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<sst xmlns="http://schemas.openxmlformats.org/spreadsheetml/2006/main" count="22698" uniqueCount="394">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</sst>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" fillId="0" borderId="1" xfId="2" applyNumberFormat="1" applyFont="1" applyBorder="1" applyAlignment="1">
      <alignment horizontal="center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41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checked="Checked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AC65" sqref="AAC65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/>
    <col min="688" max="706" width="2.7109375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60" t="s">
        <v>0</v>
      </c>
      <c r="AGK1" s="160"/>
      <c r="AGL1" s="160"/>
      <c r="AGP1" s="5">
        <v>41</v>
      </c>
      <c r="AGQ1" s="1" t="s">
        <v>266</v>
      </c>
      <c r="AGR1" s="2" t="s">
        <v>266</v>
      </c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142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47">
        <f>IF(ISERROR(INDEX(C3:AFR3,,MATCH(AGP5,C7:AFO7,0))),"",INDEX(C3:AFR3,,MATCH(AGP5,C7:AFO7,0)))</f>
        <v>44312</v>
      </c>
      <c r="AGL2" s="148"/>
      <c r="AGP2" s="5">
        <f ca="1">WEEKNUM(NOW(),1)</f>
        <v>20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57">
        <v>44074</v>
      </c>
      <c r="D3" s="157"/>
      <c r="E3" s="157"/>
      <c r="F3" s="157"/>
      <c r="G3" s="157">
        <f>IF(C3="","",IF(C4="пятница",C3+3,C3+1))</f>
        <v>44075</v>
      </c>
      <c r="H3" s="157"/>
      <c r="I3" s="157"/>
      <c r="J3" s="157"/>
      <c r="K3" s="157">
        <f t="shared" ref="K3" si="0">IF(G3="","",IF(G4="пятница",G3+3,G3+1))</f>
        <v>44076</v>
      </c>
      <c r="L3" s="157"/>
      <c r="M3" s="157"/>
      <c r="N3" s="157"/>
      <c r="O3" s="157">
        <f t="shared" ref="O3" si="1">IF(K3="","",IF(K4="пятница",K3+3,K3+1))</f>
        <v>44077</v>
      </c>
      <c r="P3" s="157"/>
      <c r="Q3" s="157"/>
      <c r="R3" s="157"/>
      <c r="S3" s="157">
        <f t="shared" ref="S3" si="2">IF(O3="","",IF(O4="пятница",O3+3,O3+1))</f>
        <v>44078</v>
      </c>
      <c r="T3" s="157"/>
      <c r="U3" s="157"/>
      <c r="V3" s="157"/>
      <c r="W3" s="157">
        <f t="shared" ref="W3" si="3">IF(S3="","",IF(S4="пятница",S3+3,S3+1))</f>
        <v>44081</v>
      </c>
      <c r="X3" s="157"/>
      <c r="Y3" s="157"/>
      <c r="Z3" s="157"/>
      <c r="AA3" s="157">
        <f t="shared" ref="AA3" si="4">IF(W3="","",IF(W4="пятница",W3+3,W3+1))</f>
        <v>44082</v>
      </c>
      <c r="AB3" s="157"/>
      <c r="AC3" s="157"/>
      <c r="AD3" s="157"/>
      <c r="AE3" s="157">
        <f t="shared" ref="AE3" si="5">IF(AA3="","",IF(AA4="пятница",AA3+3,AA3+1))</f>
        <v>44083</v>
      </c>
      <c r="AF3" s="157"/>
      <c r="AG3" s="157"/>
      <c r="AH3" s="157"/>
      <c r="AI3" s="157">
        <f t="shared" ref="AI3" si="6">IF(AE3="","",IF(AE4="пятница",AE3+3,AE3+1))</f>
        <v>44084</v>
      </c>
      <c r="AJ3" s="157"/>
      <c r="AK3" s="157"/>
      <c r="AL3" s="157"/>
      <c r="AM3" s="157">
        <f t="shared" ref="AM3" si="7">IF(AI3="","",IF(AI4="пятница",AI3+3,AI3+1))</f>
        <v>44085</v>
      </c>
      <c r="AN3" s="157"/>
      <c r="AO3" s="157"/>
      <c r="AP3" s="157"/>
      <c r="AQ3" s="157">
        <f t="shared" ref="AQ3" si="8">IF(AM3="","",IF(AM4="пятница",AM3+3,AM3+1))</f>
        <v>44088</v>
      </c>
      <c r="AR3" s="157"/>
      <c r="AS3" s="157"/>
      <c r="AT3" s="157"/>
      <c r="AU3" s="157">
        <f>IF(AQ3="","",IF(AQ4="пятница",AQ3+3,AQ3+1))</f>
        <v>44089</v>
      </c>
      <c r="AV3" s="157"/>
      <c r="AW3" s="157"/>
      <c r="AX3" s="157"/>
      <c r="AY3" s="157">
        <f t="shared" ref="AY3" si="9">IF(AU3="","",IF(AU4="пятница",AU3+3,AU3+1))</f>
        <v>44090</v>
      </c>
      <c r="AZ3" s="157"/>
      <c r="BA3" s="157"/>
      <c r="BB3" s="157"/>
      <c r="BC3" s="157">
        <f t="shared" ref="BC3" si="10">IF(AY3="","",IF(AY4="пятница",AY3+3,AY3+1))</f>
        <v>44091</v>
      </c>
      <c r="BD3" s="157"/>
      <c r="BE3" s="157"/>
      <c r="BF3" s="157"/>
      <c r="BG3" s="157">
        <f t="shared" ref="BG3" si="11">IF(BC3="","",IF(BC4="пятница",BC3+3,BC3+1))</f>
        <v>44092</v>
      </c>
      <c r="BH3" s="157"/>
      <c r="BI3" s="157"/>
      <c r="BJ3" s="157"/>
      <c r="BK3" s="157">
        <f t="shared" ref="BK3" si="12">IF(BG3="","",IF(BG4="пятница",BG3+3,BG3+1))</f>
        <v>44095</v>
      </c>
      <c r="BL3" s="157"/>
      <c r="BM3" s="157"/>
      <c r="BN3" s="157"/>
      <c r="BO3" s="157">
        <f t="shared" ref="BO3" si="13">IF(BK3="","",IF(BK4="пятница",BK3+3,BK3+1))</f>
        <v>44096</v>
      </c>
      <c r="BP3" s="157"/>
      <c r="BQ3" s="157"/>
      <c r="BR3" s="157"/>
      <c r="BS3" s="157">
        <f t="shared" ref="BS3" si="14">IF(BO3="","",IF(BO4="пятница",BO3+3,BO3+1))</f>
        <v>44097</v>
      </c>
      <c r="BT3" s="157"/>
      <c r="BU3" s="157"/>
      <c r="BV3" s="157"/>
      <c r="BW3" s="157">
        <f t="shared" ref="BW3" si="15">IF(BS3="","",IF(BS4="пятница",BS3+3,BS3+1))</f>
        <v>44098</v>
      </c>
      <c r="BX3" s="157"/>
      <c r="BY3" s="157"/>
      <c r="BZ3" s="157"/>
      <c r="CA3" s="157">
        <f t="shared" ref="CA3" si="16">IF(BW3="","",IF(BW4="пятница",BW3+3,BW3+1))</f>
        <v>44099</v>
      </c>
      <c r="CB3" s="157"/>
      <c r="CC3" s="157"/>
      <c r="CD3" s="157"/>
      <c r="CE3" s="157">
        <f t="shared" ref="CE3" si="17">IF(CA3="","",IF(CA4="пятница",CA3+3,CA3+1))</f>
        <v>44102</v>
      </c>
      <c r="CF3" s="157"/>
      <c r="CG3" s="157"/>
      <c r="CH3" s="157"/>
      <c r="CI3" s="157">
        <f t="shared" ref="CI3" si="18">IF(CE3="","",IF(CE4="пятница",CE3+3,CE3+1))</f>
        <v>44103</v>
      </c>
      <c r="CJ3" s="157"/>
      <c r="CK3" s="157"/>
      <c r="CL3" s="157"/>
      <c r="CM3" s="157">
        <f t="shared" ref="CM3" si="19">IF(CI3="","",IF(CI4="пятница",CI3+3,CI3+1))</f>
        <v>44104</v>
      </c>
      <c r="CN3" s="157"/>
      <c r="CO3" s="157"/>
      <c r="CP3" s="157"/>
      <c r="CQ3" s="157">
        <f t="shared" ref="CQ3" si="20">IF(CM3="","",IF(CM4="пятница",CM3+3,CM3+1))</f>
        <v>44105</v>
      </c>
      <c r="CR3" s="157"/>
      <c r="CS3" s="157"/>
      <c r="CT3" s="157"/>
      <c r="CU3" s="157">
        <f t="shared" ref="CU3" si="21">IF(CQ3="","",IF(CQ4="пятница",CQ3+3,CQ3+1))</f>
        <v>44106</v>
      </c>
      <c r="CV3" s="157"/>
      <c r="CW3" s="157"/>
      <c r="CX3" s="157"/>
      <c r="CY3" s="157">
        <f t="shared" ref="CY3" si="22">IF(CU3="","",IF(CU4="пятница",CU3+3,CU3+1))</f>
        <v>44109</v>
      </c>
      <c r="CZ3" s="157"/>
      <c r="DA3" s="157"/>
      <c r="DB3" s="157"/>
      <c r="DC3" s="157">
        <f t="shared" ref="DC3" si="23">IF(CY3="","",IF(CY4="пятница",CY3+3,CY3+1))</f>
        <v>44110</v>
      </c>
      <c r="DD3" s="157"/>
      <c r="DE3" s="157"/>
      <c r="DF3" s="157"/>
      <c r="DG3" s="157">
        <f t="shared" ref="DG3" si="24">IF(DC3="","",IF(DC4="пятница",DC3+3,DC3+1))</f>
        <v>44111</v>
      </c>
      <c r="DH3" s="157"/>
      <c r="DI3" s="157"/>
      <c r="DJ3" s="157"/>
      <c r="DK3" s="157">
        <f t="shared" ref="DK3" si="25">IF(DG3="","",IF(DG4="пятница",DG3+3,DG3+1))</f>
        <v>44112</v>
      </c>
      <c r="DL3" s="157"/>
      <c r="DM3" s="157"/>
      <c r="DN3" s="157"/>
      <c r="DO3" s="157">
        <f t="shared" ref="DO3" si="26">IF(DK3="","",IF(DK4="пятница",DK3+3,DK3+1))</f>
        <v>44113</v>
      </c>
      <c r="DP3" s="157"/>
      <c r="DQ3" s="157"/>
      <c r="DR3" s="157"/>
      <c r="DS3" s="157">
        <f t="shared" ref="DS3" si="27">IF(DO3="","",IF(DO4="пятница",DO3+3,DO3+1))</f>
        <v>44116</v>
      </c>
      <c r="DT3" s="157"/>
      <c r="DU3" s="157"/>
      <c r="DV3" s="157"/>
      <c r="DW3" s="157">
        <f t="shared" ref="DW3" si="28">IF(DS3="","",IF(DS4="пятница",DS3+3,DS3+1))</f>
        <v>44117</v>
      </c>
      <c r="DX3" s="157"/>
      <c r="DY3" s="157"/>
      <c r="DZ3" s="157"/>
      <c r="EA3" s="157">
        <f t="shared" ref="EA3" si="29">IF(DW3="","",IF(DW4="пятница",DW3+3,DW3+1))</f>
        <v>44118</v>
      </c>
      <c r="EB3" s="157"/>
      <c r="EC3" s="157"/>
      <c r="ED3" s="157"/>
      <c r="EE3" s="157">
        <f t="shared" ref="EE3" si="30">IF(EA3="","",IF(EA4="пятница",EA3+3,EA3+1))</f>
        <v>44119</v>
      </c>
      <c r="EF3" s="157"/>
      <c r="EG3" s="157"/>
      <c r="EH3" s="157"/>
      <c r="EI3" s="157">
        <f t="shared" ref="EI3" si="31">IF(EE3="","",IF(EE4="пятница",EE3+3,EE3+1))</f>
        <v>44120</v>
      </c>
      <c r="EJ3" s="157"/>
      <c r="EK3" s="157"/>
      <c r="EL3" s="157"/>
      <c r="EM3" s="157">
        <f t="shared" ref="EM3" si="32">IF(EI3="","",IF(EI4="пятница",EI3+3,EI3+1))</f>
        <v>44123</v>
      </c>
      <c r="EN3" s="157"/>
      <c r="EO3" s="157"/>
      <c r="EP3" s="157"/>
      <c r="EQ3" s="157">
        <f t="shared" ref="EQ3" si="33">IF(EM3="","",IF(EM4="пятница",EM3+3,EM3+1))</f>
        <v>44124</v>
      </c>
      <c r="ER3" s="157"/>
      <c r="ES3" s="157"/>
      <c r="ET3" s="157"/>
      <c r="EU3" s="157">
        <f t="shared" ref="EU3" si="34">IF(EQ3="","",IF(EQ4="пятница",EQ3+3,EQ3+1))</f>
        <v>44125</v>
      </c>
      <c r="EV3" s="157"/>
      <c r="EW3" s="157"/>
      <c r="EX3" s="157"/>
      <c r="EY3" s="157">
        <f t="shared" ref="EY3" si="35">IF(EU3="","",IF(EU4="пятница",EU3+3,EU3+1))</f>
        <v>44126</v>
      </c>
      <c r="EZ3" s="157"/>
      <c r="FA3" s="157"/>
      <c r="FB3" s="157"/>
      <c r="FC3" s="157">
        <f t="shared" ref="FC3" si="36">IF(EY3="","",IF(EY4="пятница",EY3+3,EY3+1))</f>
        <v>44127</v>
      </c>
      <c r="FD3" s="157"/>
      <c r="FE3" s="157"/>
      <c r="FF3" s="157"/>
      <c r="FG3" s="157">
        <f t="shared" ref="FG3" si="37">IF(FC3="","",IF(FC4="пятница",FC3+3,FC3+1))</f>
        <v>44130</v>
      </c>
      <c r="FH3" s="157"/>
      <c r="FI3" s="157"/>
      <c r="FJ3" s="157"/>
      <c r="FK3" s="157">
        <f t="shared" ref="FK3" si="38">IF(FG3="","",IF(FG4="пятница",FG3+3,FG3+1))</f>
        <v>44131</v>
      </c>
      <c r="FL3" s="157"/>
      <c r="FM3" s="157"/>
      <c r="FN3" s="157"/>
      <c r="FO3" s="157">
        <f t="shared" ref="FO3" si="39">IF(FK3="","",IF(FK4="пятница",FK3+3,FK3+1))</f>
        <v>44132</v>
      </c>
      <c r="FP3" s="157"/>
      <c r="FQ3" s="157"/>
      <c r="FR3" s="157"/>
      <c r="FS3" s="157">
        <f t="shared" ref="FS3" si="40">IF(FO3="","",IF(FO4="пятница",FO3+3,FO3+1))</f>
        <v>44133</v>
      </c>
      <c r="FT3" s="157"/>
      <c r="FU3" s="157"/>
      <c r="FV3" s="157"/>
      <c r="FW3" s="157">
        <f t="shared" ref="FW3" si="41">IF(FS3="","",IF(FS4="пятница",FS3+3,FS3+1))</f>
        <v>44134</v>
      </c>
      <c r="FX3" s="157"/>
      <c r="FY3" s="157"/>
      <c r="FZ3" s="157"/>
      <c r="GA3" s="157">
        <f t="shared" ref="GA3" si="42">IF(FW3="","",IF(FW4="пятница",FW3+3,FW3+1))</f>
        <v>44137</v>
      </c>
      <c r="GB3" s="157"/>
      <c r="GC3" s="157"/>
      <c r="GD3" s="157"/>
      <c r="GE3" s="157">
        <f t="shared" ref="GE3" si="43">IF(GA3="","",IF(GA4="пятница",GA3+3,GA3+1))</f>
        <v>44138</v>
      </c>
      <c r="GF3" s="157"/>
      <c r="GG3" s="157"/>
      <c r="GH3" s="157"/>
      <c r="GI3" s="157">
        <f t="shared" ref="GI3" si="44">IF(GE3="","",IF(GE4="пятница",GE3+3,GE3+1))</f>
        <v>44139</v>
      </c>
      <c r="GJ3" s="157"/>
      <c r="GK3" s="157"/>
      <c r="GL3" s="157"/>
      <c r="GM3" s="157">
        <f t="shared" ref="GM3" si="45">IF(GI3="","",IF(GI4="пятница",GI3+3,GI3+1))</f>
        <v>44140</v>
      </c>
      <c r="GN3" s="157"/>
      <c r="GO3" s="157"/>
      <c r="GP3" s="157"/>
      <c r="GQ3" s="157">
        <f t="shared" ref="GQ3" si="46">IF(GM3="","",IF(GM4="пятница",GM3+3,GM3+1))</f>
        <v>44141</v>
      </c>
      <c r="GR3" s="157"/>
      <c r="GS3" s="157"/>
      <c r="GT3" s="157"/>
      <c r="GU3" s="157">
        <f t="shared" ref="GU3" si="47">IF(GQ3="","",IF(GQ4="пятница",GQ3+3,GQ3+1))</f>
        <v>44144</v>
      </c>
      <c r="GV3" s="157"/>
      <c r="GW3" s="157"/>
      <c r="GX3" s="157"/>
      <c r="GY3" s="157">
        <f t="shared" ref="GY3" si="48">IF(GU3="","",IF(GU4="пятница",GU3+3,GU3+1))</f>
        <v>44145</v>
      </c>
      <c r="GZ3" s="157"/>
      <c r="HA3" s="157"/>
      <c r="HB3" s="157"/>
      <c r="HC3" s="157">
        <f t="shared" ref="HC3" si="49">IF(GY3="","",IF(GY4="пятница",GY3+3,GY3+1))</f>
        <v>44146</v>
      </c>
      <c r="HD3" s="157"/>
      <c r="HE3" s="157"/>
      <c r="HF3" s="157"/>
      <c r="HG3" s="157">
        <f t="shared" ref="HG3" si="50">IF(HC3="","",IF(HC4="пятница",HC3+3,HC3+1))</f>
        <v>44147</v>
      </c>
      <c r="HH3" s="157"/>
      <c r="HI3" s="157"/>
      <c r="HJ3" s="157"/>
      <c r="HK3" s="157">
        <f t="shared" ref="HK3" si="51">IF(HG3="","",IF(HG4="пятница",HG3+3,HG3+1))</f>
        <v>44148</v>
      </c>
      <c r="HL3" s="157"/>
      <c r="HM3" s="157"/>
      <c r="HN3" s="157"/>
      <c r="HO3" s="157">
        <f t="shared" ref="HO3" si="52">IF(HK3="","",IF(HK4="пятница",HK3+3,HK3+1))</f>
        <v>44151</v>
      </c>
      <c r="HP3" s="157"/>
      <c r="HQ3" s="157"/>
      <c r="HR3" s="157"/>
      <c r="HS3" s="157">
        <f t="shared" ref="HS3" si="53">IF(HO3="","",IF(HO4="пятница",HO3+3,HO3+1))</f>
        <v>44152</v>
      </c>
      <c r="HT3" s="157"/>
      <c r="HU3" s="157"/>
      <c r="HV3" s="157"/>
      <c r="HW3" s="157">
        <f t="shared" ref="HW3" si="54">IF(HS3="","",IF(HS4="пятница",HS3+3,HS3+1))</f>
        <v>44153</v>
      </c>
      <c r="HX3" s="157"/>
      <c r="HY3" s="157"/>
      <c r="HZ3" s="157"/>
      <c r="IA3" s="157">
        <f t="shared" ref="IA3" si="55">IF(HW3="","",IF(HW4="пятница",HW3+3,HW3+1))</f>
        <v>44154</v>
      </c>
      <c r="IB3" s="157"/>
      <c r="IC3" s="157"/>
      <c r="ID3" s="157"/>
      <c r="IE3" s="157">
        <f t="shared" ref="IE3" si="56">IF(IA3="","",IF(IA4="пятница",IA3+3,IA3+1))</f>
        <v>44155</v>
      </c>
      <c r="IF3" s="157"/>
      <c r="IG3" s="157"/>
      <c r="IH3" s="157"/>
      <c r="II3" s="157">
        <f t="shared" ref="II3" si="57">IF(IE3="","",IF(IE4="пятница",IE3+3,IE3+1))</f>
        <v>44158</v>
      </c>
      <c r="IJ3" s="157"/>
      <c r="IK3" s="157"/>
      <c r="IL3" s="157"/>
      <c r="IM3" s="157">
        <f t="shared" ref="IM3" si="58">IF(II3="","",IF(II4="пятница",II3+3,II3+1))</f>
        <v>44159</v>
      </c>
      <c r="IN3" s="157"/>
      <c r="IO3" s="157"/>
      <c r="IP3" s="157"/>
      <c r="IQ3" s="157">
        <f t="shared" ref="IQ3" si="59">IF(IM3="","",IF(IM4="пятница",IM3+3,IM3+1))</f>
        <v>44160</v>
      </c>
      <c r="IR3" s="157"/>
      <c r="IS3" s="157"/>
      <c r="IT3" s="157"/>
      <c r="IU3" s="157">
        <f t="shared" ref="IU3" si="60">IF(IQ3="","",IF(IQ4="пятница",IQ3+3,IQ3+1))</f>
        <v>44161</v>
      </c>
      <c r="IV3" s="157"/>
      <c r="IW3" s="157"/>
      <c r="IX3" s="157"/>
      <c r="IY3" s="157">
        <f t="shared" ref="IY3" si="61">IF(IU3="","",IF(IU4="пятница",IU3+3,IU3+1))</f>
        <v>44162</v>
      </c>
      <c r="IZ3" s="157"/>
      <c r="JA3" s="157"/>
      <c r="JB3" s="157"/>
      <c r="JC3" s="157">
        <f t="shared" ref="JC3" si="62">IF(IY3="","",IF(IY4="пятница",IY3+3,IY3+1))</f>
        <v>44165</v>
      </c>
      <c r="JD3" s="157"/>
      <c r="JE3" s="157"/>
      <c r="JF3" s="157"/>
      <c r="JG3" s="157">
        <f t="shared" ref="JG3" si="63">IF(JC3="","",IF(JC4="пятница",JC3+3,JC3+1))</f>
        <v>44166</v>
      </c>
      <c r="JH3" s="157"/>
      <c r="JI3" s="157"/>
      <c r="JJ3" s="157"/>
      <c r="JK3" s="157">
        <f t="shared" ref="JK3" si="64">IF(JG3="","",IF(JG4="пятница",JG3+3,JG3+1))</f>
        <v>44167</v>
      </c>
      <c r="JL3" s="157"/>
      <c r="JM3" s="157"/>
      <c r="JN3" s="157"/>
      <c r="JO3" s="157">
        <f t="shared" ref="JO3" si="65">IF(JK3="","",IF(JK4="пятница",JK3+3,JK3+1))</f>
        <v>44168</v>
      </c>
      <c r="JP3" s="157"/>
      <c r="JQ3" s="157"/>
      <c r="JR3" s="157"/>
      <c r="JS3" s="157">
        <f t="shared" ref="JS3" si="66">IF(JO3="","",IF(JO4="пятница",JO3+3,JO3+1))</f>
        <v>44169</v>
      </c>
      <c r="JT3" s="157"/>
      <c r="JU3" s="157"/>
      <c r="JV3" s="157"/>
      <c r="JW3" s="157">
        <f t="shared" ref="JW3" si="67">IF(JS3="","",IF(JS4="пятница",JS3+3,JS3+1))</f>
        <v>44172</v>
      </c>
      <c r="JX3" s="157"/>
      <c r="JY3" s="157"/>
      <c r="JZ3" s="157"/>
      <c r="KA3" s="157">
        <f t="shared" ref="KA3" si="68">IF(JW3="","",IF(JW4="пятница",JW3+3,JW3+1))</f>
        <v>44173</v>
      </c>
      <c r="KB3" s="157"/>
      <c r="KC3" s="157"/>
      <c r="KD3" s="157"/>
      <c r="KE3" s="157">
        <f t="shared" ref="KE3" si="69">IF(KA3="","",IF(KA4="пятница",KA3+3,KA3+1))</f>
        <v>44174</v>
      </c>
      <c r="KF3" s="157"/>
      <c r="KG3" s="157"/>
      <c r="KH3" s="157"/>
      <c r="KI3" s="157">
        <f t="shared" ref="KI3" si="70">IF(KE3="","",IF(KE4="пятница",KE3+3,KE3+1))</f>
        <v>44175</v>
      </c>
      <c r="KJ3" s="157"/>
      <c r="KK3" s="157"/>
      <c r="KL3" s="157"/>
      <c r="KM3" s="157">
        <f t="shared" ref="KM3" si="71">IF(KI3="","",IF(KI4="пятница",KI3+3,KI3+1))</f>
        <v>44176</v>
      </c>
      <c r="KN3" s="157"/>
      <c r="KO3" s="157"/>
      <c r="KP3" s="157"/>
      <c r="KQ3" s="157">
        <f t="shared" ref="KQ3" si="72">IF(KM3="","",IF(KM4="пятница",KM3+3,KM3+1))</f>
        <v>44179</v>
      </c>
      <c r="KR3" s="157"/>
      <c r="KS3" s="157"/>
      <c r="KT3" s="157"/>
      <c r="KU3" s="157">
        <f t="shared" ref="KU3" si="73">IF(KQ3="","",IF(KQ4="пятница",KQ3+3,KQ3+1))</f>
        <v>44180</v>
      </c>
      <c r="KV3" s="157"/>
      <c r="KW3" s="157"/>
      <c r="KX3" s="157"/>
      <c r="KY3" s="157">
        <f t="shared" ref="KY3" si="74">IF(KU3="","",IF(KU4="пятница",KU3+3,KU3+1))</f>
        <v>44181</v>
      </c>
      <c r="KZ3" s="157"/>
      <c r="LA3" s="157"/>
      <c r="LB3" s="157"/>
      <c r="LC3" s="157">
        <f t="shared" ref="LC3" si="75">IF(KY3="","",IF(KY4="пятница",KY3+3,KY3+1))</f>
        <v>44182</v>
      </c>
      <c r="LD3" s="157"/>
      <c r="LE3" s="157"/>
      <c r="LF3" s="157"/>
      <c r="LG3" s="157">
        <f t="shared" ref="LG3" si="76">IF(LC3="","",IF(LC4="пятница",LC3+3,LC3+1))</f>
        <v>44183</v>
      </c>
      <c r="LH3" s="157"/>
      <c r="LI3" s="157"/>
      <c r="LJ3" s="157"/>
      <c r="LK3" s="157">
        <f t="shared" ref="LK3" si="77">IF(LG3="","",IF(LG4="пятница",LG3+3,LG3+1))</f>
        <v>44186</v>
      </c>
      <c r="LL3" s="157"/>
      <c r="LM3" s="157"/>
      <c r="LN3" s="157"/>
      <c r="LO3" s="157">
        <f t="shared" ref="LO3" si="78">IF(LK3="","",IF(LK4="пятница",LK3+3,LK3+1))</f>
        <v>44187</v>
      </c>
      <c r="LP3" s="157"/>
      <c r="LQ3" s="157"/>
      <c r="LR3" s="157"/>
      <c r="LS3" s="157">
        <f t="shared" ref="LS3" si="79">IF(LO3="","",IF(LO4="пятница",LO3+3,LO3+1))</f>
        <v>44188</v>
      </c>
      <c r="LT3" s="157"/>
      <c r="LU3" s="157"/>
      <c r="LV3" s="157"/>
      <c r="LW3" s="157">
        <f t="shared" ref="LW3" si="80">IF(LS3="","",IF(LS4="пятница",LS3+3,LS3+1))</f>
        <v>44189</v>
      </c>
      <c r="LX3" s="157"/>
      <c r="LY3" s="157"/>
      <c r="LZ3" s="157"/>
      <c r="MA3" s="157">
        <f t="shared" ref="MA3" si="81">IF(LW3="","",IF(LW4="пятница",LW3+3,LW3+1))</f>
        <v>44190</v>
      </c>
      <c r="MB3" s="157"/>
      <c r="MC3" s="157"/>
      <c r="MD3" s="157"/>
      <c r="ME3" s="157">
        <f t="shared" ref="ME3" si="82">IF(MA3="","",IF(MA4="пятница",MA3+3,MA3+1))</f>
        <v>44193</v>
      </c>
      <c r="MF3" s="157"/>
      <c r="MG3" s="157"/>
      <c r="MH3" s="157"/>
      <c r="MI3" s="157">
        <f t="shared" ref="MI3" si="83">IF(ME3="","",IF(ME4="пятница",ME3+3,ME3+1))</f>
        <v>44194</v>
      </c>
      <c r="MJ3" s="157"/>
      <c r="MK3" s="157"/>
      <c r="ML3" s="157"/>
      <c r="MM3" s="157">
        <f t="shared" ref="MM3" si="84">IF(MI3="","",IF(MI4="пятница",MI3+3,MI3+1))</f>
        <v>44195</v>
      </c>
      <c r="MN3" s="157"/>
      <c r="MO3" s="157"/>
      <c r="MP3" s="157"/>
      <c r="MQ3" s="157">
        <f t="shared" ref="MQ3" si="85">IF(MM3="","",IF(MM4="пятница",MM3+3,MM3+1))</f>
        <v>44196</v>
      </c>
      <c r="MR3" s="157"/>
      <c r="MS3" s="157"/>
      <c r="MT3" s="157"/>
      <c r="MU3" s="157">
        <f t="shared" ref="MU3" si="86">IF(MQ3="","",IF(MQ4="пятница",MQ3+3,MQ3+1))</f>
        <v>44197</v>
      </c>
      <c r="MV3" s="157"/>
      <c r="MW3" s="157"/>
      <c r="MX3" s="157"/>
      <c r="MY3" s="157">
        <f t="shared" ref="MY3" si="87">IF(MU3="","",IF(MU4="пятница",MU3+3,MU3+1))</f>
        <v>44200</v>
      </c>
      <c r="MZ3" s="157"/>
      <c r="NA3" s="157"/>
      <c r="NB3" s="157"/>
      <c r="NC3" s="157">
        <f t="shared" ref="NC3" si="88">IF(MY3="","",IF(MY4="пятница",MY3+3,MY3+1))</f>
        <v>44201</v>
      </c>
      <c r="ND3" s="157"/>
      <c r="NE3" s="157"/>
      <c r="NF3" s="157"/>
      <c r="NG3" s="157">
        <f t="shared" ref="NG3" si="89">IF(NC3="","",IF(NC4="пятница",NC3+3,NC3+1))</f>
        <v>44202</v>
      </c>
      <c r="NH3" s="157"/>
      <c r="NI3" s="157"/>
      <c r="NJ3" s="157"/>
      <c r="NK3" s="157">
        <f t="shared" ref="NK3" si="90">IF(NG3="","",IF(NG4="пятница",NG3+3,NG3+1))</f>
        <v>44203</v>
      </c>
      <c r="NL3" s="157"/>
      <c r="NM3" s="157"/>
      <c r="NN3" s="157"/>
      <c r="NO3" s="157">
        <f t="shared" ref="NO3" si="91">IF(NK3="","",IF(NK4="пятница",NK3+3,NK3+1))</f>
        <v>44204</v>
      </c>
      <c r="NP3" s="157"/>
      <c r="NQ3" s="157"/>
      <c r="NR3" s="157"/>
      <c r="NS3" s="157">
        <f t="shared" ref="NS3" si="92">IF(NO3="","",IF(NO4="пятница",NO3+3,NO3+1))</f>
        <v>44207</v>
      </c>
      <c r="NT3" s="157"/>
      <c r="NU3" s="157"/>
      <c r="NV3" s="157"/>
      <c r="NW3" s="157">
        <f t="shared" ref="NW3" si="93">IF(NS3="","",IF(NS4="пятница",NS3+3,NS3+1))</f>
        <v>44208</v>
      </c>
      <c r="NX3" s="157"/>
      <c r="NY3" s="157"/>
      <c r="NZ3" s="157"/>
      <c r="OA3" s="157">
        <f t="shared" ref="OA3" si="94">IF(NW3="","",IF(NW4="пятница",NW3+3,NW3+1))</f>
        <v>44209</v>
      </c>
      <c r="OB3" s="157"/>
      <c r="OC3" s="157"/>
      <c r="OD3" s="157"/>
      <c r="OE3" s="157">
        <f t="shared" ref="OE3" si="95">IF(OA3="","",IF(OA4="пятница",OA3+3,OA3+1))</f>
        <v>44210</v>
      </c>
      <c r="OF3" s="157"/>
      <c r="OG3" s="157"/>
      <c r="OH3" s="157"/>
      <c r="OI3" s="157">
        <f t="shared" ref="OI3" si="96">IF(OE3="","",IF(OE4="пятница",OE3+3,OE3+1))</f>
        <v>44211</v>
      </c>
      <c r="OJ3" s="157"/>
      <c r="OK3" s="157"/>
      <c r="OL3" s="157"/>
      <c r="OM3" s="157">
        <f t="shared" ref="OM3" si="97">IF(OI3="","",IF(OI4="пятница",OI3+3,OI3+1))</f>
        <v>44214</v>
      </c>
      <c r="ON3" s="157"/>
      <c r="OO3" s="157"/>
      <c r="OP3" s="157"/>
      <c r="OQ3" s="157">
        <f t="shared" ref="OQ3" si="98">IF(OM3="","",IF(OM4="пятница",OM3+3,OM3+1))</f>
        <v>44215</v>
      </c>
      <c r="OR3" s="157"/>
      <c r="OS3" s="157"/>
      <c r="OT3" s="157"/>
      <c r="OU3" s="157">
        <f t="shared" ref="OU3" si="99">IF(OQ3="","",IF(OQ4="пятница",OQ3+3,OQ3+1))</f>
        <v>44216</v>
      </c>
      <c r="OV3" s="157"/>
      <c r="OW3" s="157"/>
      <c r="OX3" s="157"/>
      <c r="OY3" s="157">
        <f t="shared" ref="OY3" si="100">IF(OU3="","",IF(OU4="пятница",OU3+3,OU3+1))</f>
        <v>44217</v>
      </c>
      <c r="OZ3" s="157"/>
      <c r="PA3" s="157"/>
      <c r="PB3" s="157"/>
      <c r="PC3" s="157">
        <f t="shared" ref="PC3" si="101">IF(OY3="","",IF(OY4="пятница",OY3+3,OY3+1))</f>
        <v>44218</v>
      </c>
      <c r="PD3" s="157"/>
      <c r="PE3" s="157"/>
      <c r="PF3" s="157"/>
      <c r="PG3" s="157">
        <f t="shared" ref="PG3" si="102">IF(PC3="","",IF(PC4="пятница",PC3+3,PC3+1))</f>
        <v>44221</v>
      </c>
      <c r="PH3" s="157"/>
      <c r="PI3" s="157"/>
      <c r="PJ3" s="157"/>
      <c r="PK3" s="157">
        <f t="shared" ref="PK3" si="103">IF(PG3="","",IF(PG4="пятница",PG3+3,PG3+1))</f>
        <v>44222</v>
      </c>
      <c r="PL3" s="157"/>
      <c r="PM3" s="157"/>
      <c r="PN3" s="157"/>
      <c r="PO3" s="157">
        <f t="shared" ref="PO3" si="104">IF(PK3="","",IF(PK4="пятница",PK3+3,PK3+1))</f>
        <v>44223</v>
      </c>
      <c r="PP3" s="157"/>
      <c r="PQ3" s="157"/>
      <c r="PR3" s="157"/>
      <c r="PS3" s="157">
        <f t="shared" ref="PS3" si="105">IF(PO3="","",IF(PO4="пятница",PO3+3,PO3+1))</f>
        <v>44224</v>
      </c>
      <c r="PT3" s="157"/>
      <c r="PU3" s="157"/>
      <c r="PV3" s="157"/>
      <c r="PW3" s="157">
        <f t="shared" ref="PW3" si="106">IF(PS3="","",IF(PS4="пятница",PS3+3,PS3+1))</f>
        <v>44225</v>
      </c>
      <c r="PX3" s="157"/>
      <c r="PY3" s="157"/>
      <c r="PZ3" s="157"/>
      <c r="QA3" s="157">
        <f t="shared" ref="QA3" si="107">IF(PW3="","",IF(PW4="пятница",PW3+3,PW3+1))</f>
        <v>44228</v>
      </c>
      <c r="QB3" s="157"/>
      <c r="QC3" s="157"/>
      <c r="QD3" s="157"/>
      <c r="QE3" s="157">
        <f t="shared" ref="QE3" si="108">IF(QA3="","",IF(QA4="пятница",QA3+3,QA3+1))</f>
        <v>44229</v>
      </c>
      <c r="QF3" s="157"/>
      <c r="QG3" s="157"/>
      <c r="QH3" s="157"/>
      <c r="QI3" s="157">
        <f t="shared" ref="QI3" si="109">IF(QE3="","",IF(QE4="пятница",QE3+3,QE3+1))</f>
        <v>44230</v>
      </c>
      <c r="QJ3" s="157"/>
      <c r="QK3" s="157"/>
      <c r="QL3" s="157"/>
      <c r="QM3" s="157">
        <f t="shared" ref="QM3" si="110">IF(QI3="","",IF(QI4="пятница",QI3+3,QI3+1))</f>
        <v>44231</v>
      </c>
      <c r="QN3" s="157"/>
      <c r="QO3" s="157"/>
      <c r="QP3" s="157"/>
      <c r="QQ3" s="157">
        <f t="shared" ref="QQ3" si="111">IF(QM3="","",IF(QM4="пятница",QM3+3,QM3+1))</f>
        <v>44232</v>
      </c>
      <c r="QR3" s="157"/>
      <c r="QS3" s="157"/>
      <c r="QT3" s="157"/>
      <c r="QU3" s="157">
        <f t="shared" ref="QU3" si="112">IF(QQ3="","",IF(QQ4="пятница",QQ3+3,QQ3+1))</f>
        <v>44235</v>
      </c>
      <c r="QV3" s="157"/>
      <c r="QW3" s="157"/>
      <c r="QX3" s="157"/>
      <c r="QY3" s="157">
        <f t="shared" ref="QY3" si="113">IF(QU3="","",IF(QU4="пятница",QU3+3,QU3+1))</f>
        <v>44236</v>
      </c>
      <c r="QZ3" s="157"/>
      <c r="RA3" s="157"/>
      <c r="RB3" s="157"/>
      <c r="RC3" s="157">
        <f t="shared" ref="RC3" si="114">IF(QY3="","",IF(QY4="пятница",QY3+3,QY3+1))</f>
        <v>44237</v>
      </c>
      <c r="RD3" s="157"/>
      <c r="RE3" s="157"/>
      <c r="RF3" s="157"/>
      <c r="RG3" s="157">
        <f t="shared" ref="RG3" si="115">IF(RC3="","",IF(RC4="пятница",RC3+3,RC3+1))</f>
        <v>44238</v>
      </c>
      <c r="RH3" s="157"/>
      <c r="RI3" s="157"/>
      <c r="RJ3" s="157"/>
      <c r="RK3" s="157">
        <f t="shared" ref="RK3" si="116">IF(RG3="","",IF(RG4="пятница",RG3+3,RG3+1))</f>
        <v>44239</v>
      </c>
      <c r="RL3" s="157"/>
      <c r="RM3" s="157"/>
      <c r="RN3" s="157"/>
      <c r="RO3" s="157">
        <f t="shared" ref="RO3" si="117">IF(RK3="","",IF(RK4="пятница",RK3+3,RK3+1))</f>
        <v>44242</v>
      </c>
      <c r="RP3" s="157"/>
      <c r="RQ3" s="157"/>
      <c r="RR3" s="157"/>
      <c r="RS3" s="157">
        <f t="shared" ref="RS3" si="118">IF(RO3="","",IF(RO4="пятница",RO3+3,RO3+1))</f>
        <v>44243</v>
      </c>
      <c r="RT3" s="157"/>
      <c r="RU3" s="157"/>
      <c r="RV3" s="157"/>
      <c r="RW3" s="157">
        <f t="shared" ref="RW3" si="119">IF(RS3="","",IF(RS4="пятница",RS3+3,RS3+1))</f>
        <v>44244</v>
      </c>
      <c r="RX3" s="157"/>
      <c r="RY3" s="157"/>
      <c r="RZ3" s="157"/>
      <c r="SA3" s="157">
        <f t="shared" ref="SA3" si="120">IF(RW3="","",IF(RW4="пятница",RW3+3,RW3+1))</f>
        <v>44245</v>
      </c>
      <c r="SB3" s="157"/>
      <c r="SC3" s="157"/>
      <c r="SD3" s="157"/>
      <c r="SE3" s="147">
        <f t="shared" ref="SE3" si="121">IF(SA3="","",IF(SA4="пятница",SA3+3,SA3+1))</f>
        <v>44246</v>
      </c>
      <c r="SF3" s="158"/>
      <c r="SG3" s="158"/>
      <c r="SH3" s="158"/>
      <c r="SI3" s="159" t="s">
        <v>377</v>
      </c>
      <c r="SJ3" s="159"/>
      <c r="SK3" s="159"/>
      <c r="SL3" s="159"/>
      <c r="SM3" s="157">
        <f t="shared" ref="SM3" si="122">IF(SE3="","",IF(SE4="пятница",SE3+3,SE3+1))</f>
        <v>44249</v>
      </c>
      <c r="SN3" s="157"/>
      <c r="SO3" s="157"/>
      <c r="SP3" s="157"/>
      <c r="SQ3" s="157">
        <f t="shared" ref="SQ3" si="123">IF(SM3="","",IF(SM4="пятница",SM3+3,SM3+1))</f>
        <v>44250</v>
      </c>
      <c r="SR3" s="157"/>
      <c r="SS3" s="157"/>
      <c r="ST3" s="157"/>
      <c r="SU3" s="157">
        <f t="shared" ref="SU3" si="124">IF(SQ3="","",IF(SQ4="пятница",SQ3+3,SQ3+1))</f>
        <v>44251</v>
      </c>
      <c r="SV3" s="157"/>
      <c r="SW3" s="157"/>
      <c r="SX3" s="157"/>
      <c r="SY3" s="157">
        <f t="shared" ref="SY3" si="125">IF(SU3="","",IF(SU4="пятница",SU3+3,SU3+1))</f>
        <v>44252</v>
      </c>
      <c r="SZ3" s="157"/>
      <c r="TA3" s="157"/>
      <c r="TB3" s="157"/>
      <c r="TC3" s="157">
        <f t="shared" ref="TC3" si="126">IF(SY3="","",IF(SY4="пятница",SY3+3,SY3+1))</f>
        <v>44253</v>
      </c>
      <c r="TD3" s="157"/>
      <c r="TE3" s="157"/>
      <c r="TF3" s="157"/>
      <c r="TG3" s="157">
        <f t="shared" ref="TG3" si="127">IF(TC3="","",IF(TC4="пятница",TC3+3,TC3+1))</f>
        <v>44256</v>
      </c>
      <c r="TH3" s="157"/>
      <c r="TI3" s="157"/>
      <c r="TJ3" s="157"/>
      <c r="TK3" s="157">
        <f t="shared" ref="TK3" si="128">IF(TG3="","",IF(TG4="пятница",TG3+3,TG3+1))</f>
        <v>44257</v>
      </c>
      <c r="TL3" s="157"/>
      <c r="TM3" s="157"/>
      <c r="TN3" s="157"/>
      <c r="TO3" s="157">
        <f t="shared" ref="TO3" si="129">IF(TK3="","",IF(TK4="пятница",TK3+3,TK3+1))</f>
        <v>44258</v>
      </c>
      <c r="TP3" s="157"/>
      <c r="TQ3" s="157"/>
      <c r="TR3" s="157"/>
      <c r="TS3" s="157">
        <f t="shared" ref="TS3" si="130">IF(TO3="","",IF(TO4="пятница",TO3+3,TO3+1))</f>
        <v>44259</v>
      </c>
      <c r="TT3" s="157"/>
      <c r="TU3" s="157"/>
      <c r="TV3" s="157"/>
      <c r="TW3" s="157">
        <f t="shared" ref="TW3" si="131">IF(TS3="","",IF(TS4="пятница",TS3+3,TS3+1))</f>
        <v>44260</v>
      </c>
      <c r="TX3" s="157"/>
      <c r="TY3" s="157"/>
      <c r="TZ3" s="157"/>
      <c r="UA3" s="157">
        <f t="shared" ref="UA3" si="132">IF(TW3="","",IF(TW4="пятница",TW3+3,TW3+1))</f>
        <v>44263</v>
      </c>
      <c r="UB3" s="157"/>
      <c r="UC3" s="157"/>
      <c r="UD3" s="157"/>
      <c r="UE3" s="157">
        <f t="shared" ref="UE3" si="133">IF(UA3="","",IF(UA4="пятница",UA3+3,UA3+1))</f>
        <v>44264</v>
      </c>
      <c r="UF3" s="157"/>
      <c r="UG3" s="157"/>
      <c r="UH3" s="157"/>
      <c r="UI3" s="157">
        <f t="shared" ref="UI3" si="134">IF(UE3="","",IF(UE4="пятница",UE3+3,UE3+1))</f>
        <v>44265</v>
      </c>
      <c r="UJ3" s="157"/>
      <c r="UK3" s="157"/>
      <c r="UL3" s="157"/>
      <c r="UM3" s="157">
        <f t="shared" ref="UM3" si="135">IF(UI3="","",IF(UI4="пятница",UI3+3,UI3+1))</f>
        <v>44266</v>
      </c>
      <c r="UN3" s="157"/>
      <c r="UO3" s="157"/>
      <c r="UP3" s="157"/>
      <c r="UQ3" s="157">
        <f t="shared" ref="UQ3" si="136">IF(UM3="","",IF(UM4="пятница",UM3+3,UM3+1))</f>
        <v>44267</v>
      </c>
      <c r="UR3" s="157"/>
      <c r="US3" s="157"/>
      <c r="UT3" s="157"/>
      <c r="UU3" s="157">
        <f t="shared" ref="UU3" si="137">IF(UQ3="","",IF(UQ4="пятница",UQ3+3,UQ3+1))</f>
        <v>44270</v>
      </c>
      <c r="UV3" s="157"/>
      <c r="UW3" s="157"/>
      <c r="UX3" s="157"/>
      <c r="UY3" s="157">
        <f t="shared" ref="UY3" si="138">IF(UU3="","",IF(UU4="пятница",UU3+3,UU3+1))</f>
        <v>44271</v>
      </c>
      <c r="UZ3" s="157"/>
      <c r="VA3" s="157"/>
      <c r="VB3" s="157"/>
      <c r="VC3" s="157">
        <f t="shared" ref="VC3" si="139">IF(UY3="","",IF(UY4="пятница",UY3+3,UY3+1))</f>
        <v>44272</v>
      </c>
      <c r="VD3" s="157"/>
      <c r="VE3" s="157"/>
      <c r="VF3" s="157"/>
      <c r="VG3" s="157">
        <f t="shared" ref="VG3" si="140">IF(VC3="","",IF(VC4="пятница",VC3+3,VC3+1))</f>
        <v>44273</v>
      </c>
      <c r="VH3" s="157"/>
      <c r="VI3" s="157"/>
      <c r="VJ3" s="157"/>
      <c r="VK3" s="157">
        <f t="shared" ref="VK3" si="141">IF(VG3="","",IF(VG4="пятница",VG3+3,VG3+1))</f>
        <v>44274</v>
      </c>
      <c r="VL3" s="157"/>
      <c r="VM3" s="157"/>
      <c r="VN3" s="157"/>
      <c r="VO3" s="157">
        <f t="shared" ref="VO3" si="142">IF(VK3="","",IF(VK4="пятница",VK3+3,VK3+1))</f>
        <v>44277</v>
      </c>
      <c r="VP3" s="157"/>
      <c r="VQ3" s="157"/>
      <c r="VR3" s="157"/>
      <c r="VS3" s="157">
        <f t="shared" ref="VS3" si="143">IF(VO3="","",IF(VO4="пятница",VO3+3,VO3+1))</f>
        <v>44278</v>
      </c>
      <c r="VT3" s="157"/>
      <c r="VU3" s="157"/>
      <c r="VV3" s="157"/>
      <c r="VW3" s="157">
        <f t="shared" ref="VW3" si="144">IF(VS3="","",IF(VS4="пятница",VS3+3,VS3+1))</f>
        <v>44279</v>
      </c>
      <c r="VX3" s="157"/>
      <c r="VY3" s="157"/>
      <c r="VZ3" s="157"/>
      <c r="WA3" s="157">
        <f t="shared" ref="WA3" si="145">IF(VW3="","",IF(VW4="пятница",VW3+3,VW3+1))</f>
        <v>44280</v>
      </c>
      <c r="WB3" s="157"/>
      <c r="WC3" s="157"/>
      <c r="WD3" s="157"/>
      <c r="WE3" s="157">
        <f t="shared" ref="WE3" si="146">IF(WA3="","",IF(WA4="пятница",WA3+3,WA3+1))</f>
        <v>44281</v>
      </c>
      <c r="WF3" s="157"/>
      <c r="WG3" s="157"/>
      <c r="WH3" s="157"/>
      <c r="WI3" s="157">
        <f t="shared" ref="WI3" si="147">IF(WE3="","",IF(WE4="пятница",WE3+3,WE3+1))</f>
        <v>44284</v>
      </c>
      <c r="WJ3" s="157"/>
      <c r="WK3" s="157"/>
      <c r="WL3" s="157"/>
      <c r="WM3" s="157">
        <f t="shared" ref="WM3" si="148">IF(WI3="","",IF(WI4="пятница",WI3+3,WI3+1))</f>
        <v>44285</v>
      </c>
      <c r="WN3" s="157"/>
      <c r="WO3" s="157"/>
      <c r="WP3" s="157"/>
      <c r="WQ3" s="157">
        <f t="shared" ref="WQ3" si="149">IF(WM3="","",IF(WM4="пятница",WM3+3,WM3+1))</f>
        <v>44286</v>
      </c>
      <c r="WR3" s="157"/>
      <c r="WS3" s="157"/>
      <c r="WT3" s="157"/>
      <c r="WU3" s="157">
        <f t="shared" ref="WU3" si="150">IF(WQ3="","",IF(WQ4="пятница",WQ3+3,WQ3+1))</f>
        <v>44287</v>
      </c>
      <c r="WV3" s="157"/>
      <c r="WW3" s="157"/>
      <c r="WX3" s="157"/>
      <c r="WY3" s="157">
        <f t="shared" ref="WY3" si="151">IF(WU3="","",IF(WU4="пятница",WU3+3,WU3+1))</f>
        <v>44288</v>
      </c>
      <c r="WZ3" s="157"/>
      <c r="XA3" s="157"/>
      <c r="XB3" s="157"/>
      <c r="XC3" s="157">
        <f t="shared" ref="XC3" si="152">IF(WY3="","",IF(WY4="пятница",WY3+3,WY3+1))</f>
        <v>44291</v>
      </c>
      <c r="XD3" s="157"/>
      <c r="XE3" s="157"/>
      <c r="XF3" s="157"/>
      <c r="XG3" s="157">
        <f t="shared" ref="XG3" si="153">IF(XC3="","",IF(XC4="пятница",XC3+3,XC3+1))</f>
        <v>44292</v>
      </c>
      <c r="XH3" s="157"/>
      <c r="XI3" s="157"/>
      <c r="XJ3" s="157"/>
      <c r="XK3" s="157">
        <f t="shared" ref="XK3" si="154">IF(XG3="","",IF(XG4="пятница",XG3+3,XG3+1))</f>
        <v>44293</v>
      </c>
      <c r="XL3" s="157"/>
      <c r="XM3" s="157"/>
      <c r="XN3" s="157"/>
      <c r="XO3" s="157">
        <f t="shared" ref="XO3" si="155">IF(XK3="","",IF(XK4="пятница",XK3+3,XK3+1))</f>
        <v>44294</v>
      </c>
      <c r="XP3" s="157"/>
      <c r="XQ3" s="157"/>
      <c r="XR3" s="157"/>
      <c r="XS3" s="157">
        <f t="shared" ref="XS3" si="156">IF(XO3="","",IF(XO4="пятница",XO3+3,XO3+1))</f>
        <v>44295</v>
      </c>
      <c r="XT3" s="157"/>
      <c r="XU3" s="157"/>
      <c r="XV3" s="157"/>
      <c r="XW3" s="157">
        <f t="shared" ref="XW3" si="157">IF(XS3="","",IF(XS4="пятница",XS3+3,XS3+1))</f>
        <v>44298</v>
      </c>
      <c r="XX3" s="157"/>
      <c r="XY3" s="157"/>
      <c r="XZ3" s="157"/>
      <c r="YA3" s="157">
        <f t="shared" ref="YA3" si="158">IF(XW3="","",IF(XW4="пятница",XW3+3,XW3+1))</f>
        <v>44299</v>
      </c>
      <c r="YB3" s="157"/>
      <c r="YC3" s="157"/>
      <c r="YD3" s="157"/>
      <c r="YE3" s="157">
        <f t="shared" ref="YE3" si="159">IF(YA3="","",IF(YA4="пятница",YA3+3,YA3+1))</f>
        <v>44300</v>
      </c>
      <c r="YF3" s="157"/>
      <c r="YG3" s="157"/>
      <c r="YH3" s="157"/>
      <c r="YI3" s="157">
        <f t="shared" ref="YI3" si="160">IF(YE3="","",IF(YE4="пятница",YE3+3,YE3+1))</f>
        <v>44301</v>
      </c>
      <c r="YJ3" s="157"/>
      <c r="YK3" s="157"/>
      <c r="YL3" s="157"/>
      <c r="YM3" s="157">
        <f t="shared" ref="YM3" si="161">IF(YI3="","",IF(YI4="пятница",YI3+3,YI3+1))</f>
        <v>44302</v>
      </c>
      <c r="YN3" s="157"/>
      <c r="YO3" s="157"/>
      <c r="YP3" s="157"/>
      <c r="YQ3" s="157">
        <f t="shared" ref="YQ3" si="162">IF(YM3="","",IF(YM4="пятница",YM3+3,YM3+1))</f>
        <v>44305</v>
      </c>
      <c r="YR3" s="157"/>
      <c r="YS3" s="157"/>
      <c r="YT3" s="157"/>
      <c r="YU3" s="157">
        <f t="shared" ref="YU3" si="163">IF(YQ3="","",IF(YQ4="пятница",YQ3+3,YQ3+1))</f>
        <v>44306</v>
      </c>
      <c r="YV3" s="157"/>
      <c r="YW3" s="157"/>
      <c r="YX3" s="157"/>
      <c r="YY3" s="157">
        <f t="shared" ref="YY3" si="164">IF(YU3="","",IF(YU4="пятница",YU3+3,YU3+1))</f>
        <v>44307</v>
      </c>
      <c r="YZ3" s="157"/>
      <c r="ZA3" s="157"/>
      <c r="ZB3" s="157"/>
      <c r="ZC3" s="157">
        <f t="shared" ref="ZC3" si="165">IF(YY3="","",IF(YY4="пятница",YY3+3,YY3+1))</f>
        <v>44308</v>
      </c>
      <c r="ZD3" s="157"/>
      <c r="ZE3" s="157"/>
      <c r="ZF3" s="157"/>
      <c r="ZG3" s="157">
        <f t="shared" ref="ZG3" si="166">IF(ZC3="","",IF(ZC4="пятница",ZC3+3,ZC3+1))</f>
        <v>44309</v>
      </c>
      <c r="ZH3" s="157"/>
      <c r="ZI3" s="157"/>
      <c r="ZJ3" s="157"/>
      <c r="ZK3" s="157">
        <f t="shared" ref="ZK3" si="167">IF(ZG3="","",IF(ZG4="пятница",ZG3+3,ZG3+1))</f>
        <v>44312</v>
      </c>
      <c r="ZL3" s="157"/>
      <c r="ZM3" s="157"/>
      <c r="ZN3" s="157"/>
      <c r="ZO3" s="157">
        <f t="shared" ref="ZO3" si="168">IF(ZK3="","",IF(ZK4="пятница",ZK3+3,ZK3+1))</f>
        <v>44313</v>
      </c>
      <c r="ZP3" s="157"/>
      <c r="ZQ3" s="157"/>
      <c r="ZR3" s="157"/>
      <c r="ZS3" s="157">
        <f t="shared" ref="ZS3" si="169">IF(ZO3="","",IF(ZO4="пятница",ZO3+3,ZO3+1))</f>
        <v>44314</v>
      </c>
      <c r="ZT3" s="157"/>
      <c r="ZU3" s="157"/>
      <c r="ZV3" s="157"/>
      <c r="ZW3" s="157">
        <f t="shared" ref="ZW3" si="170">IF(ZS3="","",IF(ZS4="пятница",ZS3+3,ZS3+1))</f>
        <v>44315</v>
      </c>
      <c r="ZX3" s="157"/>
      <c r="ZY3" s="157"/>
      <c r="ZZ3" s="157"/>
      <c r="AAA3" s="157">
        <f t="shared" ref="AAA3" si="171">IF(ZW3="","",IF(ZW4="пятница",ZW3+3,ZW3+1))</f>
        <v>44316</v>
      </c>
      <c r="AAB3" s="157"/>
      <c r="AAC3" s="157"/>
      <c r="AAD3" s="157"/>
      <c r="AAE3" s="157">
        <f t="shared" ref="AAE3" si="172">IF(AAA3="","",IF(AAA4="пятница",AAA3+3,AAA3+1))</f>
        <v>44319</v>
      </c>
      <c r="AAF3" s="157"/>
      <c r="AAG3" s="157"/>
      <c r="AAH3" s="157"/>
      <c r="AAI3" s="157">
        <f t="shared" ref="AAI3" si="173">IF(AAE3="","",IF(AAE4="пятница",AAE3+3,AAE3+1))</f>
        <v>44320</v>
      </c>
      <c r="AAJ3" s="157"/>
      <c r="AAK3" s="157"/>
      <c r="AAL3" s="157"/>
      <c r="AAM3" s="157">
        <f t="shared" ref="AAM3" si="174">IF(AAI3="","",IF(AAI4="пятница",AAI3+3,AAI3+1))</f>
        <v>44321</v>
      </c>
      <c r="AAN3" s="157"/>
      <c r="AAO3" s="157"/>
      <c r="AAP3" s="157"/>
      <c r="AAQ3" s="157">
        <f t="shared" ref="AAQ3" si="175">IF(AAM3="","",IF(AAM4="пятница",AAM3+3,AAM3+1))</f>
        <v>44322</v>
      </c>
      <c r="AAR3" s="157"/>
      <c r="AAS3" s="157"/>
      <c r="AAT3" s="157"/>
      <c r="AAU3" s="157">
        <f t="shared" ref="AAU3" si="176">IF(AAQ3="","",IF(AAQ4="пятница",AAQ3+3,AAQ3+1))</f>
        <v>44323</v>
      </c>
      <c r="AAV3" s="157"/>
      <c r="AAW3" s="157"/>
      <c r="AAX3" s="157"/>
      <c r="AAY3" s="157">
        <f t="shared" ref="AAY3" si="177">IF(AAU3="","",IF(AAU4="пятница",AAU3+3,AAU3+1))</f>
        <v>44326</v>
      </c>
      <c r="AAZ3" s="157"/>
      <c r="ABA3" s="157"/>
      <c r="ABB3" s="157"/>
      <c r="ABC3" s="157">
        <f t="shared" ref="ABC3" si="178">IF(AAY3="","",IF(AAY4="пятница",AAY3+3,AAY3+1))</f>
        <v>44327</v>
      </c>
      <c r="ABD3" s="157"/>
      <c r="ABE3" s="157"/>
      <c r="ABF3" s="157"/>
      <c r="ABG3" s="157">
        <f t="shared" ref="ABG3" si="179">IF(ABC3="","",IF(ABC4="пятница",ABC3+3,ABC3+1))</f>
        <v>44328</v>
      </c>
      <c r="ABH3" s="157"/>
      <c r="ABI3" s="157"/>
      <c r="ABJ3" s="157"/>
      <c r="ABK3" s="157">
        <f t="shared" ref="ABK3" si="180">IF(ABG3="","",IF(ABG4="пятница",ABG3+3,ABG3+1))</f>
        <v>44329</v>
      </c>
      <c r="ABL3" s="157"/>
      <c r="ABM3" s="157"/>
      <c r="ABN3" s="157"/>
      <c r="ABO3" s="157">
        <f t="shared" ref="ABO3" si="181">IF(ABK3="","",IF(ABK4="пятница",ABK3+3,ABK3+1))</f>
        <v>44330</v>
      </c>
      <c r="ABP3" s="157"/>
      <c r="ABQ3" s="157"/>
      <c r="ABR3" s="157"/>
      <c r="ABS3" s="157">
        <f t="shared" ref="ABS3" si="182">IF(ABO3="","",IF(ABO4="пятница",ABO3+3,ABO3+1))</f>
        <v>44333</v>
      </c>
      <c r="ABT3" s="157"/>
      <c r="ABU3" s="157"/>
      <c r="ABV3" s="157"/>
      <c r="ABW3" s="157">
        <f t="shared" ref="ABW3" si="183">IF(ABS3="","",IF(ABS4="пятница",ABS3+3,ABS3+1))</f>
        <v>44334</v>
      </c>
      <c r="ABX3" s="157"/>
      <c r="ABY3" s="157"/>
      <c r="ABZ3" s="157"/>
      <c r="ACA3" s="157">
        <f t="shared" ref="ACA3" si="184">IF(ABW3="","",IF(ABW4="пятница",ABW3+3,ABW3+1))</f>
        <v>44335</v>
      </c>
      <c r="ACB3" s="157"/>
      <c r="ACC3" s="157"/>
      <c r="ACD3" s="157"/>
      <c r="ACE3" s="157">
        <f t="shared" ref="ACE3" si="185">IF(ACA3="","",IF(ACA4="пятница",ACA3+3,ACA3+1))</f>
        <v>44336</v>
      </c>
      <c r="ACF3" s="157"/>
      <c r="ACG3" s="157"/>
      <c r="ACH3" s="157"/>
      <c r="ACI3" s="157">
        <f t="shared" ref="ACI3" si="186">IF(ACE3="","",IF(ACE4="пятница",ACE3+3,ACE3+1))</f>
        <v>44337</v>
      </c>
      <c r="ACJ3" s="157"/>
      <c r="ACK3" s="157"/>
      <c r="ACL3" s="157"/>
      <c r="ACM3" s="157">
        <f t="shared" ref="ACM3" si="187">IF(ACI3="","",IF(ACI4="пятница",ACI3+3,ACI3+1))</f>
        <v>44340</v>
      </c>
      <c r="ACN3" s="157"/>
      <c r="ACO3" s="157"/>
      <c r="ACP3" s="157"/>
      <c r="ACQ3" s="157">
        <f t="shared" ref="ACQ3" si="188">IF(ACM3="","",IF(ACM4="пятница",ACM3+3,ACM3+1))</f>
        <v>44341</v>
      </c>
      <c r="ACR3" s="157"/>
      <c r="ACS3" s="157"/>
      <c r="ACT3" s="157"/>
      <c r="ACU3" s="157">
        <f t="shared" ref="ACU3" si="189">IF(ACQ3="","",IF(ACQ4="пятница",ACQ3+3,ACQ3+1))</f>
        <v>44342</v>
      </c>
      <c r="ACV3" s="157"/>
      <c r="ACW3" s="157"/>
      <c r="ACX3" s="157"/>
      <c r="ACY3" s="157">
        <f t="shared" ref="ACY3" si="190">IF(ACU3="","",IF(ACU4="пятница",ACU3+3,ACU3+1))</f>
        <v>44343</v>
      </c>
      <c r="ACZ3" s="157"/>
      <c r="ADA3" s="157"/>
      <c r="ADB3" s="157"/>
      <c r="ADC3" s="157">
        <f t="shared" ref="ADC3" si="191">IF(ACY3="","",IF(ACY4="пятница",ACY3+3,ACY3+1))</f>
        <v>44344</v>
      </c>
      <c r="ADD3" s="157"/>
      <c r="ADE3" s="157"/>
      <c r="ADF3" s="157"/>
      <c r="ADG3" s="157">
        <f t="shared" ref="ADG3" si="192">IF(ADC3="","",IF(ADC4="пятница",ADC3+3,ADC3+1))</f>
        <v>44347</v>
      </c>
      <c r="ADH3" s="157"/>
      <c r="ADI3" s="157"/>
      <c r="ADJ3" s="157"/>
      <c r="ADK3" s="157">
        <f t="shared" ref="ADK3" si="193">IF(ADG3="","",IF(ADG4="пятница",ADG3+3,ADG3+1))</f>
        <v>44348</v>
      </c>
      <c r="ADL3" s="157"/>
      <c r="ADM3" s="157"/>
      <c r="ADN3" s="157"/>
      <c r="ADO3" s="157">
        <f t="shared" ref="ADO3" si="194">IF(ADK3="","",IF(ADK4="пятница",ADK3+3,ADK3+1))</f>
        <v>44349</v>
      </c>
      <c r="ADP3" s="157"/>
      <c r="ADQ3" s="157"/>
      <c r="ADR3" s="157"/>
      <c r="ADS3" s="157">
        <f t="shared" ref="ADS3" si="195">IF(ADO3="","",IF(ADO4="пятница",ADO3+3,ADO3+1))</f>
        <v>44350</v>
      </c>
      <c r="ADT3" s="157"/>
      <c r="ADU3" s="157"/>
      <c r="ADV3" s="157"/>
      <c r="ADW3" s="157">
        <f t="shared" ref="ADW3" si="196">IF(ADS3="","",IF(ADS4="пятница",ADS3+3,ADS3+1))</f>
        <v>44351</v>
      </c>
      <c r="ADX3" s="157"/>
      <c r="ADY3" s="157"/>
      <c r="ADZ3" s="157"/>
      <c r="AEA3" s="157">
        <f t="shared" ref="AEA3" si="197">IF(ADW3="","",IF(ADW4="пятница",ADW3+3,ADW3+1))</f>
        <v>44354</v>
      </c>
      <c r="AEB3" s="157"/>
      <c r="AEC3" s="157"/>
      <c r="AED3" s="157"/>
      <c r="AEE3" s="157">
        <f t="shared" ref="AEE3" si="198">IF(AEA3="","",IF(AEA4="пятница",AEA3+3,AEA3+1))</f>
        <v>44355</v>
      </c>
      <c r="AEF3" s="157"/>
      <c r="AEG3" s="157"/>
      <c r="AEH3" s="157"/>
      <c r="AEI3" s="157">
        <f t="shared" ref="AEI3" si="199">IF(AEE3="","",IF(AEE4="пятница",AEE3+3,AEE3+1))</f>
        <v>44356</v>
      </c>
      <c r="AEJ3" s="157"/>
      <c r="AEK3" s="157"/>
      <c r="AEL3" s="157"/>
      <c r="AEM3" s="157">
        <f t="shared" ref="AEM3" si="200">IF(AEI3="","",IF(AEI4="пятница",AEI3+3,AEI3+1))</f>
        <v>44357</v>
      </c>
      <c r="AEN3" s="157"/>
      <c r="AEO3" s="157"/>
      <c r="AEP3" s="157"/>
      <c r="AEQ3" s="157">
        <f t="shared" ref="AEQ3" si="201">IF(AEM3="","",IF(AEM4="пятница",AEM3+3,AEM3+1))</f>
        <v>44358</v>
      </c>
      <c r="AER3" s="157"/>
      <c r="AES3" s="157"/>
      <c r="AET3" s="157"/>
      <c r="AEU3" s="157">
        <f t="shared" ref="AEU3" si="202">IF(AEQ3="","",IF(AEQ4="пятница",AEQ3+3,AEQ3+1))</f>
        <v>44361</v>
      </c>
      <c r="AEV3" s="157"/>
      <c r="AEW3" s="157"/>
      <c r="AEX3" s="157"/>
      <c r="AEY3" s="157">
        <f t="shared" ref="AEY3" si="203">IF(AEU3="","",IF(AEU4="пятница",AEU3+3,AEU3+1))</f>
        <v>44362</v>
      </c>
      <c r="AEZ3" s="157"/>
      <c r="AFA3" s="157"/>
      <c r="AFB3" s="157"/>
      <c r="AFC3" s="157">
        <f t="shared" ref="AFC3" si="204">IF(AEY3="","",IF(AEY4="пятница",AEY3+3,AEY3+1))</f>
        <v>44363</v>
      </c>
      <c r="AFD3" s="157"/>
      <c r="AFE3" s="157"/>
      <c r="AFF3" s="157"/>
      <c r="AFG3" s="157">
        <f t="shared" ref="AFG3" si="205">IF(AFC3="","",IF(AFC4="пятница",AFC3+3,AFC3+1))</f>
        <v>44364</v>
      </c>
      <c r="AFH3" s="157"/>
      <c r="AFI3" s="157"/>
      <c r="AFJ3" s="157"/>
      <c r="AFK3" s="157">
        <f t="shared" ref="AFK3" si="206">IF(AFG3="","",IF(AFG4="пятница",AFG3+3,AFG3+1))</f>
        <v>44365</v>
      </c>
      <c r="AFL3" s="157"/>
      <c r="AFM3" s="157"/>
      <c r="AFN3" s="157"/>
      <c r="AFO3" s="157">
        <f t="shared" ref="AFO3" si="207">IF(AFK3="","",IF(AFK4="пятница",AFK3+3,AFK3+1))</f>
        <v>44368</v>
      </c>
      <c r="AFP3" s="157"/>
      <c r="AFQ3" s="157"/>
      <c r="AFR3" s="157"/>
      <c r="AFS3" s="157">
        <f t="shared" ref="AFS3" si="208">IF(AFO3="","",IF(AFO4="пятница",AFO3+3,AFO3+1))</f>
        <v>44369</v>
      </c>
      <c r="AFT3" s="157"/>
      <c r="AFU3" s="157"/>
      <c r="AFV3" s="157"/>
      <c r="AFW3" s="157">
        <f t="shared" ref="AFW3" si="209">IF(AFS3="","",IF(AFS4="пятница",AFS3+3,AFS3+1))</f>
        <v>44370</v>
      </c>
      <c r="AFX3" s="157"/>
      <c r="AFY3" s="157"/>
      <c r="AFZ3" s="157"/>
      <c r="AGA3" s="157">
        <f t="shared" ref="AGA3" si="210">IF(AFW3="","",IF(AFW4="пятница",AFW3+3,AFW3+1))</f>
        <v>44371</v>
      </c>
      <c r="AGB3" s="157"/>
      <c r="AGC3" s="157"/>
      <c r="AGD3" s="157"/>
      <c r="AGE3" s="157">
        <f t="shared" ref="AGE3" si="211">IF(AGA3="","",IF(AGA4="пятница",AGA3+3,AGA3+1))</f>
        <v>44372</v>
      </c>
      <c r="AGF3" s="157"/>
      <c r="AGG3" s="157"/>
      <c r="AGH3" s="157"/>
      <c r="AGJ3" s="16" t="s">
        <v>4</v>
      </c>
      <c r="AGK3" s="147">
        <f>IF(AGK2="","",AGK2+5)</f>
        <v>44317</v>
      </c>
      <c r="AGL3" s="148"/>
      <c r="AGP3" s="19">
        <f ca="1">WEEKDAY(NOW(),2)</f>
        <v>2</v>
      </c>
      <c r="AGQ3" s="144" t="s">
        <v>5</v>
      </c>
      <c r="AGR3" s="145" t="s">
        <v>5</v>
      </c>
      <c r="AGS3" s="146"/>
      <c r="AGT3" s="144" t="s">
        <v>6</v>
      </c>
      <c r="AGU3" s="145" t="s">
        <v>6</v>
      </c>
      <c r="AGV3" s="146"/>
      <c r="AGW3" s="144" t="s">
        <v>7</v>
      </c>
      <c r="AGX3" s="145" t="s">
        <v>7</v>
      </c>
      <c r="AGY3" s="146"/>
      <c r="AGZ3" s="144" t="s">
        <v>8</v>
      </c>
      <c r="AHA3" s="145" t="s">
        <v>8</v>
      </c>
      <c r="AHB3" s="146"/>
      <c r="AHC3" s="144" t="s">
        <v>9</v>
      </c>
      <c r="AHD3" s="145" t="s">
        <v>9</v>
      </c>
      <c r="AHE3" s="146"/>
      <c r="AHF3" s="144" t="s">
        <v>10</v>
      </c>
      <c r="AHG3" s="145" t="s">
        <v>10</v>
      </c>
      <c r="AHH3" s="146"/>
      <c r="AHI3" s="144" t="s">
        <v>11</v>
      </c>
      <c r="AHJ3" s="145" t="s">
        <v>11</v>
      </c>
      <c r="AHK3" s="146"/>
      <c r="AHL3" s="144" t="s">
        <v>12</v>
      </c>
      <c r="AHM3" s="145" t="s">
        <v>12</v>
      </c>
      <c r="AHN3" s="146"/>
      <c r="AHO3" s="144" t="s">
        <v>13</v>
      </c>
      <c r="AHP3" s="145" t="s">
        <v>13</v>
      </c>
      <c r="AHQ3" s="146"/>
      <c r="AHR3" s="144" t="s">
        <v>14</v>
      </c>
      <c r="AHS3" s="145" t="s">
        <v>14</v>
      </c>
      <c r="AHT3" s="146"/>
    </row>
    <row r="4" spans="1:923" s="20" customFormat="1" ht="15" customHeight="1" x14ac:dyDescent="0.25">
      <c r="B4" s="18" t="s">
        <v>15</v>
      </c>
      <c r="C4" s="152" t="str">
        <f>IF(C3="","",CHOOSE(WEEKDAY(C3,2),"понедельник","вторник","среда","четверг","пятница","суббота","воскресенье"))</f>
        <v>понедельник</v>
      </c>
      <c r="D4" s="152"/>
      <c r="E4" s="152"/>
      <c r="F4" s="152"/>
      <c r="G4" s="152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52"/>
      <c r="I4" s="152"/>
      <c r="J4" s="152"/>
      <c r="K4" s="152" t="str">
        <f t="shared" ref="K4" si="213">IF(K3="","",CHOOSE(WEEKDAY(K3,2),"понедельник","вторник","среда","четверг","пятница","суббота","воскресенье"))</f>
        <v>среда</v>
      </c>
      <c r="L4" s="152"/>
      <c r="M4" s="152"/>
      <c r="N4" s="152"/>
      <c r="O4" s="152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52"/>
      <c r="Q4" s="152"/>
      <c r="R4" s="152"/>
      <c r="S4" s="152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52"/>
      <c r="U4" s="152"/>
      <c r="V4" s="152"/>
      <c r="W4" s="152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52"/>
      <c r="Y4" s="152"/>
      <c r="Z4" s="152"/>
      <c r="AA4" s="152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52"/>
      <c r="AC4" s="152"/>
      <c r="AD4" s="152"/>
      <c r="AE4" s="152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52"/>
      <c r="AG4" s="152"/>
      <c r="AH4" s="152"/>
      <c r="AI4" s="152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52"/>
      <c r="AK4" s="152"/>
      <c r="AL4" s="152"/>
      <c r="AM4" s="152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52"/>
      <c r="AO4" s="152"/>
      <c r="AP4" s="152"/>
      <c r="AQ4" s="152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52"/>
      <c r="AS4" s="152"/>
      <c r="AT4" s="152"/>
      <c r="AU4" s="152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52"/>
      <c r="AW4" s="152"/>
      <c r="AX4" s="152"/>
      <c r="AY4" s="152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52"/>
      <c r="BA4" s="152"/>
      <c r="BB4" s="152"/>
      <c r="BC4" s="152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52"/>
      <c r="BE4" s="152"/>
      <c r="BF4" s="152"/>
      <c r="BG4" s="152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52"/>
      <c r="BI4" s="152"/>
      <c r="BJ4" s="152"/>
      <c r="BK4" s="152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52"/>
      <c r="BM4" s="152"/>
      <c r="BN4" s="152"/>
      <c r="BO4" s="152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52"/>
      <c r="BQ4" s="152"/>
      <c r="BR4" s="152"/>
      <c r="BS4" s="152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52"/>
      <c r="BU4" s="152"/>
      <c r="BV4" s="152"/>
      <c r="BW4" s="152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52"/>
      <c r="BY4" s="152"/>
      <c r="BZ4" s="152"/>
      <c r="CA4" s="152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52"/>
      <c r="CC4" s="152"/>
      <c r="CD4" s="152"/>
      <c r="CE4" s="152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52"/>
      <c r="CG4" s="152"/>
      <c r="CH4" s="152"/>
      <c r="CI4" s="152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52"/>
      <c r="CK4" s="152"/>
      <c r="CL4" s="152"/>
      <c r="CM4" s="152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52"/>
      <c r="CO4" s="152"/>
      <c r="CP4" s="152"/>
      <c r="CQ4" s="152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52"/>
      <c r="CS4" s="152"/>
      <c r="CT4" s="152"/>
      <c r="CU4" s="152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52"/>
      <c r="CW4" s="152"/>
      <c r="CX4" s="152"/>
      <c r="CY4" s="152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52"/>
      <c r="DA4" s="152"/>
      <c r="DB4" s="152"/>
      <c r="DC4" s="152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52"/>
      <c r="DE4" s="152"/>
      <c r="DF4" s="152"/>
      <c r="DG4" s="152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52"/>
      <c r="DI4" s="152"/>
      <c r="DJ4" s="152"/>
      <c r="DK4" s="152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52"/>
      <c r="DM4" s="152"/>
      <c r="DN4" s="152"/>
      <c r="DO4" s="152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52"/>
      <c r="DQ4" s="152"/>
      <c r="DR4" s="152"/>
      <c r="DS4" s="152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52"/>
      <c r="DU4" s="152"/>
      <c r="DV4" s="152"/>
      <c r="DW4" s="152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52"/>
      <c r="DY4" s="152"/>
      <c r="DZ4" s="152"/>
      <c r="EA4" s="152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52"/>
      <c r="EC4" s="152"/>
      <c r="ED4" s="152"/>
      <c r="EE4" s="152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52"/>
      <c r="EG4" s="152"/>
      <c r="EH4" s="152"/>
      <c r="EI4" s="152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52"/>
      <c r="EK4" s="152"/>
      <c r="EL4" s="152"/>
      <c r="EM4" s="152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52"/>
      <c r="EO4" s="152"/>
      <c r="EP4" s="152"/>
      <c r="EQ4" s="152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52"/>
      <c r="ES4" s="152"/>
      <c r="ET4" s="152"/>
      <c r="EU4" s="152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52"/>
      <c r="EW4" s="152"/>
      <c r="EX4" s="152"/>
      <c r="EY4" s="152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52"/>
      <c r="FA4" s="152"/>
      <c r="FB4" s="152"/>
      <c r="FC4" s="152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52"/>
      <c r="FE4" s="152"/>
      <c r="FF4" s="152"/>
      <c r="FG4" s="152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52"/>
      <c r="FI4" s="152"/>
      <c r="FJ4" s="152"/>
      <c r="FK4" s="152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52"/>
      <c r="FM4" s="152"/>
      <c r="FN4" s="152"/>
      <c r="FO4" s="152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52"/>
      <c r="FQ4" s="152"/>
      <c r="FR4" s="152"/>
      <c r="FS4" s="152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52"/>
      <c r="FU4" s="152"/>
      <c r="FV4" s="152"/>
      <c r="FW4" s="152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52"/>
      <c r="FY4" s="152"/>
      <c r="FZ4" s="152"/>
      <c r="GA4" s="152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52"/>
      <c r="GC4" s="152"/>
      <c r="GD4" s="152"/>
      <c r="GE4" s="152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52"/>
      <c r="GG4" s="152"/>
      <c r="GH4" s="152"/>
      <c r="GI4" s="152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52"/>
      <c r="GK4" s="152"/>
      <c r="GL4" s="152"/>
      <c r="GM4" s="152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52"/>
      <c r="GO4" s="152"/>
      <c r="GP4" s="152"/>
      <c r="GQ4" s="152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52"/>
      <c r="GS4" s="152"/>
      <c r="GT4" s="152"/>
      <c r="GU4" s="152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52"/>
      <c r="GW4" s="152"/>
      <c r="GX4" s="152"/>
      <c r="GY4" s="152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52"/>
      <c r="HA4" s="152"/>
      <c r="HB4" s="152"/>
      <c r="HC4" s="152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52"/>
      <c r="HE4" s="152"/>
      <c r="HF4" s="152"/>
      <c r="HG4" s="152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52"/>
      <c r="HI4" s="152"/>
      <c r="HJ4" s="152"/>
      <c r="HK4" s="152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52"/>
      <c r="HM4" s="152"/>
      <c r="HN4" s="152"/>
      <c r="HO4" s="152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52"/>
      <c r="HQ4" s="152"/>
      <c r="HR4" s="152"/>
      <c r="HS4" s="152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52"/>
      <c r="HU4" s="152"/>
      <c r="HV4" s="152"/>
      <c r="HW4" s="152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52"/>
      <c r="HY4" s="152"/>
      <c r="HZ4" s="152"/>
      <c r="IA4" s="152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52"/>
      <c r="IC4" s="152"/>
      <c r="ID4" s="152"/>
      <c r="IE4" s="152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52"/>
      <c r="IG4" s="152"/>
      <c r="IH4" s="152"/>
      <c r="II4" s="152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52"/>
      <c r="IK4" s="152"/>
      <c r="IL4" s="152"/>
      <c r="IM4" s="152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52"/>
      <c r="IO4" s="152"/>
      <c r="IP4" s="152"/>
      <c r="IQ4" s="152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52"/>
      <c r="IS4" s="152"/>
      <c r="IT4" s="152"/>
      <c r="IU4" s="152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52"/>
      <c r="IW4" s="152"/>
      <c r="IX4" s="152"/>
      <c r="IY4" s="152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52"/>
      <c r="JA4" s="152"/>
      <c r="JB4" s="152"/>
      <c r="JC4" s="152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52"/>
      <c r="JE4" s="152"/>
      <c r="JF4" s="152"/>
      <c r="JG4" s="152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52"/>
      <c r="JI4" s="152"/>
      <c r="JJ4" s="152"/>
      <c r="JK4" s="152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52"/>
      <c r="JM4" s="152"/>
      <c r="JN4" s="152"/>
      <c r="JO4" s="152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52"/>
      <c r="JQ4" s="152"/>
      <c r="JR4" s="152"/>
      <c r="JS4" s="152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52"/>
      <c r="JU4" s="152"/>
      <c r="JV4" s="152"/>
      <c r="JW4" s="152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52"/>
      <c r="JY4" s="152"/>
      <c r="JZ4" s="152"/>
      <c r="KA4" s="152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52"/>
      <c r="KC4" s="152"/>
      <c r="KD4" s="152"/>
      <c r="KE4" s="152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52"/>
      <c r="KG4" s="152"/>
      <c r="KH4" s="152"/>
      <c r="KI4" s="152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52"/>
      <c r="KK4" s="152"/>
      <c r="KL4" s="152"/>
      <c r="KM4" s="152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52"/>
      <c r="KO4" s="152"/>
      <c r="KP4" s="152"/>
      <c r="KQ4" s="152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52"/>
      <c r="KS4" s="152"/>
      <c r="KT4" s="152"/>
      <c r="KU4" s="152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52"/>
      <c r="KW4" s="152"/>
      <c r="KX4" s="152"/>
      <c r="KY4" s="152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52"/>
      <c r="LA4" s="152"/>
      <c r="LB4" s="152"/>
      <c r="LC4" s="152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52"/>
      <c r="LE4" s="152"/>
      <c r="LF4" s="152"/>
      <c r="LG4" s="152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52"/>
      <c r="LI4" s="152"/>
      <c r="LJ4" s="152"/>
      <c r="LK4" s="152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52"/>
      <c r="LM4" s="152"/>
      <c r="LN4" s="152"/>
      <c r="LO4" s="152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52"/>
      <c r="LQ4" s="152"/>
      <c r="LR4" s="152"/>
      <c r="LS4" s="152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52"/>
      <c r="LU4" s="152"/>
      <c r="LV4" s="152"/>
      <c r="LW4" s="152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52"/>
      <c r="LY4" s="152"/>
      <c r="LZ4" s="152"/>
      <c r="MA4" s="152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52"/>
      <c r="MC4" s="152"/>
      <c r="MD4" s="152"/>
      <c r="ME4" s="152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52"/>
      <c r="MG4" s="152"/>
      <c r="MH4" s="152"/>
      <c r="MI4" s="152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52"/>
      <c r="MK4" s="152"/>
      <c r="ML4" s="152"/>
      <c r="MM4" s="152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52"/>
      <c r="MO4" s="152"/>
      <c r="MP4" s="152"/>
      <c r="MQ4" s="152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52"/>
      <c r="MS4" s="152"/>
      <c r="MT4" s="152"/>
      <c r="MU4" s="152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52"/>
      <c r="MW4" s="152"/>
      <c r="MX4" s="152"/>
      <c r="MY4" s="152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52"/>
      <c r="NA4" s="152"/>
      <c r="NB4" s="152"/>
      <c r="NC4" s="152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52"/>
      <c r="NE4" s="152"/>
      <c r="NF4" s="152"/>
      <c r="NG4" s="152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52"/>
      <c r="NI4" s="152"/>
      <c r="NJ4" s="152"/>
      <c r="NK4" s="152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52"/>
      <c r="NM4" s="152"/>
      <c r="NN4" s="152"/>
      <c r="NO4" s="152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52"/>
      <c r="NQ4" s="152"/>
      <c r="NR4" s="152"/>
      <c r="NS4" s="152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52"/>
      <c r="NU4" s="152"/>
      <c r="NV4" s="152"/>
      <c r="NW4" s="152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52"/>
      <c r="NY4" s="152"/>
      <c r="NZ4" s="152"/>
      <c r="OA4" s="152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52"/>
      <c r="OC4" s="152"/>
      <c r="OD4" s="152"/>
      <c r="OE4" s="152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52"/>
      <c r="OG4" s="152"/>
      <c r="OH4" s="152"/>
      <c r="OI4" s="152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52"/>
      <c r="OK4" s="152"/>
      <c r="OL4" s="152"/>
      <c r="OM4" s="152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52"/>
      <c r="OO4" s="152"/>
      <c r="OP4" s="152"/>
      <c r="OQ4" s="152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52"/>
      <c r="OS4" s="152"/>
      <c r="OT4" s="152"/>
      <c r="OU4" s="152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52"/>
      <c r="OW4" s="152"/>
      <c r="OX4" s="152"/>
      <c r="OY4" s="152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52"/>
      <c r="PA4" s="152"/>
      <c r="PB4" s="152"/>
      <c r="PC4" s="152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52"/>
      <c r="PE4" s="152"/>
      <c r="PF4" s="152"/>
      <c r="PG4" s="152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52"/>
      <c r="PI4" s="152"/>
      <c r="PJ4" s="152"/>
      <c r="PK4" s="152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52"/>
      <c r="PM4" s="152"/>
      <c r="PN4" s="152"/>
      <c r="PO4" s="152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52"/>
      <c r="PQ4" s="152"/>
      <c r="PR4" s="152"/>
      <c r="PS4" s="152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52"/>
      <c r="PU4" s="152"/>
      <c r="PV4" s="152"/>
      <c r="PW4" s="152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52"/>
      <c r="PY4" s="152"/>
      <c r="PZ4" s="152"/>
      <c r="QA4" s="152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52"/>
      <c r="QC4" s="152"/>
      <c r="QD4" s="152"/>
      <c r="QE4" s="152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52"/>
      <c r="QG4" s="152"/>
      <c r="QH4" s="152"/>
      <c r="QI4" s="152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52"/>
      <c r="QK4" s="152"/>
      <c r="QL4" s="152"/>
      <c r="QM4" s="152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52"/>
      <c r="QO4" s="152"/>
      <c r="QP4" s="152"/>
      <c r="QQ4" s="152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52"/>
      <c r="QS4" s="152"/>
      <c r="QT4" s="152"/>
      <c r="QU4" s="152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52"/>
      <c r="QW4" s="152"/>
      <c r="QX4" s="152"/>
      <c r="QY4" s="152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52"/>
      <c r="RA4" s="152"/>
      <c r="RB4" s="152"/>
      <c r="RC4" s="152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52"/>
      <c r="RE4" s="152"/>
      <c r="RF4" s="152"/>
      <c r="RG4" s="152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52"/>
      <c r="RI4" s="152"/>
      <c r="RJ4" s="152"/>
      <c r="RK4" s="152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52"/>
      <c r="RM4" s="152"/>
      <c r="RN4" s="152"/>
      <c r="RO4" s="152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52"/>
      <c r="RQ4" s="152"/>
      <c r="RR4" s="152"/>
      <c r="RS4" s="152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52"/>
      <c r="RU4" s="152"/>
      <c r="RV4" s="152"/>
      <c r="RW4" s="152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52"/>
      <c r="RY4" s="152"/>
      <c r="RZ4" s="152"/>
      <c r="SA4" s="152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52"/>
      <c r="SC4" s="152"/>
      <c r="SD4" s="152"/>
      <c r="SE4" s="15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53"/>
      <c r="SG4" s="153"/>
      <c r="SH4" s="153"/>
      <c r="SI4" s="154" t="s">
        <v>376</v>
      </c>
      <c r="SJ4" s="155"/>
      <c r="SK4" s="155"/>
      <c r="SL4" s="156"/>
      <c r="SM4" s="152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52"/>
      <c r="SO4" s="152"/>
      <c r="SP4" s="152"/>
      <c r="SQ4" s="152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52"/>
      <c r="SS4" s="152"/>
      <c r="ST4" s="152"/>
      <c r="SU4" s="152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52"/>
      <c r="SW4" s="152"/>
      <c r="SX4" s="152"/>
      <c r="SY4" s="152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52"/>
      <c r="TA4" s="152"/>
      <c r="TB4" s="152"/>
      <c r="TC4" s="152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52"/>
      <c r="TE4" s="152"/>
      <c r="TF4" s="152"/>
      <c r="TG4" s="152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52"/>
      <c r="TI4" s="152"/>
      <c r="TJ4" s="152"/>
      <c r="TK4" s="152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52"/>
      <c r="TM4" s="152"/>
      <c r="TN4" s="152"/>
      <c r="TO4" s="152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52"/>
      <c r="TQ4" s="152"/>
      <c r="TR4" s="152"/>
      <c r="TS4" s="152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52"/>
      <c r="TU4" s="152"/>
      <c r="TV4" s="152"/>
      <c r="TW4" s="152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52"/>
      <c r="TY4" s="152"/>
      <c r="TZ4" s="152"/>
      <c r="UA4" s="152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52"/>
      <c r="UC4" s="152"/>
      <c r="UD4" s="152"/>
      <c r="UE4" s="152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52"/>
      <c r="UG4" s="152"/>
      <c r="UH4" s="152"/>
      <c r="UI4" s="152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52"/>
      <c r="UK4" s="152"/>
      <c r="UL4" s="152"/>
      <c r="UM4" s="152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52"/>
      <c r="UO4" s="152"/>
      <c r="UP4" s="152"/>
      <c r="UQ4" s="152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52"/>
      <c r="US4" s="152"/>
      <c r="UT4" s="152"/>
      <c r="UU4" s="152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52"/>
      <c r="UW4" s="152"/>
      <c r="UX4" s="152"/>
      <c r="UY4" s="152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52"/>
      <c r="VA4" s="152"/>
      <c r="VB4" s="152"/>
      <c r="VC4" s="152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52"/>
      <c r="VE4" s="152"/>
      <c r="VF4" s="152"/>
      <c r="VG4" s="152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52"/>
      <c r="VI4" s="152"/>
      <c r="VJ4" s="152"/>
      <c r="VK4" s="152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52"/>
      <c r="VM4" s="152"/>
      <c r="VN4" s="152"/>
      <c r="VO4" s="152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52"/>
      <c r="VQ4" s="152"/>
      <c r="VR4" s="152"/>
      <c r="VS4" s="152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52"/>
      <c r="VU4" s="152"/>
      <c r="VV4" s="152"/>
      <c r="VW4" s="152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52"/>
      <c r="VY4" s="152"/>
      <c r="VZ4" s="152"/>
      <c r="WA4" s="152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52"/>
      <c r="WC4" s="152"/>
      <c r="WD4" s="152"/>
      <c r="WE4" s="152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52"/>
      <c r="WG4" s="152"/>
      <c r="WH4" s="152"/>
      <c r="WI4" s="152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52"/>
      <c r="WK4" s="152"/>
      <c r="WL4" s="152"/>
      <c r="WM4" s="152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52"/>
      <c r="WO4" s="152"/>
      <c r="WP4" s="152"/>
      <c r="WQ4" s="152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52"/>
      <c r="WS4" s="152"/>
      <c r="WT4" s="152"/>
      <c r="WU4" s="152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52"/>
      <c r="WW4" s="152"/>
      <c r="WX4" s="152"/>
      <c r="WY4" s="152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52"/>
      <c r="XA4" s="152"/>
      <c r="XB4" s="152"/>
      <c r="XC4" s="152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52"/>
      <c r="XE4" s="152"/>
      <c r="XF4" s="152"/>
      <c r="XG4" s="152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52"/>
      <c r="XI4" s="152"/>
      <c r="XJ4" s="152"/>
      <c r="XK4" s="152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52"/>
      <c r="XM4" s="152"/>
      <c r="XN4" s="152"/>
      <c r="XO4" s="152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52"/>
      <c r="XQ4" s="152"/>
      <c r="XR4" s="152"/>
      <c r="XS4" s="152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52"/>
      <c r="XU4" s="152"/>
      <c r="XV4" s="152"/>
      <c r="XW4" s="152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52"/>
      <c r="XY4" s="152"/>
      <c r="XZ4" s="152"/>
      <c r="YA4" s="152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52"/>
      <c r="YC4" s="152"/>
      <c r="YD4" s="152"/>
      <c r="YE4" s="152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52"/>
      <c r="YG4" s="152"/>
      <c r="YH4" s="152"/>
      <c r="YI4" s="152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52"/>
      <c r="YK4" s="152"/>
      <c r="YL4" s="152"/>
      <c r="YM4" s="152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52"/>
      <c r="YO4" s="152"/>
      <c r="YP4" s="152"/>
      <c r="YQ4" s="152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52"/>
      <c r="YS4" s="152"/>
      <c r="YT4" s="152"/>
      <c r="YU4" s="152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52"/>
      <c r="YW4" s="152"/>
      <c r="YX4" s="152"/>
      <c r="YY4" s="152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52"/>
      <c r="ZA4" s="152"/>
      <c r="ZB4" s="152"/>
      <c r="ZC4" s="152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52"/>
      <c r="ZE4" s="152"/>
      <c r="ZF4" s="152"/>
      <c r="ZG4" s="152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52"/>
      <c r="ZI4" s="152"/>
      <c r="ZJ4" s="152"/>
      <c r="ZK4" s="152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52"/>
      <c r="ZM4" s="152"/>
      <c r="ZN4" s="152"/>
      <c r="ZO4" s="152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52"/>
      <c r="ZQ4" s="152"/>
      <c r="ZR4" s="152"/>
      <c r="ZS4" s="152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52"/>
      <c r="ZU4" s="152"/>
      <c r="ZV4" s="152"/>
      <c r="ZW4" s="152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52"/>
      <c r="ZY4" s="152"/>
      <c r="ZZ4" s="152"/>
      <c r="AAA4" s="152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52"/>
      <c r="AAC4" s="152"/>
      <c r="AAD4" s="152"/>
      <c r="AAE4" s="152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52"/>
      <c r="AAG4" s="152"/>
      <c r="AAH4" s="152"/>
      <c r="AAI4" s="152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52"/>
      <c r="AAK4" s="152"/>
      <c r="AAL4" s="152"/>
      <c r="AAM4" s="152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52"/>
      <c r="AAO4" s="152"/>
      <c r="AAP4" s="152"/>
      <c r="AAQ4" s="152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52"/>
      <c r="AAS4" s="152"/>
      <c r="AAT4" s="152"/>
      <c r="AAU4" s="152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52"/>
      <c r="AAW4" s="152"/>
      <c r="AAX4" s="152"/>
      <c r="AAY4" s="152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52"/>
      <c r="ABA4" s="152"/>
      <c r="ABB4" s="152"/>
      <c r="ABC4" s="152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52"/>
      <c r="ABE4" s="152"/>
      <c r="ABF4" s="152"/>
      <c r="ABG4" s="152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52"/>
      <c r="ABI4" s="152"/>
      <c r="ABJ4" s="152"/>
      <c r="ABK4" s="152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52"/>
      <c r="ABM4" s="152"/>
      <c r="ABN4" s="152"/>
      <c r="ABO4" s="152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52"/>
      <c r="ABQ4" s="152"/>
      <c r="ABR4" s="152"/>
      <c r="ABS4" s="152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52"/>
      <c r="ABU4" s="152"/>
      <c r="ABV4" s="152"/>
      <c r="ABW4" s="152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52"/>
      <c r="ABY4" s="152"/>
      <c r="ABZ4" s="152"/>
      <c r="ACA4" s="152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52"/>
      <c r="ACC4" s="152"/>
      <c r="ACD4" s="152"/>
      <c r="ACE4" s="152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52"/>
      <c r="ACG4" s="152"/>
      <c r="ACH4" s="152"/>
      <c r="ACI4" s="152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52"/>
      <c r="ACK4" s="152"/>
      <c r="ACL4" s="152"/>
      <c r="ACM4" s="152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52"/>
      <c r="ACO4" s="152"/>
      <c r="ACP4" s="152"/>
      <c r="ACQ4" s="152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52"/>
      <c r="ACS4" s="152"/>
      <c r="ACT4" s="152"/>
      <c r="ACU4" s="152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52"/>
      <c r="ACW4" s="152"/>
      <c r="ACX4" s="152"/>
      <c r="ACY4" s="152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52"/>
      <c r="ADA4" s="152"/>
      <c r="ADB4" s="152"/>
      <c r="ADC4" s="152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52"/>
      <c r="ADE4" s="152"/>
      <c r="ADF4" s="152"/>
      <c r="ADG4" s="152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52"/>
      <c r="ADI4" s="152"/>
      <c r="ADJ4" s="152"/>
      <c r="ADK4" s="152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52"/>
      <c r="ADM4" s="152"/>
      <c r="ADN4" s="152"/>
      <c r="ADO4" s="152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52"/>
      <c r="ADQ4" s="152"/>
      <c r="ADR4" s="152"/>
      <c r="ADS4" s="152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52"/>
      <c r="ADU4" s="152"/>
      <c r="ADV4" s="152"/>
      <c r="ADW4" s="152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52"/>
      <c r="ADY4" s="152"/>
      <c r="ADZ4" s="152"/>
      <c r="AEA4" s="152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52"/>
      <c r="AEC4" s="152"/>
      <c r="AED4" s="152"/>
      <c r="AEE4" s="152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52"/>
      <c r="AEG4" s="152"/>
      <c r="AEH4" s="152"/>
      <c r="AEI4" s="152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52"/>
      <c r="AEK4" s="152"/>
      <c r="AEL4" s="152"/>
      <c r="AEM4" s="152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52"/>
      <c r="AEO4" s="152"/>
      <c r="AEP4" s="152"/>
      <c r="AEQ4" s="152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52"/>
      <c r="AES4" s="152"/>
      <c r="AET4" s="152"/>
      <c r="AEU4" s="152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52"/>
      <c r="AEW4" s="152"/>
      <c r="AEX4" s="152"/>
      <c r="AEY4" s="152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52"/>
      <c r="AFA4" s="152"/>
      <c r="AFB4" s="152"/>
      <c r="AFC4" s="152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52"/>
      <c r="AFE4" s="152"/>
      <c r="AFF4" s="152"/>
      <c r="AFG4" s="152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52"/>
      <c r="AFI4" s="152"/>
      <c r="AFJ4" s="152"/>
      <c r="AFK4" s="152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52"/>
      <c r="AFM4" s="152"/>
      <c r="AFN4" s="152"/>
      <c r="AFO4" s="152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52"/>
      <c r="AFQ4" s="152"/>
      <c r="AFR4" s="152"/>
      <c r="AFS4" s="152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52"/>
      <c r="AFU4" s="152"/>
      <c r="AFV4" s="152"/>
      <c r="AFW4" s="152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52"/>
      <c r="AFY4" s="152"/>
      <c r="AFZ4" s="152"/>
      <c r="AGA4" s="152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52"/>
      <c r="AGC4" s="152"/>
      <c r="AGD4" s="152"/>
      <c r="AGE4" s="152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52"/>
      <c r="AGG4" s="152"/>
      <c r="AGH4" s="152"/>
      <c r="AGJ4" s="143" t="s">
        <v>263</v>
      </c>
      <c r="AGK4" s="149" t="s">
        <v>264</v>
      </c>
      <c r="AGL4" s="143" t="s">
        <v>265</v>
      </c>
      <c r="AGP4" s="21" t="b">
        <v>0</v>
      </c>
      <c r="AGQ4" s="151" t="s">
        <v>267</v>
      </c>
      <c r="AGR4" s="151" t="s">
        <v>353</v>
      </c>
      <c r="AGS4" s="151" t="s">
        <v>17</v>
      </c>
      <c r="AGT4" s="151" t="s">
        <v>267</v>
      </c>
      <c r="AGU4" s="151" t="s">
        <v>268</v>
      </c>
      <c r="AGV4" s="151" t="s">
        <v>17</v>
      </c>
      <c r="AGW4" s="151" t="s">
        <v>267</v>
      </c>
      <c r="AGX4" s="151" t="s">
        <v>268</v>
      </c>
      <c r="AGY4" s="151" t="s">
        <v>17</v>
      </c>
      <c r="AGZ4" s="151" t="s">
        <v>267</v>
      </c>
      <c r="AHA4" s="151" t="s">
        <v>268</v>
      </c>
      <c r="AHB4" s="151" t="s">
        <v>17</v>
      </c>
      <c r="AHC4" s="151" t="s">
        <v>267</v>
      </c>
      <c r="AHD4" s="151" t="s">
        <v>268</v>
      </c>
      <c r="AHE4" s="151" t="s">
        <v>17</v>
      </c>
      <c r="AHF4" s="151" t="s">
        <v>267</v>
      </c>
      <c r="AHG4" s="151" t="s">
        <v>268</v>
      </c>
      <c r="AHH4" s="151" t="s">
        <v>17</v>
      </c>
      <c r="AHI4" s="151" t="s">
        <v>267</v>
      </c>
      <c r="AHJ4" s="151" t="s">
        <v>268</v>
      </c>
      <c r="AHK4" s="151" t="s">
        <v>17</v>
      </c>
      <c r="AHL4" s="151" t="s">
        <v>267</v>
      </c>
      <c r="AHM4" s="151" t="s">
        <v>268</v>
      </c>
      <c r="AHN4" s="151" t="s">
        <v>17</v>
      </c>
      <c r="AHO4" s="151" t="s">
        <v>267</v>
      </c>
      <c r="AHP4" s="151" t="s">
        <v>268</v>
      </c>
      <c r="AHQ4" s="151" t="s">
        <v>17</v>
      </c>
      <c r="AHR4" s="151" t="s">
        <v>267</v>
      </c>
      <c r="AHS4" s="151" t="s">
        <v>268</v>
      </c>
      <c r="AHT4" s="151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3"/>
      <c r="AGK5" s="150"/>
      <c r="AGL5" s="143"/>
      <c r="AGN5" s="161" t="s">
        <v>380</v>
      </c>
      <c r="AGP5" s="19">
        <f>IF(AGP4=TRUE,IF(AGP3&gt;4,AGP2,AGP2-1),IF(AGP1&lt;24,AGP1+30,AGP1-23))</f>
        <v>18</v>
      </c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6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18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57" t="s">
        <v>351</v>
      </c>
      <c r="XX9" s="57"/>
      <c r="XY9" s="57"/>
      <c r="XZ9" s="57"/>
      <c r="YA9" s="57" t="s">
        <v>351</v>
      </c>
      <c r="YB9" s="57" t="s">
        <v>351</v>
      </c>
      <c r="YC9" s="57" t="s">
        <v>351</v>
      </c>
      <c r="YD9" s="57"/>
      <c r="YE9" s="57"/>
      <c r="YF9" s="57"/>
      <c r="YG9" s="57"/>
      <c r="YH9" s="57"/>
      <c r="YI9" s="57" t="s">
        <v>351</v>
      </c>
      <c r="YJ9" s="57" t="s">
        <v>351</v>
      </c>
      <c r="YK9" s="57" t="s">
        <v>351</v>
      </c>
      <c r="YL9" s="38"/>
      <c r="YM9" s="38"/>
      <c r="YN9" s="38"/>
      <c r="YO9" s="38"/>
      <c r="YP9" s="38"/>
      <c r="YQ9" s="130"/>
      <c r="YR9" s="129"/>
      <c r="YS9" s="129"/>
      <c r="YT9" s="129"/>
      <c r="YU9" s="129" t="s">
        <v>351</v>
      </c>
      <c r="YV9" s="129" t="s">
        <v>351</v>
      </c>
      <c r="YW9" s="129" t="s">
        <v>351</v>
      </c>
      <c r="YX9" s="129"/>
      <c r="YY9" s="129"/>
      <c r="YZ9" s="129" t="s">
        <v>351</v>
      </c>
      <c r="ZA9" s="129"/>
      <c r="ZB9" s="129"/>
      <c r="ZC9" s="129"/>
      <c r="ZD9" s="129" t="s">
        <v>351</v>
      </c>
      <c r="ZE9" s="129"/>
      <c r="ZF9" s="129"/>
      <c r="ZG9" s="129"/>
      <c r="ZH9" s="129"/>
      <c r="ZI9" s="129" t="s">
        <v>351</v>
      </c>
      <c r="ZJ9" s="38"/>
      <c r="ZK9" s="129" t="s">
        <v>351</v>
      </c>
      <c r="ZL9" s="129"/>
      <c r="ZM9" s="129" t="s">
        <v>351</v>
      </c>
      <c r="ZN9" s="129"/>
      <c r="ZO9" s="129" t="s">
        <v>351</v>
      </c>
      <c r="ZP9" s="129" t="s">
        <v>351</v>
      </c>
      <c r="ZQ9" s="129" t="s">
        <v>351</v>
      </c>
      <c r="ZR9" s="129"/>
      <c r="ZS9" s="129"/>
      <c r="ZT9" s="129"/>
      <c r="ZU9" s="129"/>
      <c r="ZV9" s="129"/>
      <c r="ZW9" s="129"/>
      <c r="ZX9" s="129"/>
      <c r="ZY9" s="129"/>
      <c r="ZZ9" s="129"/>
      <c r="AAA9" s="129"/>
      <c r="AAB9" s="129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5</v>
      </c>
      <c r="AGN9" s="5">
        <f>IF(LEN(B9)&gt;7,AGN8,"")</f>
        <v>18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20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 t="str">
        <f>IF(COUNTIFS($C$6:$AGI$6,5,$C9:$AGI9,"н")=0,"",COUNTIFS($C$6:$AGI$6,5,$C9:$AGI9,"н"))</f>
        <v/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57" t="s">
        <v>351</v>
      </c>
      <c r="XX10" s="57"/>
      <c r="XY10" s="57"/>
      <c r="XZ10" s="57"/>
      <c r="YA10" s="57" t="s">
        <v>351</v>
      </c>
      <c r="YB10" s="57" t="s">
        <v>351</v>
      </c>
      <c r="YC10" s="57" t="s">
        <v>351</v>
      </c>
      <c r="YD10" s="57"/>
      <c r="YE10" s="57"/>
      <c r="YF10" s="57"/>
      <c r="YG10" s="57"/>
      <c r="YH10" s="57"/>
      <c r="YI10" s="57" t="s">
        <v>351</v>
      </c>
      <c r="YJ10" s="57" t="s">
        <v>351</v>
      </c>
      <c r="YK10" s="57" t="s">
        <v>351</v>
      </c>
      <c r="YL10" s="38"/>
      <c r="YM10" s="38"/>
      <c r="YN10" s="38"/>
      <c r="YO10" s="38"/>
      <c r="YP10" s="38"/>
      <c r="YQ10" s="130"/>
      <c r="YR10" s="129"/>
      <c r="YS10" s="129"/>
      <c r="YT10" s="129"/>
      <c r="YU10" s="129"/>
      <c r="YV10" s="129"/>
      <c r="YW10" s="129"/>
      <c r="YX10" s="129"/>
      <c r="YY10" s="129"/>
      <c r="YZ10" s="129" t="s">
        <v>351</v>
      </c>
      <c r="ZA10" s="129"/>
      <c r="ZB10" s="129"/>
      <c r="ZC10" s="129"/>
      <c r="ZD10" s="129"/>
      <c r="ZE10" s="129"/>
      <c r="ZF10" s="129"/>
      <c r="ZG10" s="129"/>
      <c r="ZH10" s="129"/>
      <c r="ZI10" s="129"/>
      <c r="ZJ10" s="38"/>
      <c r="ZK10" s="129" t="s">
        <v>351</v>
      </c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 t="s">
        <v>351</v>
      </c>
      <c r="AAB10" s="129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>
        <f t="shared" ref="AGL10:AGL23" si="453">IF(COUNTIFS($C$7:$AGI$7,"="&amp;$AGP$5,$C10:$AGI10,"н")=0,"",COUNTIFS($C$7:$AGI$7,"="&amp;$AGP$5,$C10:$AGI10,"н"))</f>
        <v>2</v>
      </c>
      <c r="AGN10" s="5">
        <f>IF(LEN(B10)&gt;7,AGN8,"")</f>
        <v>18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13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 t="str">
        <f t="shared" ref="AHQ10:AHQ23" si="471">IF(COUNTIFS($C$6:$AGI$6,5,$C10:$AGI10,"н")=0,"",COUNTIFS($C$6:$AGI$6,5,$C10:$AGI10,"н"))</f>
        <v/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57" t="s">
        <v>351</v>
      </c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 t="s">
        <v>351</v>
      </c>
      <c r="YL11" s="38"/>
      <c r="YM11" s="38"/>
      <c r="YN11" s="38"/>
      <c r="YO11" s="38"/>
      <c r="YP11" s="38"/>
      <c r="YQ11" s="130"/>
      <c r="YR11" s="129"/>
      <c r="YS11" s="129"/>
      <c r="YT11" s="129"/>
      <c r="YU11" s="129" t="s">
        <v>351</v>
      </c>
      <c r="YV11" s="129"/>
      <c r="YW11" s="129"/>
      <c r="YX11" s="129"/>
      <c r="YY11" s="129"/>
      <c r="YZ11" s="129"/>
      <c r="ZA11" s="129"/>
      <c r="ZB11" s="129"/>
      <c r="ZC11" s="129"/>
      <c r="ZD11" s="129" t="s">
        <v>351</v>
      </c>
      <c r="ZE11" s="129"/>
      <c r="ZF11" s="129"/>
      <c r="ZG11" s="129"/>
      <c r="ZH11" s="129"/>
      <c r="ZI11" s="129"/>
      <c r="ZJ11" s="38"/>
      <c r="ZK11" s="129" t="s">
        <v>351</v>
      </c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  <c r="AAA11" s="129"/>
      <c r="AAB11" s="129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1</v>
      </c>
      <c r="AGN11" s="5">
        <f>IF(LEN(B11)&gt;7,AGN8,"")</f>
        <v>18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>
        <f t="shared" si="469"/>
        <v>5</v>
      </c>
      <c r="AHO11" s="36" t="str">
        <f t="shared" si="470"/>
        <v/>
      </c>
      <c r="AHP11" s="36" t="str">
        <f t="shared" si="449"/>
        <v/>
      </c>
      <c r="AHQ11" s="39" t="str">
        <f t="shared" si="471"/>
        <v/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57"/>
      <c r="XX12" s="57"/>
      <c r="XY12" s="57"/>
      <c r="XZ12" s="57"/>
      <c r="YA12" s="57" t="s">
        <v>351</v>
      </c>
      <c r="YB12" s="57"/>
      <c r="YC12" s="57"/>
      <c r="YD12" s="57"/>
      <c r="YE12" s="57"/>
      <c r="YF12" s="57"/>
      <c r="YG12" s="57"/>
      <c r="YH12" s="57"/>
      <c r="YI12" s="57" t="s">
        <v>351</v>
      </c>
      <c r="YJ12" s="57"/>
      <c r="YK12" s="57"/>
      <c r="YL12" s="38"/>
      <c r="YM12" s="38"/>
      <c r="YN12" s="38"/>
      <c r="YO12" s="38"/>
      <c r="YP12" s="38"/>
      <c r="YQ12" s="130"/>
      <c r="YR12" s="129"/>
      <c r="YS12" s="129"/>
      <c r="YT12" s="129"/>
      <c r="YU12" s="129"/>
      <c r="YV12" s="129"/>
      <c r="YW12" s="129"/>
      <c r="YX12" s="129"/>
      <c r="YY12" s="129"/>
      <c r="YZ12" s="129" t="s">
        <v>351</v>
      </c>
      <c r="ZA12" s="129"/>
      <c r="ZB12" s="129"/>
      <c r="ZC12" s="129"/>
      <c r="ZD12" s="129" t="s">
        <v>351</v>
      </c>
      <c r="ZE12" s="129"/>
      <c r="ZF12" s="129"/>
      <c r="ZG12" s="129"/>
      <c r="ZH12" s="129"/>
      <c r="ZI12" s="129"/>
      <c r="ZJ12" s="38"/>
      <c r="ZK12" s="129" t="s">
        <v>351</v>
      </c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  <c r="AAA12" s="129" t="s">
        <v>351</v>
      </c>
      <c r="AAB12" s="129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2</v>
      </c>
      <c r="AGN12" s="5">
        <f>IF(LEN(B12)&gt;7,AGN8,"")</f>
        <v>18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9</v>
      </c>
      <c r="AHO12" s="36" t="str">
        <f t="shared" si="470"/>
        <v/>
      </c>
      <c r="AHP12" s="36" t="str">
        <f t="shared" si="449"/>
        <v/>
      </c>
      <c r="AHQ12" s="39" t="str">
        <f t="shared" si="471"/>
        <v/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38"/>
      <c r="YM13" s="38"/>
      <c r="YN13" s="38"/>
      <c r="YO13" s="38"/>
      <c r="YP13" s="38"/>
      <c r="YQ13" s="130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38"/>
      <c r="ZK13" s="129" t="s">
        <v>351</v>
      </c>
      <c r="ZL13" s="129"/>
      <c r="ZM13" s="129"/>
      <c r="ZN13" s="129"/>
      <c r="ZO13" s="129"/>
      <c r="ZP13" s="129" t="s">
        <v>351</v>
      </c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  <c r="AAA13" s="129"/>
      <c r="AAB13" s="129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2</v>
      </c>
      <c r="AGN13" s="5">
        <f>IF(LEN(B13)&gt;7,AGN8,"")</f>
        <v>18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>
        <f t="shared" si="469"/>
        <v>2</v>
      </c>
      <c r="AHO13" s="36" t="str">
        <f t="shared" si="470"/>
        <v/>
      </c>
      <c r="AHP13" s="36" t="str">
        <f t="shared" si="449"/>
        <v/>
      </c>
      <c r="AHQ13" s="39" t="str">
        <f t="shared" si="471"/>
        <v/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 t="s">
        <v>351</v>
      </c>
      <c r="YJ14" s="57" t="s">
        <v>351</v>
      </c>
      <c r="YK14" s="57"/>
      <c r="YL14" s="38"/>
      <c r="YM14" s="38"/>
      <c r="YN14" s="38"/>
      <c r="YO14" s="38"/>
      <c r="YP14" s="38"/>
      <c r="YQ14" s="130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38"/>
      <c r="ZK14" s="129"/>
      <c r="ZL14" s="129"/>
      <c r="ZM14" s="129"/>
      <c r="ZN14" s="129"/>
      <c r="ZO14" s="129" t="s">
        <v>351</v>
      </c>
      <c r="ZP14" s="129"/>
      <c r="ZQ14" s="129"/>
      <c r="ZR14" s="129"/>
      <c r="ZS14" s="129"/>
      <c r="ZT14" s="129" t="s">
        <v>351</v>
      </c>
      <c r="ZU14" s="129"/>
      <c r="ZV14" s="129"/>
      <c r="ZW14" s="129"/>
      <c r="ZX14" s="129"/>
      <c r="ZY14" s="129"/>
      <c r="ZZ14" s="129"/>
      <c r="AAA14" s="129"/>
      <c r="AAB14" s="129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2</v>
      </c>
      <c r="AGN14" s="5">
        <f>IF(LEN(B14)&gt;7,AGN8,"")</f>
        <v>18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5</v>
      </c>
      <c r="AHO14" s="36" t="str">
        <f t="shared" si="470"/>
        <v/>
      </c>
      <c r="AHP14" s="36" t="str">
        <f t="shared" si="449"/>
        <v/>
      </c>
      <c r="AHQ14" s="39" t="str">
        <f t="shared" si="471"/>
        <v/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57" t="s">
        <v>351</v>
      </c>
      <c r="XX15" s="57"/>
      <c r="XY15" s="57"/>
      <c r="XZ15" s="57"/>
      <c r="YA15" s="57" t="s">
        <v>351</v>
      </c>
      <c r="YB15" s="57" t="s">
        <v>351</v>
      </c>
      <c r="YC15" s="57" t="s">
        <v>351</v>
      </c>
      <c r="YD15" s="57"/>
      <c r="YE15" s="57"/>
      <c r="YF15" s="57" t="s">
        <v>351</v>
      </c>
      <c r="YG15" s="57" t="s">
        <v>351</v>
      </c>
      <c r="YH15" s="57"/>
      <c r="YI15" s="57" t="s">
        <v>351</v>
      </c>
      <c r="YJ15" s="57" t="s">
        <v>351</v>
      </c>
      <c r="YK15" s="57" t="s">
        <v>351</v>
      </c>
      <c r="YL15" s="38"/>
      <c r="YM15" s="38"/>
      <c r="YN15" s="38"/>
      <c r="YO15" s="38"/>
      <c r="YP15" s="38"/>
      <c r="YQ15" s="130"/>
      <c r="YR15" s="129"/>
      <c r="YS15" s="129"/>
      <c r="YT15" s="129"/>
      <c r="YU15" s="129" t="s">
        <v>351</v>
      </c>
      <c r="YV15" s="129" t="s">
        <v>351</v>
      </c>
      <c r="YW15" s="129" t="s">
        <v>351</v>
      </c>
      <c r="YX15" s="129"/>
      <c r="YY15" s="129"/>
      <c r="YZ15" s="129" t="s">
        <v>351</v>
      </c>
      <c r="ZA15" s="129"/>
      <c r="ZB15" s="129"/>
      <c r="ZC15" s="129"/>
      <c r="ZD15" s="129" t="s">
        <v>351</v>
      </c>
      <c r="ZE15" s="129"/>
      <c r="ZF15" s="129"/>
      <c r="ZG15" s="129"/>
      <c r="ZH15" s="129"/>
      <c r="ZI15" s="129" t="s">
        <v>351</v>
      </c>
      <c r="ZJ15" s="38"/>
      <c r="ZK15" s="129" t="s">
        <v>351</v>
      </c>
      <c r="ZL15" s="129"/>
      <c r="ZM15" s="129" t="s">
        <v>351</v>
      </c>
      <c r="ZN15" s="129"/>
      <c r="ZO15" s="129"/>
      <c r="ZP15" s="129"/>
      <c r="ZQ15" s="129"/>
      <c r="ZR15" s="129"/>
      <c r="ZS15" s="129"/>
      <c r="ZT15" s="129" t="s">
        <v>351</v>
      </c>
      <c r="ZU15" s="129"/>
      <c r="ZV15" s="129"/>
      <c r="ZW15" s="129"/>
      <c r="ZX15" s="129"/>
      <c r="ZY15" s="129"/>
      <c r="ZZ15" s="129"/>
      <c r="AAA15" s="129" t="s">
        <v>351</v>
      </c>
      <c r="AAB15" s="129" t="s">
        <v>351</v>
      </c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5</v>
      </c>
      <c r="AGN15" s="5">
        <f>IF(LEN(B15)&gt;7,AGN8,"")</f>
        <v>18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28</v>
      </c>
      <c r="AHO15" s="36" t="str">
        <f t="shared" si="470"/>
        <v/>
      </c>
      <c r="AHP15" s="36" t="str">
        <f t="shared" si="449"/>
        <v/>
      </c>
      <c r="AHQ15" s="39" t="str">
        <f t="shared" si="471"/>
        <v/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57" t="s">
        <v>351</v>
      </c>
      <c r="XX16" s="57"/>
      <c r="XY16" s="57"/>
      <c r="XZ16" s="57"/>
      <c r="YA16" s="57" t="s">
        <v>351</v>
      </c>
      <c r="YB16" s="57" t="s">
        <v>351</v>
      </c>
      <c r="YC16" s="57"/>
      <c r="YD16" s="57"/>
      <c r="YE16" s="57"/>
      <c r="YF16" s="57"/>
      <c r="YG16" s="57"/>
      <c r="YH16" s="57"/>
      <c r="YI16" s="57" t="s">
        <v>351</v>
      </c>
      <c r="YJ16" s="57" t="s">
        <v>351</v>
      </c>
      <c r="YK16" s="57" t="s">
        <v>351</v>
      </c>
      <c r="YL16" s="38"/>
      <c r="YM16" s="38"/>
      <c r="YN16" s="38"/>
      <c r="YO16" s="38"/>
      <c r="YP16" s="38"/>
      <c r="YQ16" s="130"/>
      <c r="YR16" s="129"/>
      <c r="YS16" s="129"/>
      <c r="YT16" s="129"/>
      <c r="YU16" s="129" t="s">
        <v>351</v>
      </c>
      <c r="YV16" s="129" t="s">
        <v>351</v>
      </c>
      <c r="YW16" s="129" t="s">
        <v>351</v>
      </c>
      <c r="YX16" s="129"/>
      <c r="YY16" s="129"/>
      <c r="YZ16" s="129" t="s">
        <v>351</v>
      </c>
      <c r="ZA16" s="129"/>
      <c r="ZB16" s="129"/>
      <c r="ZC16" s="129"/>
      <c r="ZD16" s="129" t="s">
        <v>351</v>
      </c>
      <c r="ZE16" s="129"/>
      <c r="ZF16" s="129"/>
      <c r="ZG16" s="129"/>
      <c r="ZH16" s="129"/>
      <c r="ZI16" s="129" t="s">
        <v>351</v>
      </c>
      <c r="ZJ16" s="38"/>
      <c r="ZK16" s="129"/>
      <c r="ZL16" s="129"/>
      <c r="ZM16" s="129"/>
      <c r="ZN16" s="129"/>
      <c r="ZO16" s="129" t="s">
        <v>351</v>
      </c>
      <c r="ZP16" s="129"/>
      <c r="ZQ16" s="129" t="s">
        <v>351</v>
      </c>
      <c r="ZR16" s="129"/>
      <c r="ZS16" s="129"/>
      <c r="ZT16" s="129"/>
      <c r="ZU16" s="129"/>
      <c r="ZV16" s="129"/>
      <c r="ZW16" s="129"/>
      <c r="ZX16" s="129" t="s">
        <v>351</v>
      </c>
      <c r="ZY16" s="129"/>
      <c r="ZZ16" s="129"/>
      <c r="AAA16" s="129"/>
      <c r="AAB16" s="129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3</v>
      </c>
      <c r="AGN16" s="5">
        <f>IF(LEN(B16)&gt;7,AGN8,"")</f>
        <v>18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22</v>
      </c>
      <c r="AHO16" s="36" t="str">
        <f t="shared" si="470"/>
        <v/>
      </c>
      <c r="AHP16" s="36" t="str">
        <f t="shared" si="449"/>
        <v/>
      </c>
      <c r="AHQ16" s="39" t="str">
        <f t="shared" si="471"/>
        <v/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57" t="s">
        <v>351</v>
      </c>
      <c r="XX17" s="57"/>
      <c r="XY17" s="57"/>
      <c r="XZ17" s="57"/>
      <c r="YA17" s="57" t="s">
        <v>351</v>
      </c>
      <c r="YB17" s="57" t="s">
        <v>351</v>
      </c>
      <c r="YC17" s="57"/>
      <c r="YD17" s="57"/>
      <c r="YE17" s="57"/>
      <c r="YF17" s="57"/>
      <c r="YG17" s="57"/>
      <c r="YH17" s="57"/>
      <c r="YI17" s="57" t="s">
        <v>351</v>
      </c>
      <c r="YJ17" s="57" t="s">
        <v>351</v>
      </c>
      <c r="YK17" s="57" t="s">
        <v>351</v>
      </c>
      <c r="YL17" s="38"/>
      <c r="YM17" s="38"/>
      <c r="YN17" s="38"/>
      <c r="YO17" s="38"/>
      <c r="YP17" s="38"/>
      <c r="YQ17" s="130"/>
      <c r="YR17" s="129"/>
      <c r="YS17" s="129"/>
      <c r="YT17" s="129"/>
      <c r="YU17" s="129"/>
      <c r="YV17" s="129"/>
      <c r="YW17" s="129"/>
      <c r="YX17" s="129"/>
      <c r="YY17" s="129"/>
      <c r="YZ17" s="129" t="s">
        <v>351</v>
      </c>
      <c r="ZA17" s="129"/>
      <c r="ZB17" s="129"/>
      <c r="ZC17" s="129"/>
      <c r="ZD17" s="129" t="s">
        <v>351</v>
      </c>
      <c r="ZE17" s="129"/>
      <c r="ZF17" s="129"/>
      <c r="ZG17" s="129"/>
      <c r="ZH17" s="129"/>
      <c r="ZI17" s="129"/>
      <c r="ZJ17" s="38"/>
      <c r="ZK17" s="129" t="s">
        <v>351</v>
      </c>
      <c r="ZL17" s="129"/>
      <c r="ZM17" s="129"/>
      <c r="ZN17" s="129"/>
      <c r="ZO17" s="129" t="s">
        <v>351</v>
      </c>
      <c r="ZP17" s="129"/>
      <c r="ZQ17" s="129"/>
      <c r="ZR17" s="129"/>
      <c r="ZS17" s="129"/>
      <c r="ZT17" s="129" t="s">
        <v>351</v>
      </c>
      <c r="ZU17" s="129"/>
      <c r="ZV17" s="129"/>
      <c r="ZW17" s="129"/>
      <c r="ZX17" s="129"/>
      <c r="ZY17" s="129"/>
      <c r="ZZ17" s="129"/>
      <c r="AAA17" s="129"/>
      <c r="AAB17" s="129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3</v>
      </c>
      <c r="AGN17" s="5">
        <f>IF(LEN(B17)&gt;7,AGN8,"")</f>
        <v>18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14</v>
      </c>
      <c r="AHO17" s="36" t="str">
        <f t="shared" si="470"/>
        <v/>
      </c>
      <c r="AHP17" s="36" t="str">
        <f t="shared" si="449"/>
        <v/>
      </c>
      <c r="AHQ17" s="39" t="str">
        <f t="shared" si="471"/>
        <v/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57"/>
      <c r="XX18" s="57"/>
      <c r="XY18" s="57"/>
      <c r="XZ18" s="57"/>
      <c r="YA18" s="57"/>
      <c r="YB18" s="57"/>
      <c r="YC18" s="57"/>
      <c r="YD18" s="57"/>
      <c r="YE18" s="57"/>
      <c r="YF18" s="57" t="s">
        <v>351</v>
      </c>
      <c r="YG18" s="57"/>
      <c r="YH18" s="57"/>
      <c r="YI18" s="57" t="s">
        <v>351</v>
      </c>
      <c r="YJ18" s="57" t="s">
        <v>351</v>
      </c>
      <c r="YK18" s="57" t="s">
        <v>351</v>
      </c>
      <c r="YL18" s="38"/>
      <c r="YM18" s="38"/>
      <c r="YN18" s="38"/>
      <c r="YO18" s="38"/>
      <c r="YP18" s="38"/>
      <c r="YQ18" s="130"/>
      <c r="YR18" s="129"/>
      <c r="YS18" s="129"/>
      <c r="YT18" s="129"/>
      <c r="YU18" s="129"/>
      <c r="YV18" s="129" t="s">
        <v>351</v>
      </c>
      <c r="YW18" s="129"/>
      <c r="YX18" s="129"/>
      <c r="YY18" s="129"/>
      <c r="YZ18" s="129" t="s">
        <v>351</v>
      </c>
      <c r="ZA18" s="129"/>
      <c r="ZB18" s="129"/>
      <c r="ZC18" s="129"/>
      <c r="ZD18" s="129" t="s">
        <v>351</v>
      </c>
      <c r="ZE18" s="129"/>
      <c r="ZF18" s="129"/>
      <c r="ZG18" s="129"/>
      <c r="ZH18" s="129"/>
      <c r="ZI18" s="129" t="s">
        <v>351</v>
      </c>
      <c r="ZJ18" s="38"/>
      <c r="ZK18" s="129" t="s">
        <v>351</v>
      </c>
      <c r="ZL18" s="129"/>
      <c r="ZM18" s="129"/>
      <c r="ZN18" s="129"/>
      <c r="ZO18" s="129" t="s">
        <v>351</v>
      </c>
      <c r="ZP18" s="129" t="s">
        <v>351</v>
      </c>
      <c r="ZQ18" s="129" t="s">
        <v>351</v>
      </c>
      <c r="ZR18" s="129"/>
      <c r="ZS18" s="129"/>
      <c r="ZT18" s="129" t="s">
        <v>351</v>
      </c>
      <c r="ZU18" s="129"/>
      <c r="ZV18" s="129"/>
      <c r="ZW18" s="129"/>
      <c r="ZX18" s="129" t="s">
        <v>351</v>
      </c>
      <c r="ZY18" s="129"/>
      <c r="ZZ18" s="129"/>
      <c r="AAA18" s="129" t="s">
        <v>351</v>
      </c>
      <c r="AAB18" s="129" t="s">
        <v>351</v>
      </c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8</v>
      </c>
      <c r="AGN18" s="5">
        <f>IF(LEN(B18)&gt;7,AGN8,"")</f>
        <v>18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27</v>
      </c>
      <c r="AHO18" s="36" t="str">
        <f t="shared" si="470"/>
        <v/>
      </c>
      <c r="AHP18" s="36" t="str">
        <f t="shared" si="449"/>
        <v/>
      </c>
      <c r="AHQ18" s="39" t="str">
        <f t="shared" si="471"/>
        <v/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57"/>
      <c r="XX19" s="57"/>
      <c r="XY19" s="57"/>
      <c r="XZ19" s="57"/>
      <c r="YA19" s="57" t="s">
        <v>351</v>
      </c>
      <c r="YB19" s="57" t="s">
        <v>351</v>
      </c>
      <c r="YC19" s="57" t="s">
        <v>351</v>
      </c>
      <c r="YD19" s="57" t="s">
        <v>351</v>
      </c>
      <c r="YE19" s="57"/>
      <c r="YF19" s="57"/>
      <c r="YG19" s="57"/>
      <c r="YH19" s="57"/>
      <c r="YI19" s="57"/>
      <c r="YJ19" s="57"/>
      <c r="YK19" s="57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18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>
        <f t="shared" si="469"/>
        <v>4</v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18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33</v>
      </c>
      <c r="AGN24" s="5">
        <f>SUMIF(AGN9:AGN23,"&lt;&gt;""")</f>
        <v>216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38"/>
      <c r="YP26" s="38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38"/>
      <c r="ZJ26" s="38"/>
      <c r="ZK26" s="130"/>
      <c r="ZL26" s="129"/>
      <c r="ZM26" s="129"/>
      <c r="ZN26" s="129"/>
      <c r="ZO26" s="129"/>
      <c r="ZP26" s="129"/>
      <c r="ZQ26" s="129" t="s">
        <v>351</v>
      </c>
      <c r="ZR26" s="129" t="s">
        <v>351</v>
      </c>
      <c r="ZS26" s="129"/>
      <c r="ZT26" s="129" t="s">
        <v>351</v>
      </c>
      <c r="ZU26" s="129"/>
      <c r="ZV26" s="129"/>
      <c r="ZW26" s="129"/>
      <c r="ZX26" s="129" t="s">
        <v>351</v>
      </c>
      <c r="ZY26" s="129" t="s">
        <v>351</v>
      </c>
      <c r="ZZ26" s="129"/>
      <c r="AAA26" s="129"/>
      <c r="AAB26" s="129" t="s">
        <v>351</v>
      </c>
      <c r="AAC26" s="129" t="s">
        <v>351</v>
      </c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>
        <f>IF(COUNTIFS($C$7:$AGI$7,"="&amp;$AGP$5,$C26:$AGI26,"н")=0,"",COUNTIFS($C$7:$AGI$7,"="&amp;$AGP$5,$C26:$AGI26,"н"))</f>
        <v>7</v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14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 t="str">
        <f>IF(COUNTIFS($C$6:$AGI$6,5,$C26:$AGI26,"н")=0,"",COUNTIFS($C$6:$AGI$6,5,$C26:$AGI26,"н"))</f>
        <v/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38"/>
      <c r="YP27" s="38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 t="s">
        <v>351</v>
      </c>
      <c r="ZD27" s="129" t="s">
        <v>351</v>
      </c>
      <c r="ZE27" s="129" t="s">
        <v>351</v>
      </c>
      <c r="ZF27" s="129"/>
      <c r="ZG27" s="129"/>
      <c r="ZH27" s="129"/>
      <c r="ZI27" s="38"/>
      <c r="ZJ27" s="38"/>
      <c r="ZK27" s="130"/>
      <c r="ZL27" s="129"/>
      <c r="ZM27" s="129"/>
      <c r="ZN27" s="129"/>
      <c r="ZO27" s="129"/>
      <c r="ZP27" s="129"/>
      <c r="ZQ27" s="129" t="s">
        <v>351</v>
      </c>
      <c r="ZR27" s="129" t="s">
        <v>351</v>
      </c>
      <c r="ZS27" s="129" t="s">
        <v>351</v>
      </c>
      <c r="ZT27" s="129" t="s">
        <v>351</v>
      </c>
      <c r="ZU27" s="129"/>
      <c r="ZV27" s="129"/>
      <c r="ZW27" s="129"/>
      <c r="ZX27" s="129" t="s">
        <v>351</v>
      </c>
      <c r="ZY27" s="129" t="s">
        <v>351</v>
      </c>
      <c r="ZZ27" s="129"/>
      <c r="AAA27" s="129"/>
      <c r="AAB27" s="129" t="s">
        <v>351</v>
      </c>
      <c r="AAC27" s="129" t="s">
        <v>351</v>
      </c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8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14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 t="str">
        <f t="shared" ref="AHQ27:AHQ50" si="506">IF(COUNTIFS($C$6:$AGI$6,5,$C27:$AGI27,"н")=0,"",COUNTIFS($C$6:$AGI$6,5,$C27:$AGI27,"н"))</f>
        <v/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57"/>
      <c r="XX28" s="57" t="s">
        <v>351</v>
      </c>
      <c r="XY28" s="57"/>
      <c r="XZ28" s="57"/>
      <c r="YA28" s="57"/>
      <c r="YB28" s="57"/>
      <c r="YC28" s="57"/>
      <c r="YD28" s="57" t="s">
        <v>351</v>
      </c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38"/>
      <c r="YP28" s="38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 t="s">
        <v>351</v>
      </c>
      <c r="ZD28" s="129" t="s">
        <v>351</v>
      </c>
      <c r="ZE28" s="129" t="s">
        <v>351</v>
      </c>
      <c r="ZF28" s="129"/>
      <c r="ZG28" s="129"/>
      <c r="ZH28" s="129"/>
      <c r="ZI28" s="38"/>
      <c r="ZJ28" s="38"/>
      <c r="ZK28" s="130"/>
      <c r="ZL28" s="129"/>
      <c r="ZM28" s="129"/>
      <c r="ZN28" s="129"/>
      <c r="ZO28" s="129"/>
      <c r="ZP28" s="129"/>
      <c r="ZQ28" s="129" t="s">
        <v>351</v>
      </c>
      <c r="ZR28" s="129" t="s">
        <v>351</v>
      </c>
      <c r="ZS28" s="129" t="s">
        <v>351</v>
      </c>
      <c r="ZT28" s="129" t="s">
        <v>351</v>
      </c>
      <c r="ZU28" s="129"/>
      <c r="ZV28" s="129"/>
      <c r="ZW28" s="129"/>
      <c r="ZX28" s="129" t="s">
        <v>351</v>
      </c>
      <c r="ZY28" s="129" t="s">
        <v>351</v>
      </c>
      <c r="ZZ28" s="129"/>
      <c r="AAA28" s="129"/>
      <c r="AAB28" s="129" t="s">
        <v>351</v>
      </c>
      <c r="AAC28" s="129" t="s">
        <v>351</v>
      </c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8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23</v>
      </c>
      <c r="AHO28" s="36" t="str">
        <f t="shared" si="505"/>
        <v/>
      </c>
      <c r="AHP28" s="36" t="str">
        <f t="shared" si="484"/>
        <v/>
      </c>
      <c r="AHQ28" s="39" t="str">
        <f t="shared" si="506"/>
        <v/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57" t="s">
        <v>359</v>
      </c>
      <c r="XX29" s="57" t="s">
        <v>359</v>
      </c>
      <c r="XY29" s="57" t="s">
        <v>359</v>
      </c>
      <c r="XZ29" s="57"/>
      <c r="YA29" s="57" t="s">
        <v>359</v>
      </c>
      <c r="YB29" s="57" t="s">
        <v>359</v>
      </c>
      <c r="YC29" s="57" t="s">
        <v>359</v>
      </c>
      <c r="YD29" s="57" t="s">
        <v>359</v>
      </c>
      <c r="YE29" s="57" t="s">
        <v>359</v>
      </c>
      <c r="YF29" s="57" t="s">
        <v>359</v>
      </c>
      <c r="YG29" s="57"/>
      <c r="YH29" s="57"/>
      <c r="YI29" s="57"/>
      <c r="YJ29" s="57" t="s">
        <v>359</v>
      </c>
      <c r="YK29" s="57" t="s">
        <v>359</v>
      </c>
      <c r="YL29" s="57"/>
      <c r="YM29" s="57" t="s">
        <v>359</v>
      </c>
      <c r="YN29" s="57" t="s">
        <v>359</v>
      </c>
      <c r="YO29" s="38"/>
      <c r="YP29" s="38"/>
      <c r="YQ29" s="129" t="s">
        <v>359</v>
      </c>
      <c r="YR29" s="129" t="s">
        <v>359</v>
      </c>
      <c r="YS29" s="129" t="s">
        <v>359</v>
      </c>
      <c r="YT29" s="129"/>
      <c r="YU29" s="129" t="s">
        <v>359</v>
      </c>
      <c r="YV29" s="129"/>
      <c r="YW29" s="129" t="s">
        <v>359</v>
      </c>
      <c r="YX29" s="129" t="s">
        <v>359</v>
      </c>
      <c r="YY29" s="129"/>
      <c r="YZ29" s="129" t="s">
        <v>359</v>
      </c>
      <c r="ZA29" s="129"/>
      <c r="ZB29" s="129"/>
      <c r="ZC29" s="129" t="s">
        <v>359</v>
      </c>
      <c r="ZD29" s="129" t="s">
        <v>359</v>
      </c>
      <c r="ZE29" s="129" t="s">
        <v>359</v>
      </c>
      <c r="ZF29" s="129"/>
      <c r="ZG29" s="129"/>
      <c r="ZH29" s="129" t="s">
        <v>359</v>
      </c>
      <c r="ZI29" s="38"/>
      <c r="ZJ29" s="38"/>
      <c r="ZK29" s="129" t="s">
        <v>359</v>
      </c>
      <c r="ZL29" s="129" t="s">
        <v>359</v>
      </c>
      <c r="ZM29" s="129" t="s">
        <v>359</v>
      </c>
      <c r="ZN29" s="129"/>
      <c r="ZO29" s="129" t="s">
        <v>359</v>
      </c>
      <c r="ZP29" s="129" t="s">
        <v>359</v>
      </c>
      <c r="ZQ29" s="129" t="s">
        <v>359</v>
      </c>
      <c r="ZR29" s="129" t="s">
        <v>359</v>
      </c>
      <c r="ZS29" s="129" t="s">
        <v>359</v>
      </c>
      <c r="ZT29" s="129" t="s">
        <v>359</v>
      </c>
      <c r="ZU29" s="129"/>
      <c r="ZV29" s="129"/>
      <c r="ZW29" s="129"/>
      <c r="ZX29" s="129" t="s">
        <v>359</v>
      </c>
      <c r="ZY29" s="129" t="s">
        <v>359</v>
      </c>
      <c r="ZZ29" s="129"/>
      <c r="AAA29" s="129"/>
      <c r="AAB29" s="129" t="s">
        <v>359</v>
      </c>
      <c r="AAC29" s="129" t="s">
        <v>359</v>
      </c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13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54</v>
      </c>
      <c r="AHM29" s="36" t="str">
        <f t="shared" si="483"/>
        <v/>
      </c>
      <c r="AHN29" s="39" t="str">
        <f t="shared" si="504"/>
        <v/>
      </c>
      <c r="AHO29" s="36" t="str">
        <f t="shared" si="505"/>
        <v/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38"/>
      <c r="YP30" s="38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38"/>
      <c r="ZJ30" s="38"/>
      <c r="ZK30" s="129"/>
      <c r="ZL30" s="129"/>
      <c r="ZM30" s="129"/>
      <c r="ZN30" s="129"/>
      <c r="ZO30" s="129"/>
      <c r="ZP30" s="129"/>
      <c r="ZQ30" s="129" t="s">
        <v>351</v>
      </c>
      <c r="ZR30" s="129"/>
      <c r="ZS30" s="129" t="s">
        <v>351</v>
      </c>
      <c r="ZT30" s="129" t="s">
        <v>351</v>
      </c>
      <c r="ZU30" s="129"/>
      <c r="ZV30" s="129"/>
      <c r="ZW30" s="129"/>
      <c r="ZX30" s="129"/>
      <c r="ZY30" s="129"/>
      <c r="ZZ30" s="129"/>
      <c r="AAA30" s="129"/>
      <c r="AAB30" s="129"/>
      <c r="AAC30" s="129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>
        <f t="shared" si="488"/>
        <v>3</v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8</v>
      </c>
      <c r="AHO30" s="36" t="str">
        <f t="shared" si="505"/>
        <v/>
      </c>
      <c r="AHP30" s="36" t="str">
        <f t="shared" si="484"/>
        <v/>
      </c>
      <c r="AHQ30" s="39" t="str">
        <f t="shared" si="506"/>
        <v/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57" t="s">
        <v>351</v>
      </c>
      <c r="XX31" s="57" t="s">
        <v>351</v>
      </c>
      <c r="XY31" s="57" t="s">
        <v>351</v>
      </c>
      <c r="XZ31" s="57"/>
      <c r="YA31" s="57" t="s">
        <v>351</v>
      </c>
      <c r="YB31" s="57" t="s">
        <v>351</v>
      </c>
      <c r="YC31" s="57" t="s">
        <v>351</v>
      </c>
      <c r="YD31" s="57" t="s">
        <v>351</v>
      </c>
      <c r="YE31" s="57" t="s">
        <v>351</v>
      </c>
      <c r="YF31" s="57" t="s">
        <v>351</v>
      </c>
      <c r="YG31" s="57"/>
      <c r="YH31" s="57"/>
      <c r="YI31" s="57"/>
      <c r="YJ31" s="57" t="s">
        <v>351</v>
      </c>
      <c r="YK31" s="57" t="s">
        <v>351</v>
      </c>
      <c r="YL31" s="57"/>
      <c r="YM31" s="57" t="s">
        <v>351</v>
      </c>
      <c r="YN31" s="57" t="s">
        <v>351</v>
      </c>
      <c r="YO31" s="38"/>
      <c r="YP31" s="38"/>
      <c r="YQ31" s="129" t="s">
        <v>351</v>
      </c>
      <c r="YR31" s="129" t="s">
        <v>351</v>
      </c>
      <c r="YS31" s="129" t="s">
        <v>351</v>
      </c>
      <c r="YT31" s="129"/>
      <c r="YU31" s="129" t="s">
        <v>351</v>
      </c>
      <c r="YV31" s="129"/>
      <c r="YW31" s="129" t="s">
        <v>351</v>
      </c>
      <c r="YX31" s="129" t="s">
        <v>351</v>
      </c>
      <c r="YY31" s="129"/>
      <c r="YZ31" s="129" t="s">
        <v>351</v>
      </c>
      <c r="ZA31" s="129"/>
      <c r="ZB31" s="129"/>
      <c r="ZC31" s="129" t="s">
        <v>351</v>
      </c>
      <c r="ZD31" s="129" t="s">
        <v>351</v>
      </c>
      <c r="ZE31" s="129" t="s">
        <v>351</v>
      </c>
      <c r="ZF31" s="129"/>
      <c r="ZG31" s="129"/>
      <c r="ZH31" s="129"/>
      <c r="ZI31" s="38"/>
      <c r="ZJ31" s="38"/>
      <c r="ZK31" s="129"/>
      <c r="ZL31" s="129"/>
      <c r="ZM31" s="129"/>
      <c r="ZN31" s="129"/>
      <c r="ZO31" s="129" t="s">
        <v>351</v>
      </c>
      <c r="ZP31" s="129" t="s">
        <v>351</v>
      </c>
      <c r="ZQ31" s="129" t="s">
        <v>351</v>
      </c>
      <c r="ZR31" s="129" t="s">
        <v>351</v>
      </c>
      <c r="ZS31" s="129" t="s">
        <v>351</v>
      </c>
      <c r="ZT31" s="129" t="s">
        <v>351</v>
      </c>
      <c r="ZU31" s="129"/>
      <c r="ZV31" s="129"/>
      <c r="ZW31" s="129"/>
      <c r="ZX31" s="129" t="s">
        <v>351</v>
      </c>
      <c r="ZY31" s="129" t="s">
        <v>351</v>
      </c>
      <c r="ZZ31" s="129"/>
      <c r="AAA31" s="129"/>
      <c r="AAB31" s="129" t="s">
        <v>351</v>
      </c>
      <c r="AAC31" s="129" t="s">
        <v>351</v>
      </c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10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50</v>
      </c>
      <c r="AHO31" s="36" t="str">
        <f t="shared" si="505"/>
        <v/>
      </c>
      <c r="AHP31" s="36" t="str">
        <f t="shared" si="484"/>
        <v/>
      </c>
      <c r="AHQ31" s="39" t="str">
        <f t="shared" si="506"/>
        <v/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38"/>
      <c r="YP32" s="38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 t="s">
        <v>351</v>
      </c>
      <c r="ZD32" s="129" t="s">
        <v>351</v>
      </c>
      <c r="ZE32" s="129" t="s">
        <v>351</v>
      </c>
      <c r="ZF32" s="129"/>
      <c r="ZG32" s="129"/>
      <c r="ZH32" s="129"/>
      <c r="ZI32" s="38"/>
      <c r="ZJ32" s="38"/>
      <c r="ZK32" s="129"/>
      <c r="ZL32" s="129"/>
      <c r="ZM32" s="129"/>
      <c r="ZN32" s="129"/>
      <c r="ZO32" s="129"/>
      <c r="ZP32" s="129"/>
      <c r="ZQ32" s="129" t="s">
        <v>351</v>
      </c>
      <c r="ZR32" s="129"/>
      <c r="ZS32" s="129"/>
      <c r="ZT32" s="129" t="s">
        <v>351</v>
      </c>
      <c r="ZU32" s="129"/>
      <c r="ZV32" s="129"/>
      <c r="ZW32" s="129"/>
      <c r="ZX32" s="129" t="s">
        <v>351</v>
      </c>
      <c r="ZY32" s="129" t="s">
        <v>351</v>
      </c>
      <c r="ZZ32" s="129"/>
      <c r="AAA32" s="129"/>
      <c r="AAB32" s="129" t="s">
        <v>351</v>
      </c>
      <c r="AAC32" s="129" t="s">
        <v>351</v>
      </c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6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14</v>
      </c>
      <c r="AHO32" s="36" t="str">
        <f t="shared" si="505"/>
        <v/>
      </c>
      <c r="AHP32" s="36" t="str">
        <f t="shared" si="484"/>
        <v/>
      </c>
      <c r="AHQ32" s="39" t="str">
        <f t="shared" si="506"/>
        <v/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57" t="s">
        <v>351</v>
      </c>
      <c r="XX33" s="57" t="s">
        <v>351</v>
      </c>
      <c r="XY33" s="57" t="s">
        <v>351</v>
      </c>
      <c r="XZ33" s="57"/>
      <c r="YA33" s="57" t="s">
        <v>351</v>
      </c>
      <c r="YB33" s="57" t="s">
        <v>351</v>
      </c>
      <c r="YC33" s="57" t="s">
        <v>351</v>
      </c>
      <c r="YD33" s="57" t="s">
        <v>351</v>
      </c>
      <c r="YE33" s="57" t="s">
        <v>351</v>
      </c>
      <c r="YF33" s="57" t="s">
        <v>351</v>
      </c>
      <c r="YG33" s="57"/>
      <c r="YH33" s="57"/>
      <c r="YI33" s="57"/>
      <c r="YJ33" s="57" t="s">
        <v>351</v>
      </c>
      <c r="YK33" s="57" t="s">
        <v>351</v>
      </c>
      <c r="YL33" s="57"/>
      <c r="YM33" s="57" t="s">
        <v>351</v>
      </c>
      <c r="YN33" s="57" t="s">
        <v>351</v>
      </c>
      <c r="YO33" s="38"/>
      <c r="YP33" s="38"/>
      <c r="YQ33" s="129" t="s">
        <v>351</v>
      </c>
      <c r="YR33" s="129" t="s">
        <v>351</v>
      </c>
      <c r="YS33" s="129" t="s">
        <v>351</v>
      </c>
      <c r="YT33" s="129"/>
      <c r="YU33" s="129" t="s">
        <v>351</v>
      </c>
      <c r="YV33" s="129"/>
      <c r="YW33" s="129" t="s">
        <v>351</v>
      </c>
      <c r="YX33" s="129" t="s">
        <v>351</v>
      </c>
      <c r="YY33" s="129"/>
      <c r="YZ33" s="129" t="s">
        <v>351</v>
      </c>
      <c r="ZA33" s="129"/>
      <c r="ZB33" s="129"/>
      <c r="ZC33" s="129" t="s">
        <v>351</v>
      </c>
      <c r="ZD33" s="129" t="s">
        <v>351</v>
      </c>
      <c r="ZE33" s="129" t="s">
        <v>351</v>
      </c>
      <c r="ZF33" s="129"/>
      <c r="ZG33" s="129"/>
      <c r="ZH33" s="129" t="s">
        <v>351</v>
      </c>
      <c r="ZI33" s="38"/>
      <c r="ZJ33" s="38"/>
      <c r="ZK33" s="129" t="s">
        <v>351</v>
      </c>
      <c r="ZL33" s="129" t="s">
        <v>351</v>
      </c>
      <c r="ZM33" s="129" t="s">
        <v>351</v>
      </c>
      <c r="ZN33" s="129"/>
      <c r="ZO33" s="129" t="s">
        <v>351</v>
      </c>
      <c r="ZP33" s="129" t="s">
        <v>351</v>
      </c>
      <c r="ZQ33" s="129" t="s">
        <v>351</v>
      </c>
      <c r="ZR33" s="129" t="s">
        <v>351</v>
      </c>
      <c r="ZS33" s="129" t="s">
        <v>351</v>
      </c>
      <c r="ZT33" s="129" t="s">
        <v>351</v>
      </c>
      <c r="ZU33" s="129"/>
      <c r="ZV33" s="129"/>
      <c r="ZW33" s="129"/>
      <c r="ZX33" s="129" t="s">
        <v>351</v>
      </c>
      <c r="ZY33" s="129" t="s">
        <v>351</v>
      </c>
      <c r="ZZ33" s="129"/>
      <c r="AAA33" s="129"/>
      <c r="AAB33" s="129" t="s">
        <v>351</v>
      </c>
      <c r="AAC33" s="129" t="s">
        <v>351</v>
      </c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13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54</v>
      </c>
      <c r="AHO33" s="36" t="str">
        <f t="shared" si="505"/>
        <v/>
      </c>
      <c r="AHP33" s="36" t="str">
        <f t="shared" si="484"/>
        <v/>
      </c>
      <c r="AHQ33" s="39" t="str">
        <f t="shared" si="506"/>
        <v/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38"/>
      <c r="YP34" s="38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38"/>
      <c r="ZJ34" s="38"/>
      <c r="ZK34" s="129"/>
      <c r="ZL34" s="129"/>
      <c r="ZM34" s="129"/>
      <c r="ZN34" s="129"/>
      <c r="ZO34" s="129"/>
      <c r="ZP34" s="129" t="s">
        <v>351</v>
      </c>
      <c r="ZQ34" s="129" t="s">
        <v>351</v>
      </c>
      <c r="ZR34" s="129"/>
      <c r="ZS34" s="129"/>
      <c r="ZT34" s="129" t="s">
        <v>351</v>
      </c>
      <c r="ZU34" s="129"/>
      <c r="ZV34" s="129"/>
      <c r="ZW34" s="129"/>
      <c r="ZX34" s="129" t="s">
        <v>351</v>
      </c>
      <c r="ZY34" s="129" t="s">
        <v>351</v>
      </c>
      <c r="ZZ34" s="129"/>
      <c r="AAA34" s="129"/>
      <c r="AAB34" s="129" t="s">
        <v>351</v>
      </c>
      <c r="AAC34" s="129" t="s">
        <v>351</v>
      </c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>
        <f t="shared" si="488"/>
        <v>7</v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10</v>
      </c>
      <c r="AHO34" s="36" t="str">
        <f t="shared" si="505"/>
        <v/>
      </c>
      <c r="AHP34" s="36" t="str">
        <f t="shared" si="484"/>
        <v/>
      </c>
      <c r="AHQ34" s="39" t="str">
        <f t="shared" si="506"/>
        <v/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57" t="s">
        <v>352</v>
      </c>
      <c r="XX35" s="57" t="s">
        <v>352</v>
      </c>
      <c r="XY35" s="57" t="s">
        <v>352</v>
      </c>
      <c r="XZ35" s="57"/>
      <c r="YA35" s="57" t="s">
        <v>352</v>
      </c>
      <c r="YB35" s="57" t="s">
        <v>352</v>
      </c>
      <c r="YC35" s="57" t="s">
        <v>352</v>
      </c>
      <c r="YD35" s="57" t="s">
        <v>352</v>
      </c>
      <c r="YE35" s="57" t="s">
        <v>352</v>
      </c>
      <c r="YF35" s="57" t="s">
        <v>352</v>
      </c>
      <c r="YG35" s="57"/>
      <c r="YH35" s="57"/>
      <c r="YI35" s="57"/>
      <c r="YJ35" s="57" t="s">
        <v>352</v>
      </c>
      <c r="YK35" s="57" t="s">
        <v>352</v>
      </c>
      <c r="YL35" s="57"/>
      <c r="YM35" s="57" t="s">
        <v>352</v>
      </c>
      <c r="YN35" s="57" t="s">
        <v>352</v>
      </c>
      <c r="YO35" s="38"/>
      <c r="YP35" s="38"/>
      <c r="YQ35" s="129" t="s">
        <v>352</v>
      </c>
      <c r="YR35" s="129" t="s">
        <v>352</v>
      </c>
      <c r="YS35" s="129" t="s">
        <v>352</v>
      </c>
      <c r="YT35" s="129"/>
      <c r="YU35" s="129" t="s">
        <v>352</v>
      </c>
      <c r="YV35" s="129"/>
      <c r="YW35" s="129" t="s">
        <v>352</v>
      </c>
      <c r="YX35" s="129" t="s">
        <v>352</v>
      </c>
      <c r="YY35" s="129"/>
      <c r="YZ35" s="129" t="s">
        <v>352</v>
      </c>
      <c r="ZA35" s="129"/>
      <c r="ZB35" s="129"/>
      <c r="ZC35" s="129"/>
      <c r="ZD35" s="129"/>
      <c r="ZE35" s="129"/>
      <c r="ZF35" s="129"/>
      <c r="ZG35" s="129"/>
      <c r="ZH35" s="129"/>
      <c r="ZI35" s="38"/>
      <c r="ZJ35" s="38"/>
      <c r="ZK35" s="130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  <c r="AAA35" s="129"/>
      <c r="AAB35" s="129"/>
      <c r="AAC35" s="129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 t="str">
        <f t="shared" si="487"/>
        <v/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>
        <f t="shared" si="483"/>
        <v>20</v>
      </c>
      <c r="AHN35" s="39" t="str">
        <f t="shared" si="504"/>
        <v/>
      </c>
      <c r="AHO35" s="36" t="str">
        <f t="shared" si="505"/>
        <v/>
      </c>
      <c r="AHP35" s="36" t="str">
        <f t="shared" si="484"/>
        <v/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57" t="s">
        <v>351</v>
      </c>
      <c r="XX36" s="57" t="s">
        <v>351</v>
      </c>
      <c r="XY36" s="57" t="s">
        <v>351</v>
      </c>
      <c r="XZ36" s="57"/>
      <c r="YA36" s="57" t="s">
        <v>351</v>
      </c>
      <c r="YB36" s="57" t="s">
        <v>351</v>
      </c>
      <c r="YC36" s="57" t="s">
        <v>351</v>
      </c>
      <c r="YD36" s="57" t="s">
        <v>351</v>
      </c>
      <c r="YE36" s="57" t="s">
        <v>351</v>
      </c>
      <c r="YF36" s="57" t="s">
        <v>351</v>
      </c>
      <c r="YG36" s="57"/>
      <c r="YH36" s="57"/>
      <c r="YI36" s="57"/>
      <c r="YJ36" s="57" t="s">
        <v>351</v>
      </c>
      <c r="YK36" s="57" t="s">
        <v>351</v>
      </c>
      <c r="YL36" s="57"/>
      <c r="YM36" s="57" t="s">
        <v>351</v>
      </c>
      <c r="YN36" s="57" t="s">
        <v>351</v>
      </c>
      <c r="YO36" s="38"/>
      <c r="YP36" s="38"/>
      <c r="YQ36" s="129" t="s">
        <v>351</v>
      </c>
      <c r="YR36" s="129" t="s">
        <v>351</v>
      </c>
      <c r="YS36" s="129" t="s">
        <v>351</v>
      </c>
      <c r="YT36" s="129"/>
      <c r="YU36" s="129" t="s">
        <v>351</v>
      </c>
      <c r="YV36" s="129"/>
      <c r="YW36" s="129"/>
      <c r="YX36" s="129" t="s">
        <v>351</v>
      </c>
      <c r="YY36" s="129"/>
      <c r="YZ36" s="129"/>
      <c r="ZA36" s="129"/>
      <c r="ZB36" s="129"/>
      <c r="ZC36" s="129" t="s">
        <v>351</v>
      </c>
      <c r="ZD36" s="129" t="s">
        <v>351</v>
      </c>
      <c r="ZE36" s="129" t="s">
        <v>351</v>
      </c>
      <c r="ZF36" s="129"/>
      <c r="ZG36" s="129"/>
      <c r="ZH36" s="129" t="s">
        <v>351</v>
      </c>
      <c r="ZI36" s="38"/>
      <c r="ZJ36" s="38"/>
      <c r="ZK36" s="130" t="s">
        <v>351</v>
      </c>
      <c r="ZL36" s="129" t="s">
        <v>351</v>
      </c>
      <c r="ZM36" s="129"/>
      <c r="ZN36" s="129"/>
      <c r="ZO36" s="129"/>
      <c r="ZP36" s="129" t="s">
        <v>351</v>
      </c>
      <c r="ZQ36" s="129"/>
      <c r="ZR36" s="129" t="s">
        <v>351</v>
      </c>
      <c r="ZS36" s="129" t="s">
        <v>351</v>
      </c>
      <c r="ZT36" s="129" t="s">
        <v>351</v>
      </c>
      <c r="ZU36" s="129"/>
      <c r="ZV36" s="129"/>
      <c r="ZW36" s="129"/>
      <c r="ZX36" s="129" t="s">
        <v>351</v>
      </c>
      <c r="ZY36" s="129" t="s">
        <v>351</v>
      </c>
      <c r="ZZ36" s="129"/>
      <c r="AAA36" s="129"/>
      <c r="AAB36" s="129" t="s">
        <v>351</v>
      </c>
      <c r="AAC36" s="129" t="s">
        <v>351</v>
      </c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10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48</v>
      </c>
      <c r="AHO36" s="36" t="str">
        <f t="shared" si="505"/>
        <v/>
      </c>
      <c r="AHP36" s="36" t="str">
        <f t="shared" si="484"/>
        <v/>
      </c>
      <c r="AHQ36" s="39" t="str">
        <f t="shared" si="506"/>
        <v/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38"/>
      <c r="YP37" s="38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38"/>
      <c r="ZJ37" s="38"/>
      <c r="ZK37" s="130"/>
      <c r="ZL37" s="129"/>
      <c r="ZM37" s="129"/>
      <c r="ZN37" s="129"/>
      <c r="ZO37" s="129"/>
      <c r="ZP37" s="129"/>
      <c r="ZQ37" s="129"/>
      <c r="ZR37" s="129"/>
      <c r="ZS37" s="129" t="s">
        <v>351</v>
      </c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>
        <f t="shared" si="488"/>
        <v>1</v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>
        <f t="shared" si="504"/>
        <v>1</v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38"/>
      <c r="YP38" s="38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38"/>
      <c r="ZJ38" s="38"/>
      <c r="ZK38" s="130"/>
      <c r="ZL38" s="129"/>
      <c r="ZM38" s="129"/>
      <c r="ZN38" s="129"/>
      <c r="ZO38" s="129" t="s">
        <v>351</v>
      </c>
      <c r="ZP38" s="129" t="s">
        <v>351</v>
      </c>
      <c r="ZQ38" s="129" t="s">
        <v>351</v>
      </c>
      <c r="ZR38" s="129" t="s">
        <v>351</v>
      </c>
      <c r="ZS38" s="129" t="s">
        <v>351</v>
      </c>
      <c r="ZT38" s="129" t="s">
        <v>351</v>
      </c>
      <c r="ZU38" s="129"/>
      <c r="ZV38" s="129"/>
      <c r="ZW38" s="129"/>
      <c r="ZX38" s="129"/>
      <c r="ZY38" s="129"/>
      <c r="ZZ38" s="129"/>
      <c r="AAA38" s="129"/>
      <c r="AAB38" s="129"/>
      <c r="AAC38" s="129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>
        <f t="shared" si="488"/>
        <v>6</v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11</v>
      </c>
      <c r="AHO38" s="36" t="str">
        <f t="shared" si="505"/>
        <v/>
      </c>
      <c r="AHP38" s="36" t="str">
        <f t="shared" si="484"/>
        <v/>
      </c>
      <c r="AHQ38" s="39" t="str">
        <f t="shared" si="506"/>
        <v/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57"/>
      <c r="XX39" s="57"/>
      <c r="XY39" s="57"/>
      <c r="XZ39" s="57"/>
      <c r="YA39" s="57"/>
      <c r="YB39" s="57"/>
      <c r="YC39" s="57"/>
      <c r="YD39" s="57"/>
      <c r="YE39" s="57" t="s">
        <v>351</v>
      </c>
      <c r="YF39" s="57" t="s">
        <v>351</v>
      </c>
      <c r="YG39" s="57"/>
      <c r="YH39" s="57"/>
      <c r="YI39" s="57"/>
      <c r="YJ39" s="57"/>
      <c r="YK39" s="57"/>
      <c r="YL39" s="57"/>
      <c r="YM39" s="57"/>
      <c r="YN39" s="57"/>
      <c r="YO39" s="38"/>
      <c r="YP39" s="38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38"/>
      <c r="ZJ39" s="38"/>
      <c r="ZK39" s="130"/>
      <c r="ZL39" s="129"/>
      <c r="ZM39" s="129"/>
      <c r="ZN39" s="129"/>
      <c r="ZO39" s="129" t="s">
        <v>351</v>
      </c>
      <c r="ZP39" s="129" t="s">
        <v>351</v>
      </c>
      <c r="ZQ39" s="129" t="s">
        <v>351</v>
      </c>
      <c r="ZR39" s="129" t="s">
        <v>351</v>
      </c>
      <c r="ZS39" s="129"/>
      <c r="ZT39" s="129" t="s">
        <v>351</v>
      </c>
      <c r="ZU39" s="129"/>
      <c r="ZV39" s="129"/>
      <c r="ZW39" s="129"/>
      <c r="ZX39" s="129" t="s">
        <v>351</v>
      </c>
      <c r="ZY39" s="129" t="s">
        <v>351</v>
      </c>
      <c r="ZZ39" s="129"/>
      <c r="AAA39" s="129"/>
      <c r="AAB39" s="129" t="s">
        <v>351</v>
      </c>
      <c r="AAC39" s="129" t="s">
        <v>351</v>
      </c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9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17</v>
      </c>
      <c r="AHO39" s="36" t="str">
        <f t="shared" si="505"/>
        <v/>
      </c>
      <c r="AHP39" s="36" t="str">
        <f t="shared" si="484"/>
        <v/>
      </c>
      <c r="AHQ39" s="39" t="str">
        <f t="shared" si="506"/>
        <v/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38"/>
      <c r="YP40" s="38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 t="s">
        <v>351</v>
      </c>
      <c r="ZD40" s="129" t="s">
        <v>351</v>
      </c>
      <c r="ZE40" s="129" t="s">
        <v>351</v>
      </c>
      <c r="ZF40" s="129"/>
      <c r="ZG40" s="129"/>
      <c r="ZH40" s="129"/>
      <c r="ZI40" s="38"/>
      <c r="ZJ40" s="38"/>
      <c r="ZK40" s="130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 t="s">
        <v>351</v>
      </c>
      <c r="ZY40" s="129" t="s">
        <v>351</v>
      </c>
      <c r="ZZ40" s="129"/>
      <c r="AAA40" s="129"/>
      <c r="AAB40" s="129"/>
      <c r="AAC40" s="129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>
        <f t="shared" si="488"/>
        <v>2</v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8</v>
      </c>
      <c r="AHO40" s="36" t="str">
        <f t="shared" si="505"/>
        <v/>
      </c>
      <c r="AHP40" s="36" t="str">
        <f t="shared" si="484"/>
        <v/>
      </c>
      <c r="AHQ40" s="39" t="str">
        <f t="shared" si="506"/>
        <v/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38"/>
      <c r="YP41" s="38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38"/>
      <c r="ZJ41" s="38"/>
      <c r="ZK41" s="130"/>
      <c r="ZL41" s="129"/>
      <c r="ZM41" s="129"/>
      <c r="ZN41" s="129"/>
      <c r="ZO41" s="129"/>
      <c r="ZP41" s="129"/>
      <c r="ZQ41" s="129"/>
      <c r="ZR41" s="129"/>
      <c r="ZS41" s="129" t="s">
        <v>359</v>
      </c>
      <c r="ZT41" s="129" t="s">
        <v>359</v>
      </c>
      <c r="ZU41" s="129"/>
      <c r="ZV41" s="129"/>
      <c r="ZW41" s="129"/>
      <c r="ZX41" s="129"/>
      <c r="ZY41" s="129"/>
      <c r="ZZ41" s="129"/>
      <c r="AAA41" s="129"/>
      <c r="AAB41" s="129" t="s">
        <v>359</v>
      </c>
      <c r="AAC41" s="129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>
        <f t="shared" si="486"/>
        <v>3</v>
      </c>
      <c r="AGK41" s="85" t="str">
        <f t="shared" si="487"/>
        <v/>
      </c>
      <c r="AGL41" s="85" t="str">
        <f t="shared" si="488"/>
        <v/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>
        <f t="shared" si="503"/>
        <v>3</v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 t="str">
        <f t="shared" si="506"/>
        <v/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57"/>
      <c r="XX42" s="57" t="s">
        <v>351</v>
      </c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38"/>
      <c r="YP42" s="38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 t="s">
        <v>351</v>
      </c>
      <c r="ZD42" s="129" t="s">
        <v>351</v>
      </c>
      <c r="ZE42" s="129" t="s">
        <v>351</v>
      </c>
      <c r="ZF42" s="129"/>
      <c r="ZG42" s="129"/>
      <c r="ZH42" s="129"/>
      <c r="ZI42" s="38"/>
      <c r="ZJ42" s="38"/>
      <c r="ZK42" s="130"/>
      <c r="ZL42" s="129"/>
      <c r="ZM42" s="129"/>
      <c r="ZN42" s="129"/>
      <c r="ZO42" s="129"/>
      <c r="ZP42" s="129"/>
      <c r="ZQ42" s="129" t="s">
        <v>351</v>
      </c>
      <c r="ZR42" s="129"/>
      <c r="ZS42" s="129"/>
      <c r="ZT42" s="129" t="s">
        <v>351</v>
      </c>
      <c r="ZU42" s="129"/>
      <c r="ZV42" s="129"/>
      <c r="ZW42" s="129"/>
      <c r="ZX42" s="129" t="s">
        <v>351</v>
      </c>
      <c r="ZY42" s="129" t="s">
        <v>351</v>
      </c>
      <c r="ZZ42" s="129"/>
      <c r="AAA42" s="129"/>
      <c r="AAB42" s="129" t="s">
        <v>351</v>
      </c>
      <c r="AAC42" s="129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5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14</v>
      </c>
      <c r="AHO42" s="36" t="str">
        <f t="shared" si="505"/>
        <v/>
      </c>
      <c r="AHP42" s="36" t="str">
        <f t="shared" si="484"/>
        <v/>
      </c>
      <c r="AHQ42" s="39" t="str">
        <f t="shared" si="506"/>
        <v/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130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16</v>
      </c>
      <c r="AGK51" s="5">
        <f t="shared" si="510"/>
        <v>0</v>
      </c>
      <c r="AGL51" s="5">
        <f t="shared" si="510"/>
        <v>95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 t="str">
        <f>IF(COUNTIFS($C$6:$AGI$6,5,$C53:$AGI53,"н")=0,"",COUNTIFS($C$6:$AGI$6,5,$C53:$AGI53,"н"))</f>
        <v/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38"/>
      <c r="ZK54" s="129" t="s">
        <v>351</v>
      </c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>
        <f t="shared" si="513"/>
        <v>1</v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>
        <f t="shared" ref="AHN54:AHN75" si="539">IF(COUNTIFS($C$6:$AGI$6,4,$C54:$AGI54,"н")=0,"",COUNTIFS($C$6:$AGI$6,4,$C54:$AGI54,"н"))</f>
        <v>1</v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 t="str">
        <f t="shared" ref="AHQ54:AHQ75" si="541">IF(COUNTIFS($C$6:$AGI$6,5,$C54:$AGI54,"н")=0,"",COUNTIFS($C$6:$AGI$6,5,$C54:$AGI54,"н"))</f>
        <v/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57" t="s">
        <v>351</v>
      </c>
      <c r="XX55" s="57"/>
      <c r="XY55" s="57"/>
      <c r="XZ55" s="57"/>
      <c r="YA55" s="57" t="s">
        <v>351</v>
      </c>
      <c r="YB55" s="57" t="s">
        <v>351</v>
      </c>
      <c r="YC55" s="57"/>
      <c r="YD55" s="57"/>
      <c r="YE55" s="57"/>
      <c r="YF55" s="57" t="s">
        <v>351</v>
      </c>
      <c r="YG55" s="57"/>
      <c r="YH55" s="57"/>
      <c r="YI55" s="57"/>
      <c r="YJ55" s="57" t="s">
        <v>351</v>
      </c>
      <c r="YK55" s="57" t="s">
        <v>351</v>
      </c>
      <c r="YL55" s="57"/>
      <c r="YM55" s="38"/>
      <c r="YN55" s="38"/>
      <c r="YO55" s="38"/>
      <c r="YP55" s="38"/>
      <c r="YQ55" s="129" t="s">
        <v>351</v>
      </c>
      <c r="YR55" s="129"/>
      <c r="YS55" s="129"/>
      <c r="YT55" s="129"/>
      <c r="YU55" s="129" t="s">
        <v>351</v>
      </c>
      <c r="YV55" s="129" t="s">
        <v>351</v>
      </c>
      <c r="YW55" s="129" t="s">
        <v>351</v>
      </c>
      <c r="YX55" s="129" t="s">
        <v>351</v>
      </c>
      <c r="YY55" s="129"/>
      <c r="YZ55" s="129" t="s">
        <v>351</v>
      </c>
      <c r="ZA55" s="129"/>
      <c r="ZB55" s="129"/>
      <c r="ZC55" s="129"/>
      <c r="ZD55" s="129" t="s">
        <v>351</v>
      </c>
      <c r="ZE55" s="129" t="s">
        <v>351</v>
      </c>
      <c r="ZF55" s="129"/>
      <c r="ZG55" s="129"/>
      <c r="ZH55" s="129" t="s">
        <v>351</v>
      </c>
      <c r="ZI55" s="129"/>
      <c r="ZJ55" s="38"/>
      <c r="ZK55" s="129" t="s">
        <v>351</v>
      </c>
      <c r="ZL55" s="129"/>
      <c r="ZM55" s="129"/>
      <c r="ZN55" s="129"/>
      <c r="ZO55" s="129" t="s">
        <v>351</v>
      </c>
      <c r="ZP55" s="129" t="s">
        <v>351</v>
      </c>
      <c r="ZQ55" s="129" t="s">
        <v>351</v>
      </c>
      <c r="ZR55" s="129" t="s">
        <v>351</v>
      </c>
      <c r="ZS55" s="129" t="s">
        <v>351</v>
      </c>
      <c r="ZT55" s="129" t="s">
        <v>351</v>
      </c>
      <c r="ZU55" s="129"/>
      <c r="ZV55" s="129"/>
      <c r="ZW55" s="129" t="s">
        <v>351</v>
      </c>
      <c r="ZX55" s="129" t="s">
        <v>351</v>
      </c>
      <c r="ZY55" s="129" t="s">
        <v>351</v>
      </c>
      <c r="ZZ55" s="129"/>
      <c r="AAA55" s="129"/>
      <c r="AAB55" s="129" t="s">
        <v>351</v>
      </c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11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38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130"/>
      <c r="YR56" s="129"/>
      <c r="YS56" s="129"/>
      <c r="YT56" s="129"/>
      <c r="YU56" s="129" t="s">
        <v>351</v>
      </c>
      <c r="YV56" s="129"/>
      <c r="YW56" s="129"/>
      <c r="YX56" s="129"/>
      <c r="YY56" s="129"/>
      <c r="YZ56" s="129"/>
      <c r="ZA56" s="129"/>
      <c r="ZB56" s="129"/>
      <c r="ZC56" s="129"/>
      <c r="ZD56" s="129"/>
      <c r="ZE56" s="38"/>
      <c r="ZF56" s="38"/>
      <c r="ZG56" s="38"/>
      <c r="ZH56" s="38"/>
      <c r="ZI56" s="38"/>
      <c r="ZJ56" s="38"/>
      <c r="ZK56" s="129" t="s">
        <v>351</v>
      </c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>
        <f t="shared" si="513"/>
        <v>1</v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7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57" t="s">
        <v>351</v>
      </c>
      <c r="XX57" s="57"/>
      <c r="XY57" s="57"/>
      <c r="XZ57" s="57"/>
      <c r="YA57" s="57"/>
      <c r="YB57" s="57"/>
      <c r="YC57" s="57"/>
      <c r="YD57" s="57"/>
      <c r="YE57" s="57"/>
      <c r="YF57" s="57" t="s">
        <v>351</v>
      </c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130"/>
      <c r="YR57" s="129"/>
      <c r="YS57" s="129"/>
      <c r="YT57" s="129"/>
      <c r="YU57" s="129"/>
      <c r="YV57" s="129" t="s">
        <v>351</v>
      </c>
      <c r="YW57" s="129"/>
      <c r="YX57" s="129"/>
      <c r="YY57" s="129"/>
      <c r="YZ57" s="129"/>
      <c r="ZA57" s="129"/>
      <c r="ZB57" s="129"/>
      <c r="ZC57" s="129"/>
      <c r="ZD57" s="129"/>
      <c r="ZE57" s="38"/>
      <c r="ZF57" s="38"/>
      <c r="ZG57" s="38"/>
      <c r="ZH57" s="38"/>
      <c r="ZI57" s="38"/>
      <c r="ZJ57" s="38"/>
      <c r="ZK57" s="129" t="s">
        <v>351</v>
      </c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1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7</v>
      </c>
      <c r="AHO57" s="36" t="str">
        <f t="shared" si="540"/>
        <v/>
      </c>
      <c r="AHP57" s="36" t="str">
        <f t="shared" si="522"/>
        <v/>
      </c>
      <c r="AHQ57" s="39" t="str">
        <f t="shared" si="541"/>
        <v/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57"/>
      <c r="XX58" s="57"/>
      <c r="XY58" s="57"/>
      <c r="XZ58" s="57"/>
      <c r="YA58" s="57"/>
      <c r="YB58" s="57"/>
      <c r="YC58" s="57"/>
      <c r="YD58" s="57"/>
      <c r="YE58" s="57"/>
      <c r="YF58" s="57" t="s">
        <v>351</v>
      </c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130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>
        <f t="shared" si="539"/>
        <v>1</v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61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75"/>
      <c r="XR62" s="75"/>
      <c r="XS62" s="75"/>
      <c r="XT62" s="75"/>
      <c r="XU62" s="75"/>
      <c r="XV62" s="75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 t="s">
        <v>351</v>
      </c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 t="s">
        <v>351</v>
      </c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>
        <f t="shared" si="513"/>
        <v>1</v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5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75"/>
      <c r="XR63" s="75"/>
      <c r="XS63" s="75"/>
      <c r="XT63" s="75"/>
      <c r="XU63" s="75"/>
      <c r="XV63" s="75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38"/>
      <c r="YP63" s="38"/>
      <c r="YQ63" s="130"/>
      <c r="YR63" s="129"/>
      <c r="YS63" s="129"/>
      <c r="YT63" s="129"/>
      <c r="YU63" s="129"/>
      <c r="YV63" s="129"/>
      <c r="YW63" s="129"/>
      <c r="YX63" s="129" t="s">
        <v>351</v>
      </c>
      <c r="YY63" s="129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>
        <f t="shared" si="539"/>
        <v>1</v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0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30" t="s">
        <v>351</v>
      </c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38"/>
      <c r="YP64" s="38"/>
      <c r="YQ64" s="130"/>
      <c r="YR64" s="129"/>
      <c r="YS64" s="129"/>
      <c r="YT64" s="129"/>
      <c r="YU64" s="129"/>
      <c r="YV64" s="129"/>
      <c r="YW64" s="129"/>
      <c r="YX64" s="129" t="s">
        <v>351</v>
      </c>
      <c r="YY64" s="129"/>
      <c r="YZ64" s="129"/>
      <c r="ZA64" s="129"/>
      <c r="ZB64" s="129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 t="str">
        <f t="shared" si="513"/>
        <v/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4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75"/>
      <c r="XV65" s="75"/>
      <c r="XW65" s="57" t="s">
        <v>351</v>
      </c>
      <c r="XX65" s="57"/>
      <c r="XY65" s="57"/>
      <c r="XZ65" s="57"/>
      <c r="YA65" s="57" t="s">
        <v>351</v>
      </c>
      <c r="YB65" s="57" t="s">
        <v>351</v>
      </c>
      <c r="YC65" s="57"/>
      <c r="YD65" s="57"/>
      <c r="YE65" s="57"/>
      <c r="YF65" s="57" t="s">
        <v>351</v>
      </c>
      <c r="YG65" s="57"/>
      <c r="YH65" s="57"/>
      <c r="YI65" s="57"/>
      <c r="YJ65" s="57" t="s">
        <v>351</v>
      </c>
      <c r="YK65" s="57" t="s">
        <v>351</v>
      </c>
      <c r="YL65" s="75"/>
      <c r="YM65" s="75"/>
      <c r="YN65" s="75"/>
      <c r="YO65" s="38"/>
      <c r="YP65" s="38"/>
      <c r="YQ65" s="129" t="s">
        <v>351</v>
      </c>
      <c r="YR65" s="129"/>
      <c r="YS65" s="129"/>
      <c r="YT65" s="129"/>
      <c r="YU65" s="129" t="s">
        <v>351</v>
      </c>
      <c r="YV65" s="129" t="s">
        <v>351</v>
      </c>
      <c r="YW65" s="129" t="s">
        <v>351</v>
      </c>
      <c r="YX65" s="129" t="s">
        <v>351</v>
      </c>
      <c r="YY65" s="129"/>
      <c r="YZ65" s="129" t="s">
        <v>351</v>
      </c>
      <c r="ZA65" s="129"/>
      <c r="ZB65" s="129"/>
      <c r="ZC65" s="129"/>
      <c r="ZD65" s="129" t="s">
        <v>351</v>
      </c>
      <c r="ZE65" s="129"/>
      <c r="ZF65" s="129"/>
      <c r="ZG65" s="129"/>
      <c r="ZH65" s="129" t="s">
        <v>351</v>
      </c>
      <c r="ZI65" s="38"/>
      <c r="ZJ65" s="38"/>
      <c r="ZK65" s="129" t="s">
        <v>351</v>
      </c>
      <c r="ZL65" s="129" t="s">
        <v>351</v>
      </c>
      <c r="ZM65" s="129" t="s">
        <v>351</v>
      </c>
      <c r="ZN65" s="129" t="s">
        <v>351</v>
      </c>
      <c r="ZO65" s="129" t="s">
        <v>351</v>
      </c>
      <c r="ZP65" s="129" t="s">
        <v>351</v>
      </c>
      <c r="ZQ65" s="129"/>
      <c r="ZR65" s="129"/>
      <c r="ZS65" s="129"/>
      <c r="ZT65" s="129"/>
      <c r="ZU65" s="129"/>
      <c r="ZV65" s="129"/>
      <c r="ZW65" s="129"/>
      <c r="ZX65" s="129" t="s">
        <v>351</v>
      </c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7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30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75"/>
      <c r="XV66" s="75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75"/>
      <c r="YM66" s="75"/>
      <c r="YN66" s="75"/>
      <c r="YO66" s="38"/>
      <c r="YP66" s="38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38"/>
      <c r="ZJ66" s="38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 t="str">
        <f t="shared" si="541"/>
        <v/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75"/>
      <c r="XV67" s="75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75"/>
      <c r="YM67" s="75"/>
      <c r="YN67" s="75"/>
      <c r="YO67" s="38"/>
      <c r="YP67" s="38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38"/>
      <c r="ZJ67" s="38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75"/>
      <c r="XV68" s="75"/>
      <c r="XW68" s="57" t="s">
        <v>351</v>
      </c>
      <c r="XX68" s="57"/>
      <c r="XY68" s="57"/>
      <c r="XZ68" s="57"/>
      <c r="YA68" s="57" t="s">
        <v>351</v>
      </c>
      <c r="YB68" s="57" t="s">
        <v>351</v>
      </c>
      <c r="YC68" s="57"/>
      <c r="YD68" s="57"/>
      <c r="YE68" s="57"/>
      <c r="YF68" s="57" t="s">
        <v>351</v>
      </c>
      <c r="YG68" s="57"/>
      <c r="YH68" s="57"/>
      <c r="YI68" s="57"/>
      <c r="YJ68" s="57" t="s">
        <v>351</v>
      </c>
      <c r="YK68" s="57" t="s">
        <v>351</v>
      </c>
      <c r="YL68" s="75"/>
      <c r="YM68" s="75"/>
      <c r="YN68" s="75"/>
      <c r="YO68" s="38"/>
      <c r="YP68" s="38"/>
      <c r="YQ68" s="129"/>
      <c r="YR68" s="129"/>
      <c r="YS68" s="129"/>
      <c r="YT68" s="129"/>
      <c r="YU68" s="129" t="s">
        <v>351</v>
      </c>
      <c r="YV68" s="129" t="s">
        <v>351</v>
      </c>
      <c r="YW68" s="129" t="s">
        <v>351</v>
      </c>
      <c r="YX68" s="129" t="s">
        <v>351</v>
      </c>
      <c r="YY68" s="129"/>
      <c r="YZ68" s="129" t="s">
        <v>351</v>
      </c>
      <c r="ZA68" s="129"/>
      <c r="ZB68" s="129"/>
      <c r="ZC68" s="129"/>
      <c r="ZD68" s="129"/>
      <c r="ZE68" s="129"/>
      <c r="ZF68" s="129"/>
      <c r="ZG68" s="129"/>
      <c r="ZH68" s="129" t="s">
        <v>351</v>
      </c>
      <c r="ZI68" s="38"/>
      <c r="ZJ68" s="38"/>
      <c r="ZK68" s="129" t="s">
        <v>351</v>
      </c>
      <c r="ZL68" s="129" t="s">
        <v>351</v>
      </c>
      <c r="ZM68" s="129" t="s">
        <v>351</v>
      </c>
      <c r="ZN68" s="129" t="s">
        <v>351</v>
      </c>
      <c r="ZO68" s="129" t="s">
        <v>351</v>
      </c>
      <c r="ZP68" s="129" t="s">
        <v>351</v>
      </c>
      <c r="ZQ68" s="129"/>
      <c r="ZR68" s="129"/>
      <c r="ZS68" s="129" t="s">
        <v>351</v>
      </c>
      <c r="ZT68" s="129"/>
      <c r="ZU68" s="129" t="s">
        <v>351</v>
      </c>
      <c r="ZV68" s="129"/>
      <c r="ZW68" s="129"/>
      <c r="ZX68" s="129" t="s">
        <v>351</v>
      </c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9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26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 t="str">
        <f t="shared" si="541"/>
        <v/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31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13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61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 t="s">
        <v>351</v>
      </c>
      <c r="YM78" s="57" t="s">
        <v>351</v>
      </c>
      <c r="YN78" s="57"/>
      <c r="YO78" s="38"/>
      <c r="YP78" s="38"/>
      <c r="YQ78" s="130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 t="s">
        <v>351</v>
      </c>
      <c r="ZB78" s="129"/>
      <c r="ZC78" s="129"/>
      <c r="ZD78" s="129"/>
      <c r="ZE78" s="129"/>
      <c r="ZF78" s="129"/>
      <c r="ZG78" s="129"/>
      <c r="ZH78" s="129"/>
      <c r="ZI78" s="38"/>
      <c r="ZJ78" s="38"/>
      <c r="ZK78" s="130"/>
      <c r="ZL78" s="129"/>
      <c r="ZM78" s="129" t="s">
        <v>351</v>
      </c>
      <c r="ZN78" s="129"/>
      <c r="ZO78" s="129"/>
      <c r="ZP78" s="129"/>
      <c r="ZQ78" s="129" t="s">
        <v>351</v>
      </c>
      <c r="ZR78" s="129"/>
      <c r="ZS78" s="129"/>
      <c r="ZT78" s="129" t="s">
        <v>351</v>
      </c>
      <c r="ZU78" s="129"/>
      <c r="ZV78" s="129"/>
      <c r="ZW78" s="129"/>
      <c r="ZX78" s="129"/>
      <c r="ZY78" s="129"/>
      <c r="ZZ78" s="129"/>
      <c r="AAA78" s="129" t="s">
        <v>351</v>
      </c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4</v>
      </c>
      <c r="AGN78" s="5">
        <f>IF(LEN(B78)&gt;7,AGN77,"")</f>
        <v>13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10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 t="str">
        <f>IF(COUNTIFS($C$6:$AGI$6,5,$C78:$AGI78,"н")=0,"",COUNTIFS($C$6:$AGI$6,5,$C78:$AGI78,"н"))</f>
        <v/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61"/>
      <c r="XX79" s="57"/>
      <c r="XY79" s="57" t="s">
        <v>351</v>
      </c>
      <c r="XZ79" s="57"/>
      <c r="YA79" s="57"/>
      <c r="YB79" s="57"/>
      <c r="YC79" s="57"/>
      <c r="YD79" s="57"/>
      <c r="YE79" s="57"/>
      <c r="YF79" s="57"/>
      <c r="YG79" s="57" t="s">
        <v>351</v>
      </c>
      <c r="YH79" s="57" t="s">
        <v>351</v>
      </c>
      <c r="YI79" s="57"/>
      <c r="YJ79" s="57"/>
      <c r="YK79" s="57"/>
      <c r="YL79" s="57" t="s">
        <v>351</v>
      </c>
      <c r="YM79" s="57"/>
      <c r="YN79" s="57"/>
      <c r="YO79" s="38"/>
      <c r="YP79" s="38"/>
      <c r="YQ79" s="130"/>
      <c r="YR79" s="129"/>
      <c r="YS79" s="129"/>
      <c r="YT79" s="129"/>
      <c r="YU79" s="129"/>
      <c r="YV79" s="129"/>
      <c r="YW79" s="129"/>
      <c r="YX79" s="129"/>
      <c r="YY79" s="129"/>
      <c r="YZ79" s="129" t="s">
        <v>351</v>
      </c>
      <c r="ZA79" s="129" t="s">
        <v>351</v>
      </c>
      <c r="ZB79" s="129"/>
      <c r="ZC79" s="129"/>
      <c r="ZD79" s="129"/>
      <c r="ZE79" s="129"/>
      <c r="ZF79" s="129" t="s">
        <v>351</v>
      </c>
      <c r="ZG79" s="129"/>
      <c r="ZH79" s="129" t="s">
        <v>351</v>
      </c>
      <c r="ZI79" s="38"/>
      <c r="ZJ79" s="38"/>
      <c r="ZK79" s="130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  <c r="AAA79" s="129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 t="str">
        <f t="shared" si="513"/>
        <v/>
      </c>
      <c r="AGN79" s="5">
        <f>IF(LEN(B79)&gt;7,AGN77,"")</f>
        <v>13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11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61"/>
      <c r="XX80" s="57"/>
      <c r="XY80" s="57" t="s">
        <v>351</v>
      </c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 t="s">
        <v>351</v>
      </c>
      <c r="YN80" s="57"/>
      <c r="YO80" s="38"/>
      <c r="YP80" s="38"/>
      <c r="YQ80" s="130"/>
      <c r="YR80" s="129"/>
      <c r="YS80" s="129"/>
      <c r="YT80" s="129"/>
      <c r="YU80" s="129" t="s">
        <v>351</v>
      </c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38"/>
      <c r="ZJ80" s="38"/>
      <c r="ZK80" s="130"/>
      <c r="ZL80" s="129"/>
      <c r="ZM80" s="129"/>
      <c r="ZN80" s="129"/>
      <c r="ZO80" s="129" t="s">
        <v>351</v>
      </c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  <c r="AAA80" s="129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1</v>
      </c>
      <c r="AGN80" s="5">
        <f>IF(LEN(B80)&gt;7,AGN77,"")</f>
        <v>13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6</v>
      </c>
      <c r="AHO80" s="36" t="str">
        <f t="shared" si="572"/>
        <v/>
      </c>
      <c r="AHP80" s="36" t="str">
        <f t="shared" si="554"/>
        <v/>
      </c>
      <c r="AHQ80" s="39" t="str">
        <f t="shared" si="573"/>
        <v/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61"/>
      <c r="XX81" s="57"/>
      <c r="XY81" s="57" t="s">
        <v>351</v>
      </c>
      <c r="XZ81" s="57"/>
      <c r="YA81" s="57"/>
      <c r="YB81" s="57"/>
      <c r="YC81" s="57" t="s">
        <v>351</v>
      </c>
      <c r="YD81" s="57"/>
      <c r="YE81" s="57"/>
      <c r="YF81" s="57" t="s">
        <v>351</v>
      </c>
      <c r="YG81" s="57" t="s">
        <v>351</v>
      </c>
      <c r="YH81" s="57" t="s">
        <v>351</v>
      </c>
      <c r="YI81" s="57"/>
      <c r="YJ81" s="57"/>
      <c r="YK81" s="57"/>
      <c r="YL81" s="57" t="s">
        <v>351</v>
      </c>
      <c r="YM81" s="57" t="s">
        <v>351</v>
      </c>
      <c r="YN81" s="57"/>
      <c r="YO81" s="38"/>
      <c r="YP81" s="38"/>
      <c r="YQ81" s="130"/>
      <c r="YR81" s="129"/>
      <c r="YS81" s="129"/>
      <c r="YT81" s="129"/>
      <c r="YU81" s="129" t="s">
        <v>351</v>
      </c>
      <c r="YV81" s="129" t="s">
        <v>351</v>
      </c>
      <c r="YW81" s="129"/>
      <c r="YX81" s="129"/>
      <c r="YY81" s="129"/>
      <c r="YZ81" s="129" t="s">
        <v>351</v>
      </c>
      <c r="ZA81" s="129" t="s">
        <v>351</v>
      </c>
      <c r="ZB81" s="129"/>
      <c r="ZC81" s="129"/>
      <c r="ZD81" s="129"/>
      <c r="ZE81" s="129"/>
      <c r="ZF81" s="129" t="s">
        <v>351</v>
      </c>
      <c r="ZG81" s="129"/>
      <c r="ZH81" s="129" t="s">
        <v>351</v>
      </c>
      <c r="ZI81" s="38"/>
      <c r="ZJ81" s="38"/>
      <c r="ZK81" s="130"/>
      <c r="ZL81" s="129"/>
      <c r="ZM81" s="129" t="s">
        <v>351</v>
      </c>
      <c r="ZN81" s="129"/>
      <c r="ZO81" s="129" t="s">
        <v>351</v>
      </c>
      <c r="ZP81" s="129" t="s">
        <v>351</v>
      </c>
      <c r="ZQ81" s="129" t="s">
        <v>351</v>
      </c>
      <c r="ZR81" s="129"/>
      <c r="ZS81" s="129"/>
      <c r="ZT81" s="129" t="s">
        <v>351</v>
      </c>
      <c r="ZU81" s="129"/>
      <c r="ZV81" s="129"/>
      <c r="ZW81" s="129"/>
      <c r="ZX81" s="129"/>
      <c r="ZY81" s="129"/>
      <c r="ZZ81" s="129" t="s">
        <v>351</v>
      </c>
      <c r="AAA81" s="129" t="s">
        <v>351</v>
      </c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7</v>
      </c>
      <c r="AGN81" s="5">
        <f>IF(LEN(B81)&gt;7,AGN77,"")</f>
        <v>13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27</v>
      </c>
      <c r="AHO81" s="36" t="str">
        <f t="shared" si="572"/>
        <v/>
      </c>
      <c r="AHP81" s="36" t="str">
        <f t="shared" si="554"/>
        <v/>
      </c>
      <c r="AHQ81" s="39" t="str">
        <f t="shared" si="573"/>
        <v/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61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38"/>
      <c r="YP82" s="38"/>
      <c r="YQ82" s="130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38"/>
      <c r="ZJ82" s="38"/>
      <c r="ZK82" s="130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  <c r="AAA82" s="129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13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61"/>
      <c r="XX83" s="57"/>
      <c r="XY83" s="57" t="s">
        <v>351</v>
      </c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 t="s">
        <v>351</v>
      </c>
      <c r="YM83" s="57" t="s">
        <v>351</v>
      </c>
      <c r="YN83" s="57"/>
      <c r="YO83" s="38"/>
      <c r="YP83" s="38"/>
      <c r="YQ83" s="130"/>
      <c r="YR83" s="129"/>
      <c r="YS83" s="129"/>
      <c r="YT83" s="129"/>
      <c r="YU83" s="129" t="s">
        <v>351</v>
      </c>
      <c r="YV83" s="129"/>
      <c r="YW83" s="129"/>
      <c r="YX83" s="129"/>
      <c r="YY83" s="129"/>
      <c r="YZ83" s="129" t="s">
        <v>351</v>
      </c>
      <c r="ZA83" s="129" t="s">
        <v>351</v>
      </c>
      <c r="ZB83" s="129"/>
      <c r="ZC83" s="129"/>
      <c r="ZD83" s="129"/>
      <c r="ZE83" s="129"/>
      <c r="ZF83" s="129" t="s">
        <v>351</v>
      </c>
      <c r="ZG83" s="129"/>
      <c r="ZH83" s="129" t="s">
        <v>351</v>
      </c>
      <c r="ZI83" s="38"/>
      <c r="ZJ83" s="38"/>
      <c r="ZK83" s="130"/>
      <c r="ZL83" s="129"/>
      <c r="ZM83" s="129"/>
      <c r="ZN83" s="129"/>
      <c r="ZO83" s="129"/>
      <c r="ZP83" s="129" t="s">
        <v>351</v>
      </c>
      <c r="ZQ83" s="129" t="s">
        <v>351</v>
      </c>
      <c r="ZR83" s="129"/>
      <c r="ZS83" s="129"/>
      <c r="ZT83" s="129" t="s">
        <v>351</v>
      </c>
      <c r="ZU83" s="129"/>
      <c r="ZV83" s="129"/>
      <c r="ZW83" s="129"/>
      <c r="ZX83" s="129"/>
      <c r="ZY83" s="129"/>
      <c r="ZZ83" s="129" t="s">
        <v>351</v>
      </c>
      <c r="AAA83" s="129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4</v>
      </c>
      <c r="AGN83" s="5">
        <f>IF(LEN(B83)&gt;7,AGN77,"")</f>
        <v>13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16</v>
      </c>
      <c r="AHO83" s="36" t="str">
        <f t="shared" si="572"/>
        <v/>
      </c>
      <c r="AHP83" s="36" t="str">
        <f t="shared" si="554"/>
        <v/>
      </c>
      <c r="AHQ83" s="39" t="str">
        <f t="shared" si="573"/>
        <v/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61"/>
      <c r="XX84" s="57"/>
      <c r="XY84" s="57" t="s">
        <v>351</v>
      </c>
      <c r="XZ84" s="57"/>
      <c r="YA84" s="57"/>
      <c r="YB84" s="57"/>
      <c r="YC84" s="57"/>
      <c r="YD84" s="57"/>
      <c r="YE84" s="57"/>
      <c r="YF84" s="57" t="s">
        <v>351</v>
      </c>
      <c r="YG84" s="57" t="s">
        <v>351</v>
      </c>
      <c r="YH84" s="57" t="s">
        <v>351</v>
      </c>
      <c r="YI84" s="57"/>
      <c r="YJ84" s="57"/>
      <c r="YK84" s="57"/>
      <c r="YL84" s="57" t="s">
        <v>351</v>
      </c>
      <c r="YM84" s="57" t="s">
        <v>351</v>
      </c>
      <c r="YN84" s="57"/>
      <c r="YO84" s="38"/>
      <c r="YP84" s="38"/>
      <c r="YQ84" s="130"/>
      <c r="YR84" s="129"/>
      <c r="YS84" s="129"/>
      <c r="YT84" s="129"/>
      <c r="YU84" s="129"/>
      <c r="YV84" s="129"/>
      <c r="YW84" s="129"/>
      <c r="YX84" s="129"/>
      <c r="YY84" s="129"/>
      <c r="YZ84" s="129" t="s">
        <v>351</v>
      </c>
      <c r="ZA84" s="129" t="s">
        <v>351</v>
      </c>
      <c r="ZB84" s="129"/>
      <c r="ZC84" s="129"/>
      <c r="ZD84" s="129"/>
      <c r="ZE84" s="129"/>
      <c r="ZF84" s="129" t="s">
        <v>351</v>
      </c>
      <c r="ZG84" s="129"/>
      <c r="ZH84" s="129" t="s">
        <v>351</v>
      </c>
      <c r="ZI84" s="38"/>
      <c r="ZJ84" s="38"/>
      <c r="ZK84" s="130"/>
      <c r="ZL84" s="129"/>
      <c r="ZM84" s="129" t="s">
        <v>351</v>
      </c>
      <c r="ZN84" s="129"/>
      <c r="ZO84" s="129" t="s">
        <v>351</v>
      </c>
      <c r="ZP84" s="129" t="s">
        <v>351</v>
      </c>
      <c r="ZQ84" s="129" t="s">
        <v>351</v>
      </c>
      <c r="ZR84" s="129"/>
      <c r="ZS84" s="129"/>
      <c r="ZT84" s="129" t="s">
        <v>351</v>
      </c>
      <c r="ZU84" s="129"/>
      <c r="ZV84" s="129"/>
      <c r="ZW84" s="129"/>
      <c r="ZX84" s="129"/>
      <c r="ZY84" s="129"/>
      <c r="ZZ84" s="129" t="s">
        <v>351</v>
      </c>
      <c r="AAA84" s="129" t="s">
        <v>351</v>
      </c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7</v>
      </c>
      <c r="AGN84" s="5">
        <f>IF(LEN(B84)&gt;7,AGN77,"")</f>
        <v>13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26</v>
      </c>
      <c r="AHO84" s="36" t="str">
        <f t="shared" si="572"/>
        <v/>
      </c>
      <c r="AHP84" s="36" t="str">
        <f t="shared" si="554"/>
        <v/>
      </c>
      <c r="AHQ84" s="39" t="str">
        <f t="shared" si="573"/>
        <v/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61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 t="s">
        <v>351</v>
      </c>
      <c r="YN85" s="57"/>
      <c r="YO85" s="38"/>
      <c r="YP85" s="38"/>
      <c r="YQ85" s="130"/>
      <c r="YR85" s="129"/>
      <c r="YS85" s="129"/>
      <c r="YT85" s="129"/>
      <c r="YU85" s="129"/>
      <c r="YV85" s="129"/>
      <c r="YW85" s="129"/>
      <c r="YX85" s="129"/>
      <c r="YY85" s="129"/>
      <c r="YZ85" s="129"/>
      <c r="ZA85" s="129"/>
      <c r="ZB85" s="129"/>
      <c r="ZC85" s="129"/>
      <c r="ZD85" s="129"/>
      <c r="ZE85" s="129"/>
      <c r="ZF85" s="129"/>
      <c r="ZG85" s="129"/>
      <c r="ZH85" s="129"/>
      <c r="ZI85" s="38"/>
      <c r="ZJ85" s="38"/>
      <c r="ZK85" s="130"/>
      <c r="ZL85" s="129"/>
      <c r="ZM85" s="129"/>
      <c r="ZN85" s="129"/>
      <c r="ZO85" s="129" t="s">
        <v>351</v>
      </c>
      <c r="ZP85" s="129"/>
      <c r="ZQ85" s="129"/>
      <c r="ZR85" s="129"/>
      <c r="ZS85" s="129"/>
      <c r="ZT85" s="129"/>
      <c r="ZU85" s="129"/>
      <c r="ZV85" s="129"/>
      <c r="ZW85" s="129"/>
      <c r="ZX85" s="129"/>
      <c r="ZY85" s="129"/>
      <c r="ZZ85" s="129"/>
      <c r="AAA85" s="129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>
        <f t="shared" si="579"/>
        <v>1</v>
      </c>
      <c r="AGN85" s="5">
        <f>IF(LEN(B85)&gt;7,AGN77,"")</f>
        <v>13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>
        <f t="shared" si="571"/>
        <v>2</v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61"/>
      <c r="XX86" s="57"/>
      <c r="XY86" s="57" t="s">
        <v>351</v>
      </c>
      <c r="XZ86" s="57"/>
      <c r="YA86" s="57"/>
      <c r="YB86" s="57"/>
      <c r="YC86" s="57" t="s">
        <v>351</v>
      </c>
      <c r="YD86" s="57"/>
      <c r="YE86" s="57"/>
      <c r="YF86" s="57" t="s">
        <v>351</v>
      </c>
      <c r="YG86" s="57" t="s">
        <v>351</v>
      </c>
      <c r="YH86" s="57" t="s">
        <v>351</v>
      </c>
      <c r="YI86" s="57"/>
      <c r="YJ86" s="57"/>
      <c r="YK86" s="57"/>
      <c r="YL86" s="57" t="s">
        <v>351</v>
      </c>
      <c r="YM86" s="57"/>
      <c r="YN86" s="57"/>
      <c r="YO86" s="38"/>
      <c r="YP86" s="38"/>
      <c r="YQ86" s="130"/>
      <c r="YR86" s="129"/>
      <c r="YS86" s="129"/>
      <c r="YT86" s="129"/>
      <c r="YU86" s="129" t="s">
        <v>351</v>
      </c>
      <c r="YV86" s="129" t="s">
        <v>351</v>
      </c>
      <c r="YW86" s="129"/>
      <c r="YX86" s="129"/>
      <c r="YY86" s="129"/>
      <c r="YZ86" s="129" t="s">
        <v>351</v>
      </c>
      <c r="ZA86" s="129" t="s">
        <v>351</v>
      </c>
      <c r="ZB86" s="129"/>
      <c r="ZC86" s="129"/>
      <c r="ZD86" s="129"/>
      <c r="ZE86" s="129"/>
      <c r="ZF86" s="129" t="s">
        <v>351</v>
      </c>
      <c r="ZG86" s="129"/>
      <c r="ZH86" s="129" t="s">
        <v>351</v>
      </c>
      <c r="ZI86" s="38"/>
      <c r="ZJ86" s="38"/>
      <c r="ZK86" s="130"/>
      <c r="ZL86" s="129"/>
      <c r="ZM86" s="129" t="s">
        <v>351</v>
      </c>
      <c r="ZN86" s="129"/>
      <c r="ZO86" s="129"/>
      <c r="ZP86" s="129"/>
      <c r="ZQ86" s="129"/>
      <c r="ZR86" s="129"/>
      <c r="ZS86" s="129"/>
      <c r="ZT86" s="129" t="s">
        <v>351</v>
      </c>
      <c r="ZU86" s="129"/>
      <c r="ZV86" s="129"/>
      <c r="ZW86" s="129"/>
      <c r="ZX86" s="129"/>
      <c r="ZY86" s="129"/>
      <c r="ZZ86" s="129" t="s">
        <v>351</v>
      </c>
      <c r="AAA86" s="129" t="s">
        <v>351</v>
      </c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4</v>
      </c>
      <c r="AGN86" s="5">
        <f>IF(LEN(B86)&gt;7,AGN77,"")</f>
        <v>13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23</v>
      </c>
      <c r="AHO86" s="36" t="str">
        <f t="shared" si="572"/>
        <v/>
      </c>
      <c r="AHP86" s="36" t="str">
        <f t="shared" si="554"/>
        <v/>
      </c>
      <c r="AHQ86" s="39" t="str">
        <f t="shared" si="573"/>
        <v/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61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38"/>
      <c r="YP87" s="38"/>
      <c r="YQ87" s="130"/>
      <c r="YR87" s="129"/>
      <c r="YS87" s="129"/>
      <c r="YT87" s="129"/>
      <c r="YU87" s="129"/>
      <c r="YV87" s="129"/>
      <c r="YW87" s="129"/>
      <c r="YX87" s="129"/>
      <c r="YY87" s="129"/>
      <c r="YZ87" s="129"/>
      <c r="ZA87" s="129"/>
      <c r="ZB87" s="129"/>
      <c r="ZC87" s="129"/>
      <c r="ZD87" s="129"/>
      <c r="ZE87" s="129"/>
      <c r="ZF87" s="129"/>
      <c r="ZG87" s="129"/>
      <c r="ZH87" s="129"/>
      <c r="ZI87" s="38"/>
      <c r="ZJ87" s="38"/>
      <c r="ZK87" s="130"/>
      <c r="ZL87" s="129"/>
      <c r="ZM87" s="129"/>
      <c r="ZN87" s="129"/>
      <c r="ZO87" s="129"/>
      <c r="ZP87" s="129"/>
      <c r="ZQ87" s="129"/>
      <c r="ZR87" s="129"/>
      <c r="ZS87" s="129"/>
      <c r="ZT87" s="129"/>
      <c r="ZU87" s="129"/>
      <c r="ZV87" s="129"/>
      <c r="ZW87" s="129"/>
      <c r="ZX87" s="129"/>
      <c r="ZY87" s="129"/>
      <c r="ZZ87" s="129"/>
      <c r="AAA87" s="129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 t="str">
        <f t="shared" si="579"/>
        <v/>
      </c>
      <c r="AGN87" s="5">
        <f>IF(LEN(B87)&gt;7,AGN77,"")</f>
        <v>13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 t="str">
        <f t="shared" si="573"/>
        <v/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61"/>
      <c r="XX88" s="57"/>
      <c r="XY88" s="57" t="s">
        <v>351</v>
      </c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 t="s">
        <v>351</v>
      </c>
      <c r="YN88" s="57"/>
      <c r="YO88" s="38"/>
      <c r="YP88" s="38"/>
      <c r="YQ88" s="130"/>
      <c r="YR88" s="129"/>
      <c r="YS88" s="129"/>
      <c r="YT88" s="129"/>
      <c r="YU88" s="129"/>
      <c r="YV88" s="129"/>
      <c r="YW88" s="129"/>
      <c r="YX88" s="129"/>
      <c r="YY88" s="129"/>
      <c r="YZ88" s="129"/>
      <c r="ZA88" s="129"/>
      <c r="ZB88" s="129"/>
      <c r="ZC88" s="129"/>
      <c r="ZD88" s="129"/>
      <c r="ZE88" s="129"/>
      <c r="ZF88" s="129"/>
      <c r="ZG88" s="129"/>
      <c r="ZH88" s="129"/>
      <c r="ZI88" s="38"/>
      <c r="ZJ88" s="38"/>
      <c r="ZK88" s="130"/>
      <c r="ZL88" s="129"/>
      <c r="ZM88" s="129"/>
      <c r="ZN88" s="129"/>
      <c r="ZO88" s="129"/>
      <c r="ZP88" s="129"/>
      <c r="ZQ88" s="129"/>
      <c r="ZR88" s="129"/>
      <c r="ZS88" s="129"/>
      <c r="ZT88" s="129"/>
      <c r="ZU88" s="129"/>
      <c r="ZV88" s="129"/>
      <c r="ZW88" s="129"/>
      <c r="ZX88" s="129"/>
      <c r="ZY88" s="129"/>
      <c r="ZZ88" s="129"/>
      <c r="AAA88" s="129" t="s">
        <v>351</v>
      </c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>
        <f t="shared" si="579"/>
        <v>1</v>
      </c>
      <c r="AGN88" s="5">
        <f>IF(LEN(B88)&gt;7,AGN77,"")</f>
        <v>13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>
        <f t="shared" si="571"/>
        <v>3</v>
      </c>
      <c r="AHO88" s="36" t="str">
        <f t="shared" si="572"/>
        <v/>
      </c>
      <c r="AHP88" s="36" t="str">
        <f t="shared" si="554"/>
        <v/>
      </c>
      <c r="AHQ88" s="39" t="str">
        <f t="shared" si="573"/>
        <v/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61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38"/>
      <c r="YP89" s="38"/>
      <c r="YQ89" s="130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38"/>
      <c r="ZJ89" s="38"/>
      <c r="ZK89" s="130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9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13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61"/>
      <c r="XX90" s="57"/>
      <c r="XY90" s="57" t="s">
        <v>351</v>
      </c>
      <c r="XZ90" s="57"/>
      <c r="YA90" s="57"/>
      <c r="YB90" s="57"/>
      <c r="YC90" s="57"/>
      <c r="YD90" s="57"/>
      <c r="YE90" s="57"/>
      <c r="YF90" s="57"/>
      <c r="YG90" s="57" t="s">
        <v>351</v>
      </c>
      <c r="YH90" s="57" t="s">
        <v>351</v>
      </c>
      <c r="YI90" s="57"/>
      <c r="YJ90" s="57"/>
      <c r="YK90" s="57"/>
      <c r="YL90" s="57" t="s">
        <v>351</v>
      </c>
      <c r="YM90" s="57" t="s">
        <v>351</v>
      </c>
      <c r="YN90" s="57"/>
      <c r="YO90" s="38"/>
      <c r="YP90" s="38"/>
      <c r="YQ90" s="130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38"/>
      <c r="ZJ90" s="38"/>
      <c r="ZK90" s="130"/>
      <c r="ZL90" s="129"/>
      <c r="ZM90" s="129"/>
      <c r="ZN90" s="129"/>
      <c r="ZO90" s="129"/>
      <c r="ZP90" s="129"/>
      <c r="ZQ90" s="129"/>
      <c r="ZR90" s="129"/>
      <c r="ZS90" s="129"/>
      <c r="ZT90" s="129"/>
      <c r="ZU90" s="129"/>
      <c r="ZV90" s="129"/>
      <c r="ZW90" s="129"/>
      <c r="ZX90" s="129"/>
      <c r="ZY90" s="129"/>
      <c r="ZZ90" s="129"/>
      <c r="AAA90" s="129" t="s">
        <v>351</v>
      </c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>
        <f t="shared" si="579"/>
        <v>1</v>
      </c>
      <c r="AGN90" s="5">
        <f>IF(LEN(B90)&gt;7,AGN77,"")</f>
        <v>13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9</v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61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38"/>
      <c r="YP91" s="38"/>
      <c r="YQ91" s="130"/>
      <c r="YR91" s="129"/>
      <c r="YS91" s="129"/>
      <c r="YT91" s="129"/>
      <c r="YU91" s="129"/>
      <c r="YV91" s="129"/>
      <c r="YW91" s="129"/>
      <c r="YX91" s="129"/>
      <c r="YY91" s="129"/>
      <c r="YZ91" s="129" t="s">
        <v>351</v>
      </c>
      <c r="ZA91" s="129" t="s">
        <v>351</v>
      </c>
      <c r="ZB91" s="129"/>
      <c r="ZC91" s="129"/>
      <c r="ZD91" s="129"/>
      <c r="ZE91" s="129"/>
      <c r="ZF91" s="129"/>
      <c r="ZG91" s="129"/>
      <c r="ZH91" s="129"/>
      <c r="ZI91" s="38"/>
      <c r="ZJ91" s="38"/>
      <c r="ZK91" s="130"/>
      <c r="ZL91" s="129"/>
      <c r="ZM91" s="129"/>
      <c r="ZN91" s="129"/>
      <c r="ZO91" s="129"/>
      <c r="ZP91" s="129"/>
      <c r="ZQ91" s="129"/>
      <c r="ZR91" s="129"/>
      <c r="ZS91" s="129"/>
      <c r="ZT91" s="129"/>
      <c r="ZU91" s="129"/>
      <c r="ZV91" s="129"/>
      <c r="ZW91" s="129"/>
      <c r="ZX91" s="129"/>
      <c r="ZY91" s="129"/>
      <c r="ZZ91" s="129"/>
      <c r="AAA91" s="129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 t="str">
        <f t="shared" si="579"/>
        <v/>
      </c>
      <c r="AGN91" s="5">
        <f>IF(LEN(B91)&gt;7,AGN77,"")</f>
        <v>13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3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61"/>
      <c r="XX92" s="57"/>
      <c r="XY92" s="57" t="s">
        <v>351</v>
      </c>
      <c r="XZ92" s="57"/>
      <c r="YA92" s="57"/>
      <c r="YB92" s="57"/>
      <c r="YC92" s="57"/>
      <c r="YD92" s="57"/>
      <c r="YE92" s="57"/>
      <c r="YF92" s="57"/>
      <c r="YG92" s="57" t="s">
        <v>351</v>
      </c>
      <c r="YH92" s="57" t="s">
        <v>351</v>
      </c>
      <c r="YI92" s="57"/>
      <c r="YJ92" s="57"/>
      <c r="YK92" s="57"/>
      <c r="YL92" s="57" t="s">
        <v>351</v>
      </c>
      <c r="YM92" s="57"/>
      <c r="YN92" s="57"/>
      <c r="YO92" s="38"/>
      <c r="YP92" s="38"/>
      <c r="YQ92" s="130"/>
      <c r="YR92" s="129"/>
      <c r="YS92" s="129"/>
      <c r="YT92" s="129"/>
      <c r="YU92" s="129"/>
      <c r="YV92" s="129"/>
      <c r="YW92" s="129"/>
      <c r="YX92" s="129"/>
      <c r="YY92" s="129"/>
      <c r="YZ92" s="129"/>
      <c r="ZA92" s="129"/>
      <c r="ZB92" s="129"/>
      <c r="ZC92" s="129"/>
      <c r="ZD92" s="129"/>
      <c r="ZE92" s="129"/>
      <c r="ZF92" s="129"/>
      <c r="ZG92" s="129"/>
      <c r="ZH92" s="129"/>
      <c r="ZI92" s="38"/>
      <c r="ZJ92" s="38"/>
      <c r="ZK92" s="130"/>
      <c r="ZL92" s="129"/>
      <c r="ZM92" s="129"/>
      <c r="ZN92" s="129"/>
      <c r="ZO92" s="129"/>
      <c r="ZP92" s="129"/>
      <c r="ZQ92" s="129"/>
      <c r="ZR92" s="129"/>
      <c r="ZS92" s="129"/>
      <c r="ZT92" s="129"/>
      <c r="ZU92" s="129"/>
      <c r="ZV92" s="129"/>
      <c r="ZW92" s="129"/>
      <c r="ZX92" s="129"/>
      <c r="ZY92" s="129"/>
      <c r="ZZ92" s="129"/>
      <c r="AAA92" s="129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 t="str">
        <f t="shared" si="579"/>
        <v/>
      </c>
      <c r="AGN92" s="5">
        <f>IF(LEN(B92)&gt;7,AGN77,"")</f>
        <v>13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9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61"/>
      <c r="XX93" s="57"/>
      <c r="XY93" s="57" t="s">
        <v>351</v>
      </c>
      <c r="XZ93" s="57"/>
      <c r="YA93" s="57"/>
      <c r="YB93" s="57" t="s">
        <v>351</v>
      </c>
      <c r="YC93" s="57" t="s">
        <v>351</v>
      </c>
      <c r="YD93" s="57"/>
      <c r="YE93" s="57"/>
      <c r="YF93" s="57"/>
      <c r="YG93" s="57" t="s">
        <v>351</v>
      </c>
      <c r="YH93" s="57" t="s">
        <v>351</v>
      </c>
      <c r="YI93" s="57"/>
      <c r="YJ93" s="57"/>
      <c r="YK93" s="57"/>
      <c r="YL93" s="57"/>
      <c r="YM93" s="57" t="s">
        <v>351</v>
      </c>
      <c r="YN93" s="57"/>
      <c r="YO93" s="38"/>
      <c r="YP93" s="38"/>
      <c r="YQ93" s="130"/>
      <c r="YR93" s="129"/>
      <c r="YS93" s="129"/>
      <c r="YT93" s="129"/>
      <c r="YU93" s="129"/>
      <c r="YV93" s="129"/>
      <c r="YW93" s="129"/>
      <c r="YX93" s="129"/>
      <c r="YY93" s="129"/>
      <c r="YZ93" s="129" t="s">
        <v>351</v>
      </c>
      <c r="ZA93" s="129" t="s">
        <v>351</v>
      </c>
      <c r="ZB93" s="129"/>
      <c r="ZC93" s="129"/>
      <c r="ZD93" s="129"/>
      <c r="ZE93" s="129"/>
      <c r="ZF93" s="129"/>
      <c r="ZG93" s="129"/>
      <c r="ZH93" s="129" t="s">
        <v>351</v>
      </c>
      <c r="ZI93" s="38"/>
      <c r="ZJ93" s="38"/>
      <c r="ZK93" s="130"/>
      <c r="ZL93" s="129"/>
      <c r="ZM93" s="129" t="s">
        <v>351</v>
      </c>
      <c r="ZN93" s="129"/>
      <c r="ZO93" s="129" t="s">
        <v>351</v>
      </c>
      <c r="ZP93" s="129" t="s">
        <v>351</v>
      </c>
      <c r="ZQ93" s="129" t="s">
        <v>351</v>
      </c>
      <c r="ZR93" s="129"/>
      <c r="ZS93" s="129"/>
      <c r="ZT93" s="129" t="s">
        <v>351</v>
      </c>
      <c r="ZU93" s="129"/>
      <c r="ZV93" s="129"/>
      <c r="ZW93" s="129"/>
      <c r="ZX93" s="129"/>
      <c r="ZY93" s="129"/>
      <c r="ZZ93" s="129" t="s">
        <v>351</v>
      </c>
      <c r="AAA93" s="129" t="s">
        <v>351</v>
      </c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7</v>
      </c>
      <c r="AGN93" s="5">
        <f>IF(LEN(B93)&gt;7,AGN77,"")</f>
        <v>13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22</v>
      </c>
      <c r="AHO93" s="36" t="str">
        <f t="shared" si="572"/>
        <v/>
      </c>
      <c r="AHP93" s="36" t="str">
        <f t="shared" si="554"/>
        <v/>
      </c>
      <c r="AHQ93" s="39" t="str">
        <f t="shared" si="573"/>
        <v/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61"/>
      <c r="XX94" s="57"/>
      <c r="XY94" s="57"/>
      <c r="XZ94" s="57"/>
      <c r="YA94" s="57"/>
      <c r="YB94" s="57"/>
      <c r="YC94" s="57" t="s">
        <v>351</v>
      </c>
      <c r="YD94" s="57"/>
      <c r="YE94" s="57"/>
      <c r="YF94" s="57" t="s">
        <v>351</v>
      </c>
      <c r="YG94" s="57" t="s">
        <v>351</v>
      </c>
      <c r="YH94" s="57" t="s">
        <v>351</v>
      </c>
      <c r="YI94" s="57"/>
      <c r="YJ94" s="57"/>
      <c r="YK94" s="57"/>
      <c r="YL94" s="57" t="s">
        <v>351</v>
      </c>
      <c r="YM94" s="57"/>
      <c r="YN94" s="57"/>
      <c r="YO94" s="38"/>
      <c r="YP94" s="38"/>
      <c r="YQ94" s="130"/>
      <c r="YR94" s="129"/>
      <c r="YS94" s="129"/>
      <c r="YT94" s="129"/>
      <c r="YU94" s="129" t="s">
        <v>351</v>
      </c>
      <c r="YV94" s="129" t="s">
        <v>351</v>
      </c>
      <c r="YW94" s="129"/>
      <c r="YX94" s="129"/>
      <c r="YY94" s="129"/>
      <c r="YZ94" s="129" t="s">
        <v>351</v>
      </c>
      <c r="ZA94" s="129"/>
      <c r="ZB94" s="129"/>
      <c r="ZC94" s="129"/>
      <c r="ZD94" s="129"/>
      <c r="ZE94" s="129"/>
      <c r="ZF94" s="129" t="s">
        <v>351</v>
      </c>
      <c r="ZG94" s="129"/>
      <c r="ZH94" s="129" t="s">
        <v>351</v>
      </c>
      <c r="ZI94" s="38"/>
      <c r="ZJ94" s="38"/>
      <c r="ZK94" s="130"/>
      <c r="ZL94" s="129"/>
      <c r="ZM94" s="129"/>
      <c r="ZN94" s="129"/>
      <c r="ZO94" s="129" t="s">
        <v>351</v>
      </c>
      <c r="ZP94" s="129"/>
      <c r="ZQ94" s="129"/>
      <c r="ZR94" s="129"/>
      <c r="ZS94" s="129"/>
      <c r="ZT94" s="129" t="s">
        <v>351</v>
      </c>
      <c r="ZU94" s="129"/>
      <c r="ZV94" s="129"/>
      <c r="ZW94" s="129"/>
      <c r="ZX94" s="129"/>
      <c r="ZY94" s="129"/>
      <c r="ZZ94" s="129" t="s">
        <v>351</v>
      </c>
      <c r="AAA94" s="129" t="s">
        <v>351</v>
      </c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>
        <f t="shared" si="579"/>
        <v>4</v>
      </c>
      <c r="AGN94" s="5">
        <f>IF(LEN(B94)&gt;7,AGN77,"")</f>
        <v>13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19</v>
      </c>
      <c r="AHO94" s="36" t="str">
        <f t="shared" si="572"/>
        <v/>
      </c>
      <c r="AHP94" s="36" t="str">
        <f t="shared" si="554"/>
        <v/>
      </c>
      <c r="AHQ94" s="39" t="str">
        <f t="shared" si="573"/>
        <v/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61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38"/>
      <c r="YP95" s="38"/>
      <c r="YQ95" s="130"/>
      <c r="YR95" s="129"/>
      <c r="YS95" s="129"/>
      <c r="YT95" s="129"/>
      <c r="YU95" s="129"/>
      <c r="YV95" s="129"/>
      <c r="YW95" s="129"/>
      <c r="YX95" s="129"/>
      <c r="YY95" s="129"/>
      <c r="YZ95" s="129" t="s">
        <v>351</v>
      </c>
      <c r="ZA95" s="129" t="s">
        <v>351</v>
      </c>
      <c r="ZB95" s="129"/>
      <c r="ZC95" s="129"/>
      <c r="ZD95" s="129"/>
      <c r="ZE95" s="129"/>
      <c r="ZF95" s="129"/>
      <c r="ZG95" s="129"/>
      <c r="ZH95" s="129"/>
      <c r="ZI95" s="38"/>
      <c r="ZJ95" s="38"/>
      <c r="ZK95" s="130"/>
      <c r="ZL95" s="129"/>
      <c r="ZM95" s="129"/>
      <c r="ZN95" s="129"/>
      <c r="ZO95" s="129"/>
      <c r="ZP95" s="129"/>
      <c r="ZQ95" s="129"/>
      <c r="ZR95" s="129"/>
      <c r="ZS95" s="129"/>
      <c r="ZT95" s="129"/>
      <c r="ZU95" s="129"/>
      <c r="ZV95" s="129"/>
      <c r="ZW95" s="129"/>
      <c r="ZX95" s="129"/>
      <c r="ZY95" s="129"/>
      <c r="ZZ95" s="129"/>
      <c r="AAA95" s="129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 t="str">
        <f t="shared" si="579"/>
        <v/>
      </c>
      <c r="AGN95" s="5">
        <f>IF(LEN(B95)&gt;7,AGN77,"")</f>
        <v>13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3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61"/>
      <c r="XX96" s="57"/>
      <c r="XY96" s="57" t="s">
        <v>351</v>
      </c>
      <c r="XZ96" s="57"/>
      <c r="YA96" s="57"/>
      <c r="YB96" s="57"/>
      <c r="YC96" s="57"/>
      <c r="YD96" s="57"/>
      <c r="YE96" s="57"/>
      <c r="YF96" s="57"/>
      <c r="YG96" s="57"/>
      <c r="YH96" s="57" t="s">
        <v>351</v>
      </c>
      <c r="YI96" s="57"/>
      <c r="YJ96" s="57"/>
      <c r="YK96" s="57"/>
      <c r="YL96" s="57" t="s">
        <v>351</v>
      </c>
      <c r="YM96" s="57" t="s">
        <v>351</v>
      </c>
      <c r="YN96" s="57"/>
      <c r="YO96" s="38"/>
      <c r="YP96" s="38"/>
      <c r="YQ96" s="130"/>
      <c r="YR96" s="129"/>
      <c r="YS96" s="129"/>
      <c r="YT96" s="129"/>
      <c r="YU96" s="129"/>
      <c r="YV96" s="129"/>
      <c r="YW96" s="129"/>
      <c r="YX96" s="129"/>
      <c r="YY96" s="129"/>
      <c r="YZ96" s="129" t="s">
        <v>351</v>
      </c>
      <c r="ZA96" s="129" t="s">
        <v>351</v>
      </c>
      <c r="ZB96" s="129"/>
      <c r="ZC96" s="129"/>
      <c r="ZD96" s="129"/>
      <c r="ZE96" s="129"/>
      <c r="ZF96" s="129" t="s">
        <v>351</v>
      </c>
      <c r="ZG96" s="129"/>
      <c r="ZH96" s="129" t="s">
        <v>351</v>
      </c>
      <c r="ZI96" s="38"/>
      <c r="ZJ96" s="38"/>
      <c r="ZK96" s="130"/>
      <c r="ZL96" s="129"/>
      <c r="ZM96" s="129"/>
      <c r="ZN96" s="129"/>
      <c r="ZO96" s="129"/>
      <c r="ZP96" s="129" t="s">
        <v>351</v>
      </c>
      <c r="ZQ96" s="129" t="s">
        <v>351</v>
      </c>
      <c r="ZR96" s="129"/>
      <c r="ZS96" s="129"/>
      <c r="ZT96" s="129" t="s">
        <v>351</v>
      </c>
      <c r="ZU96" s="129"/>
      <c r="ZV96" s="129"/>
      <c r="ZW96" s="129"/>
      <c r="ZX96" s="129"/>
      <c r="ZY96" s="129"/>
      <c r="ZZ96" s="129" t="s">
        <v>351</v>
      </c>
      <c r="AAA96" s="129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4</v>
      </c>
      <c r="AGN96" s="5">
        <f>IF(LEN(B96)&gt;7,AGN77,"")</f>
        <v>13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18</v>
      </c>
      <c r="AHO96" s="36" t="str">
        <f t="shared" si="572"/>
        <v/>
      </c>
      <c r="AHP96" s="36" t="str">
        <f t="shared" si="554"/>
        <v/>
      </c>
      <c r="AHQ96" s="39" t="str">
        <f t="shared" si="573"/>
        <v/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61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 t="s">
        <v>351</v>
      </c>
      <c r="YM97" s="57"/>
      <c r="YN97" s="57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130"/>
      <c r="ZL97" s="129"/>
      <c r="ZM97" s="129" t="s">
        <v>351</v>
      </c>
      <c r="ZN97" s="129"/>
      <c r="ZO97" s="129"/>
      <c r="ZP97" s="129"/>
      <c r="ZQ97" s="129"/>
      <c r="ZR97" s="129"/>
      <c r="ZS97" s="129"/>
      <c r="ZT97" s="129"/>
      <c r="ZU97" s="129"/>
      <c r="ZV97" s="129"/>
      <c r="ZW97" s="129"/>
      <c r="ZX97" s="129"/>
      <c r="ZY97" s="129"/>
      <c r="ZZ97" s="129"/>
      <c r="AAA97" s="129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>
        <f t="shared" si="579"/>
        <v>1</v>
      </c>
      <c r="AGN97" s="5">
        <f>IF(LEN(B97)&gt;7,AGN77,"")</f>
        <v>13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4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61"/>
      <c r="XX98" s="57"/>
      <c r="XY98" s="57" t="s">
        <v>351</v>
      </c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130"/>
      <c r="ZL98" s="129"/>
      <c r="ZM98" s="129"/>
      <c r="ZN98" s="129"/>
      <c r="ZO98" s="129"/>
      <c r="ZP98" s="129"/>
      <c r="ZQ98" s="129"/>
      <c r="ZR98" s="129"/>
      <c r="ZS98" s="129"/>
      <c r="ZT98" s="129"/>
      <c r="ZU98" s="129"/>
      <c r="ZV98" s="129"/>
      <c r="ZW98" s="129"/>
      <c r="ZX98" s="129"/>
      <c r="ZY98" s="129"/>
      <c r="ZZ98" s="129"/>
      <c r="AAA98" s="129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 t="str">
        <f t="shared" si="579"/>
        <v/>
      </c>
      <c r="AGN98" s="5">
        <f>IF(LEN(B98)&gt;7,AGN77,"")</f>
        <v>13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2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46</v>
      </c>
      <c r="AGN108" s="5">
        <f>SUMIF(AGN78:AGN107,"&lt;&gt;""")</f>
        <v>273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15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61"/>
      <c r="XX110" s="57"/>
      <c r="XY110" s="57" t="s">
        <v>351</v>
      </c>
      <c r="XZ110" s="57"/>
      <c r="YA110" s="57"/>
      <c r="YB110" s="57"/>
      <c r="YC110" s="57"/>
      <c r="YD110" s="57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130"/>
      <c r="YR110" s="129" t="s">
        <v>359</v>
      </c>
      <c r="YS110" s="129" t="s">
        <v>359</v>
      </c>
      <c r="YT110" s="129"/>
      <c r="YU110" s="129" t="s">
        <v>359</v>
      </c>
      <c r="YV110" s="129" t="s">
        <v>359</v>
      </c>
      <c r="YW110" s="129" t="s">
        <v>359</v>
      </c>
      <c r="YX110" s="129" t="s">
        <v>359</v>
      </c>
      <c r="YY110" s="129" t="s">
        <v>359</v>
      </c>
      <c r="YZ110" s="129" t="s">
        <v>359</v>
      </c>
      <c r="ZA110" s="129" t="s">
        <v>359</v>
      </c>
      <c r="ZB110" s="129" t="s">
        <v>359</v>
      </c>
      <c r="ZC110" s="129" t="s">
        <v>359</v>
      </c>
      <c r="ZD110" s="129" t="s">
        <v>359</v>
      </c>
      <c r="ZE110" s="129"/>
      <c r="ZF110" s="129"/>
      <c r="ZG110" s="129" t="s">
        <v>359</v>
      </c>
      <c r="ZH110" s="129" t="s">
        <v>359</v>
      </c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15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>
        <f>IF(COUNTIFS($C$6:$AGI$6,4,$C110:$AGI110,"б")=0,"",COUNTIFS($C$6:$AGI$6,4,$C110:$AGI110,"б"))</f>
        <v>14</v>
      </c>
      <c r="AHM110" s="36" t="str">
        <f t="shared" ref="AHM110:AHM117" si="591">IF(COUNTIFS($C$6:$AGI$6,4,$C110:$AGI110,"у")=0,"",COUNTIFS($C$6:$AGI$6,4,$C110:$AGI110,"у"))</f>
        <v/>
      </c>
      <c r="AHN110" s="39">
        <f>IF(COUNTIFS($C$6:$AGI$6,4,$C110:$AGI110,"н")=0,"",COUNTIFS($C$6:$AGI$6,4,$C110:$AGI110,"н"))</f>
        <v>1</v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61"/>
      <c r="XX111" s="57"/>
      <c r="XY111" s="57" t="s">
        <v>351</v>
      </c>
      <c r="XZ111" s="57"/>
      <c r="YA111" s="57"/>
      <c r="YB111" s="57"/>
      <c r="YC111" s="57"/>
      <c r="YD111" s="57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130"/>
      <c r="YR111" s="129"/>
      <c r="YS111" s="129"/>
      <c r="YT111" s="129"/>
      <c r="YU111" s="129"/>
      <c r="YV111" s="129"/>
      <c r="YW111" s="129"/>
      <c r="YX111" s="129"/>
      <c r="YY111" s="129"/>
      <c r="YZ111" s="129"/>
      <c r="ZA111" s="129"/>
      <c r="ZB111" s="129"/>
      <c r="ZC111" s="129"/>
      <c r="ZD111" s="129"/>
      <c r="ZE111" s="129"/>
      <c r="ZF111" s="129"/>
      <c r="ZG111" s="129"/>
      <c r="ZH111" s="129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15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>
        <f t="shared" ref="AHN111:AHN117" si="609">IF(COUNTIFS($C$6:$AGI$6,4,$C111:$AGI111,"н")=0,"",COUNTIFS($C$6:$AGI$6,4,$C111:$AGI111,"н"))</f>
        <v>1</v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61"/>
      <c r="XX112" s="57"/>
      <c r="XY112" s="57"/>
      <c r="XZ112" s="57"/>
      <c r="YA112" s="57"/>
      <c r="YB112" s="57"/>
      <c r="YC112" s="57"/>
      <c r="YD112" s="57" t="s">
        <v>351</v>
      </c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130"/>
      <c r="YR112" s="129"/>
      <c r="YS112" s="129"/>
      <c r="YT112" s="129"/>
      <c r="YU112" s="129"/>
      <c r="YV112" s="129"/>
      <c r="YW112" s="129"/>
      <c r="YX112" s="129"/>
      <c r="YY112" s="129"/>
      <c r="YZ112" s="129"/>
      <c r="ZA112" s="129"/>
      <c r="ZB112" s="129"/>
      <c r="ZC112" s="129"/>
      <c r="ZD112" s="129"/>
      <c r="ZE112" s="129"/>
      <c r="ZF112" s="129"/>
      <c r="ZG112" s="129"/>
      <c r="ZH112" s="129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 t="str">
        <f t="shared" si="583"/>
        <v/>
      </c>
      <c r="AGN112" s="5">
        <f>IF(LEN(B112)&gt;7,AGN109,"")</f>
        <v>15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15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61"/>
      <c r="XX113" s="57"/>
      <c r="XY113" s="57" t="s">
        <v>351</v>
      </c>
      <c r="XZ113" s="57"/>
      <c r="YA113" s="57"/>
      <c r="YB113" s="57"/>
      <c r="YC113" s="57"/>
      <c r="YD113" s="57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130"/>
      <c r="YR113" s="129"/>
      <c r="YS113" s="129"/>
      <c r="YT113" s="129"/>
      <c r="YU113" s="129"/>
      <c r="YV113" s="129"/>
      <c r="YW113" s="129"/>
      <c r="YX113" s="129"/>
      <c r="YY113" s="129"/>
      <c r="YZ113" s="129"/>
      <c r="ZA113" s="129"/>
      <c r="ZB113" s="129"/>
      <c r="ZC113" s="129"/>
      <c r="ZD113" s="129"/>
      <c r="ZE113" s="129"/>
      <c r="ZF113" s="129"/>
      <c r="ZG113" s="129"/>
      <c r="ZH113" s="129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 t="str">
        <f t="shared" si="583"/>
        <v/>
      </c>
      <c r="AGN113" s="5">
        <f>IF(LEN(B113)&gt;7,AGN109,"")</f>
        <v>15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7</v>
      </c>
      <c r="AHO113" s="36" t="str">
        <f t="shared" si="610"/>
        <v/>
      </c>
      <c r="AHP113" s="36" t="str">
        <f t="shared" si="592"/>
        <v/>
      </c>
      <c r="AHQ113" s="39" t="str">
        <f t="shared" si="611"/>
        <v/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61"/>
      <c r="XX114" s="57"/>
      <c r="XY114" s="57" t="s">
        <v>351</v>
      </c>
      <c r="XZ114" s="57"/>
      <c r="YA114" s="57"/>
      <c r="YB114" s="57"/>
      <c r="YC114" s="57"/>
      <c r="YD114" s="57" t="s">
        <v>351</v>
      </c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130"/>
      <c r="YR114" s="129" t="s">
        <v>351</v>
      </c>
      <c r="YS114" s="129"/>
      <c r="YT114" s="129"/>
      <c r="YU114" s="129"/>
      <c r="YV114" s="129"/>
      <c r="YW114" s="129"/>
      <c r="YX114" s="129"/>
      <c r="YY114" s="129" t="s">
        <v>351</v>
      </c>
      <c r="YZ114" s="129" t="s">
        <v>351</v>
      </c>
      <c r="ZA114" s="129"/>
      <c r="ZB114" s="129"/>
      <c r="ZC114" s="129"/>
      <c r="ZD114" s="129"/>
      <c r="ZE114" s="129"/>
      <c r="ZF114" s="129"/>
      <c r="ZG114" s="129"/>
      <c r="ZH114" s="129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 t="str">
        <f t="shared" si="583"/>
        <v/>
      </c>
      <c r="AGN114" s="5">
        <f>IF(LEN(B114)&gt;7,AGN109,"")</f>
        <v>15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>
        <f t="shared" si="609"/>
        <v>5</v>
      </c>
      <c r="AHO114" s="36" t="str">
        <f t="shared" si="610"/>
        <v/>
      </c>
      <c r="AHP114" s="36" t="str">
        <f t="shared" si="592"/>
        <v/>
      </c>
      <c r="AHQ114" s="39" t="str">
        <f t="shared" si="611"/>
        <v/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15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15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0</v>
      </c>
      <c r="AGN118" s="5">
        <f>SUMIF(AGN110:AGN117,"&lt;&gt;""")</f>
        <v>105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15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61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38"/>
      <c r="YM120" s="38"/>
      <c r="YN120" s="38"/>
      <c r="YO120" s="38"/>
      <c r="YP120" s="38"/>
      <c r="YQ120" s="130"/>
      <c r="YR120" s="129"/>
      <c r="YS120" s="129"/>
      <c r="YT120" s="129"/>
      <c r="YU120" s="129"/>
      <c r="YV120" s="129"/>
      <c r="YW120" s="129"/>
      <c r="YX120" s="129"/>
      <c r="YY120" s="129"/>
      <c r="YZ120" s="129"/>
      <c r="ZA120" s="129" t="s">
        <v>359</v>
      </c>
      <c r="ZB120" s="129" t="s">
        <v>359</v>
      </c>
      <c r="ZC120" s="129" t="s">
        <v>359</v>
      </c>
      <c r="ZD120" s="129" t="s">
        <v>359</v>
      </c>
      <c r="ZE120" s="129" t="s">
        <v>359</v>
      </c>
      <c r="ZF120" s="129"/>
      <c r="ZG120" s="129" t="s">
        <v>359</v>
      </c>
      <c r="ZH120" s="129" t="s">
        <v>359</v>
      </c>
      <c r="ZI120" s="38"/>
      <c r="ZJ120" s="38"/>
      <c r="ZK120" s="130"/>
      <c r="ZL120" s="129"/>
      <c r="ZM120" s="129"/>
      <c r="ZN120" s="129"/>
      <c r="ZO120" s="129"/>
      <c r="ZP120" s="129"/>
      <c r="ZQ120" s="129"/>
      <c r="ZR120" s="129"/>
      <c r="ZS120" s="129" t="s">
        <v>351</v>
      </c>
      <c r="ZT120" s="129"/>
      <c r="ZU120" s="129"/>
      <c r="ZV120" s="129"/>
      <c r="ZW120" s="129"/>
      <c r="ZX120" s="129"/>
      <c r="ZY120" s="129" t="s">
        <v>351</v>
      </c>
      <c r="ZZ120" s="129"/>
      <c r="AAA120" s="129"/>
      <c r="AAB120" s="129" t="s">
        <v>351</v>
      </c>
      <c r="AAC120" s="129" t="s">
        <v>351</v>
      </c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ref="AGJ120:AGJ124" si="616">IF(COUNTIFS($C$7:$AGI$7,"="&amp;$AGP$5,$C120:$AGI120,"б")=0,"",COUNTIFS($C$7:$AGI$7,"="&amp;$AGP$5,$C120:$AGI120,"б"))</f>
        <v/>
      </c>
      <c r="AGK120" s="85" t="str">
        <f t="shared" ref="AGK120:AGK124" si="617">IF(COUNTIFS($C$7:$AGI$7,"="&amp;$AGP$5,$C120:$AGI120,"у")=0,"",COUNTIFS($C$7:$AGI$7,"="&amp;$AGP$5,$C120:$AGI120,"у"))</f>
        <v/>
      </c>
      <c r="AGL120" s="85">
        <f t="shared" ref="AGL120:AGL124" si="618">IF(COUNTIFS($C$7:$AGI$7,"="&amp;$AGP$5,$C120:$AGI120,"н")=0,"",COUNTIFS($C$7:$AGI$7,"="&amp;$AGP$5,$C120:$AGI120,"н"))</f>
        <v>4</v>
      </c>
      <c r="AGN120" s="5">
        <f>IF(LEN(B120)&gt;7,AGN119,"")</f>
        <v>15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13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8</v>
      </c>
      <c r="AHO120" s="36" t="str">
        <f>IF(COUNTIFS($C$6:$AGI$6,5,$C120:$AGI120,"б")=0,"",COUNTIFS($C$6:$AGI$6,5,$C120:$AGI120,"б"))</f>
        <v/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61"/>
      <c r="XX121" s="57" t="s">
        <v>351</v>
      </c>
      <c r="XY121" s="57" t="s">
        <v>351</v>
      </c>
      <c r="XZ121" s="57"/>
      <c r="YA121" s="57" t="s">
        <v>351</v>
      </c>
      <c r="YB121" s="57" t="s">
        <v>351</v>
      </c>
      <c r="YC121" s="57" t="s">
        <v>351</v>
      </c>
      <c r="YD121" s="57" t="s">
        <v>351</v>
      </c>
      <c r="YE121" s="57" t="s">
        <v>351</v>
      </c>
      <c r="YF121" s="57" t="s">
        <v>351</v>
      </c>
      <c r="YG121" s="57" t="s">
        <v>351</v>
      </c>
      <c r="YH121" s="57" t="s">
        <v>351</v>
      </c>
      <c r="YI121" s="57" t="s">
        <v>351</v>
      </c>
      <c r="YJ121" s="57" t="s">
        <v>351</v>
      </c>
      <c r="YK121" s="57" t="s">
        <v>351</v>
      </c>
      <c r="YL121" s="38"/>
      <c r="YM121" s="38"/>
      <c r="YN121" s="38"/>
      <c r="YO121" s="38"/>
      <c r="YP121" s="38"/>
      <c r="YQ121" s="130"/>
      <c r="YR121" s="129" t="s">
        <v>351</v>
      </c>
      <c r="YS121" s="129" t="s">
        <v>351</v>
      </c>
      <c r="YT121" s="129"/>
      <c r="YU121" s="129" t="s">
        <v>351</v>
      </c>
      <c r="YV121" s="129" t="s">
        <v>351</v>
      </c>
      <c r="YW121" s="129" t="s">
        <v>351</v>
      </c>
      <c r="YX121" s="129" t="s">
        <v>351</v>
      </c>
      <c r="YY121" s="129"/>
      <c r="YZ121" s="129"/>
      <c r="ZA121" s="129" t="s">
        <v>351</v>
      </c>
      <c r="ZB121" s="129" t="s">
        <v>351</v>
      </c>
      <c r="ZC121" s="129" t="s">
        <v>351</v>
      </c>
      <c r="ZD121" s="129" t="s">
        <v>351</v>
      </c>
      <c r="ZE121" s="129" t="s">
        <v>351</v>
      </c>
      <c r="ZF121" s="129" t="s">
        <v>351</v>
      </c>
      <c r="ZG121" s="129" t="s">
        <v>351</v>
      </c>
      <c r="ZH121" s="129" t="s">
        <v>351</v>
      </c>
      <c r="ZI121" s="38"/>
      <c r="ZJ121" s="38"/>
      <c r="ZK121" s="130"/>
      <c r="ZL121" s="129" t="s">
        <v>351</v>
      </c>
      <c r="ZM121" s="129" t="s">
        <v>351</v>
      </c>
      <c r="ZN121" s="129"/>
      <c r="ZO121" s="129" t="s">
        <v>351</v>
      </c>
      <c r="ZP121" s="129" t="s">
        <v>351</v>
      </c>
      <c r="ZQ121" s="129" t="s">
        <v>351</v>
      </c>
      <c r="ZR121" s="129" t="s">
        <v>351</v>
      </c>
      <c r="ZS121" s="129" t="s">
        <v>351</v>
      </c>
      <c r="ZT121" s="129" t="s">
        <v>351</v>
      </c>
      <c r="ZU121" s="129" t="s">
        <v>351</v>
      </c>
      <c r="ZV121" s="129" t="s">
        <v>351</v>
      </c>
      <c r="ZW121" s="129" t="s">
        <v>351</v>
      </c>
      <c r="ZX121" s="129" t="s">
        <v>351</v>
      </c>
      <c r="ZY121" s="129" t="s">
        <v>351</v>
      </c>
      <c r="ZZ121" s="129"/>
      <c r="AAA121" s="129"/>
      <c r="AAB121" s="129" t="s">
        <v>351</v>
      </c>
      <c r="AAC121" s="129" t="s">
        <v>351</v>
      </c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15</v>
      </c>
      <c r="AGN121" s="5">
        <f>IF(LEN(B121)&gt;7,AGN119,"")</f>
        <v>15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60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 t="str">
        <f t="shared" ref="AHQ121:AHQ124" si="646">IF(COUNTIFS($C$6:$AGI$6,5,$C121:$AGI121,"н")=0,"",COUNTIFS($C$6:$AGI$6,5,$C121:$AGI121,"н"))</f>
        <v/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61"/>
      <c r="XX122" s="57" t="s">
        <v>351</v>
      </c>
      <c r="XY122" s="57" t="s">
        <v>351</v>
      </c>
      <c r="XZ122" s="57"/>
      <c r="YA122" s="57" t="s">
        <v>351</v>
      </c>
      <c r="YB122" s="57" t="s">
        <v>351</v>
      </c>
      <c r="YC122" s="57" t="s">
        <v>351</v>
      </c>
      <c r="YD122" s="57" t="s">
        <v>351</v>
      </c>
      <c r="YE122" s="57" t="s">
        <v>351</v>
      </c>
      <c r="YF122" s="57" t="s">
        <v>351</v>
      </c>
      <c r="YG122" s="57" t="s">
        <v>351</v>
      </c>
      <c r="YH122" s="57" t="s">
        <v>351</v>
      </c>
      <c r="YI122" s="57"/>
      <c r="YJ122" s="57"/>
      <c r="YK122" s="57" t="s">
        <v>351</v>
      </c>
      <c r="YL122" s="38"/>
      <c r="YM122" s="38"/>
      <c r="YN122" s="38"/>
      <c r="YO122" s="38"/>
      <c r="YP122" s="38"/>
      <c r="YQ122" s="130"/>
      <c r="YR122" s="129" t="s">
        <v>351</v>
      </c>
      <c r="YS122" s="129" t="s">
        <v>351</v>
      </c>
      <c r="YT122" s="129"/>
      <c r="YU122" s="129" t="s">
        <v>351</v>
      </c>
      <c r="YV122" s="129" t="s">
        <v>351</v>
      </c>
      <c r="YW122" s="129" t="s">
        <v>351</v>
      </c>
      <c r="YX122" s="129" t="s">
        <v>351</v>
      </c>
      <c r="YY122" s="129"/>
      <c r="YZ122" s="129"/>
      <c r="ZA122" s="129" t="s">
        <v>351</v>
      </c>
      <c r="ZB122" s="129" t="s">
        <v>351</v>
      </c>
      <c r="ZC122" s="129" t="s">
        <v>351</v>
      </c>
      <c r="ZD122" s="129" t="s">
        <v>351</v>
      </c>
      <c r="ZE122" s="129" t="s">
        <v>351</v>
      </c>
      <c r="ZF122" s="129" t="s">
        <v>351</v>
      </c>
      <c r="ZG122" s="129" t="s">
        <v>351</v>
      </c>
      <c r="ZH122" s="129" t="s">
        <v>351</v>
      </c>
      <c r="ZI122" s="38"/>
      <c r="ZJ122" s="38"/>
      <c r="ZK122" s="130"/>
      <c r="ZL122" s="129" t="s">
        <v>351</v>
      </c>
      <c r="ZM122" s="129" t="s">
        <v>351</v>
      </c>
      <c r="ZN122" s="129"/>
      <c r="ZO122" s="129" t="s">
        <v>351</v>
      </c>
      <c r="ZP122" s="129" t="s">
        <v>351</v>
      </c>
      <c r="ZQ122" s="129" t="s">
        <v>351</v>
      </c>
      <c r="ZR122" s="129" t="s">
        <v>351</v>
      </c>
      <c r="ZS122" s="129" t="s">
        <v>351</v>
      </c>
      <c r="ZT122" s="129" t="s">
        <v>351</v>
      </c>
      <c r="ZU122" s="129" t="s">
        <v>351</v>
      </c>
      <c r="ZV122" s="129" t="s">
        <v>351</v>
      </c>
      <c r="ZW122" s="129" t="s">
        <v>351</v>
      </c>
      <c r="ZX122" s="129" t="s">
        <v>351</v>
      </c>
      <c r="ZY122" s="129" t="s">
        <v>351</v>
      </c>
      <c r="ZZ122" s="129"/>
      <c r="AAA122" s="129"/>
      <c r="AAB122" s="129" t="s">
        <v>351</v>
      </c>
      <c r="AAC122" s="129" t="s">
        <v>351</v>
      </c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15</v>
      </c>
      <c r="AGN122" s="5">
        <f>IF(LEN(B122)&gt;7,AGN119,"")</f>
        <v>15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58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12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12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0</v>
      </c>
      <c r="AGK125" s="5">
        <f t="shared" si="650"/>
        <v>0</v>
      </c>
      <c r="AGL125" s="5">
        <f t="shared" si="650"/>
        <v>34</v>
      </c>
      <c r="AGM125" s="5">
        <f t="shared" si="650"/>
        <v>0</v>
      </c>
      <c r="AGN125" s="5">
        <f>SUMIF(AGN120:AGN124,"&lt;&gt;""")</f>
        <v>45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15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61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38"/>
      <c r="YL127" s="38"/>
      <c r="YM127" s="38"/>
      <c r="YN127" s="38"/>
      <c r="YO127" s="38"/>
      <c r="YP127" s="38"/>
      <c r="YQ127" s="130"/>
      <c r="YR127" s="129"/>
      <c r="YS127" s="129"/>
      <c r="YT127" s="129"/>
      <c r="YU127" s="129"/>
      <c r="YV127" s="129"/>
      <c r="YW127" s="129"/>
      <c r="YX127" s="129"/>
      <c r="YY127" s="129"/>
      <c r="YZ127" s="129"/>
      <c r="ZA127" s="129"/>
      <c r="ZB127" s="129"/>
      <c r="ZC127" s="129"/>
      <c r="ZD127" s="129"/>
      <c r="ZE127" s="129"/>
      <c r="ZF127" s="129"/>
      <c r="ZG127" s="129"/>
      <c r="ZH127" s="129"/>
      <c r="ZI127" s="38"/>
      <c r="ZJ127" s="38"/>
      <c r="ZK127" s="130"/>
      <c r="ZL127" s="129"/>
      <c r="ZM127" s="129"/>
      <c r="ZN127" s="129"/>
      <c r="ZO127" s="129"/>
      <c r="ZP127" s="129"/>
      <c r="ZQ127" s="129"/>
      <c r="ZR127" s="129"/>
      <c r="ZS127" s="129"/>
      <c r="ZT127" s="129"/>
      <c r="ZU127" s="129"/>
      <c r="ZV127" s="129"/>
      <c r="ZW127" s="129"/>
      <c r="ZX127" s="129"/>
      <c r="ZY127" s="129"/>
      <c r="ZZ127" s="129"/>
      <c r="AAA127" s="129"/>
      <c r="AAB127" s="129" t="s">
        <v>351</v>
      </c>
      <c r="AAC127" s="129" t="s">
        <v>351</v>
      </c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>
        <f t="shared" ref="AGL127:AGL146" si="653">IF(COUNTIFS($C$7:$AGI$7,"="&amp;$AGP$5,$C127:$AGI127,"н")=0,"",COUNTIFS($C$7:$AGI$7,"="&amp;$AGP$5,$C127:$AGI127,"н"))</f>
        <v>2</v>
      </c>
      <c r="AGN127" s="5">
        <f>IF(LEN(B127)&gt;7,AGN126,"")</f>
        <v>15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5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61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38"/>
      <c r="YL128" s="38"/>
      <c r="YM128" s="38"/>
      <c r="YN128" s="38"/>
      <c r="YO128" s="38"/>
      <c r="YP128" s="38"/>
      <c r="YQ128" s="130"/>
      <c r="YR128" s="129"/>
      <c r="YS128" s="129"/>
      <c r="YT128" s="129"/>
      <c r="YU128" s="129"/>
      <c r="YV128" s="129"/>
      <c r="YW128" s="129"/>
      <c r="YX128" s="129"/>
      <c r="YY128" s="129"/>
      <c r="YZ128" s="129"/>
      <c r="ZA128" s="129"/>
      <c r="ZB128" s="129"/>
      <c r="ZC128" s="129"/>
      <c r="ZD128" s="129"/>
      <c r="ZE128" s="129"/>
      <c r="ZF128" s="129"/>
      <c r="ZG128" s="129"/>
      <c r="ZH128" s="129"/>
      <c r="ZI128" s="38"/>
      <c r="ZJ128" s="38"/>
      <c r="ZK128" s="130"/>
      <c r="ZL128" s="129"/>
      <c r="ZM128" s="129"/>
      <c r="ZN128" s="129"/>
      <c r="ZO128" s="129"/>
      <c r="ZP128" s="129"/>
      <c r="ZQ128" s="129"/>
      <c r="ZR128" s="129"/>
      <c r="ZS128" s="129"/>
      <c r="ZT128" s="129"/>
      <c r="ZU128" s="129"/>
      <c r="ZV128" s="129"/>
      <c r="ZW128" s="129"/>
      <c r="ZX128" s="129"/>
      <c r="ZY128" s="129"/>
      <c r="ZZ128" s="129"/>
      <c r="AAA128" s="129"/>
      <c r="AAB128" s="129"/>
      <c r="AAC128" s="129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15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61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38"/>
      <c r="YL129" s="38"/>
      <c r="YM129" s="38"/>
      <c r="YN129" s="38"/>
      <c r="YO129" s="38"/>
      <c r="YP129" s="38"/>
      <c r="YQ129" s="130"/>
      <c r="YR129" s="129"/>
      <c r="YS129" s="129"/>
      <c r="YT129" s="129"/>
      <c r="YU129" s="129"/>
      <c r="YV129" s="129"/>
      <c r="YW129" s="129"/>
      <c r="YX129" s="129"/>
      <c r="YY129" s="129"/>
      <c r="YZ129" s="129"/>
      <c r="ZA129" s="129"/>
      <c r="ZB129" s="129"/>
      <c r="ZC129" s="129"/>
      <c r="ZD129" s="129"/>
      <c r="ZE129" s="129"/>
      <c r="ZF129" s="129"/>
      <c r="ZG129" s="129"/>
      <c r="ZH129" s="129"/>
      <c r="ZI129" s="38"/>
      <c r="ZJ129" s="38"/>
      <c r="ZK129" s="130"/>
      <c r="ZL129" s="129"/>
      <c r="ZM129" s="129"/>
      <c r="ZN129" s="129"/>
      <c r="ZO129" s="129"/>
      <c r="ZP129" s="129"/>
      <c r="ZQ129" s="129"/>
      <c r="ZR129" s="129"/>
      <c r="ZS129" s="129"/>
      <c r="ZT129" s="129"/>
      <c r="ZU129" s="129"/>
      <c r="ZV129" s="129"/>
      <c r="ZW129" s="129"/>
      <c r="ZX129" s="129"/>
      <c r="ZY129" s="129"/>
      <c r="ZZ129" s="129"/>
      <c r="AAA129" s="129"/>
      <c r="AAB129" s="129"/>
      <c r="AAC129" s="129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15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61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38"/>
      <c r="YL130" s="38"/>
      <c r="YM130" s="38"/>
      <c r="YN130" s="38"/>
      <c r="YO130" s="38"/>
      <c r="YP130" s="38"/>
      <c r="YQ130" s="130"/>
      <c r="YR130" s="129"/>
      <c r="YS130" s="129"/>
      <c r="YT130" s="129"/>
      <c r="YU130" s="129"/>
      <c r="YV130" s="129"/>
      <c r="YW130" s="129"/>
      <c r="YX130" s="129"/>
      <c r="YY130" s="129"/>
      <c r="YZ130" s="129"/>
      <c r="ZA130" s="129"/>
      <c r="ZB130" s="129"/>
      <c r="ZC130" s="129"/>
      <c r="ZD130" s="129"/>
      <c r="ZE130" s="129"/>
      <c r="ZF130" s="129"/>
      <c r="ZG130" s="129"/>
      <c r="ZH130" s="129"/>
      <c r="ZI130" s="38"/>
      <c r="ZJ130" s="38"/>
      <c r="ZK130" s="130"/>
      <c r="ZL130" s="129"/>
      <c r="ZM130" s="129"/>
      <c r="ZN130" s="129"/>
      <c r="ZO130" s="129"/>
      <c r="ZP130" s="129"/>
      <c r="ZQ130" s="129"/>
      <c r="ZR130" s="129"/>
      <c r="ZS130" s="129"/>
      <c r="ZT130" s="129"/>
      <c r="ZU130" s="129"/>
      <c r="ZV130" s="129"/>
      <c r="ZW130" s="129"/>
      <c r="ZX130" s="129"/>
      <c r="ZY130" s="129"/>
      <c r="ZZ130" s="129"/>
      <c r="AAA130" s="129"/>
      <c r="AAB130" s="129"/>
      <c r="AAC130" s="129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15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61"/>
      <c r="XX131" s="57"/>
      <c r="XY131" s="57"/>
      <c r="XZ131" s="57"/>
      <c r="YA131" s="57"/>
      <c r="YB131" s="57"/>
      <c r="YC131" s="57"/>
      <c r="YD131" s="57"/>
      <c r="YE131" s="57" t="s">
        <v>351</v>
      </c>
      <c r="YF131" s="57"/>
      <c r="YG131" s="57"/>
      <c r="YH131" s="57"/>
      <c r="YI131" s="57"/>
      <c r="YJ131" s="57"/>
      <c r="YK131" s="38"/>
      <c r="YL131" s="38"/>
      <c r="YM131" s="38"/>
      <c r="YN131" s="38"/>
      <c r="YO131" s="38"/>
      <c r="YP131" s="38"/>
      <c r="YQ131" s="130"/>
      <c r="YR131" s="129"/>
      <c r="YS131" s="129" t="s">
        <v>351</v>
      </c>
      <c r="YT131" s="129" t="s">
        <v>351</v>
      </c>
      <c r="YU131" s="129" t="s">
        <v>351</v>
      </c>
      <c r="YV131" s="129"/>
      <c r="YW131" s="129"/>
      <c r="YX131" s="129"/>
      <c r="YY131" s="129" t="s">
        <v>351</v>
      </c>
      <c r="YZ131" s="129" t="s">
        <v>351</v>
      </c>
      <c r="ZA131" s="129"/>
      <c r="ZB131" s="129"/>
      <c r="ZC131" s="129" t="s">
        <v>351</v>
      </c>
      <c r="ZD131" s="129"/>
      <c r="ZE131" s="129"/>
      <c r="ZF131" s="129" t="s">
        <v>351</v>
      </c>
      <c r="ZG131" s="129" t="s">
        <v>351</v>
      </c>
      <c r="ZH131" s="129" t="s">
        <v>351</v>
      </c>
      <c r="ZI131" s="38"/>
      <c r="ZJ131" s="38"/>
      <c r="ZK131" s="130"/>
      <c r="ZL131" s="129"/>
      <c r="ZM131" s="129"/>
      <c r="ZN131" s="129"/>
      <c r="ZO131" s="129"/>
      <c r="ZP131" s="129"/>
      <c r="ZQ131" s="129"/>
      <c r="ZR131" s="129"/>
      <c r="ZS131" s="129"/>
      <c r="ZT131" s="129"/>
      <c r="ZU131" s="129"/>
      <c r="ZV131" s="129"/>
      <c r="ZW131" s="129"/>
      <c r="ZX131" s="129"/>
      <c r="ZY131" s="129"/>
      <c r="ZZ131" s="129"/>
      <c r="AAA131" s="129"/>
      <c r="AAB131" s="129" t="s">
        <v>351</v>
      </c>
      <c r="AAC131" s="129" t="s">
        <v>351</v>
      </c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2</v>
      </c>
      <c r="AGN131" s="5">
        <f>IF(LEN(B131)&gt;7,AGN126,"")</f>
        <v>15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21</v>
      </c>
      <c r="AHO131" s="36" t="str">
        <f t="shared" si="680"/>
        <v/>
      </c>
      <c r="AHP131" s="36" t="str">
        <f t="shared" si="662"/>
        <v/>
      </c>
      <c r="AHQ131" s="39" t="str">
        <f t="shared" si="681"/>
        <v/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61"/>
      <c r="XX132" s="57"/>
      <c r="XY132" s="57" t="s">
        <v>351</v>
      </c>
      <c r="XZ132" s="57"/>
      <c r="YA132" s="57"/>
      <c r="YB132" s="57"/>
      <c r="YC132" s="57" t="s">
        <v>351</v>
      </c>
      <c r="YD132" s="57"/>
      <c r="YE132" s="57" t="s">
        <v>351</v>
      </c>
      <c r="YF132" s="57" t="s">
        <v>351</v>
      </c>
      <c r="YG132" s="57" t="s">
        <v>351</v>
      </c>
      <c r="YH132" s="57" t="s">
        <v>351</v>
      </c>
      <c r="YI132" s="57" t="s">
        <v>351</v>
      </c>
      <c r="YJ132" s="57" t="s">
        <v>351</v>
      </c>
      <c r="YK132" s="38"/>
      <c r="YL132" s="38"/>
      <c r="YM132" s="38"/>
      <c r="YN132" s="38"/>
      <c r="YO132" s="38"/>
      <c r="YP132" s="38"/>
      <c r="YQ132" s="130"/>
      <c r="YR132" s="129"/>
      <c r="YS132" s="129" t="s">
        <v>351</v>
      </c>
      <c r="YT132" s="129" t="s">
        <v>351</v>
      </c>
      <c r="YU132" s="129" t="s">
        <v>351</v>
      </c>
      <c r="YV132" s="129"/>
      <c r="YW132" s="129"/>
      <c r="YX132" s="129"/>
      <c r="YY132" s="129" t="s">
        <v>351</v>
      </c>
      <c r="YZ132" s="129" t="s">
        <v>351</v>
      </c>
      <c r="ZA132" s="129"/>
      <c r="ZB132" s="129"/>
      <c r="ZC132" s="129" t="s">
        <v>351</v>
      </c>
      <c r="ZD132" s="129"/>
      <c r="ZE132" s="129"/>
      <c r="ZF132" s="129" t="s">
        <v>351</v>
      </c>
      <c r="ZG132" s="129" t="s">
        <v>351</v>
      </c>
      <c r="ZH132" s="129" t="s">
        <v>351</v>
      </c>
      <c r="ZI132" s="38"/>
      <c r="ZJ132" s="38"/>
      <c r="ZK132" s="130"/>
      <c r="ZL132" s="129"/>
      <c r="ZM132" s="129"/>
      <c r="ZN132" s="129"/>
      <c r="ZO132" s="129"/>
      <c r="ZP132" s="129" t="s">
        <v>351</v>
      </c>
      <c r="ZQ132" s="129"/>
      <c r="ZR132" s="129"/>
      <c r="ZS132" s="129" t="s">
        <v>351</v>
      </c>
      <c r="ZT132" s="129" t="s">
        <v>351</v>
      </c>
      <c r="ZU132" s="129"/>
      <c r="ZV132" s="129"/>
      <c r="ZW132" s="129" t="s">
        <v>351</v>
      </c>
      <c r="ZX132" s="129"/>
      <c r="ZY132" s="129"/>
      <c r="ZZ132" s="129"/>
      <c r="AAA132" s="129"/>
      <c r="AAB132" s="129" t="s">
        <v>351</v>
      </c>
      <c r="AAC132" s="129" t="s">
        <v>351</v>
      </c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6</v>
      </c>
      <c r="AGN132" s="5">
        <f>IF(LEN(B132)&gt;7,AGN126,"")</f>
        <v>15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37</v>
      </c>
      <c r="AHO132" s="36" t="str">
        <f t="shared" si="680"/>
        <v/>
      </c>
      <c r="AHP132" s="36" t="str">
        <f t="shared" si="662"/>
        <v/>
      </c>
      <c r="AHQ132" s="39" t="str">
        <f t="shared" si="681"/>
        <v/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61"/>
      <c r="XX133" s="57"/>
      <c r="XY133" s="57"/>
      <c r="XZ133" s="57"/>
      <c r="YA133" s="57"/>
      <c r="YB133" s="57"/>
      <c r="YC133" s="57"/>
      <c r="YD133" s="57"/>
      <c r="YE133" s="57" t="s">
        <v>351</v>
      </c>
      <c r="YF133" s="57"/>
      <c r="YG133" s="57"/>
      <c r="YH133" s="57"/>
      <c r="YI133" s="57" t="s">
        <v>351</v>
      </c>
      <c r="YJ133" s="57"/>
      <c r="YK133" s="38"/>
      <c r="YL133" s="38"/>
      <c r="YM133" s="38"/>
      <c r="YN133" s="38"/>
      <c r="YO133" s="38"/>
      <c r="YP133" s="38"/>
      <c r="YQ133" s="130"/>
      <c r="YR133" s="129"/>
      <c r="YS133" s="129"/>
      <c r="YT133" s="129"/>
      <c r="YU133" s="129" t="s">
        <v>351</v>
      </c>
      <c r="YV133" s="129"/>
      <c r="YW133" s="129"/>
      <c r="YX133" s="129"/>
      <c r="YY133" s="129" t="s">
        <v>351</v>
      </c>
      <c r="YZ133" s="129"/>
      <c r="ZA133" s="129"/>
      <c r="ZB133" s="129"/>
      <c r="ZC133" s="129" t="s">
        <v>351</v>
      </c>
      <c r="ZD133" s="129"/>
      <c r="ZE133" s="129"/>
      <c r="ZF133" s="129"/>
      <c r="ZG133" s="129" t="s">
        <v>351</v>
      </c>
      <c r="ZH133" s="129"/>
      <c r="ZI133" s="38"/>
      <c r="ZJ133" s="38"/>
      <c r="ZK133" s="130"/>
      <c r="ZL133" s="129"/>
      <c r="ZM133" s="129"/>
      <c r="ZN133" s="129"/>
      <c r="ZO133" s="129"/>
      <c r="ZP133" s="129" t="s">
        <v>351</v>
      </c>
      <c r="ZQ133" s="129"/>
      <c r="ZR133" s="129"/>
      <c r="ZS133" s="129"/>
      <c r="ZT133" s="129"/>
      <c r="ZU133" s="129"/>
      <c r="ZV133" s="129"/>
      <c r="ZW133" s="129"/>
      <c r="ZX133" s="129"/>
      <c r="ZY133" s="129"/>
      <c r="ZZ133" s="129"/>
      <c r="AAA133" s="129"/>
      <c r="AAB133" s="129" t="s">
        <v>351</v>
      </c>
      <c r="AAC133" s="129" t="s">
        <v>351</v>
      </c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3</v>
      </c>
      <c r="AGN133" s="5">
        <f>IF(LEN(B133)&gt;7,AGN126,"")</f>
        <v>15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11</v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61"/>
      <c r="XX134" s="57"/>
      <c r="XY134" s="57"/>
      <c r="XZ134" s="57"/>
      <c r="YA134" s="57"/>
      <c r="YB134" s="57"/>
      <c r="YC134" s="57"/>
      <c r="YD134" s="57"/>
      <c r="YE134" s="57" t="s">
        <v>351</v>
      </c>
      <c r="YF134" s="57"/>
      <c r="YG134" s="57"/>
      <c r="YH134" s="57"/>
      <c r="YI134" s="57"/>
      <c r="YJ134" s="57"/>
      <c r="YK134" s="38"/>
      <c r="YL134" s="38"/>
      <c r="YM134" s="38"/>
      <c r="YN134" s="38"/>
      <c r="YO134" s="38"/>
      <c r="YP134" s="38"/>
      <c r="YQ134" s="130"/>
      <c r="YR134" s="129"/>
      <c r="YS134" s="129"/>
      <c r="YT134" s="129"/>
      <c r="YU134" s="129" t="s">
        <v>351</v>
      </c>
      <c r="YV134" s="129"/>
      <c r="YW134" s="129"/>
      <c r="YX134" s="129"/>
      <c r="YY134" s="129" t="s">
        <v>351</v>
      </c>
      <c r="YZ134" s="129"/>
      <c r="ZA134" s="129"/>
      <c r="ZB134" s="129"/>
      <c r="ZC134" s="129" t="s">
        <v>351</v>
      </c>
      <c r="ZD134" s="129"/>
      <c r="ZE134" s="129"/>
      <c r="ZF134" s="129"/>
      <c r="ZG134" s="129" t="s">
        <v>351</v>
      </c>
      <c r="ZH134" s="129" t="s">
        <v>351</v>
      </c>
      <c r="ZI134" s="38"/>
      <c r="ZJ134" s="38"/>
      <c r="ZK134" s="130"/>
      <c r="ZL134" s="129"/>
      <c r="ZM134" s="129"/>
      <c r="ZN134" s="129"/>
      <c r="ZO134" s="129"/>
      <c r="ZP134" s="129"/>
      <c r="ZQ134" s="129"/>
      <c r="ZR134" s="129"/>
      <c r="ZS134" s="129" t="s">
        <v>351</v>
      </c>
      <c r="ZT134" s="129"/>
      <c r="ZU134" s="129"/>
      <c r="ZV134" s="129"/>
      <c r="ZW134" s="129"/>
      <c r="ZX134" s="129"/>
      <c r="ZY134" s="129"/>
      <c r="ZZ134" s="129"/>
      <c r="AAA134" s="129"/>
      <c r="AAB134" s="129" t="s">
        <v>351</v>
      </c>
      <c r="AAC134" s="129" t="s">
        <v>351</v>
      </c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3</v>
      </c>
      <c r="AGN134" s="5">
        <f>IF(LEN(B134)&gt;7,AGN126,"")</f>
        <v>15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19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61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38"/>
      <c r="YL135" s="38"/>
      <c r="YM135" s="38"/>
      <c r="YN135" s="38"/>
      <c r="YO135" s="38"/>
      <c r="YP135" s="38"/>
      <c r="YQ135" s="130"/>
      <c r="YR135" s="129"/>
      <c r="YS135" s="129"/>
      <c r="YT135" s="129"/>
      <c r="YU135" s="129"/>
      <c r="YV135" s="129"/>
      <c r="YW135" s="129"/>
      <c r="YX135" s="129"/>
      <c r="YY135" s="129" t="s">
        <v>351</v>
      </c>
      <c r="YZ135" s="129"/>
      <c r="ZA135" s="129"/>
      <c r="ZB135" s="129"/>
      <c r="ZC135" s="129"/>
      <c r="ZD135" s="129"/>
      <c r="ZE135" s="129"/>
      <c r="ZF135" s="129"/>
      <c r="ZG135" s="129"/>
      <c r="ZH135" s="129"/>
      <c r="ZI135" s="38"/>
      <c r="ZJ135" s="38"/>
      <c r="ZK135" s="130"/>
      <c r="ZL135" s="129"/>
      <c r="ZM135" s="129"/>
      <c r="ZN135" s="129"/>
      <c r="ZO135" s="129"/>
      <c r="ZP135" s="129"/>
      <c r="ZQ135" s="129"/>
      <c r="ZR135" s="129"/>
      <c r="ZS135" s="129"/>
      <c r="ZT135" s="129"/>
      <c r="ZU135" s="129"/>
      <c r="ZV135" s="129"/>
      <c r="ZW135" s="129"/>
      <c r="ZX135" s="129"/>
      <c r="ZY135" s="129"/>
      <c r="ZZ135" s="129"/>
      <c r="AAA135" s="129"/>
      <c r="AAB135" s="129" t="s">
        <v>351</v>
      </c>
      <c r="AAC135" s="129" t="s">
        <v>351</v>
      </c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>
        <f t="shared" si="653"/>
        <v>2</v>
      </c>
      <c r="AGN135" s="5">
        <f>IF(LEN(B135)&gt;7,AGN126,"")</f>
        <v>15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4</v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61"/>
      <c r="XX136" s="57"/>
      <c r="XY136" s="57" t="s">
        <v>351</v>
      </c>
      <c r="XZ136" s="57"/>
      <c r="YA136" s="57"/>
      <c r="YB136" s="57"/>
      <c r="YC136" s="57"/>
      <c r="YD136" s="57"/>
      <c r="YE136" s="57" t="s">
        <v>351</v>
      </c>
      <c r="YF136" s="57"/>
      <c r="YG136" s="57" t="s">
        <v>351</v>
      </c>
      <c r="YH136" s="57"/>
      <c r="YI136" s="57"/>
      <c r="YJ136" s="57"/>
      <c r="YK136" s="38"/>
      <c r="YL136" s="38"/>
      <c r="YM136" s="38"/>
      <c r="YN136" s="38"/>
      <c r="YO136" s="38"/>
      <c r="YP136" s="38"/>
      <c r="YQ136" s="130"/>
      <c r="YR136" s="129"/>
      <c r="YS136" s="129"/>
      <c r="YT136" s="129"/>
      <c r="YU136" s="129" t="s">
        <v>351</v>
      </c>
      <c r="YV136" s="129"/>
      <c r="YW136" s="129"/>
      <c r="YX136" s="129"/>
      <c r="YY136" s="129" t="s">
        <v>351</v>
      </c>
      <c r="YZ136" s="129" t="s">
        <v>351</v>
      </c>
      <c r="ZA136" s="129"/>
      <c r="ZB136" s="129"/>
      <c r="ZC136" s="129" t="s">
        <v>351</v>
      </c>
      <c r="ZD136" s="129"/>
      <c r="ZE136" s="129"/>
      <c r="ZF136" s="129"/>
      <c r="ZG136" s="129" t="s">
        <v>351</v>
      </c>
      <c r="ZH136" s="129"/>
      <c r="ZI136" s="38"/>
      <c r="ZJ136" s="38"/>
      <c r="ZK136" s="130"/>
      <c r="ZL136" s="129"/>
      <c r="ZM136" s="129"/>
      <c r="ZN136" s="129"/>
      <c r="ZO136" s="129"/>
      <c r="ZP136" s="129"/>
      <c r="ZQ136" s="129"/>
      <c r="ZR136" s="129"/>
      <c r="ZS136" s="129"/>
      <c r="ZT136" s="129"/>
      <c r="ZU136" s="129"/>
      <c r="ZV136" s="129"/>
      <c r="ZW136" s="129"/>
      <c r="ZX136" s="129"/>
      <c r="ZY136" s="129"/>
      <c r="ZZ136" s="129"/>
      <c r="AAA136" s="129"/>
      <c r="AAB136" s="129" t="s">
        <v>351</v>
      </c>
      <c r="AAC136" s="129" t="s">
        <v>351</v>
      </c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>
        <f t="shared" si="653"/>
        <v>2</v>
      </c>
      <c r="AGN136" s="5">
        <f>IF(LEN(B136)&gt;7,AGN126,"")</f>
        <v>15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15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61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 t="s">
        <v>351</v>
      </c>
      <c r="YJ137" s="57" t="s">
        <v>351</v>
      </c>
      <c r="YK137" s="38"/>
      <c r="YL137" s="38"/>
      <c r="YM137" s="38"/>
      <c r="YN137" s="38"/>
      <c r="YO137" s="38"/>
      <c r="YP137" s="38"/>
      <c r="YQ137" s="130"/>
      <c r="YR137" s="129"/>
      <c r="YS137" s="129"/>
      <c r="YT137" s="129"/>
      <c r="YU137" s="129"/>
      <c r="YV137" s="129"/>
      <c r="YW137" s="129"/>
      <c r="YX137" s="129"/>
      <c r="YY137" s="129" t="s">
        <v>351</v>
      </c>
      <c r="YZ137" s="129"/>
      <c r="ZA137" s="129"/>
      <c r="ZB137" s="129"/>
      <c r="ZC137" s="129"/>
      <c r="ZD137" s="129"/>
      <c r="ZE137" s="129"/>
      <c r="ZF137" s="129"/>
      <c r="ZG137" s="129" t="s">
        <v>351</v>
      </c>
      <c r="ZH137" s="129" t="s">
        <v>351</v>
      </c>
      <c r="ZI137" s="38"/>
      <c r="ZJ137" s="38"/>
      <c r="ZK137" s="130"/>
      <c r="ZL137" s="129"/>
      <c r="ZM137" s="129"/>
      <c r="ZN137" s="129"/>
      <c r="ZO137" s="129"/>
      <c r="ZP137" s="129"/>
      <c r="ZQ137" s="129"/>
      <c r="ZR137" s="129"/>
      <c r="ZS137" s="129" t="s">
        <v>351</v>
      </c>
      <c r="ZT137" s="129"/>
      <c r="ZU137" s="129"/>
      <c r="ZV137" s="129"/>
      <c r="ZW137" s="129"/>
      <c r="ZX137" s="129"/>
      <c r="ZY137" s="129"/>
      <c r="ZZ137" s="129"/>
      <c r="AAA137" s="129"/>
      <c r="AAB137" s="129" t="s">
        <v>351</v>
      </c>
      <c r="AAC137" s="129" t="s">
        <v>351</v>
      </c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3</v>
      </c>
      <c r="AGN137" s="5">
        <f>IF(LEN(B137)&gt;7,AGN126,"")</f>
        <v>15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12</v>
      </c>
      <c r="AHO137" s="36" t="str">
        <f t="shared" si="680"/>
        <v/>
      </c>
      <c r="AHP137" s="36" t="str">
        <f t="shared" si="662"/>
        <v/>
      </c>
      <c r="AHQ137" s="39" t="str">
        <f t="shared" si="681"/>
        <v/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61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38"/>
      <c r="YL138" s="38"/>
      <c r="YM138" s="38"/>
      <c r="YN138" s="38"/>
      <c r="YO138" s="38"/>
      <c r="YP138" s="38"/>
      <c r="YQ138" s="130"/>
      <c r="YR138" s="129"/>
      <c r="YS138" s="129"/>
      <c r="YT138" s="129"/>
      <c r="YU138" s="129"/>
      <c r="YV138" s="129"/>
      <c r="YW138" s="129"/>
      <c r="YX138" s="129"/>
      <c r="YY138" s="129"/>
      <c r="YZ138" s="129"/>
      <c r="ZA138" s="129"/>
      <c r="ZB138" s="129"/>
      <c r="ZC138" s="129"/>
      <c r="ZD138" s="129"/>
      <c r="ZE138" s="129"/>
      <c r="ZF138" s="129"/>
      <c r="ZG138" s="129"/>
      <c r="ZH138" s="129"/>
      <c r="ZI138" s="38"/>
      <c r="ZJ138" s="38"/>
      <c r="ZK138" s="130"/>
      <c r="ZL138" s="129"/>
      <c r="ZM138" s="129"/>
      <c r="ZN138" s="129"/>
      <c r="ZO138" s="129"/>
      <c r="ZP138" s="129"/>
      <c r="ZQ138" s="129"/>
      <c r="ZR138" s="129"/>
      <c r="ZS138" s="129"/>
      <c r="ZT138" s="129"/>
      <c r="ZU138" s="129"/>
      <c r="ZV138" s="129"/>
      <c r="ZW138" s="129"/>
      <c r="ZX138" s="129"/>
      <c r="ZY138" s="129"/>
      <c r="ZZ138" s="129"/>
      <c r="AAA138" s="129"/>
      <c r="AAB138" s="129"/>
      <c r="AAC138" s="129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15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61"/>
      <c r="XX139" s="57"/>
      <c r="XY139" s="57"/>
      <c r="XZ139" s="57"/>
      <c r="YA139" s="57"/>
      <c r="YB139" s="57"/>
      <c r="YC139" s="57"/>
      <c r="YD139" s="57"/>
      <c r="YE139" s="57" t="s">
        <v>351</v>
      </c>
      <c r="YF139" s="57"/>
      <c r="YG139" s="57"/>
      <c r="YH139" s="57"/>
      <c r="YI139" s="57"/>
      <c r="YJ139" s="57"/>
      <c r="YK139" s="38"/>
      <c r="YL139" s="38"/>
      <c r="YM139" s="38"/>
      <c r="YN139" s="38"/>
      <c r="YO139" s="38"/>
      <c r="YP139" s="38"/>
      <c r="YQ139" s="130"/>
      <c r="YR139" s="129"/>
      <c r="YS139" s="129" t="s">
        <v>351</v>
      </c>
      <c r="YT139" s="129" t="s">
        <v>351</v>
      </c>
      <c r="YU139" s="129" t="s">
        <v>351</v>
      </c>
      <c r="YV139" s="129"/>
      <c r="YW139" s="129"/>
      <c r="YX139" s="129"/>
      <c r="YY139" s="129"/>
      <c r="YZ139" s="129"/>
      <c r="ZA139" s="129"/>
      <c r="ZB139" s="129"/>
      <c r="ZC139" s="129"/>
      <c r="ZD139" s="129"/>
      <c r="ZE139" s="129"/>
      <c r="ZF139" s="129" t="s">
        <v>351</v>
      </c>
      <c r="ZG139" s="129" t="s">
        <v>351</v>
      </c>
      <c r="ZH139" s="129" t="s">
        <v>351</v>
      </c>
      <c r="ZI139" s="38"/>
      <c r="ZJ139" s="38"/>
      <c r="ZK139" s="130"/>
      <c r="ZL139" s="129"/>
      <c r="ZM139" s="129"/>
      <c r="ZN139" s="129"/>
      <c r="ZO139" s="129"/>
      <c r="ZP139" s="129"/>
      <c r="ZQ139" s="129"/>
      <c r="ZR139" s="129"/>
      <c r="ZS139" s="129"/>
      <c r="ZT139" s="129"/>
      <c r="ZU139" s="129"/>
      <c r="ZV139" s="129"/>
      <c r="ZW139" s="129" t="s">
        <v>351</v>
      </c>
      <c r="ZX139" s="129"/>
      <c r="ZY139" s="129"/>
      <c r="ZZ139" s="129"/>
      <c r="AAA139" s="129"/>
      <c r="AAB139" s="129" t="s">
        <v>351</v>
      </c>
      <c r="AAC139" s="129" t="s">
        <v>351</v>
      </c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3</v>
      </c>
      <c r="AGN139" s="5">
        <f>IF(LEN(B139)&gt;7,AGN126,"")</f>
        <v>15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23</v>
      </c>
      <c r="AHO139" s="36" t="str">
        <f t="shared" si="680"/>
        <v/>
      </c>
      <c r="AHP139" s="36" t="str">
        <f t="shared" si="662"/>
        <v/>
      </c>
      <c r="AHQ139" s="39" t="str">
        <f t="shared" si="681"/>
        <v/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61"/>
      <c r="XX140" s="57"/>
      <c r="XY140" s="57"/>
      <c r="XZ140" s="57"/>
      <c r="YA140" s="57"/>
      <c r="YB140" s="57"/>
      <c r="YC140" s="57"/>
      <c r="YD140" s="57"/>
      <c r="YE140" s="57" t="s">
        <v>351</v>
      </c>
      <c r="YF140" s="57"/>
      <c r="YG140" s="57"/>
      <c r="YH140" s="57"/>
      <c r="YI140" s="57"/>
      <c r="YJ140" s="57"/>
      <c r="YK140" s="38"/>
      <c r="YL140" s="38"/>
      <c r="YM140" s="38"/>
      <c r="YN140" s="38"/>
      <c r="YO140" s="38"/>
      <c r="YP140" s="38"/>
      <c r="YQ140" s="130"/>
      <c r="YR140" s="129"/>
      <c r="YS140" s="129"/>
      <c r="YT140" s="129"/>
      <c r="YU140" s="129" t="s">
        <v>351</v>
      </c>
      <c r="YV140" s="129"/>
      <c r="YW140" s="129"/>
      <c r="YX140" s="129"/>
      <c r="YY140" s="129" t="s">
        <v>351</v>
      </c>
      <c r="YZ140" s="129"/>
      <c r="ZA140" s="129"/>
      <c r="ZB140" s="129"/>
      <c r="ZC140" s="129" t="s">
        <v>351</v>
      </c>
      <c r="ZD140" s="129"/>
      <c r="ZE140" s="129"/>
      <c r="ZF140" s="129"/>
      <c r="ZG140" s="129" t="s">
        <v>351</v>
      </c>
      <c r="ZH140" s="129"/>
      <c r="ZI140" s="38"/>
      <c r="ZJ140" s="38"/>
      <c r="ZK140" s="130"/>
      <c r="ZL140" s="129"/>
      <c r="ZM140" s="129"/>
      <c r="ZN140" s="129"/>
      <c r="ZO140" s="129"/>
      <c r="ZP140" s="129"/>
      <c r="ZQ140" s="129"/>
      <c r="ZR140" s="129"/>
      <c r="ZS140" s="129"/>
      <c r="ZT140" s="129"/>
      <c r="ZU140" s="129"/>
      <c r="ZV140" s="129"/>
      <c r="ZW140" s="129"/>
      <c r="ZX140" s="129"/>
      <c r="ZY140" s="129"/>
      <c r="ZZ140" s="129"/>
      <c r="AAA140" s="129"/>
      <c r="AAB140" s="129"/>
      <c r="AAC140" s="129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 t="str">
        <f t="shared" si="653"/>
        <v/>
      </c>
      <c r="AGN140" s="5">
        <f>IF(LEN(B140)&gt;7,AGN126,"")</f>
        <v>15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7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61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12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12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12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26</v>
      </c>
      <c r="AGN147" s="5">
        <f>SUMIF(AGN127:AGN146,"&lt;&gt;""")</f>
        <v>210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 t="str">
        <f t="shared" si="688"/>
        <v/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 t="str">
        <f t="shared" si="688"/>
        <v/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 t="str">
        <f t="shared" si="688"/>
        <v/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 t="str">
        <f t="shared" si="688"/>
        <v/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0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 t="str">
        <f t="shared" si="723"/>
        <v/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 t="str">
        <f t="shared" si="723"/>
        <v/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 t="str">
        <f t="shared" si="723"/>
        <v/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0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61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61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 t="s">
        <v>351</v>
      </c>
      <c r="YH183" s="57"/>
      <c r="YI183" s="57"/>
      <c r="YJ183" s="57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 t="str">
        <f t="shared" si="758"/>
        <v/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7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61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61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 t="s">
        <v>351</v>
      </c>
      <c r="YH185" s="57"/>
      <c r="YI185" s="57"/>
      <c r="YJ185" s="57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 t="str">
        <f t="shared" si="758"/>
        <v/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3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61"/>
      <c r="XX186" s="57" t="s">
        <v>352</v>
      </c>
      <c r="XY186" s="57" t="s">
        <v>352</v>
      </c>
      <c r="XZ186" s="57"/>
      <c r="YA186" s="57"/>
      <c r="YB186" s="57"/>
      <c r="YC186" s="57"/>
      <c r="YD186" s="57"/>
      <c r="YE186" s="57"/>
      <c r="YF186" s="57"/>
      <c r="YG186" s="57" t="s">
        <v>351</v>
      </c>
      <c r="YH186" s="57"/>
      <c r="YI186" s="57"/>
      <c r="YJ186" s="57" t="s">
        <v>351</v>
      </c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 t="str">
        <f t="shared" si="758"/>
        <v/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>
        <f t="shared" si="766"/>
        <v>2</v>
      </c>
      <c r="AHN186" s="39">
        <f t="shared" si="784"/>
        <v>6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61"/>
      <c r="XX187" s="57" t="s">
        <v>351</v>
      </c>
      <c r="XY187" s="57" t="s">
        <v>351</v>
      </c>
      <c r="XZ187" s="57"/>
      <c r="YA187" s="57"/>
      <c r="YB187" s="57"/>
      <c r="YC187" s="57"/>
      <c r="YD187" s="57"/>
      <c r="YE187" s="57"/>
      <c r="YF187" s="57"/>
      <c r="YG187" s="57" t="s">
        <v>351</v>
      </c>
      <c r="YH187" s="57"/>
      <c r="YI187" s="57"/>
      <c r="YJ187" s="57" t="s">
        <v>351</v>
      </c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 t="str">
        <f t="shared" si="758"/>
        <v/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10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61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 t="s">
        <v>351</v>
      </c>
      <c r="YH188" s="57"/>
      <c r="YI188" s="57"/>
      <c r="YJ188" s="57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 t="str">
        <f t="shared" si="758"/>
        <v/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5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61"/>
      <c r="XX189" s="57"/>
      <c r="XY189" s="57"/>
      <c r="XZ189" s="57"/>
      <c r="YA189" s="57" t="s">
        <v>351</v>
      </c>
      <c r="YB189" s="57"/>
      <c r="YC189" s="57"/>
      <c r="YD189" s="57"/>
      <c r="YE189" s="57"/>
      <c r="YF189" s="57"/>
      <c r="YG189" s="57" t="s">
        <v>351</v>
      </c>
      <c r="YH189" s="57"/>
      <c r="YI189" s="57"/>
      <c r="YJ189" s="57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 t="str">
        <f t="shared" si="758"/>
        <v/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8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61"/>
      <c r="XX190" s="57" t="s">
        <v>351</v>
      </c>
      <c r="XY190" s="57" t="s">
        <v>351</v>
      </c>
      <c r="XZ190" s="57"/>
      <c r="YA190" s="57" t="s">
        <v>351</v>
      </c>
      <c r="YB190" s="57"/>
      <c r="YC190" s="57"/>
      <c r="YD190" s="57"/>
      <c r="YE190" s="57"/>
      <c r="YF190" s="57"/>
      <c r="YG190" s="57" t="s">
        <v>351</v>
      </c>
      <c r="YH190" s="57"/>
      <c r="YI190" s="57"/>
      <c r="YJ190" s="57" t="s">
        <v>351</v>
      </c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 t="str">
        <f t="shared" si="758"/>
        <v/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16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61"/>
      <c r="XX191" s="57"/>
      <c r="XY191" s="57"/>
      <c r="XZ191" s="57"/>
      <c r="YA191" s="57"/>
      <c r="YB191" s="57"/>
      <c r="YC191" s="57"/>
      <c r="YD191" s="57"/>
      <c r="YE191" s="57"/>
      <c r="YF191" s="57"/>
      <c r="YG191" s="57" t="s">
        <v>351</v>
      </c>
      <c r="YH191" s="57"/>
      <c r="YI191" s="57"/>
      <c r="YJ191" s="57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 t="str">
        <f t="shared" si="758"/>
        <v/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4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61"/>
      <c r="XX192" s="57"/>
      <c r="XY192" s="57"/>
      <c r="XZ192" s="57"/>
      <c r="YA192" s="57"/>
      <c r="YB192" s="57"/>
      <c r="YC192" s="57"/>
      <c r="YD192" s="57"/>
      <c r="YE192" s="57"/>
      <c r="YF192" s="57"/>
      <c r="YG192" s="57" t="s">
        <v>351</v>
      </c>
      <c r="YH192" s="57"/>
      <c r="YI192" s="57"/>
      <c r="YJ192" s="57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 t="str">
        <f t="shared" si="758"/>
        <v/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6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61"/>
      <c r="XX193" s="57"/>
      <c r="XY193" s="57"/>
      <c r="XZ193" s="57"/>
      <c r="YA193" s="57"/>
      <c r="YB193" s="57"/>
      <c r="YC193" s="57"/>
      <c r="YD193" s="57"/>
      <c r="YE193" s="57"/>
      <c r="YF193" s="57"/>
      <c r="YG193" s="57" t="s">
        <v>351</v>
      </c>
      <c r="YH193" s="57"/>
      <c r="YI193" s="57"/>
      <c r="YJ193" s="57" t="s">
        <v>351</v>
      </c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 t="str">
        <f t="shared" si="758"/>
        <v/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5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61"/>
      <c r="XX194" s="57"/>
      <c r="XY194" s="57"/>
      <c r="XZ194" s="57"/>
      <c r="YA194" s="57"/>
      <c r="YB194" s="57"/>
      <c r="YC194" s="57"/>
      <c r="YD194" s="57"/>
      <c r="YE194" s="57"/>
      <c r="YF194" s="57"/>
      <c r="YG194" s="57" t="s">
        <v>351</v>
      </c>
      <c r="YH194" s="57"/>
      <c r="YI194" s="57"/>
      <c r="YJ194" s="57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 t="str">
        <f t="shared" si="758"/>
        <v/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3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61"/>
      <c r="XX195" s="57"/>
      <c r="XY195" s="57"/>
      <c r="XZ195" s="57"/>
      <c r="YA195" s="57" t="s">
        <v>351</v>
      </c>
      <c r="YB195" s="57"/>
      <c r="YC195" s="57"/>
      <c r="YD195" s="57"/>
      <c r="YE195" s="57"/>
      <c r="YF195" s="57"/>
      <c r="YG195" s="57" t="s">
        <v>351</v>
      </c>
      <c r="YH195" s="57"/>
      <c r="YI195" s="57"/>
      <c r="YJ195" s="57" t="s">
        <v>351</v>
      </c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 t="str">
        <f t="shared" si="757"/>
        <v/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>
        <f t="shared" si="784"/>
        <v>3</v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61"/>
      <c r="XX196" s="57"/>
      <c r="XY196" s="57"/>
      <c r="XZ196" s="57"/>
      <c r="YA196" s="57" t="s">
        <v>351</v>
      </c>
      <c r="YB196" s="57"/>
      <c r="YC196" s="57"/>
      <c r="YD196" s="57"/>
      <c r="YE196" s="57"/>
      <c r="YF196" s="57"/>
      <c r="YG196" s="57" t="s">
        <v>351</v>
      </c>
      <c r="YH196" s="57"/>
      <c r="YI196" s="57"/>
      <c r="YJ196" s="57" t="s">
        <v>351</v>
      </c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 t="str">
        <f t="shared" si="757"/>
        <v/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>
        <f t="shared" si="784"/>
        <v>3</v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61"/>
      <c r="XX197" s="57"/>
      <c r="XY197" s="57"/>
      <c r="XZ197" s="57"/>
      <c r="YA197" s="57"/>
      <c r="YB197" s="57"/>
      <c r="YC197" s="57"/>
      <c r="YD197" s="57"/>
      <c r="YE197" s="57"/>
      <c r="YF197" s="57"/>
      <c r="YG197" s="57"/>
      <c r="YH197" s="57"/>
      <c r="YI197" s="57"/>
      <c r="YJ197" s="57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61"/>
      <c r="XX198" s="57"/>
      <c r="XY198" s="57"/>
      <c r="XZ198" s="57"/>
      <c r="YA198" s="57"/>
      <c r="YB198" s="57"/>
      <c r="YC198" s="57"/>
      <c r="YD198" s="57"/>
      <c r="YE198" s="57"/>
      <c r="YF198" s="57"/>
      <c r="YG198" s="57"/>
      <c r="YH198" s="57"/>
      <c r="YI198" s="57"/>
      <c r="YJ198" s="57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61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 t="s">
        <v>351</v>
      </c>
      <c r="YH199" s="57"/>
      <c r="YI199" s="57"/>
      <c r="YJ199" s="57" t="s">
        <v>351</v>
      </c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 t="str">
        <f t="shared" si="758"/>
        <v/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8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61"/>
      <c r="XX200" s="57"/>
      <c r="XY200" s="57"/>
      <c r="XZ200" s="57"/>
      <c r="YA200" s="57" t="s">
        <v>351</v>
      </c>
      <c r="YB200" s="57"/>
      <c r="YC200" s="57"/>
      <c r="YD200" s="57"/>
      <c r="YE200" s="57"/>
      <c r="YF200" s="57"/>
      <c r="YG200" s="57" t="s">
        <v>351</v>
      </c>
      <c r="YH200" s="57"/>
      <c r="YI200" s="57"/>
      <c r="YJ200" s="57" t="s">
        <v>351</v>
      </c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 t="str">
        <f t="shared" si="758"/>
        <v/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5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61"/>
      <c r="XX201" s="57"/>
      <c r="XY201" s="57"/>
      <c r="XZ201" s="57"/>
      <c r="YA201" s="57"/>
      <c r="YB201" s="57"/>
      <c r="YC201" s="57"/>
      <c r="YD201" s="57"/>
      <c r="YE201" s="57"/>
      <c r="YF201" s="57"/>
      <c r="YG201" s="57" t="s">
        <v>351</v>
      </c>
      <c r="YH201" s="57"/>
      <c r="YI201" s="57"/>
      <c r="YJ201" s="57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>
        <f t="shared" si="784"/>
        <v>1</v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61"/>
      <c r="XX202" s="57"/>
      <c r="XY202" s="57"/>
      <c r="XZ202" s="57"/>
      <c r="YA202" s="57" t="s">
        <v>351</v>
      </c>
      <c r="YB202" s="57"/>
      <c r="YC202" s="57"/>
      <c r="YD202" s="57"/>
      <c r="YE202" s="57"/>
      <c r="YF202" s="57"/>
      <c r="YG202" s="57" t="s">
        <v>351</v>
      </c>
      <c r="YH202" s="57"/>
      <c r="YI202" s="57"/>
      <c r="YJ202" s="57" t="s">
        <v>351</v>
      </c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 t="str">
        <f t="shared" si="758"/>
        <v/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9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0</v>
      </c>
      <c r="AGL205" s="5">
        <f t="shared" si="790"/>
        <v>0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57"/>
      <c r="XX207" s="57"/>
      <c r="XY207" s="57"/>
      <c r="XZ207" s="57"/>
      <c r="YA207" s="57" t="s">
        <v>351</v>
      </c>
      <c r="YB207" s="57"/>
      <c r="YC207" s="57"/>
      <c r="YD207" s="57"/>
      <c r="YE207" s="57"/>
      <c r="YF207" s="57"/>
      <c r="YG207" s="57"/>
      <c r="YH207" s="57"/>
      <c r="YI207" s="57"/>
      <c r="YJ207" s="57" t="s">
        <v>351</v>
      </c>
      <c r="YK207" s="57" t="s">
        <v>351</v>
      </c>
      <c r="YL207" s="57" t="s">
        <v>351</v>
      </c>
      <c r="YM207" s="57" t="s">
        <v>351</v>
      </c>
      <c r="YN207" s="57"/>
      <c r="YO207" s="38"/>
      <c r="YP207" s="38"/>
      <c r="YQ207" s="130"/>
      <c r="YR207" s="129"/>
      <c r="YS207" s="129"/>
      <c r="YT207" s="129"/>
      <c r="YU207" s="129" t="s">
        <v>351</v>
      </c>
      <c r="YV207" s="129"/>
      <c r="YW207" s="129" t="s">
        <v>351</v>
      </c>
      <c r="YX207" s="129" t="s">
        <v>351</v>
      </c>
      <c r="YY207" s="129" t="s">
        <v>351</v>
      </c>
      <c r="YZ207" s="129"/>
      <c r="ZA207" s="129"/>
      <c r="ZB207" s="129"/>
      <c r="ZC207" s="129"/>
      <c r="ZD207" s="129"/>
      <c r="ZE207" s="129"/>
      <c r="ZF207" s="129"/>
      <c r="ZG207" s="129"/>
      <c r="ZH207" s="129"/>
      <c r="ZI207" s="129"/>
      <c r="ZJ207" s="38"/>
      <c r="ZK207" s="129" t="s">
        <v>351</v>
      </c>
      <c r="ZL207" s="129" t="s">
        <v>351</v>
      </c>
      <c r="ZM207" s="129" t="s">
        <v>351</v>
      </c>
      <c r="ZN207" s="129"/>
      <c r="ZO207" s="129"/>
      <c r="ZP207" s="129"/>
      <c r="ZQ207" s="129"/>
      <c r="ZR207" s="129"/>
      <c r="ZS207" s="129"/>
      <c r="ZT207" s="129"/>
      <c r="ZU207" s="129"/>
      <c r="ZV207" s="129"/>
      <c r="ZW207" s="129"/>
      <c r="ZX207" s="129" t="s">
        <v>351</v>
      </c>
      <c r="ZY207" s="129"/>
      <c r="ZZ207" s="129"/>
      <c r="AAA207" s="129" t="s">
        <v>351</v>
      </c>
      <c r="AAB207" s="129" t="s">
        <v>351</v>
      </c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6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24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 t="str">
        <f t="shared" ref="AHQ207:AHQ217" si="820">IF(COUNTIFS($C$6:$AGI$6,5,$C207:$AGI207,"н")=0,"",COUNTIFS($C$6:$AGI$6,5,$C207:$AGI207,"н"))</f>
        <v/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57"/>
      <c r="XX208" s="57"/>
      <c r="XY208" s="57"/>
      <c r="XZ208" s="57"/>
      <c r="YA208" s="57"/>
      <c r="YB208" s="57"/>
      <c r="YC208" s="57"/>
      <c r="YD208" s="57"/>
      <c r="YE208" s="57" t="s">
        <v>351</v>
      </c>
      <c r="YF208" s="57" t="s">
        <v>351</v>
      </c>
      <c r="YG208" s="57"/>
      <c r="YH208" s="57"/>
      <c r="YI208" s="57"/>
      <c r="YJ208" s="57" t="s">
        <v>351</v>
      </c>
      <c r="YK208" s="57" t="s">
        <v>351</v>
      </c>
      <c r="YL208" s="57" t="s">
        <v>351</v>
      </c>
      <c r="YM208" s="57" t="s">
        <v>351</v>
      </c>
      <c r="YN208" s="57"/>
      <c r="YO208" s="38"/>
      <c r="YP208" s="38"/>
      <c r="YQ208" s="129" t="s">
        <v>351</v>
      </c>
      <c r="YR208" s="129" t="s">
        <v>351</v>
      </c>
      <c r="YS208" s="129" t="s">
        <v>351</v>
      </c>
      <c r="YT208" s="129"/>
      <c r="YU208" s="129"/>
      <c r="YV208" s="129"/>
      <c r="YW208" s="129"/>
      <c r="YX208" s="129"/>
      <c r="YY208" s="129" t="s">
        <v>351</v>
      </c>
      <c r="YZ208" s="129"/>
      <c r="ZA208" s="129"/>
      <c r="ZB208" s="129"/>
      <c r="ZC208" s="129"/>
      <c r="ZD208" s="129" t="s">
        <v>351</v>
      </c>
      <c r="ZE208" s="129" t="s">
        <v>351</v>
      </c>
      <c r="ZF208" s="129"/>
      <c r="ZG208" s="129" t="s">
        <v>351</v>
      </c>
      <c r="ZH208" s="129" t="s">
        <v>351</v>
      </c>
      <c r="ZI208" s="129"/>
      <c r="ZJ208" s="38"/>
      <c r="ZK208" s="129" t="s">
        <v>351</v>
      </c>
      <c r="ZL208" s="129" t="s">
        <v>351</v>
      </c>
      <c r="ZM208" s="129" t="s">
        <v>351</v>
      </c>
      <c r="ZN208" s="129"/>
      <c r="ZO208" s="129"/>
      <c r="ZP208" s="129"/>
      <c r="ZQ208" s="129"/>
      <c r="ZR208" s="129"/>
      <c r="ZS208" s="129"/>
      <c r="ZT208" s="129" t="s">
        <v>351</v>
      </c>
      <c r="ZU208" s="129"/>
      <c r="ZV208" s="129"/>
      <c r="ZW208" s="129"/>
      <c r="ZX208" s="129" t="s">
        <v>351</v>
      </c>
      <c r="ZY208" s="129"/>
      <c r="ZZ208" s="129"/>
      <c r="AAA208" s="129" t="s">
        <v>351</v>
      </c>
      <c r="AAB208" s="129" t="s">
        <v>351</v>
      </c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91"/>
        <v/>
      </c>
      <c r="AGK208" s="85" t="str">
        <f t="shared" si="792"/>
        <v/>
      </c>
      <c r="AGL208" s="85">
        <f t="shared" si="793"/>
        <v>7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26</v>
      </c>
      <c r="AHO208" s="36" t="str">
        <f t="shared" si="818"/>
        <v/>
      </c>
      <c r="AHP208" s="36" t="str">
        <f t="shared" si="819"/>
        <v/>
      </c>
      <c r="AHQ208" s="39" t="str">
        <f t="shared" si="820"/>
        <v/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57" t="s">
        <v>351</v>
      </c>
      <c r="XX209" s="57" t="s">
        <v>351</v>
      </c>
      <c r="XY209" s="57" t="s">
        <v>351</v>
      </c>
      <c r="XZ209" s="57"/>
      <c r="YA209" s="57" t="s">
        <v>351</v>
      </c>
      <c r="YB209" s="57"/>
      <c r="YC209" s="57"/>
      <c r="YD209" s="57"/>
      <c r="YE209" s="57" t="s">
        <v>351</v>
      </c>
      <c r="YF209" s="57" t="s">
        <v>351</v>
      </c>
      <c r="YG209" s="57"/>
      <c r="YH209" s="57"/>
      <c r="YI209" s="57"/>
      <c r="YJ209" s="57" t="s">
        <v>351</v>
      </c>
      <c r="YK209" s="57" t="s">
        <v>351</v>
      </c>
      <c r="YL209" s="57" t="s">
        <v>351</v>
      </c>
      <c r="YM209" s="57" t="s">
        <v>351</v>
      </c>
      <c r="YN209" s="57"/>
      <c r="YO209" s="38"/>
      <c r="YP209" s="38"/>
      <c r="YQ209" s="130"/>
      <c r="YR209" s="129"/>
      <c r="YS209" s="129"/>
      <c r="YT209" s="129"/>
      <c r="YU209" s="129" t="s">
        <v>351</v>
      </c>
      <c r="YV209" s="129"/>
      <c r="YW209" s="129" t="s">
        <v>351</v>
      </c>
      <c r="YX209" s="129" t="s">
        <v>351</v>
      </c>
      <c r="YY209" s="129" t="s">
        <v>351</v>
      </c>
      <c r="YZ209" s="129"/>
      <c r="ZA209" s="129"/>
      <c r="ZB209" s="129"/>
      <c r="ZC209" s="129"/>
      <c r="ZD209" s="129" t="s">
        <v>351</v>
      </c>
      <c r="ZE209" s="129" t="s">
        <v>351</v>
      </c>
      <c r="ZF209" s="129"/>
      <c r="ZG209" s="129" t="s">
        <v>351</v>
      </c>
      <c r="ZH209" s="129" t="s">
        <v>351</v>
      </c>
      <c r="ZI209" s="129"/>
      <c r="ZJ209" s="38"/>
      <c r="ZK209" s="129" t="s">
        <v>351</v>
      </c>
      <c r="ZL209" s="129" t="s">
        <v>351</v>
      </c>
      <c r="ZM209" s="129" t="s">
        <v>351</v>
      </c>
      <c r="ZN209" s="129"/>
      <c r="ZO209" s="129"/>
      <c r="ZP209" s="129"/>
      <c r="ZQ209" s="129"/>
      <c r="ZR209" s="129"/>
      <c r="ZS209" s="129"/>
      <c r="ZT209" s="129"/>
      <c r="ZU209" s="129"/>
      <c r="ZV209" s="129"/>
      <c r="ZW209" s="129"/>
      <c r="ZX209" s="129" t="s">
        <v>351</v>
      </c>
      <c r="ZY209" s="129"/>
      <c r="ZZ209" s="129"/>
      <c r="AAA209" s="129" t="s">
        <v>351</v>
      </c>
      <c r="AAB209" s="129" t="s">
        <v>351</v>
      </c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6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39</v>
      </c>
      <c r="AHO209" s="36" t="str">
        <f t="shared" si="818"/>
        <v/>
      </c>
      <c r="AHP209" s="36" t="str">
        <f t="shared" si="819"/>
        <v/>
      </c>
      <c r="AHQ209" s="39" t="str">
        <f t="shared" si="820"/>
        <v/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57"/>
      <c r="XX210" s="57"/>
      <c r="XY210" s="57"/>
      <c r="XZ210" s="57"/>
      <c r="YA210" s="57"/>
      <c r="YB210" s="57"/>
      <c r="YC210" s="57"/>
      <c r="YD210" s="57"/>
      <c r="YE210" s="57"/>
      <c r="YF210" s="57"/>
      <c r="YG210" s="57"/>
      <c r="YH210" s="57"/>
      <c r="YI210" s="57"/>
      <c r="YJ210" s="57"/>
      <c r="YK210" s="57"/>
      <c r="YL210" s="57"/>
      <c r="YM210" s="57"/>
      <c r="YN210" s="57"/>
      <c r="YO210" s="38"/>
      <c r="YP210" s="38"/>
      <c r="YQ210" s="130"/>
      <c r="YR210" s="129"/>
      <c r="YS210" s="129"/>
      <c r="YT210" s="129"/>
      <c r="YU210" s="129"/>
      <c r="YV210" s="129"/>
      <c r="YW210" s="129"/>
      <c r="YX210" s="129"/>
      <c r="YY210" s="129"/>
      <c r="YZ210" s="129"/>
      <c r="ZA210" s="129"/>
      <c r="ZB210" s="129"/>
      <c r="ZC210" s="129"/>
      <c r="ZD210" s="129"/>
      <c r="ZE210" s="129"/>
      <c r="ZF210" s="129"/>
      <c r="ZG210" s="129"/>
      <c r="ZH210" s="129"/>
      <c r="ZI210" s="129"/>
      <c r="ZJ210" s="38"/>
      <c r="ZK210" s="129"/>
      <c r="ZL210" s="129"/>
      <c r="ZM210" s="129"/>
      <c r="ZN210" s="129"/>
      <c r="ZO210" s="129"/>
      <c r="ZP210" s="129"/>
      <c r="ZQ210" s="129"/>
      <c r="ZR210" s="129"/>
      <c r="ZS210" s="129"/>
      <c r="ZT210" s="129"/>
      <c r="ZU210" s="129"/>
      <c r="ZV210" s="129"/>
      <c r="ZW210" s="129"/>
      <c r="ZX210" s="129"/>
      <c r="ZY210" s="129"/>
      <c r="ZZ210" s="129"/>
      <c r="AAA210" s="129"/>
      <c r="AAB210" s="129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126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57"/>
      <c r="XX211" s="57"/>
      <c r="XY211" s="57"/>
      <c r="XZ211" s="57"/>
      <c r="YA211" s="57"/>
      <c r="YB211" s="57"/>
      <c r="YC211" s="57"/>
      <c r="YD211" s="57"/>
      <c r="YE211" s="57"/>
      <c r="YF211" s="57"/>
      <c r="YG211" s="57"/>
      <c r="YH211" s="57"/>
      <c r="YI211" s="57"/>
      <c r="YJ211" s="57" t="s">
        <v>351</v>
      </c>
      <c r="YK211" s="57" t="s">
        <v>351</v>
      </c>
      <c r="YL211" s="57" t="s">
        <v>351</v>
      </c>
      <c r="YM211" s="57" t="s">
        <v>351</v>
      </c>
      <c r="YN211" s="57"/>
      <c r="YO211" s="38"/>
      <c r="YP211" s="38"/>
      <c r="YQ211" s="130"/>
      <c r="YR211" s="129"/>
      <c r="YS211" s="129"/>
      <c r="YT211" s="129"/>
      <c r="YU211" s="129" t="s">
        <v>351</v>
      </c>
      <c r="YV211" s="129"/>
      <c r="YW211" s="129" t="s">
        <v>351</v>
      </c>
      <c r="YX211" s="129" t="s">
        <v>351</v>
      </c>
      <c r="YY211" s="129" t="s">
        <v>351</v>
      </c>
      <c r="YZ211" s="129"/>
      <c r="ZA211" s="129"/>
      <c r="ZB211" s="129"/>
      <c r="ZC211" s="129"/>
      <c r="ZD211" s="129" t="s">
        <v>351</v>
      </c>
      <c r="ZE211" s="129" t="s">
        <v>351</v>
      </c>
      <c r="ZF211" s="129"/>
      <c r="ZG211" s="129"/>
      <c r="ZH211" s="129"/>
      <c r="ZI211" s="129"/>
      <c r="ZJ211" s="38"/>
      <c r="ZK211" s="129"/>
      <c r="ZL211" s="129"/>
      <c r="ZM211" s="129"/>
      <c r="ZN211" s="129"/>
      <c r="ZO211" s="129"/>
      <c r="ZP211" s="129"/>
      <c r="ZQ211" s="129"/>
      <c r="ZR211" s="129"/>
      <c r="ZS211" s="129"/>
      <c r="ZT211" s="129"/>
      <c r="ZU211" s="129"/>
      <c r="ZV211" s="129"/>
      <c r="ZW211" s="129"/>
      <c r="ZX211" s="129"/>
      <c r="ZY211" s="129"/>
      <c r="ZZ211" s="129"/>
      <c r="AAA211" s="129" t="s">
        <v>351</v>
      </c>
      <c r="AAB211" s="129" t="s">
        <v>351</v>
      </c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>
        <f t="shared" si="793"/>
        <v>2</v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>
        <f t="shared" si="817"/>
        <v>12</v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57"/>
      <c r="XX212" s="57"/>
      <c r="XY212" s="57"/>
      <c r="XZ212" s="57"/>
      <c r="YA212" s="57"/>
      <c r="YB212" s="57"/>
      <c r="YC212" s="57"/>
      <c r="YD212" s="57"/>
      <c r="YE212" s="57"/>
      <c r="YF212" s="57"/>
      <c r="YG212" s="57"/>
      <c r="YH212" s="57"/>
      <c r="YI212" s="57"/>
      <c r="YJ212" s="57" t="s">
        <v>351</v>
      </c>
      <c r="YK212" s="57" t="s">
        <v>351</v>
      </c>
      <c r="YL212" s="57" t="s">
        <v>351</v>
      </c>
      <c r="YM212" s="57"/>
      <c r="YN212" s="57"/>
      <c r="YO212" s="38"/>
      <c r="YP212" s="38"/>
      <c r="YQ212" s="130"/>
      <c r="YR212" s="129"/>
      <c r="YS212" s="129"/>
      <c r="YT212" s="129"/>
      <c r="YU212" s="129"/>
      <c r="YV212" s="129"/>
      <c r="YW212" s="129"/>
      <c r="YX212" s="129"/>
      <c r="YY212" s="129"/>
      <c r="YZ212" s="129"/>
      <c r="ZA212" s="129"/>
      <c r="ZB212" s="129"/>
      <c r="ZC212" s="129"/>
      <c r="ZD212" s="129"/>
      <c r="ZE212" s="129"/>
      <c r="ZF212" s="129"/>
      <c r="ZG212" s="129"/>
      <c r="ZH212" s="129" t="s">
        <v>351</v>
      </c>
      <c r="ZI212" s="129"/>
      <c r="ZJ212" s="38"/>
      <c r="ZK212" s="129" t="s">
        <v>359</v>
      </c>
      <c r="ZL212" s="129" t="s">
        <v>359</v>
      </c>
      <c r="ZM212" s="129" t="s">
        <v>359</v>
      </c>
      <c r="ZN212" s="129"/>
      <c r="ZO212" s="129"/>
      <c r="ZP212" s="129"/>
      <c r="ZQ212" s="129"/>
      <c r="ZR212" s="129"/>
      <c r="ZS212" s="129"/>
      <c r="ZT212" s="129"/>
      <c r="ZU212" s="129"/>
      <c r="ZV212" s="129"/>
      <c r="ZW212" s="129"/>
      <c r="ZX212" s="129"/>
      <c r="ZY212" s="129"/>
      <c r="ZZ212" s="129"/>
      <c r="AAA212" s="129"/>
      <c r="AAB212" s="129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>
        <f t="shared" si="791"/>
        <v>3</v>
      </c>
      <c r="AGK212" s="85" t="str">
        <f t="shared" si="792"/>
        <v/>
      </c>
      <c r="AGL212" s="85" t="str">
        <f t="shared" si="793"/>
        <v/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>
        <f t="shared" si="815"/>
        <v>3</v>
      </c>
      <c r="AHM212" s="36" t="str">
        <f t="shared" si="816"/>
        <v/>
      </c>
      <c r="AHN212" s="39">
        <f t="shared" si="817"/>
        <v>8</v>
      </c>
      <c r="AHO212" s="36" t="str">
        <f t="shared" si="818"/>
        <v/>
      </c>
      <c r="AHP212" s="36" t="str">
        <f t="shared" si="819"/>
        <v/>
      </c>
      <c r="AHQ212" s="39" t="str">
        <f t="shared" si="820"/>
        <v/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57"/>
      <c r="XX213" s="57"/>
      <c r="XY213" s="57"/>
      <c r="XZ213" s="57"/>
      <c r="YA213" s="57" t="s">
        <v>351</v>
      </c>
      <c r="YB213" s="57"/>
      <c r="YC213" s="57"/>
      <c r="YD213" s="57"/>
      <c r="YE213" s="57"/>
      <c r="YF213" s="57"/>
      <c r="YG213" s="57"/>
      <c r="YH213" s="57"/>
      <c r="YI213" s="57"/>
      <c r="YJ213" s="57" t="s">
        <v>351</v>
      </c>
      <c r="YK213" s="57" t="s">
        <v>351</v>
      </c>
      <c r="YL213" s="57" t="s">
        <v>351</v>
      </c>
      <c r="YM213" s="57"/>
      <c r="YN213" s="57"/>
      <c r="YO213" s="38"/>
      <c r="YP213" s="38"/>
      <c r="YQ213" s="130" t="s">
        <v>351</v>
      </c>
      <c r="YR213" s="129" t="s">
        <v>351</v>
      </c>
      <c r="YS213" s="129" t="s">
        <v>351</v>
      </c>
      <c r="YT213" s="129"/>
      <c r="YU213" s="129" t="s">
        <v>351</v>
      </c>
      <c r="YV213" s="129"/>
      <c r="YW213" s="129"/>
      <c r="YX213" s="129"/>
      <c r="YY213" s="129"/>
      <c r="YZ213" s="129"/>
      <c r="ZA213" s="129"/>
      <c r="ZB213" s="129"/>
      <c r="ZC213" s="129"/>
      <c r="ZD213" s="129"/>
      <c r="ZE213" s="129"/>
      <c r="ZF213" s="129"/>
      <c r="ZG213" s="129" t="s">
        <v>351</v>
      </c>
      <c r="ZH213" s="129" t="s">
        <v>351</v>
      </c>
      <c r="ZI213" s="129"/>
      <c r="ZJ213" s="38"/>
      <c r="ZK213" s="129" t="s">
        <v>351</v>
      </c>
      <c r="ZL213" s="129" t="s">
        <v>351</v>
      </c>
      <c r="ZM213" s="129" t="s">
        <v>351</v>
      </c>
      <c r="ZN213" s="129"/>
      <c r="ZO213" s="129"/>
      <c r="ZP213" s="129"/>
      <c r="ZQ213" s="129"/>
      <c r="ZR213" s="129"/>
      <c r="ZS213" s="129"/>
      <c r="ZT213" s="129"/>
      <c r="ZU213" s="129"/>
      <c r="ZV213" s="129"/>
      <c r="ZW213" s="129"/>
      <c r="ZX213" s="129"/>
      <c r="ZY213" s="129"/>
      <c r="ZZ213" s="129"/>
      <c r="AAA213" s="129" t="s">
        <v>351</v>
      </c>
      <c r="AAB213" s="129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791"/>
        <v/>
      </c>
      <c r="AGK213" s="85" t="str">
        <f t="shared" si="792"/>
        <v/>
      </c>
      <c r="AGL213" s="85">
        <f t="shared" si="793"/>
        <v>4</v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15</v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57"/>
      <c r="XX214" s="57"/>
      <c r="XY214" s="57"/>
      <c r="XZ214" s="57"/>
      <c r="YA214" s="57"/>
      <c r="YB214" s="57"/>
      <c r="YC214" s="57"/>
      <c r="YD214" s="57"/>
      <c r="YE214" s="57"/>
      <c r="YF214" s="57"/>
      <c r="YG214" s="57"/>
      <c r="YH214" s="57"/>
      <c r="YI214" s="57"/>
      <c r="YJ214" s="57" t="s">
        <v>359</v>
      </c>
      <c r="YK214" s="57" t="s">
        <v>359</v>
      </c>
      <c r="YL214" s="57" t="s">
        <v>359</v>
      </c>
      <c r="YM214" s="57"/>
      <c r="YN214" s="57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129"/>
      <c r="ZL214" s="129"/>
      <c r="ZM214" s="129"/>
      <c r="ZN214" s="129"/>
      <c r="ZO214" s="129"/>
      <c r="ZP214" s="129"/>
      <c r="ZQ214" s="129"/>
      <c r="ZR214" s="129"/>
      <c r="ZS214" s="129"/>
      <c r="ZT214" s="129" t="s">
        <v>359</v>
      </c>
      <c r="ZU214" s="129"/>
      <c r="ZV214" s="129"/>
      <c r="ZW214" s="129"/>
      <c r="ZX214" s="129"/>
      <c r="ZY214" s="129"/>
      <c r="ZZ214" s="129"/>
      <c r="AAA214" s="129"/>
      <c r="AAB214" s="129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>
        <f t="shared" si="791"/>
        <v>1</v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>
        <f t="shared" si="815"/>
        <v>4</v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 t="str">
        <f t="shared" si="820"/>
        <v/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4</v>
      </c>
      <c r="AGK218" s="5">
        <f t="shared" si="825"/>
        <v>0</v>
      </c>
      <c r="AGL218" s="5">
        <f t="shared" si="825"/>
        <v>25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13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61"/>
      <c r="XX220" s="57"/>
      <c r="XY220" s="57"/>
      <c r="XZ220" s="57" t="s">
        <v>351</v>
      </c>
      <c r="YA220" s="57" t="s">
        <v>351</v>
      </c>
      <c r="YB220" s="57" t="s">
        <v>351</v>
      </c>
      <c r="YC220" s="57"/>
      <c r="YD220" s="57"/>
      <c r="YE220" s="57" t="s">
        <v>351</v>
      </c>
      <c r="YF220" s="57" t="s">
        <v>351</v>
      </c>
      <c r="YG220" s="57"/>
      <c r="YH220" s="57"/>
      <c r="YI220" s="57"/>
      <c r="YJ220" s="57"/>
      <c r="YK220" s="57" t="s">
        <v>351</v>
      </c>
      <c r="YL220" s="57"/>
      <c r="YM220" s="57" t="s">
        <v>351</v>
      </c>
      <c r="YN220" s="38"/>
      <c r="YO220" s="38"/>
      <c r="YP220" s="38"/>
      <c r="YQ220" s="130"/>
      <c r="YR220" s="129" t="s">
        <v>359</v>
      </c>
      <c r="YS220" s="129"/>
      <c r="YT220" s="129"/>
      <c r="YU220" s="129"/>
      <c r="YV220" s="129" t="s">
        <v>359</v>
      </c>
      <c r="YW220" s="129" t="s">
        <v>359</v>
      </c>
      <c r="YX220" s="129" t="s">
        <v>359</v>
      </c>
      <c r="YY220" s="129"/>
      <c r="YZ220" s="129"/>
      <c r="ZA220" s="129"/>
      <c r="ZB220" s="129"/>
      <c r="ZC220" s="129"/>
      <c r="ZD220" s="129"/>
      <c r="ZE220" s="129" t="s">
        <v>359</v>
      </c>
      <c r="ZF220" s="129"/>
      <c r="ZG220" s="129" t="s">
        <v>359</v>
      </c>
      <c r="ZH220" s="38"/>
      <c r="ZI220" s="38"/>
      <c r="ZJ220" s="38"/>
      <c r="ZK220" s="130"/>
      <c r="ZL220" s="129"/>
      <c r="ZM220" s="129"/>
      <c r="ZN220" s="129"/>
      <c r="ZO220" s="129"/>
      <c r="ZP220" s="129"/>
      <c r="ZQ220" s="129"/>
      <c r="ZR220" s="129"/>
      <c r="ZS220" s="129"/>
      <c r="ZT220" s="129"/>
      <c r="ZU220" s="129"/>
      <c r="ZV220" s="129"/>
      <c r="ZW220" s="129"/>
      <c r="ZX220" s="129"/>
      <c r="ZY220" s="129"/>
      <c r="ZZ220" s="129"/>
      <c r="AAA220" s="129"/>
      <c r="AAB220" s="129"/>
      <c r="AAC220" s="129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 t="str">
        <f t="shared" ref="AGL220:AGL226" si="828">IF(COUNTIFS($C$7:$AGI$7,"="&amp;$AGP$5,$C220:$AGI220,"н")=0,"",COUNTIFS($C$7:$AGI$7,"="&amp;$AGP$5,$C220:$AGI220,"н"))</f>
        <v/>
      </c>
      <c r="AGN220" s="5">
        <f>IF(LEN(B220)&gt;7,AGN219,"")</f>
        <v>13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>
        <f>IF(COUNTIFS($C$6:$AGI$6,4,$C220:$AGI220,"б")=0,"",COUNTIFS($C$6:$AGI$6,4,$C220:$AGI220,"б"))</f>
        <v>6</v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15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61"/>
      <c r="XX221" s="57"/>
      <c r="XY221" s="57"/>
      <c r="XZ221" s="57"/>
      <c r="YA221" s="57"/>
      <c r="YB221" s="57"/>
      <c r="YC221" s="57"/>
      <c r="YD221" s="57"/>
      <c r="YE221" s="57"/>
      <c r="YF221" s="57"/>
      <c r="YG221" s="57"/>
      <c r="YH221" s="57"/>
      <c r="YI221" s="57"/>
      <c r="YJ221" s="57"/>
      <c r="YK221" s="57" t="s">
        <v>352</v>
      </c>
      <c r="YL221" s="57"/>
      <c r="YM221" s="57" t="s">
        <v>352</v>
      </c>
      <c r="YN221" s="38"/>
      <c r="YO221" s="38"/>
      <c r="YP221" s="38"/>
      <c r="YQ221" s="130"/>
      <c r="YR221" s="129"/>
      <c r="YS221" s="129"/>
      <c r="YT221" s="129"/>
      <c r="YU221" s="129"/>
      <c r="YV221" s="129"/>
      <c r="YW221" s="129"/>
      <c r="YX221" s="129"/>
      <c r="YY221" s="129"/>
      <c r="YZ221" s="129"/>
      <c r="ZA221" s="129"/>
      <c r="ZB221" s="129"/>
      <c r="ZC221" s="129"/>
      <c r="ZD221" s="129"/>
      <c r="ZE221" s="129"/>
      <c r="ZF221" s="129"/>
      <c r="ZG221" s="129" t="s">
        <v>352</v>
      </c>
      <c r="ZH221" s="38"/>
      <c r="ZI221" s="38"/>
      <c r="ZJ221" s="38"/>
      <c r="ZK221" s="130"/>
      <c r="ZL221" s="129"/>
      <c r="ZM221" s="129"/>
      <c r="ZN221" s="129"/>
      <c r="ZO221" s="129"/>
      <c r="ZP221" s="129"/>
      <c r="ZQ221" s="129"/>
      <c r="ZR221" s="129"/>
      <c r="ZS221" s="129"/>
      <c r="ZT221" s="129"/>
      <c r="ZU221" s="129"/>
      <c r="ZV221" s="129"/>
      <c r="ZW221" s="129"/>
      <c r="ZX221" s="129"/>
      <c r="ZY221" s="129"/>
      <c r="ZZ221" s="129"/>
      <c r="AAA221" s="129"/>
      <c r="AAB221" s="129"/>
      <c r="AAC221" s="129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 t="str">
        <f t="shared" si="827"/>
        <v/>
      </c>
      <c r="AGL221" s="85" t="str">
        <f t="shared" si="828"/>
        <v/>
      </c>
      <c r="AGN221" s="5">
        <f>IF(LEN(B221)&gt;7,AGN219,"")</f>
        <v>13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6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61"/>
      <c r="XX222" s="57"/>
      <c r="XY222" s="57"/>
      <c r="XZ222" s="57"/>
      <c r="YA222" s="57"/>
      <c r="YB222" s="57"/>
      <c r="YC222" s="57"/>
      <c r="YD222" s="57"/>
      <c r="YE222" s="57" t="s">
        <v>351</v>
      </c>
      <c r="YF222" s="57" t="s">
        <v>351</v>
      </c>
      <c r="YG222" s="57"/>
      <c r="YH222" s="57"/>
      <c r="YI222" s="57"/>
      <c r="YJ222" s="57"/>
      <c r="YK222" s="57"/>
      <c r="YL222" s="57"/>
      <c r="YM222" s="57"/>
      <c r="YN222" s="38"/>
      <c r="YO222" s="38"/>
      <c r="YP222" s="38"/>
      <c r="YQ222" s="130"/>
      <c r="YR222" s="129"/>
      <c r="YS222" s="129"/>
      <c r="YT222" s="129"/>
      <c r="YU222" s="129"/>
      <c r="YV222" s="129"/>
      <c r="YW222" s="129"/>
      <c r="YX222" s="129"/>
      <c r="YY222" s="129"/>
      <c r="YZ222" s="129"/>
      <c r="ZA222" s="129"/>
      <c r="ZB222" s="129"/>
      <c r="ZC222" s="129"/>
      <c r="ZD222" s="129"/>
      <c r="ZE222" s="129" t="s">
        <v>351</v>
      </c>
      <c r="ZF222" s="129"/>
      <c r="ZG222" s="129" t="s">
        <v>351</v>
      </c>
      <c r="ZH222" s="38"/>
      <c r="ZI222" s="38"/>
      <c r="ZJ222" s="38"/>
      <c r="ZK222" s="130"/>
      <c r="ZL222" s="129"/>
      <c r="ZM222" s="129"/>
      <c r="ZN222" s="129"/>
      <c r="ZO222" s="129"/>
      <c r="ZP222" s="129"/>
      <c r="ZQ222" s="129"/>
      <c r="ZR222" s="129"/>
      <c r="ZS222" s="129"/>
      <c r="ZT222" s="129"/>
      <c r="ZU222" s="129"/>
      <c r="ZV222" s="129"/>
      <c r="ZW222" s="129"/>
      <c r="ZX222" s="129"/>
      <c r="ZY222" s="129"/>
      <c r="ZZ222" s="129"/>
      <c r="AAA222" s="129"/>
      <c r="AAB222" s="129"/>
      <c r="AAC222" s="129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 t="str">
        <f t="shared" si="828"/>
        <v/>
      </c>
      <c r="AGN222" s="5">
        <f>IF(LEN(B222)&gt;7,AGN219,"")</f>
        <v>13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10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61"/>
      <c r="XX223" s="57" t="s">
        <v>359</v>
      </c>
      <c r="XY223" s="57" t="s">
        <v>359</v>
      </c>
      <c r="XZ223" s="57" t="s">
        <v>359</v>
      </c>
      <c r="YA223" s="57" t="s">
        <v>359</v>
      </c>
      <c r="YB223" s="57" t="s">
        <v>359</v>
      </c>
      <c r="YC223" s="57"/>
      <c r="YD223" s="57"/>
      <c r="YE223" s="57" t="s">
        <v>359</v>
      </c>
      <c r="YF223" s="57" t="s">
        <v>359</v>
      </c>
      <c r="YG223" s="57"/>
      <c r="YH223" s="57"/>
      <c r="YI223" s="57"/>
      <c r="YJ223" s="57"/>
      <c r="YK223" s="57" t="s">
        <v>359</v>
      </c>
      <c r="YL223" s="57"/>
      <c r="YM223" s="57" t="s">
        <v>359</v>
      </c>
      <c r="YN223" s="38"/>
      <c r="YO223" s="38"/>
      <c r="YP223" s="38"/>
      <c r="YQ223" s="130"/>
      <c r="YR223" s="129" t="s">
        <v>359</v>
      </c>
      <c r="YS223" s="129"/>
      <c r="YT223" s="129"/>
      <c r="YU223" s="129"/>
      <c r="YV223" s="129" t="s">
        <v>359</v>
      </c>
      <c r="YW223" s="129" t="s">
        <v>359</v>
      </c>
      <c r="YX223" s="129" t="s">
        <v>359</v>
      </c>
      <c r="YY223" s="129"/>
      <c r="YZ223" s="129"/>
      <c r="ZA223" s="129"/>
      <c r="ZB223" s="129"/>
      <c r="ZC223" s="129"/>
      <c r="ZD223" s="129"/>
      <c r="ZE223" s="129" t="s">
        <v>359</v>
      </c>
      <c r="ZF223" s="129"/>
      <c r="ZG223" s="129" t="s">
        <v>359</v>
      </c>
      <c r="ZH223" s="38"/>
      <c r="ZI223" s="38"/>
      <c r="ZJ223" s="38"/>
      <c r="ZK223" s="130"/>
      <c r="ZL223" s="129"/>
      <c r="ZM223" s="129"/>
      <c r="ZN223" s="129"/>
      <c r="ZO223" s="129"/>
      <c r="ZP223" s="129"/>
      <c r="ZQ223" s="129"/>
      <c r="ZR223" s="129"/>
      <c r="ZS223" s="129"/>
      <c r="ZT223" s="129"/>
      <c r="ZU223" s="129"/>
      <c r="ZV223" s="129"/>
      <c r="ZW223" s="129"/>
      <c r="ZX223" s="129"/>
      <c r="ZY223" s="129"/>
      <c r="ZZ223" s="129"/>
      <c r="AAA223" s="129"/>
      <c r="AAB223" s="129"/>
      <c r="AAC223" s="129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26"/>
        <v/>
      </c>
      <c r="AGK223" s="85" t="str">
        <f t="shared" si="827"/>
        <v/>
      </c>
      <c r="AGL223" s="85" t="str">
        <f t="shared" si="828"/>
        <v/>
      </c>
      <c r="AGN223" s="5">
        <f>IF(LEN(B223)&gt;7,AGN219,"")</f>
        <v>13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>
        <f t="shared" si="853"/>
        <v>15</v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130"/>
      <c r="YR224" s="129"/>
      <c r="YS224" s="129"/>
      <c r="YT224" s="129"/>
      <c r="YU224" s="129"/>
      <c r="YV224" s="129" t="s">
        <v>352</v>
      </c>
      <c r="YW224" s="129"/>
      <c r="YX224" s="129"/>
      <c r="YY224" s="129"/>
      <c r="YZ224" s="129"/>
      <c r="ZA224" s="129"/>
      <c r="ZB224" s="129"/>
      <c r="ZC224" s="129"/>
      <c r="ZD224" s="129"/>
      <c r="ZE224" s="129"/>
      <c r="ZF224" s="129"/>
      <c r="ZG224" s="129"/>
      <c r="ZH224" s="38"/>
      <c r="ZI224" s="38"/>
      <c r="ZJ224" s="38"/>
      <c r="ZK224" s="130"/>
      <c r="ZL224" s="129" t="s">
        <v>352</v>
      </c>
      <c r="ZM224" s="129" t="s">
        <v>352</v>
      </c>
      <c r="ZN224" s="129"/>
      <c r="ZO224" s="129" t="s">
        <v>352</v>
      </c>
      <c r="ZP224" s="129" t="s">
        <v>352</v>
      </c>
      <c r="ZQ224" s="129" t="s">
        <v>352</v>
      </c>
      <c r="ZR224" s="129"/>
      <c r="ZS224" s="129" t="s">
        <v>352</v>
      </c>
      <c r="ZT224" s="129" t="s">
        <v>352</v>
      </c>
      <c r="ZU224" s="129"/>
      <c r="ZV224" s="129"/>
      <c r="ZW224" s="129"/>
      <c r="ZX224" s="129"/>
      <c r="ZY224" s="129" t="s">
        <v>352</v>
      </c>
      <c r="ZZ224" s="129"/>
      <c r="AAA224" s="129"/>
      <c r="AAB224" s="129" t="s">
        <v>352</v>
      </c>
      <c r="AAC224" s="129" t="s">
        <v>352</v>
      </c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>
        <f t="shared" si="827"/>
        <v>10</v>
      </c>
      <c r="AGL224" s="85" t="str">
        <f t="shared" si="828"/>
        <v/>
      </c>
      <c r="AGN224" s="5">
        <f>IF(LEN(B224)&gt;7,AGN219,"")</f>
        <v>13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>
        <f t="shared" si="836"/>
        <v>11</v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13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0</v>
      </c>
      <c r="AGK227" s="5">
        <f t="shared" si="860"/>
        <v>10</v>
      </c>
      <c r="AGL227" s="5">
        <f t="shared" si="860"/>
        <v>0</v>
      </c>
      <c r="AGN227" s="5">
        <f>SUMIF(AGN220:AGN226,"&lt;&gt;""")</f>
        <v>78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61"/>
      <c r="XX229" s="57"/>
      <c r="XY229" s="57"/>
      <c r="XZ229" s="57"/>
      <c r="YA229" s="57"/>
      <c r="YB229" s="57"/>
      <c r="YC229" s="57"/>
      <c r="YD229" s="57"/>
      <c r="YE229" s="57"/>
      <c r="YF229" s="57"/>
      <c r="YG229" s="57"/>
      <c r="YH229" s="57"/>
      <c r="YI229" s="57"/>
      <c r="YJ229" s="57"/>
      <c r="YK229" s="57"/>
      <c r="YL229" s="57"/>
      <c r="YM229" s="57"/>
      <c r="YN229" s="38"/>
      <c r="YO229" s="38"/>
      <c r="YP229" s="38"/>
      <c r="YQ229" s="130"/>
      <c r="YR229" s="129"/>
      <c r="YS229" s="129"/>
      <c r="YT229" s="129"/>
      <c r="YU229" s="129"/>
      <c r="YV229" s="129"/>
      <c r="YW229" s="129"/>
      <c r="YX229" s="129"/>
      <c r="YY229" s="129"/>
      <c r="YZ229" s="129"/>
      <c r="ZA229" s="129"/>
      <c r="ZB229" s="129"/>
      <c r="ZC229" s="129"/>
      <c r="ZD229" s="129"/>
      <c r="ZE229" s="129"/>
      <c r="ZF229" s="129"/>
      <c r="ZG229" s="129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61"/>
      <c r="XX230" s="57" t="s">
        <v>351</v>
      </c>
      <c r="XY230" s="57"/>
      <c r="XZ230" s="57"/>
      <c r="YA230" s="57"/>
      <c r="YB230" s="57"/>
      <c r="YC230" s="57"/>
      <c r="YD230" s="57"/>
      <c r="YE230" s="57"/>
      <c r="YF230" s="57"/>
      <c r="YG230" s="57"/>
      <c r="YH230" s="57"/>
      <c r="YI230" s="57"/>
      <c r="YJ230" s="57"/>
      <c r="YK230" s="57"/>
      <c r="YL230" s="57"/>
      <c r="YM230" s="57"/>
      <c r="YN230" s="38"/>
      <c r="YO230" s="38"/>
      <c r="YP230" s="38"/>
      <c r="YQ230" s="130"/>
      <c r="YR230" s="129"/>
      <c r="YS230" s="129"/>
      <c r="YT230" s="129"/>
      <c r="YU230" s="129"/>
      <c r="YV230" s="129"/>
      <c r="YW230" s="129"/>
      <c r="YX230" s="129"/>
      <c r="YY230" s="129"/>
      <c r="YZ230" s="129"/>
      <c r="ZA230" s="129"/>
      <c r="ZB230" s="129"/>
      <c r="ZC230" s="129"/>
      <c r="ZD230" s="129"/>
      <c r="ZE230" s="129"/>
      <c r="ZF230" s="129"/>
      <c r="ZG230" s="129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>
        <f t="shared" si="887"/>
        <v>1</v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61"/>
      <c r="XX231" s="57"/>
      <c r="XY231" s="57"/>
      <c r="XZ231" s="57"/>
      <c r="YA231" s="57" t="s">
        <v>351</v>
      </c>
      <c r="YB231" s="57" t="s">
        <v>351</v>
      </c>
      <c r="YC231" s="57"/>
      <c r="YD231" s="57"/>
      <c r="YE231" s="57"/>
      <c r="YF231" s="57"/>
      <c r="YG231" s="57"/>
      <c r="YH231" s="57"/>
      <c r="YI231" s="57"/>
      <c r="YJ231" s="57"/>
      <c r="YK231" s="57"/>
      <c r="YL231" s="57"/>
      <c r="YM231" s="57" t="s">
        <v>351</v>
      </c>
      <c r="YN231" s="38"/>
      <c r="YO231" s="38"/>
      <c r="YP231" s="38"/>
      <c r="YQ231" s="130"/>
      <c r="YR231" s="129"/>
      <c r="YS231" s="129"/>
      <c r="YT231" s="129"/>
      <c r="YU231" s="129"/>
      <c r="YV231" s="129"/>
      <c r="YW231" s="129"/>
      <c r="YX231" s="129"/>
      <c r="YY231" s="129"/>
      <c r="YZ231" s="129"/>
      <c r="ZA231" s="129"/>
      <c r="ZB231" s="129"/>
      <c r="ZC231" s="129"/>
      <c r="ZD231" s="129"/>
      <c r="ZE231" s="129"/>
      <c r="ZF231" s="129"/>
      <c r="ZG231" s="129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 t="str">
        <f t="shared" si="863"/>
        <v/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4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61"/>
      <c r="XX232" s="57"/>
      <c r="XY232" s="57"/>
      <c r="XZ232" s="57"/>
      <c r="YA232" s="57"/>
      <c r="YB232" s="57"/>
      <c r="YC232" s="57"/>
      <c r="YD232" s="57"/>
      <c r="YE232" s="57"/>
      <c r="YF232" s="57"/>
      <c r="YG232" s="57"/>
      <c r="YH232" s="57"/>
      <c r="YI232" s="57"/>
      <c r="YJ232" s="57"/>
      <c r="YK232" s="57"/>
      <c r="YL232" s="57"/>
      <c r="YM232" s="57"/>
      <c r="YN232" s="38"/>
      <c r="YO232" s="38"/>
      <c r="YP232" s="38"/>
      <c r="YQ232" s="130"/>
      <c r="YR232" s="129"/>
      <c r="YS232" s="129"/>
      <c r="YT232" s="129"/>
      <c r="YU232" s="129"/>
      <c r="YV232" s="129"/>
      <c r="YW232" s="129"/>
      <c r="YX232" s="129"/>
      <c r="YY232" s="129"/>
      <c r="YZ232" s="129"/>
      <c r="ZA232" s="129"/>
      <c r="ZB232" s="129"/>
      <c r="ZC232" s="129"/>
      <c r="ZD232" s="129"/>
      <c r="ZE232" s="129"/>
      <c r="ZF232" s="129"/>
      <c r="ZG232" s="129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61"/>
      <c r="XX233" s="57" t="s">
        <v>351</v>
      </c>
      <c r="XY233" s="57"/>
      <c r="XZ233" s="57"/>
      <c r="YA233" s="57"/>
      <c r="YB233" s="57"/>
      <c r="YC233" s="57"/>
      <c r="YD233" s="57"/>
      <c r="YE233" s="57"/>
      <c r="YF233" s="57"/>
      <c r="YG233" s="57"/>
      <c r="YH233" s="57"/>
      <c r="YI233" s="57"/>
      <c r="YJ233" s="57"/>
      <c r="YK233" s="57"/>
      <c r="YL233" s="57"/>
      <c r="YM233" s="57" t="s">
        <v>351</v>
      </c>
      <c r="YN233" s="38"/>
      <c r="YO233" s="38"/>
      <c r="YP233" s="38"/>
      <c r="YQ233" s="130"/>
      <c r="YR233" s="129"/>
      <c r="YS233" s="129"/>
      <c r="YT233" s="129"/>
      <c r="YU233" s="129"/>
      <c r="YV233" s="129"/>
      <c r="YW233" s="129"/>
      <c r="YX233" s="129"/>
      <c r="YY233" s="129"/>
      <c r="YZ233" s="129"/>
      <c r="ZA233" s="129"/>
      <c r="ZB233" s="129"/>
      <c r="ZC233" s="129"/>
      <c r="ZD233" s="129"/>
      <c r="ZE233" s="129"/>
      <c r="ZF233" s="129"/>
      <c r="ZG233" s="129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>
        <f t="shared" si="887"/>
        <v>2</v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61"/>
      <c r="XX234" s="57" t="s">
        <v>351</v>
      </c>
      <c r="XY234" s="57"/>
      <c r="XZ234" s="57"/>
      <c r="YA234" s="57"/>
      <c r="YB234" s="57"/>
      <c r="YC234" s="57"/>
      <c r="YD234" s="57"/>
      <c r="YE234" s="57"/>
      <c r="YF234" s="57"/>
      <c r="YG234" s="57"/>
      <c r="YH234" s="57"/>
      <c r="YI234" s="57"/>
      <c r="YJ234" s="57"/>
      <c r="YK234" s="57"/>
      <c r="YL234" s="57"/>
      <c r="YM234" s="57"/>
      <c r="YN234" s="38"/>
      <c r="YO234" s="38"/>
      <c r="YP234" s="38"/>
      <c r="YQ234" s="130"/>
      <c r="YR234" s="129"/>
      <c r="YS234" s="129"/>
      <c r="YT234" s="129"/>
      <c r="YU234" s="129"/>
      <c r="YV234" s="129"/>
      <c r="YW234" s="129"/>
      <c r="YX234" s="129"/>
      <c r="YY234" s="129"/>
      <c r="YZ234" s="129"/>
      <c r="ZA234" s="129"/>
      <c r="ZB234" s="129"/>
      <c r="ZC234" s="129"/>
      <c r="ZD234" s="129"/>
      <c r="ZE234" s="129" t="s">
        <v>352</v>
      </c>
      <c r="ZF234" s="129" t="s">
        <v>352</v>
      </c>
      <c r="ZG234" s="129" t="s">
        <v>352</v>
      </c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 t="str">
        <f t="shared" si="863"/>
        <v/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>
        <f t="shared" si="886"/>
        <v>3</v>
      </c>
      <c r="AHN234" s="39">
        <f t="shared" si="887"/>
        <v>3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61"/>
      <c r="XX235" s="57" t="s">
        <v>351</v>
      </c>
      <c r="XY235" s="57"/>
      <c r="XZ235" s="57"/>
      <c r="YA235" s="57"/>
      <c r="YB235" s="57"/>
      <c r="YC235" s="57"/>
      <c r="YD235" s="57"/>
      <c r="YE235" s="57"/>
      <c r="YF235" s="57"/>
      <c r="YG235" s="57"/>
      <c r="YH235" s="57"/>
      <c r="YI235" s="57"/>
      <c r="YJ235" s="57"/>
      <c r="YK235" s="57"/>
      <c r="YL235" s="57"/>
      <c r="YM235" s="57"/>
      <c r="YN235" s="38"/>
      <c r="YO235" s="38"/>
      <c r="YP235" s="38"/>
      <c r="YQ235" s="130"/>
      <c r="YR235" s="129"/>
      <c r="YS235" s="129"/>
      <c r="YT235" s="129"/>
      <c r="YU235" s="129"/>
      <c r="YV235" s="129"/>
      <c r="YW235" s="129"/>
      <c r="YX235" s="129"/>
      <c r="YY235" s="129"/>
      <c r="YZ235" s="129"/>
      <c r="ZA235" s="129"/>
      <c r="ZB235" s="129"/>
      <c r="ZC235" s="129"/>
      <c r="ZD235" s="129"/>
      <c r="ZE235" s="129"/>
      <c r="ZF235" s="129"/>
      <c r="ZG235" s="129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>
        <f t="shared" si="887"/>
        <v>1</v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61"/>
      <c r="XX236" s="57" t="s">
        <v>351</v>
      </c>
      <c r="XY236" s="57"/>
      <c r="XZ236" s="57"/>
      <c r="YA236" s="57"/>
      <c r="YB236" s="57"/>
      <c r="YC236" s="57"/>
      <c r="YD236" s="57"/>
      <c r="YE236" s="57"/>
      <c r="YF236" s="57"/>
      <c r="YG236" s="57"/>
      <c r="YH236" s="57"/>
      <c r="YI236" s="57"/>
      <c r="YJ236" s="57"/>
      <c r="YK236" s="57"/>
      <c r="YL236" s="57"/>
      <c r="YM236" s="57" t="s">
        <v>351</v>
      </c>
      <c r="YN236" s="38"/>
      <c r="YO236" s="38"/>
      <c r="YP236" s="38"/>
      <c r="YQ236" s="130"/>
      <c r="YR236" s="129"/>
      <c r="YS236" s="129"/>
      <c r="YT236" s="129"/>
      <c r="YU236" s="129"/>
      <c r="YV236" s="129"/>
      <c r="YW236" s="129"/>
      <c r="YX236" s="129"/>
      <c r="YY236" s="129"/>
      <c r="YZ236" s="129"/>
      <c r="ZA236" s="129"/>
      <c r="ZB236" s="129"/>
      <c r="ZC236" s="129"/>
      <c r="ZD236" s="129"/>
      <c r="ZE236" s="129" t="s">
        <v>352</v>
      </c>
      <c r="ZF236" s="129" t="s">
        <v>352</v>
      </c>
      <c r="ZG236" s="129" t="s">
        <v>352</v>
      </c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>
        <f t="shared" si="886"/>
        <v>3</v>
      </c>
      <c r="AHN236" s="39">
        <f t="shared" si="887"/>
        <v>2</v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61"/>
      <c r="XX237" s="57" t="s">
        <v>359</v>
      </c>
      <c r="XY237" s="57"/>
      <c r="XZ237" s="57"/>
      <c r="YA237" s="57"/>
      <c r="YB237" s="57"/>
      <c r="YC237" s="57"/>
      <c r="YD237" s="57"/>
      <c r="YE237" s="57"/>
      <c r="YF237" s="57"/>
      <c r="YG237" s="57"/>
      <c r="YH237" s="57"/>
      <c r="YI237" s="57"/>
      <c r="YJ237" s="57"/>
      <c r="YK237" s="57"/>
      <c r="YL237" s="57"/>
      <c r="YM237" s="57"/>
      <c r="YN237" s="38"/>
      <c r="YO237" s="38"/>
      <c r="YP237" s="38"/>
      <c r="YQ237" s="130"/>
      <c r="YR237" s="129"/>
      <c r="YS237" s="129"/>
      <c r="YT237" s="129"/>
      <c r="YU237" s="129"/>
      <c r="YV237" s="129"/>
      <c r="YW237" s="129"/>
      <c r="YX237" s="129"/>
      <c r="YY237" s="129"/>
      <c r="YZ237" s="129"/>
      <c r="ZA237" s="129"/>
      <c r="ZB237" s="129"/>
      <c r="ZC237" s="129"/>
      <c r="ZD237" s="129"/>
      <c r="ZE237" s="129"/>
      <c r="ZF237" s="129"/>
      <c r="ZG237" s="129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>
        <f t="shared" si="885"/>
        <v>1</v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61"/>
      <c r="XX238" s="57"/>
      <c r="XY238" s="57"/>
      <c r="XZ238" s="57"/>
      <c r="YA238" s="57"/>
      <c r="YB238" s="57"/>
      <c r="YC238" s="57"/>
      <c r="YD238" s="57"/>
      <c r="YE238" s="57"/>
      <c r="YF238" s="57"/>
      <c r="YG238" s="57"/>
      <c r="YH238" s="57"/>
      <c r="YI238" s="57"/>
      <c r="YJ238" s="57"/>
      <c r="YK238" s="57"/>
      <c r="YL238" s="57"/>
      <c r="YM238" s="57"/>
      <c r="YN238" s="38"/>
      <c r="YO238" s="38"/>
      <c r="YP238" s="38"/>
      <c r="YQ238" s="130"/>
      <c r="YR238" s="129"/>
      <c r="YS238" s="129"/>
      <c r="YT238" s="129"/>
      <c r="YU238" s="129"/>
      <c r="YV238" s="129"/>
      <c r="YW238" s="129"/>
      <c r="YX238" s="129"/>
      <c r="YY238" s="129"/>
      <c r="YZ238" s="129"/>
      <c r="ZA238" s="129"/>
      <c r="ZB238" s="129"/>
      <c r="ZC238" s="129"/>
      <c r="ZD238" s="129"/>
      <c r="ZE238" s="129" t="s">
        <v>352</v>
      </c>
      <c r="ZF238" s="129" t="s">
        <v>352</v>
      </c>
      <c r="ZG238" s="129" t="s">
        <v>352</v>
      </c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>
        <f t="shared" si="886"/>
        <v>3</v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61"/>
      <c r="XX239" s="57"/>
      <c r="XY239" s="57"/>
      <c r="XZ239" s="57"/>
      <c r="YA239" s="57"/>
      <c r="YB239" s="57"/>
      <c r="YC239" s="57"/>
      <c r="YD239" s="57"/>
      <c r="YE239" s="57"/>
      <c r="YF239" s="57"/>
      <c r="YG239" s="57"/>
      <c r="YH239" s="57"/>
      <c r="YI239" s="57"/>
      <c r="YJ239" s="57"/>
      <c r="YK239" s="57"/>
      <c r="YL239" s="57"/>
      <c r="YM239" s="57"/>
      <c r="YN239" s="38"/>
      <c r="YO239" s="38"/>
      <c r="YP239" s="38"/>
      <c r="YQ239" s="130"/>
      <c r="YR239" s="129"/>
      <c r="YS239" s="129"/>
      <c r="YT239" s="129"/>
      <c r="YU239" s="129"/>
      <c r="YV239" s="129"/>
      <c r="YW239" s="129"/>
      <c r="YX239" s="129"/>
      <c r="YY239" s="129"/>
      <c r="YZ239" s="129"/>
      <c r="ZA239" s="129"/>
      <c r="ZB239" s="129"/>
      <c r="ZC239" s="129"/>
      <c r="ZD239" s="129"/>
      <c r="ZE239" s="129" t="s">
        <v>352</v>
      </c>
      <c r="ZF239" s="129" t="s">
        <v>352</v>
      </c>
      <c r="ZG239" s="129" t="s">
        <v>352</v>
      </c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>
        <f t="shared" si="886"/>
        <v>3</v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61"/>
      <c r="XX240" s="57"/>
      <c r="XY240" s="57"/>
      <c r="XZ240" s="57"/>
      <c r="YA240" s="57"/>
      <c r="YB240" s="57"/>
      <c r="YC240" s="57"/>
      <c r="YD240" s="57"/>
      <c r="YE240" s="57"/>
      <c r="YF240" s="57"/>
      <c r="YG240" s="57"/>
      <c r="YH240" s="57"/>
      <c r="YI240" s="57"/>
      <c r="YJ240" s="57"/>
      <c r="YK240" s="57"/>
      <c r="YL240" s="57"/>
      <c r="YM240" s="57"/>
      <c r="YN240" s="38"/>
      <c r="YO240" s="38"/>
      <c r="YP240" s="38"/>
      <c r="YQ240" s="130"/>
      <c r="YR240" s="129" t="s">
        <v>351</v>
      </c>
      <c r="YS240" s="129" t="s">
        <v>351</v>
      </c>
      <c r="YT240" s="129"/>
      <c r="YU240" s="129" t="s">
        <v>351</v>
      </c>
      <c r="YV240" s="129" t="s">
        <v>351</v>
      </c>
      <c r="YW240" s="129" t="s">
        <v>351</v>
      </c>
      <c r="YX240" s="129"/>
      <c r="YY240" s="129"/>
      <c r="YZ240" s="129"/>
      <c r="ZA240" s="129" t="s">
        <v>351</v>
      </c>
      <c r="ZB240" s="129" t="s">
        <v>351</v>
      </c>
      <c r="ZC240" s="129"/>
      <c r="ZD240" s="129"/>
      <c r="ZE240" s="129" t="s">
        <v>351</v>
      </c>
      <c r="ZF240" s="129" t="s">
        <v>351</v>
      </c>
      <c r="ZG240" s="129" t="s">
        <v>351</v>
      </c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>
        <f t="shared" si="887"/>
        <v>10</v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61"/>
      <c r="XX241" s="57"/>
      <c r="XY241" s="57"/>
      <c r="XZ241" s="57"/>
      <c r="YA241" s="57"/>
      <c r="YB241" s="57"/>
      <c r="YC241" s="57"/>
      <c r="YD241" s="57"/>
      <c r="YE241" s="57"/>
      <c r="YF241" s="57"/>
      <c r="YG241" s="57"/>
      <c r="YH241" s="57"/>
      <c r="YI241" s="57"/>
      <c r="YJ241" s="57"/>
      <c r="YK241" s="57"/>
      <c r="YL241" s="57"/>
      <c r="YM241" s="57"/>
      <c r="YN241" s="38"/>
      <c r="YO241" s="38"/>
      <c r="YP241" s="38"/>
      <c r="YQ241" s="130"/>
      <c r="YR241" s="129"/>
      <c r="YS241" s="129"/>
      <c r="YT241" s="129"/>
      <c r="YU241" s="129"/>
      <c r="YV241" s="129"/>
      <c r="YW241" s="129"/>
      <c r="YX241" s="129"/>
      <c r="YY241" s="129"/>
      <c r="YZ241" s="129"/>
      <c r="ZA241" s="129"/>
      <c r="ZB241" s="129"/>
      <c r="ZC241" s="129"/>
      <c r="ZD241" s="129"/>
      <c r="ZE241" s="129" t="s">
        <v>352</v>
      </c>
      <c r="ZF241" s="129" t="s">
        <v>352</v>
      </c>
      <c r="ZG241" s="129" t="s">
        <v>352</v>
      </c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>
        <f t="shared" si="886"/>
        <v>3</v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61"/>
      <c r="XX242" s="57" t="s">
        <v>351</v>
      </c>
      <c r="XY242" s="57"/>
      <c r="XZ242" s="57"/>
      <c r="YA242" s="57"/>
      <c r="YB242" s="57"/>
      <c r="YC242" s="57"/>
      <c r="YD242" s="57"/>
      <c r="YE242" s="57"/>
      <c r="YF242" s="57"/>
      <c r="YG242" s="57"/>
      <c r="YH242" s="57"/>
      <c r="YI242" s="57"/>
      <c r="YJ242" s="57"/>
      <c r="YK242" s="57"/>
      <c r="YL242" s="57"/>
      <c r="YM242" s="57" t="s">
        <v>351</v>
      </c>
      <c r="YN242" s="38"/>
      <c r="YO242" s="38"/>
      <c r="YP242" s="38"/>
      <c r="YQ242" s="130"/>
      <c r="YR242" s="129"/>
      <c r="YS242" s="129"/>
      <c r="YT242" s="129"/>
      <c r="YU242" s="129"/>
      <c r="YV242" s="129"/>
      <c r="YW242" s="129"/>
      <c r="YX242" s="129"/>
      <c r="YY242" s="129"/>
      <c r="YZ242" s="129"/>
      <c r="ZA242" s="129"/>
      <c r="ZB242" s="129"/>
      <c r="ZC242" s="129"/>
      <c r="ZD242" s="129"/>
      <c r="ZE242" s="129"/>
      <c r="ZF242" s="129"/>
      <c r="ZG242" s="129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 t="str">
        <f t="shared" si="863"/>
        <v/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13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61"/>
      <c r="XX243" s="57" t="s">
        <v>359</v>
      </c>
      <c r="XY243" s="57"/>
      <c r="XZ243" s="57"/>
      <c r="YA243" s="57" t="s">
        <v>359</v>
      </c>
      <c r="YB243" s="57" t="s">
        <v>359</v>
      </c>
      <c r="YC243" s="57"/>
      <c r="YD243" s="57"/>
      <c r="YE243" s="57"/>
      <c r="YF243" s="57"/>
      <c r="YG243" s="57" t="s">
        <v>359</v>
      </c>
      <c r="YH243" s="57" t="s">
        <v>359</v>
      </c>
      <c r="YI243" s="57" t="s">
        <v>359</v>
      </c>
      <c r="YJ243" s="57" t="s">
        <v>359</v>
      </c>
      <c r="YK243" s="57" t="s">
        <v>359</v>
      </c>
      <c r="YL243" s="57" t="s">
        <v>359</v>
      </c>
      <c r="YM243" s="57" t="s">
        <v>359</v>
      </c>
      <c r="YN243" s="38"/>
      <c r="YO243" s="38"/>
      <c r="YP243" s="38"/>
      <c r="YQ243" s="130"/>
      <c r="YR243" s="129" t="s">
        <v>359</v>
      </c>
      <c r="YS243" s="129" t="s">
        <v>359</v>
      </c>
      <c r="YT243" s="129"/>
      <c r="YU243" s="129" t="s">
        <v>359</v>
      </c>
      <c r="YV243" s="129" t="s">
        <v>359</v>
      </c>
      <c r="YW243" s="129" t="s">
        <v>359</v>
      </c>
      <c r="YX243" s="129"/>
      <c r="YY243" s="129"/>
      <c r="YZ243" s="129"/>
      <c r="ZA243" s="129" t="s">
        <v>359</v>
      </c>
      <c r="ZB243" s="129" t="s">
        <v>359</v>
      </c>
      <c r="ZC243" s="129"/>
      <c r="ZD243" s="129"/>
      <c r="ZE243" s="129" t="s">
        <v>359</v>
      </c>
      <c r="ZF243" s="129" t="s">
        <v>359</v>
      </c>
      <c r="ZG243" s="129" t="s">
        <v>359</v>
      </c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861"/>
        <v/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26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61"/>
      <c r="XX244" s="57" t="s">
        <v>351</v>
      </c>
      <c r="XY244" s="57"/>
      <c r="XZ244" s="57"/>
      <c r="YA244" s="57"/>
      <c r="YB244" s="57"/>
      <c r="YC244" s="57"/>
      <c r="YD244" s="57"/>
      <c r="YE244" s="57"/>
      <c r="YF244" s="57"/>
      <c r="YG244" s="57"/>
      <c r="YH244" s="57"/>
      <c r="YI244" s="57"/>
      <c r="YJ244" s="57"/>
      <c r="YK244" s="57"/>
      <c r="YL244" s="57"/>
      <c r="YM244" s="57"/>
      <c r="YN244" s="38"/>
      <c r="YO244" s="38"/>
      <c r="YP244" s="38"/>
      <c r="YQ244" s="130"/>
      <c r="YR244" s="129"/>
      <c r="YS244" s="129"/>
      <c r="YT244" s="129"/>
      <c r="YU244" s="129"/>
      <c r="YV244" s="129"/>
      <c r="YW244" s="129"/>
      <c r="YX244" s="129"/>
      <c r="YY244" s="129"/>
      <c r="YZ244" s="129"/>
      <c r="ZA244" s="129"/>
      <c r="ZB244" s="129"/>
      <c r="ZC244" s="129"/>
      <c r="ZD244" s="129"/>
      <c r="ZE244" s="129"/>
      <c r="ZF244" s="129"/>
      <c r="ZG244" s="129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>
        <f t="shared" si="887"/>
        <v>1</v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0</v>
      </c>
      <c r="AGK247" s="5">
        <f t="shared" si="895"/>
        <v>0</v>
      </c>
      <c r="AGL247" s="5">
        <f t="shared" si="895"/>
        <v>0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57" t="s">
        <v>352</v>
      </c>
      <c r="XX254" s="57" t="s">
        <v>352</v>
      </c>
      <c r="XY254" s="57"/>
      <c r="XZ254" s="57"/>
      <c r="YA254" s="57"/>
      <c r="YB254" s="57" t="s">
        <v>352</v>
      </c>
      <c r="YC254" s="57"/>
      <c r="YD254" s="57"/>
      <c r="YE254" s="57"/>
      <c r="YF254" s="57"/>
      <c r="YG254" s="57" t="s">
        <v>352</v>
      </c>
      <c r="YH254" s="57"/>
      <c r="YI254" s="57" t="s">
        <v>352</v>
      </c>
      <c r="YJ254" s="57"/>
      <c r="YK254" s="57" t="s">
        <v>352</v>
      </c>
      <c r="YL254" s="38"/>
      <c r="YM254" s="38"/>
      <c r="YN254" s="38"/>
      <c r="YO254" s="38"/>
      <c r="YP254" s="38"/>
      <c r="YQ254" s="129" t="s">
        <v>352</v>
      </c>
      <c r="YR254" s="129" t="s">
        <v>352</v>
      </c>
      <c r="YS254" s="129"/>
      <c r="YT254" s="129"/>
      <c r="YU254" s="129"/>
      <c r="YV254" s="129"/>
      <c r="YW254" s="129"/>
      <c r="YX254" s="129"/>
      <c r="YY254" s="129" t="s">
        <v>352</v>
      </c>
      <c r="YZ254" s="129" t="s">
        <v>352</v>
      </c>
      <c r="ZA254" s="129" t="s">
        <v>352</v>
      </c>
      <c r="ZB254" s="129" t="s">
        <v>352</v>
      </c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 t="str">
        <f t="shared" ref="AGK254:AGK263" si="922">IF(COUNTIFS($C$7:$AGI$7,"="&amp;$AGP$5,$C254:$AGI254,"у")=0,"",COUNTIFS($C$7:$AGI$7,"="&amp;$AGP$5,$C254:$AGI254,"у"))</f>
        <v/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23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57"/>
      <c r="XX255" s="57"/>
      <c r="XY255" s="57"/>
      <c r="XZ255" s="57"/>
      <c r="YA255" s="57"/>
      <c r="YB255" s="57"/>
      <c r="YC255" s="57"/>
      <c r="YD255" s="57"/>
      <c r="YE255" s="57"/>
      <c r="YF255" s="57"/>
      <c r="YG255" s="57"/>
      <c r="YH255" s="57"/>
      <c r="YI255" s="57"/>
      <c r="YJ255" s="57"/>
      <c r="YK255" s="57"/>
      <c r="YL255" s="38"/>
      <c r="YM255" s="38"/>
      <c r="YN255" s="38"/>
      <c r="YO255" s="38"/>
      <c r="YP255" s="38"/>
      <c r="YQ255" s="129"/>
      <c r="YR255" s="129"/>
      <c r="YS255" s="129"/>
      <c r="YT255" s="129"/>
      <c r="YU255" s="129"/>
      <c r="YV255" s="129"/>
      <c r="YW255" s="129"/>
      <c r="YX255" s="129"/>
      <c r="YY255" s="129"/>
      <c r="YZ255" s="129"/>
      <c r="ZA255" s="129"/>
      <c r="ZB255" s="129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57"/>
      <c r="XX256" s="57"/>
      <c r="XY256" s="57"/>
      <c r="XZ256" s="57"/>
      <c r="YA256" s="57"/>
      <c r="YB256" s="57"/>
      <c r="YC256" s="57"/>
      <c r="YD256" s="57"/>
      <c r="YE256" s="57"/>
      <c r="YF256" s="57"/>
      <c r="YG256" s="57"/>
      <c r="YH256" s="57"/>
      <c r="YI256" s="57"/>
      <c r="YJ256" s="57"/>
      <c r="YK256" s="57"/>
      <c r="YL256" s="38"/>
      <c r="YM256" s="38"/>
      <c r="YN256" s="38"/>
      <c r="YO256" s="38"/>
      <c r="YP256" s="38"/>
      <c r="YQ256" s="129"/>
      <c r="YR256" s="129"/>
      <c r="YS256" s="129"/>
      <c r="YT256" s="129"/>
      <c r="YU256" s="129"/>
      <c r="YV256" s="129"/>
      <c r="YW256" s="129"/>
      <c r="YX256" s="129"/>
      <c r="YY256" s="129"/>
      <c r="YZ256" s="129"/>
      <c r="ZA256" s="129"/>
      <c r="ZB256" s="129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57"/>
      <c r="XX257" s="57"/>
      <c r="XY257" s="57"/>
      <c r="XZ257" s="57"/>
      <c r="YA257" s="57"/>
      <c r="YB257" s="57"/>
      <c r="YC257" s="57"/>
      <c r="YD257" s="57"/>
      <c r="YE257" s="57"/>
      <c r="YF257" s="57"/>
      <c r="YG257" s="57"/>
      <c r="YH257" s="57"/>
      <c r="YI257" s="57"/>
      <c r="YJ257" s="57"/>
      <c r="YK257" s="57"/>
      <c r="YL257" s="38"/>
      <c r="YM257" s="38"/>
      <c r="YN257" s="38"/>
      <c r="YO257" s="38"/>
      <c r="YP257" s="38"/>
      <c r="YQ257" s="129"/>
      <c r="YR257" s="129"/>
      <c r="YS257" s="129"/>
      <c r="YT257" s="129"/>
      <c r="YU257" s="129"/>
      <c r="YV257" s="129"/>
      <c r="YW257" s="129"/>
      <c r="YX257" s="129"/>
      <c r="YY257" s="129"/>
      <c r="YZ257" s="129"/>
      <c r="ZA257" s="129"/>
      <c r="ZB257" s="129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57"/>
      <c r="XX258" s="57"/>
      <c r="XY258" s="57"/>
      <c r="XZ258" s="57"/>
      <c r="YA258" s="57"/>
      <c r="YB258" s="57"/>
      <c r="YC258" s="57"/>
      <c r="YD258" s="57"/>
      <c r="YE258" s="57"/>
      <c r="YF258" s="57"/>
      <c r="YG258" s="57"/>
      <c r="YH258" s="57"/>
      <c r="YI258" s="57"/>
      <c r="YJ258" s="57"/>
      <c r="YK258" s="57"/>
      <c r="YL258" s="38"/>
      <c r="YM258" s="38"/>
      <c r="YN258" s="38"/>
      <c r="YO258" s="38"/>
      <c r="YP258" s="38"/>
      <c r="YQ258" s="129"/>
      <c r="YR258" s="129"/>
      <c r="YS258" s="129"/>
      <c r="YT258" s="129"/>
      <c r="YU258" s="129"/>
      <c r="YV258" s="129"/>
      <c r="YW258" s="129"/>
      <c r="YX258" s="129"/>
      <c r="YY258" s="129" t="s">
        <v>351</v>
      </c>
      <c r="YZ258" s="129" t="s">
        <v>351</v>
      </c>
      <c r="ZA258" s="129" t="s">
        <v>351</v>
      </c>
      <c r="ZB258" s="129" t="s">
        <v>351</v>
      </c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 t="str">
        <f t="shared" si="923"/>
        <v/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10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57"/>
      <c r="XX259" s="57"/>
      <c r="XY259" s="57"/>
      <c r="XZ259" s="57"/>
      <c r="YA259" s="57"/>
      <c r="YB259" s="57"/>
      <c r="YC259" s="57"/>
      <c r="YD259" s="57"/>
      <c r="YE259" s="57"/>
      <c r="YF259" s="57"/>
      <c r="YG259" s="57"/>
      <c r="YH259" s="57"/>
      <c r="YI259" s="57"/>
      <c r="YJ259" s="57"/>
      <c r="YK259" s="57"/>
      <c r="YL259" s="38"/>
      <c r="YM259" s="38"/>
      <c r="YN259" s="38"/>
      <c r="YO259" s="38"/>
      <c r="YP259" s="38"/>
      <c r="YQ259" s="129"/>
      <c r="YR259" s="129"/>
      <c r="YS259" s="129"/>
      <c r="YT259" s="129"/>
      <c r="YU259" s="129"/>
      <c r="YV259" s="129"/>
      <c r="YW259" s="129"/>
      <c r="YX259" s="129"/>
      <c r="YY259" s="129"/>
      <c r="YZ259" s="129"/>
      <c r="ZA259" s="129"/>
      <c r="ZB259" s="129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57" t="s">
        <v>351</v>
      </c>
      <c r="XX260" s="57" t="s">
        <v>351</v>
      </c>
      <c r="XY260" s="57"/>
      <c r="XZ260" s="57"/>
      <c r="YA260" s="57"/>
      <c r="YB260" s="57" t="s">
        <v>351</v>
      </c>
      <c r="YC260" s="57"/>
      <c r="YD260" s="57"/>
      <c r="YE260" s="57"/>
      <c r="YF260" s="57"/>
      <c r="YG260" s="57" t="s">
        <v>351</v>
      </c>
      <c r="YH260" s="57"/>
      <c r="YI260" s="57" t="s">
        <v>351</v>
      </c>
      <c r="YJ260" s="57"/>
      <c r="YK260" s="57" t="s">
        <v>351</v>
      </c>
      <c r="YL260" s="38"/>
      <c r="YM260" s="38"/>
      <c r="YN260" s="38"/>
      <c r="YO260" s="38"/>
      <c r="YP260" s="38"/>
      <c r="YQ260" s="129" t="s">
        <v>351</v>
      </c>
      <c r="YR260" s="129" t="s">
        <v>351</v>
      </c>
      <c r="YS260" s="129"/>
      <c r="YT260" s="129"/>
      <c r="YU260" s="129"/>
      <c r="YV260" s="129"/>
      <c r="YW260" s="129"/>
      <c r="YX260" s="129"/>
      <c r="YY260" s="129" t="s">
        <v>351</v>
      </c>
      <c r="YZ260" s="129" t="s">
        <v>351</v>
      </c>
      <c r="ZA260" s="129" t="s">
        <v>351</v>
      </c>
      <c r="ZB260" s="129" t="s">
        <v>351</v>
      </c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 t="str">
        <f t="shared" si="923"/>
        <v/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24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57"/>
      <c r="XX261" s="57"/>
      <c r="XY261" s="57"/>
      <c r="XZ261" s="57"/>
      <c r="YA261" s="57"/>
      <c r="YB261" s="57"/>
      <c r="YC261" s="57"/>
      <c r="YD261" s="57"/>
      <c r="YE261" s="57"/>
      <c r="YF261" s="57"/>
      <c r="YG261" s="57"/>
      <c r="YH261" s="57"/>
      <c r="YI261" s="57"/>
      <c r="YJ261" s="57"/>
      <c r="YK261" s="57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0</v>
      </c>
      <c r="AGL264" s="5">
        <f t="shared" si="955"/>
        <v>0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11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11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 t="str">
        <f t="shared" si="958"/>
        <v/>
      </c>
      <c r="AGN268" s="5">
        <f>IF(LEN(B268)&gt;7,AGN265,"")</f>
        <v>11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 t="str">
        <f t="shared" si="958"/>
        <v/>
      </c>
      <c r="AGN269" s="5">
        <f>IF(LEN(B269)&gt;7,AGN265,"")</f>
        <v>11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11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11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 t="str">
        <f t="shared" si="958"/>
        <v/>
      </c>
      <c r="AGN272" s="5">
        <f>IF(LEN(B272)&gt;7,AGN265,"")</f>
        <v>11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11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 t="str">
        <f t="shared" si="958"/>
        <v/>
      </c>
      <c r="AGN274" s="5">
        <f>IF(LEN(B274)&gt;7,AGN265,"")</f>
        <v>11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11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 t="str">
        <f t="shared" si="958"/>
        <v/>
      </c>
      <c r="AGN277" s="5">
        <f>IF(LEN(B277)&gt;7,AGN265,"")</f>
        <v>11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 t="str">
        <f t="shared" si="958"/>
        <v/>
      </c>
      <c r="AGN278" s="5">
        <f>IF(LEN(B278)&gt;7,AGN265,"")</f>
        <v>11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 t="str">
        <f t="shared" si="958"/>
        <v/>
      </c>
      <c r="AGN279" s="5">
        <f>IF(LEN(B279)&gt;7,AGN265,"")</f>
        <v>11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11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 t="str">
        <f t="shared" si="958"/>
        <v/>
      </c>
      <c r="AGN281" s="5">
        <f>IF(LEN(B281)&gt;7,AGN265,"")</f>
        <v>11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 t="str">
        <f t="shared" si="958"/>
        <v/>
      </c>
      <c r="AGN282" s="5">
        <f>IF(LEN(B282)&gt;7,AGN265,"")</f>
        <v>11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 t="str">
        <f t="shared" si="958"/>
        <v/>
      </c>
      <c r="AGN283" s="5">
        <f>IF(LEN(B283)&gt;7,AGN265,"")</f>
        <v>11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11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0</v>
      </c>
      <c r="AGN288" s="5">
        <f>SUMIF(AGN266:AGN287,"&lt;&gt;""")</f>
        <v>187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130"/>
      <c r="YR290" s="129"/>
      <c r="YS290" s="129"/>
      <c r="YT290" s="129"/>
      <c r="YU290" s="129"/>
      <c r="YV290" s="129"/>
      <c r="YW290" s="129"/>
      <c r="YX290" s="129"/>
      <c r="YY290" s="129"/>
      <c r="YZ290" s="129"/>
      <c r="ZA290" s="129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61"/>
      <c r="XX291" s="57"/>
      <c r="XY291" s="57"/>
      <c r="XZ291" s="57"/>
      <c r="YA291" s="57"/>
      <c r="YB291" s="57"/>
      <c r="YC291" s="57"/>
      <c r="YD291" s="57"/>
      <c r="YE291" s="57"/>
      <c r="YF291" s="57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130"/>
      <c r="YR291" s="129"/>
      <c r="YS291" s="129"/>
      <c r="YT291" s="129"/>
      <c r="YU291" s="129"/>
      <c r="YV291" s="129"/>
      <c r="YW291" s="129"/>
      <c r="YX291" s="129"/>
      <c r="YY291" s="129"/>
      <c r="YZ291" s="129"/>
      <c r="ZA291" s="129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61"/>
      <c r="XX292" s="57" t="s">
        <v>351</v>
      </c>
      <c r="XY292" s="57"/>
      <c r="XZ292" s="57"/>
      <c r="YA292" s="57"/>
      <c r="YB292" s="57"/>
      <c r="YC292" s="57"/>
      <c r="YD292" s="57"/>
      <c r="YE292" s="57"/>
      <c r="YF292" s="57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130"/>
      <c r="YR292" s="129"/>
      <c r="YS292" s="129"/>
      <c r="YT292" s="129"/>
      <c r="YU292" s="129"/>
      <c r="YV292" s="129"/>
      <c r="YW292" s="129"/>
      <c r="YX292" s="129"/>
      <c r="YY292" s="129"/>
      <c r="YZ292" s="129"/>
      <c r="ZA292" s="129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>
        <f t="shared" si="1019"/>
        <v>1</v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61"/>
      <c r="XX293" s="57"/>
      <c r="XY293" s="57"/>
      <c r="XZ293" s="57"/>
      <c r="YA293" s="57"/>
      <c r="YB293" s="57"/>
      <c r="YC293" s="57"/>
      <c r="YD293" s="57"/>
      <c r="YE293" s="57"/>
      <c r="YF293" s="57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130"/>
      <c r="YR293" s="129"/>
      <c r="YS293" s="129"/>
      <c r="YT293" s="129"/>
      <c r="YU293" s="129"/>
      <c r="YV293" s="129"/>
      <c r="YW293" s="129"/>
      <c r="YX293" s="129"/>
      <c r="YY293" s="129"/>
      <c r="YZ293" s="129"/>
      <c r="ZA293" s="129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61"/>
      <c r="XX294" s="57"/>
      <c r="XY294" s="57"/>
      <c r="XZ294" s="57"/>
      <c r="YA294" s="57"/>
      <c r="YB294" s="57"/>
      <c r="YC294" s="57"/>
      <c r="YD294" s="57"/>
      <c r="YE294" s="57"/>
      <c r="YF294" s="57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130"/>
      <c r="YR294" s="129"/>
      <c r="YS294" s="129"/>
      <c r="YT294" s="129"/>
      <c r="YU294" s="129"/>
      <c r="YV294" s="129"/>
      <c r="YW294" s="129"/>
      <c r="YX294" s="129"/>
      <c r="YY294" s="129"/>
      <c r="YZ294" s="129"/>
      <c r="ZA294" s="129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61"/>
      <c r="XX295" s="57" t="s">
        <v>351</v>
      </c>
      <c r="XY295" s="57" t="s">
        <v>351</v>
      </c>
      <c r="XZ295" s="57" t="s">
        <v>351</v>
      </c>
      <c r="YA295" s="57"/>
      <c r="YB295" s="57" t="s">
        <v>351</v>
      </c>
      <c r="YC295" s="57" t="s">
        <v>351</v>
      </c>
      <c r="YD295" s="57" t="s">
        <v>351</v>
      </c>
      <c r="YE295" s="57" t="s">
        <v>351</v>
      </c>
      <c r="YF295" s="57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130"/>
      <c r="YR295" s="129"/>
      <c r="YS295" s="129"/>
      <c r="YT295" s="129"/>
      <c r="YU295" s="129"/>
      <c r="YV295" s="129"/>
      <c r="YW295" s="129" t="s">
        <v>351</v>
      </c>
      <c r="YX295" s="129"/>
      <c r="YY295" s="129"/>
      <c r="YZ295" s="129" t="s">
        <v>351</v>
      </c>
      <c r="ZA295" s="129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 t="str">
        <f t="shared" si="993"/>
        <v/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16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61"/>
      <c r="XX296" s="57" t="s">
        <v>351</v>
      </c>
      <c r="XY296" s="57" t="s">
        <v>351</v>
      </c>
      <c r="XZ296" s="57" t="s">
        <v>351</v>
      </c>
      <c r="YA296" s="57"/>
      <c r="YB296" s="57"/>
      <c r="YC296" s="57"/>
      <c r="YD296" s="57"/>
      <c r="YE296" s="57"/>
      <c r="YF296" s="57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130"/>
      <c r="YR296" s="129"/>
      <c r="YS296" s="129"/>
      <c r="YT296" s="129"/>
      <c r="YU296" s="129"/>
      <c r="YV296" s="129"/>
      <c r="YW296" s="129"/>
      <c r="YX296" s="129"/>
      <c r="YY296" s="129"/>
      <c r="YZ296" s="129"/>
      <c r="ZA296" s="129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>
        <f t="shared" si="1019"/>
        <v>3</v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61"/>
      <c r="XX297" s="57"/>
      <c r="XY297" s="57"/>
      <c r="XZ297" s="57"/>
      <c r="YA297" s="57"/>
      <c r="YB297" s="57"/>
      <c r="YC297" s="57"/>
      <c r="YD297" s="57"/>
      <c r="YE297" s="57"/>
      <c r="YF297" s="57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130"/>
      <c r="YR297" s="129"/>
      <c r="YS297" s="129"/>
      <c r="YT297" s="129"/>
      <c r="YU297" s="129"/>
      <c r="YV297" s="129"/>
      <c r="YW297" s="129" t="s">
        <v>351</v>
      </c>
      <c r="YX297" s="129"/>
      <c r="YY297" s="129"/>
      <c r="YZ297" s="129"/>
      <c r="ZA297" s="129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>
        <f t="shared" si="1019"/>
        <v>1</v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61"/>
      <c r="XX298" s="57"/>
      <c r="XY298" s="57" t="s">
        <v>351</v>
      </c>
      <c r="XZ298" s="57" t="s">
        <v>351</v>
      </c>
      <c r="YA298" s="57"/>
      <c r="YB298" s="57"/>
      <c r="YC298" s="57" t="s">
        <v>351</v>
      </c>
      <c r="YD298" s="57" t="s">
        <v>351</v>
      </c>
      <c r="YE298" s="57"/>
      <c r="YF298" s="57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130"/>
      <c r="YR298" s="129" t="s">
        <v>351</v>
      </c>
      <c r="YS298" s="129" t="s">
        <v>351</v>
      </c>
      <c r="YT298" s="129"/>
      <c r="YU298" s="129"/>
      <c r="YV298" s="129"/>
      <c r="YW298" s="129" t="s">
        <v>351</v>
      </c>
      <c r="YX298" s="129"/>
      <c r="YY298" s="129" t="s">
        <v>351</v>
      </c>
      <c r="YZ298" s="129"/>
      <c r="ZA298" s="129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 t="str">
        <f t="shared" si="993"/>
        <v/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>
        <f t="shared" si="1019"/>
        <v>8</v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61"/>
      <c r="XX299" s="57" t="s">
        <v>351</v>
      </c>
      <c r="XY299" s="57" t="s">
        <v>351</v>
      </c>
      <c r="XZ299" s="57" t="s">
        <v>351</v>
      </c>
      <c r="YA299" s="57"/>
      <c r="YB299" s="57" t="s">
        <v>351</v>
      </c>
      <c r="YC299" s="57" t="s">
        <v>351</v>
      </c>
      <c r="YD299" s="57" t="s">
        <v>351</v>
      </c>
      <c r="YE299" s="57"/>
      <c r="YF299" s="57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130"/>
      <c r="YR299" s="129"/>
      <c r="YS299" s="129"/>
      <c r="YT299" s="129"/>
      <c r="YU299" s="129"/>
      <c r="YV299" s="129"/>
      <c r="YW299" s="129"/>
      <c r="YX299" s="129"/>
      <c r="YY299" s="129"/>
      <c r="YZ299" s="129"/>
      <c r="ZA299" s="129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 t="str">
        <f t="shared" si="993"/>
        <v/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13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61"/>
      <c r="XX300" s="57" t="s">
        <v>351</v>
      </c>
      <c r="XY300" s="57" t="s">
        <v>351</v>
      </c>
      <c r="XZ300" s="57" t="s">
        <v>351</v>
      </c>
      <c r="YA300" s="57"/>
      <c r="YB300" s="57"/>
      <c r="YC300" s="57"/>
      <c r="YD300" s="57"/>
      <c r="YE300" s="57"/>
      <c r="YF300" s="57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>
        <f t="shared" si="1019"/>
        <v>3</v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61"/>
      <c r="XX301" s="57" t="s">
        <v>351</v>
      </c>
      <c r="XY301" s="57" t="s">
        <v>351</v>
      </c>
      <c r="XZ301" s="57" t="s">
        <v>351</v>
      </c>
      <c r="YA301" s="57"/>
      <c r="YB301" s="57" t="s">
        <v>351</v>
      </c>
      <c r="YC301" s="57" t="s">
        <v>351</v>
      </c>
      <c r="YD301" s="57" t="s">
        <v>351</v>
      </c>
      <c r="YE301" s="57" t="s">
        <v>351</v>
      </c>
      <c r="YF301" s="57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 t="str">
        <f t="shared" si="993"/>
        <v/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14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61"/>
      <c r="XX303" s="57"/>
      <c r="XY303" s="57"/>
      <c r="XZ303" s="57" t="s">
        <v>351</v>
      </c>
      <c r="YA303" s="57"/>
      <c r="YB303" s="57" t="s">
        <v>351</v>
      </c>
      <c r="YC303" s="57"/>
      <c r="YD303" s="57" t="s">
        <v>351</v>
      </c>
      <c r="YE303" s="57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130"/>
      <c r="YR303" s="129"/>
      <c r="YS303" s="129" t="s">
        <v>351</v>
      </c>
      <c r="YT303" s="129"/>
      <c r="YU303" s="129"/>
      <c r="YV303" s="129"/>
      <c r="YW303" s="129" t="s">
        <v>351</v>
      </c>
      <c r="YX303" s="129"/>
      <c r="YY303" s="129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 t="str">
        <f t="shared" si="993"/>
        <v/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7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61"/>
      <c r="XX304" s="57"/>
      <c r="XY304" s="57"/>
      <c r="XZ304" s="57"/>
      <c r="YA304" s="57"/>
      <c r="YB304" s="57"/>
      <c r="YC304" s="57"/>
      <c r="YD304" s="57"/>
      <c r="YE304" s="57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130"/>
      <c r="YR304" s="129"/>
      <c r="YS304" s="129"/>
      <c r="YT304" s="129"/>
      <c r="YU304" s="129"/>
      <c r="YV304" s="129"/>
      <c r="YW304" s="129"/>
      <c r="YX304" s="129"/>
      <c r="YY304" s="129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 t="str">
        <f t="shared" si="993"/>
        <v/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61"/>
      <c r="XX305" s="57"/>
      <c r="XY305" s="57"/>
      <c r="XZ305" s="57"/>
      <c r="YA305" s="57"/>
      <c r="YB305" s="57"/>
      <c r="YC305" s="57"/>
      <c r="YD305" s="57"/>
      <c r="YE305" s="57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130"/>
      <c r="YR305" s="129"/>
      <c r="YS305" s="129"/>
      <c r="YT305" s="129"/>
      <c r="YU305" s="129"/>
      <c r="YV305" s="129"/>
      <c r="YW305" s="129"/>
      <c r="YX305" s="129"/>
      <c r="YY305" s="129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61"/>
      <c r="XX306" s="57"/>
      <c r="XY306" s="57"/>
      <c r="XZ306" s="57"/>
      <c r="YA306" s="57"/>
      <c r="YB306" s="57"/>
      <c r="YC306" s="57"/>
      <c r="YD306" s="57"/>
      <c r="YE306" s="57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130"/>
      <c r="YR306" s="129"/>
      <c r="YS306" s="129"/>
      <c r="YT306" s="129"/>
      <c r="YU306" s="129"/>
      <c r="YV306" s="129"/>
      <c r="YW306" s="129"/>
      <c r="YX306" s="129"/>
      <c r="YY306" s="129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61"/>
      <c r="XX307" s="57"/>
      <c r="XY307" s="57"/>
      <c r="XZ307" s="57" t="s">
        <v>351</v>
      </c>
      <c r="YA307" s="57"/>
      <c r="YB307" s="57" t="s">
        <v>351</v>
      </c>
      <c r="YC307" s="57" t="s">
        <v>351</v>
      </c>
      <c r="YD307" s="57" t="s">
        <v>351</v>
      </c>
      <c r="YE307" s="57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130"/>
      <c r="YR307" s="129"/>
      <c r="YS307" s="129"/>
      <c r="YT307" s="129"/>
      <c r="YU307" s="129"/>
      <c r="YV307" s="129"/>
      <c r="YW307" s="129"/>
      <c r="YX307" s="129"/>
      <c r="YY307" s="129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 t="str">
        <f t="shared" si="993"/>
        <v/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8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61"/>
      <c r="XX308" s="57"/>
      <c r="XY308" s="57"/>
      <c r="XZ308" s="57"/>
      <c r="YA308" s="57"/>
      <c r="YB308" s="57" t="s">
        <v>351</v>
      </c>
      <c r="YC308" s="57"/>
      <c r="YD308" s="57"/>
      <c r="YE308" s="57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130"/>
      <c r="YR308" s="129"/>
      <c r="YS308" s="129" t="s">
        <v>351</v>
      </c>
      <c r="YT308" s="129"/>
      <c r="YU308" s="129"/>
      <c r="YV308" s="129"/>
      <c r="YW308" s="129" t="s">
        <v>351</v>
      </c>
      <c r="YX308" s="129"/>
      <c r="YY308" s="129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 t="str">
        <f t="shared" si="993"/>
        <v/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8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61"/>
      <c r="XX309" s="57"/>
      <c r="XY309" s="57" t="s">
        <v>351</v>
      </c>
      <c r="XZ309" s="57" t="s">
        <v>351</v>
      </c>
      <c r="YA309" s="57"/>
      <c r="YB309" s="57" t="s">
        <v>351</v>
      </c>
      <c r="YC309" s="57" t="s">
        <v>351</v>
      </c>
      <c r="YD309" s="57" t="s">
        <v>351</v>
      </c>
      <c r="YE309" s="57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130"/>
      <c r="YR309" s="129"/>
      <c r="YS309" s="129"/>
      <c r="YT309" s="129"/>
      <c r="YU309" s="129"/>
      <c r="YV309" s="129"/>
      <c r="YW309" s="129"/>
      <c r="YX309" s="129"/>
      <c r="YY309" s="129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>
        <f t="shared" si="1019"/>
        <v>5</v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61"/>
      <c r="XX310" s="57"/>
      <c r="XY310" s="57"/>
      <c r="XZ310" s="57"/>
      <c r="YA310" s="57"/>
      <c r="YB310" s="57" t="s">
        <v>351</v>
      </c>
      <c r="YC310" s="57" t="s">
        <v>351</v>
      </c>
      <c r="YD310" s="57" t="s">
        <v>351</v>
      </c>
      <c r="YE310" s="57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130"/>
      <c r="YR310" s="129"/>
      <c r="YS310" s="129" t="s">
        <v>351</v>
      </c>
      <c r="YT310" s="129"/>
      <c r="YU310" s="129"/>
      <c r="YV310" s="129"/>
      <c r="YW310" s="129"/>
      <c r="YX310" s="129"/>
      <c r="YY310" s="129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 t="str">
        <f t="shared" si="993"/>
        <v/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>
        <f t="shared" si="1019"/>
        <v>4</v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61"/>
      <c r="XX311" s="57"/>
      <c r="XY311" s="57"/>
      <c r="XZ311" s="57"/>
      <c r="YA311" s="57"/>
      <c r="YB311" s="57"/>
      <c r="YC311" s="57"/>
      <c r="YD311" s="57"/>
      <c r="YE311" s="57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130"/>
      <c r="YR311" s="129"/>
      <c r="YS311" s="129"/>
      <c r="YT311" s="129"/>
      <c r="YU311" s="129"/>
      <c r="YV311" s="129"/>
      <c r="YW311" s="129"/>
      <c r="YX311" s="129"/>
      <c r="YY311" s="129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61"/>
      <c r="XX312" s="57"/>
      <c r="XY312" s="57"/>
      <c r="XZ312" s="57"/>
      <c r="YA312" s="57"/>
      <c r="YB312" s="57"/>
      <c r="YC312" s="57"/>
      <c r="YD312" s="57"/>
      <c r="YE312" s="57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0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11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61"/>
      <c r="XX316" s="57"/>
      <c r="XY316" s="57"/>
      <c r="XZ316" s="57"/>
      <c r="YA316" s="57"/>
      <c r="YB316" s="57"/>
      <c r="YC316" s="57"/>
      <c r="YD316" s="57"/>
      <c r="YE316" s="57"/>
      <c r="YF316" s="57"/>
      <c r="YG316" s="57"/>
      <c r="YH316" s="57"/>
      <c r="YI316" s="57"/>
      <c r="YJ316" s="57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11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57" t="s">
        <v>352</v>
      </c>
      <c r="XX317" s="57" t="s">
        <v>352</v>
      </c>
      <c r="XY317" s="57"/>
      <c r="XZ317" s="57"/>
      <c r="YA317" s="57"/>
      <c r="YB317" s="57"/>
      <c r="YC317" s="57"/>
      <c r="YD317" s="57"/>
      <c r="YE317" s="57"/>
      <c r="YF317" s="57"/>
      <c r="YG317" s="57"/>
      <c r="YH317" s="57"/>
      <c r="YI317" s="57"/>
      <c r="YJ317" s="57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11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>
        <f t="shared" si="1036"/>
        <v>2</v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61"/>
      <c r="XX318" s="57"/>
      <c r="XY318" s="57"/>
      <c r="XZ318" s="57"/>
      <c r="YA318" s="57"/>
      <c r="YB318" s="57"/>
      <c r="YC318" s="57"/>
      <c r="YD318" s="57"/>
      <c r="YE318" s="57"/>
      <c r="YF318" s="57"/>
      <c r="YG318" s="57"/>
      <c r="YH318" s="57"/>
      <c r="YI318" s="57" t="s">
        <v>351</v>
      </c>
      <c r="YJ318" s="57" t="s">
        <v>351</v>
      </c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 t="str">
        <f t="shared" si="1028"/>
        <v/>
      </c>
      <c r="AGN318" s="5">
        <f>IF(LEN(B318)&gt;7,AGN315,"")</f>
        <v>11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3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0</v>
      </c>
      <c r="AGL321" s="5">
        <f t="shared" si="1060"/>
        <v>0</v>
      </c>
      <c r="AGN321" s="5">
        <f>SUMIF(AGN316:AGN320,"&lt;&gt;""")</f>
        <v>33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11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64"/>
      <c r="XX323" s="64"/>
      <c r="XY323" s="64"/>
      <c r="XZ323" s="64"/>
      <c r="YA323" s="64"/>
      <c r="YB323" s="77"/>
      <c r="YC323" s="64"/>
      <c r="YD323" s="64"/>
      <c r="YE323" s="66"/>
      <c r="YF323" s="64"/>
      <c r="YG323" s="64"/>
      <c r="YH323" s="64"/>
      <c r="YI323" s="64"/>
      <c r="YJ323" s="64"/>
      <c r="YK323" s="64"/>
      <c r="YL323" s="67"/>
      <c r="YM323" s="68"/>
      <c r="YN323" s="68"/>
      <c r="YO323" s="38"/>
      <c r="YP323" s="38"/>
      <c r="YQ323" s="131"/>
      <c r="YR323" s="131"/>
      <c r="YS323" s="131"/>
      <c r="YT323" s="131"/>
      <c r="YU323" s="131"/>
      <c r="YV323" s="135"/>
      <c r="YW323" s="131"/>
      <c r="YX323" s="131"/>
      <c r="YY323" s="132"/>
      <c r="YZ323" s="131"/>
      <c r="ZA323" s="131"/>
      <c r="ZB323" s="131"/>
      <c r="ZC323" s="131"/>
      <c r="ZD323" s="131"/>
      <c r="ZE323" s="131"/>
      <c r="ZF323" s="133"/>
      <c r="ZG323" s="134"/>
      <c r="ZH323" s="134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11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64"/>
      <c r="XX324" s="86"/>
      <c r="XY324" s="86"/>
      <c r="XZ324" s="86"/>
      <c r="YA324" s="57"/>
      <c r="YB324" s="90" t="s">
        <v>351</v>
      </c>
      <c r="YC324" s="86"/>
      <c r="YD324" s="86"/>
      <c r="YE324" s="86"/>
      <c r="YF324" s="86"/>
      <c r="YG324" s="86"/>
      <c r="YH324" s="86"/>
      <c r="YI324" s="86"/>
      <c r="YJ324" s="86" t="s">
        <v>351</v>
      </c>
      <c r="YK324" s="86" t="s">
        <v>351</v>
      </c>
      <c r="YL324" s="88"/>
      <c r="YM324" s="89"/>
      <c r="YN324" s="89" t="s">
        <v>351</v>
      </c>
      <c r="YO324" s="38"/>
      <c r="YP324" s="38"/>
      <c r="YQ324" s="131"/>
      <c r="YR324" s="136"/>
      <c r="YS324" s="136"/>
      <c r="YT324" s="136"/>
      <c r="YU324" s="129"/>
      <c r="YV324" s="139" t="s">
        <v>351</v>
      </c>
      <c r="YW324" s="136"/>
      <c r="YX324" s="136"/>
      <c r="YY324" s="136"/>
      <c r="YZ324" s="136"/>
      <c r="ZA324" s="136"/>
      <c r="ZB324" s="136"/>
      <c r="ZC324" s="136"/>
      <c r="ZD324" s="136" t="s">
        <v>351</v>
      </c>
      <c r="ZE324" s="136" t="s">
        <v>351</v>
      </c>
      <c r="ZF324" s="137"/>
      <c r="ZG324" s="138"/>
      <c r="ZH324" s="138" t="s">
        <v>351</v>
      </c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 t="str">
        <f t="shared" si="1063"/>
        <v/>
      </c>
      <c r="AGN324" s="5">
        <f>IF(LEN(B324)&gt;7,AGN322,"")</f>
        <v>11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16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64"/>
      <c r="XX325" s="86" t="s">
        <v>351</v>
      </c>
      <c r="XY325" s="86" t="s">
        <v>351</v>
      </c>
      <c r="XZ325" s="86"/>
      <c r="YA325" s="57" t="s">
        <v>351</v>
      </c>
      <c r="YB325" s="90" t="s">
        <v>351</v>
      </c>
      <c r="YC325" s="86"/>
      <c r="YD325" s="86"/>
      <c r="YE325" s="86"/>
      <c r="YF325" s="86" t="s">
        <v>351</v>
      </c>
      <c r="YG325" s="86"/>
      <c r="YH325" s="86"/>
      <c r="YI325" s="86"/>
      <c r="YJ325" s="86" t="s">
        <v>351</v>
      </c>
      <c r="YK325" s="86" t="s">
        <v>351</v>
      </c>
      <c r="YL325" s="88"/>
      <c r="YM325" s="89"/>
      <c r="YN325" s="89" t="s">
        <v>351</v>
      </c>
      <c r="YO325" s="38"/>
      <c r="YP325" s="38"/>
      <c r="YQ325" s="131"/>
      <c r="YR325" s="136" t="s">
        <v>351</v>
      </c>
      <c r="YS325" s="136" t="s">
        <v>351</v>
      </c>
      <c r="YT325" s="136"/>
      <c r="YU325" s="129" t="s">
        <v>351</v>
      </c>
      <c r="YV325" s="139" t="s">
        <v>351</v>
      </c>
      <c r="YW325" s="136"/>
      <c r="YX325" s="136"/>
      <c r="YY325" s="136"/>
      <c r="YZ325" s="136" t="s">
        <v>351</v>
      </c>
      <c r="ZA325" s="136"/>
      <c r="ZB325" s="136"/>
      <c r="ZC325" s="136"/>
      <c r="ZD325" s="136" t="s">
        <v>351</v>
      </c>
      <c r="ZE325" s="136" t="s">
        <v>351</v>
      </c>
      <c r="ZF325" s="137"/>
      <c r="ZG325" s="138"/>
      <c r="ZH325" s="138" t="s">
        <v>351</v>
      </c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 t="str">
        <f t="shared" si="1063"/>
        <v/>
      </c>
      <c r="AGN325" s="5">
        <f>IF(LEN(B325)&gt;7,AGN322,"")</f>
        <v>11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25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64"/>
      <c r="XX326" s="64"/>
      <c r="XY326" s="64"/>
      <c r="XZ326" s="64"/>
      <c r="YA326" s="69"/>
      <c r="YB326" s="78"/>
      <c r="YC326" s="64"/>
      <c r="YD326" s="64"/>
      <c r="YE326" s="64"/>
      <c r="YF326" s="64"/>
      <c r="YG326" s="66"/>
      <c r="YH326" s="64"/>
      <c r="YI326" s="64"/>
      <c r="YJ326" s="64"/>
      <c r="YK326" s="64"/>
      <c r="YL326" s="67"/>
      <c r="YM326" s="72"/>
      <c r="YN326" s="72"/>
      <c r="YO326" s="38"/>
      <c r="YP326" s="38"/>
      <c r="YQ326" s="131"/>
      <c r="YR326" s="136"/>
      <c r="YS326" s="136"/>
      <c r="YT326" s="136"/>
      <c r="YU326" s="129"/>
      <c r="YV326" s="140"/>
      <c r="YW326" s="136"/>
      <c r="YX326" s="136"/>
      <c r="YY326" s="136"/>
      <c r="YZ326" s="136"/>
      <c r="ZA326" s="136"/>
      <c r="ZB326" s="136"/>
      <c r="ZC326" s="136"/>
      <c r="ZD326" s="136"/>
      <c r="ZE326" s="136"/>
      <c r="ZF326" s="137"/>
      <c r="ZG326" s="141"/>
      <c r="ZH326" s="141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11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131"/>
      <c r="YR327" s="136"/>
      <c r="YS327" s="136"/>
      <c r="YT327" s="136"/>
      <c r="YU327" s="129"/>
      <c r="YV327" s="139"/>
      <c r="YW327" s="136"/>
      <c r="YX327" s="136"/>
      <c r="YY327" s="136"/>
      <c r="YZ327" s="136"/>
      <c r="ZA327" s="136"/>
      <c r="ZB327" s="136"/>
      <c r="ZC327" s="136"/>
      <c r="ZD327" s="136"/>
      <c r="ZE327" s="136"/>
      <c r="ZF327" s="136"/>
      <c r="ZG327" s="138"/>
      <c r="ZH327" s="138" t="s">
        <v>351</v>
      </c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11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>
        <f t="shared" si="1089"/>
        <v>1</v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128"/>
      <c r="YS328" s="128"/>
      <c r="YT328" s="128"/>
      <c r="YU328" s="128"/>
      <c r="YV328" s="128"/>
      <c r="YW328" s="128"/>
      <c r="YX328" s="128"/>
      <c r="YY328" s="128"/>
      <c r="YZ328" s="128"/>
      <c r="ZA328" s="128"/>
      <c r="ZB328" s="128"/>
      <c r="ZC328" s="128"/>
      <c r="ZD328" s="128"/>
      <c r="ZE328" s="128"/>
      <c r="ZF328" s="128"/>
      <c r="ZG328" s="128"/>
      <c r="ZH328" s="12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0</v>
      </c>
      <c r="AGN330" s="5">
        <f>SUMIF(AGN323:AGN329,"&lt;&gt;""")</f>
        <v>55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61"/>
      <c r="XX332" s="57"/>
      <c r="XY332" s="57"/>
      <c r="XZ332" s="57"/>
      <c r="YA332" s="57"/>
      <c r="YB332" s="57" t="s">
        <v>351</v>
      </c>
      <c r="YC332" s="57"/>
      <c r="YD332" s="57"/>
      <c r="YE332" s="57"/>
      <c r="YF332" s="57"/>
      <c r="YG332" s="57"/>
      <c r="YH332" s="57"/>
      <c r="YI332" s="57"/>
      <c r="YJ332" s="57"/>
      <c r="YK332" s="57" t="s">
        <v>351</v>
      </c>
      <c r="YL332" s="57"/>
      <c r="YM332" s="38"/>
      <c r="YN332" s="38"/>
      <c r="YO332" s="38"/>
      <c r="YP332" s="38"/>
      <c r="YQ332" s="130"/>
      <c r="YR332" s="129"/>
      <c r="YS332" s="129"/>
      <c r="YT332" s="129"/>
      <c r="YU332" s="129"/>
      <c r="YV332" s="129" t="s">
        <v>351</v>
      </c>
      <c r="YW332" s="129"/>
      <c r="YX332" s="129"/>
      <c r="YY332" s="129"/>
      <c r="YZ332" s="129"/>
      <c r="ZA332" s="129"/>
      <c r="ZB332" s="129"/>
      <c r="ZC332" s="129"/>
      <c r="ZD332" s="129"/>
      <c r="ZE332" s="129" t="s">
        <v>351</v>
      </c>
      <c r="ZF332" s="129"/>
      <c r="ZG332" s="129"/>
      <c r="ZH332" s="129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 t="str">
        <f t="shared" ref="AGL332:AGL342" si="1098">IF(COUNTIFS($C$7:$AGI$7,"="&amp;$AGP$5,$C332:$AGI332,"н")=0,"",COUNTIFS($C$7:$AGI$7,"="&amp;$AGP$5,$C332:$AGI332,"н"))</f>
        <v/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5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61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38"/>
      <c r="YN333" s="38"/>
      <c r="YO333" s="38"/>
      <c r="YP333" s="38"/>
      <c r="YQ333" s="130"/>
      <c r="YR333" s="129"/>
      <c r="YS333" s="129"/>
      <c r="YT333" s="129"/>
      <c r="YU333" s="129"/>
      <c r="YV333" s="129"/>
      <c r="YW333" s="129"/>
      <c r="YX333" s="129"/>
      <c r="YY333" s="129"/>
      <c r="YZ333" s="129"/>
      <c r="ZA333" s="129"/>
      <c r="ZB333" s="129"/>
      <c r="ZC333" s="129"/>
      <c r="ZD333" s="129"/>
      <c r="ZE333" s="129"/>
      <c r="ZF333" s="129"/>
      <c r="ZG333" s="129" t="s">
        <v>351</v>
      </c>
      <c r="ZH333" s="129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 t="str">
        <f t="shared" si="1098"/>
        <v/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2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61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38"/>
      <c r="YN334" s="38"/>
      <c r="YO334" s="38"/>
      <c r="YP334" s="38"/>
      <c r="YQ334" s="130"/>
      <c r="YR334" s="129"/>
      <c r="YS334" s="129"/>
      <c r="YT334" s="129"/>
      <c r="YU334" s="129"/>
      <c r="YV334" s="129"/>
      <c r="YW334" s="129"/>
      <c r="YX334" s="129"/>
      <c r="YY334" s="129"/>
      <c r="YZ334" s="129"/>
      <c r="ZA334" s="129"/>
      <c r="ZB334" s="129"/>
      <c r="ZC334" s="129"/>
      <c r="ZD334" s="129"/>
      <c r="ZE334" s="129"/>
      <c r="ZF334" s="129"/>
      <c r="ZG334" s="129"/>
      <c r="ZH334" s="129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61"/>
      <c r="XX335" s="57"/>
      <c r="XY335" s="57"/>
      <c r="XZ335" s="57"/>
      <c r="YA335" s="57"/>
      <c r="YB335" s="57"/>
      <c r="YC335" s="57"/>
      <c r="YD335" s="57"/>
      <c r="YE335" s="57"/>
      <c r="YF335" s="57"/>
      <c r="YG335" s="57"/>
      <c r="YH335" s="57"/>
      <c r="YI335" s="57"/>
      <c r="YJ335" s="57"/>
      <c r="YK335" s="57"/>
      <c r="YL335" s="57"/>
      <c r="YM335" s="38"/>
      <c r="YN335" s="38"/>
      <c r="YO335" s="38"/>
      <c r="YP335" s="38"/>
      <c r="YQ335" s="130"/>
      <c r="YR335" s="129"/>
      <c r="YS335" s="129"/>
      <c r="YT335" s="129"/>
      <c r="YU335" s="129"/>
      <c r="YV335" s="129"/>
      <c r="YW335" s="129"/>
      <c r="YX335" s="129"/>
      <c r="YY335" s="129"/>
      <c r="YZ335" s="129"/>
      <c r="ZA335" s="129"/>
      <c r="ZB335" s="129"/>
      <c r="ZC335" s="129"/>
      <c r="ZD335" s="129"/>
      <c r="ZE335" s="129"/>
      <c r="ZF335" s="129"/>
      <c r="ZG335" s="129"/>
      <c r="ZH335" s="129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 t="str">
        <f t="shared" si="1098"/>
        <v/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61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 t="s">
        <v>351</v>
      </c>
      <c r="YK336" s="57" t="s">
        <v>351</v>
      </c>
      <c r="YL336" s="57"/>
      <c r="YM336" s="38"/>
      <c r="YN336" s="38"/>
      <c r="YO336" s="38"/>
      <c r="YP336" s="38"/>
      <c r="YQ336" s="130"/>
      <c r="YR336" s="129"/>
      <c r="YS336" s="129"/>
      <c r="YT336" s="129"/>
      <c r="YU336" s="129"/>
      <c r="YV336" s="129"/>
      <c r="YW336" s="129"/>
      <c r="YX336" s="129"/>
      <c r="YY336" s="129"/>
      <c r="YZ336" s="129"/>
      <c r="ZA336" s="129"/>
      <c r="ZB336" s="129"/>
      <c r="ZC336" s="129"/>
      <c r="ZD336" s="129" t="s">
        <v>351</v>
      </c>
      <c r="ZE336" s="129" t="s">
        <v>351</v>
      </c>
      <c r="ZF336" s="129"/>
      <c r="ZG336" s="129"/>
      <c r="ZH336" s="129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 t="str">
        <f t="shared" si="1098"/>
        <v/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6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61"/>
      <c r="XX337" s="57"/>
      <c r="XY337" s="57"/>
      <c r="XZ337" s="57"/>
      <c r="YA337" s="57"/>
      <c r="YB337" s="57"/>
      <c r="YC337" s="57"/>
      <c r="YD337" s="57"/>
      <c r="YE337" s="57"/>
      <c r="YF337" s="57"/>
      <c r="YG337" s="57"/>
      <c r="YH337" s="57"/>
      <c r="YI337" s="57"/>
      <c r="YJ337" s="57"/>
      <c r="YK337" s="57"/>
      <c r="YL337" s="57"/>
      <c r="YM337" s="38"/>
      <c r="YN337" s="38"/>
      <c r="YO337" s="38"/>
      <c r="YP337" s="38"/>
      <c r="YQ337" s="130"/>
      <c r="YR337" s="129"/>
      <c r="YS337" s="129"/>
      <c r="YT337" s="129"/>
      <c r="YU337" s="129"/>
      <c r="YV337" s="129"/>
      <c r="YW337" s="129"/>
      <c r="YX337" s="129"/>
      <c r="YY337" s="129"/>
      <c r="YZ337" s="129"/>
      <c r="ZA337" s="129"/>
      <c r="ZB337" s="129"/>
      <c r="ZC337" s="129"/>
      <c r="ZD337" s="129"/>
      <c r="ZE337" s="129"/>
      <c r="ZF337" s="129"/>
      <c r="ZG337" s="129"/>
      <c r="ZH337" s="129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61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38"/>
      <c r="YN338" s="38"/>
      <c r="YO338" s="38"/>
      <c r="YP338" s="38"/>
      <c r="YQ338" s="130"/>
      <c r="YR338" s="129"/>
      <c r="YS338" s="129"/>
      <c r="YT338" s="129"/>
      <c r="YU338" s="129"/>
      <c r="YV338" s="129"/>
      <c r="YW338" s="129"/>
      <c r="YX338" s="129"/>
      <c r="YY338" s="129"/>
      <c r="YZ338" s="129"/>
      <c r="ZA338" s="129"/>
      <c r="ZB338" s="129"/>
      <c r="ZC338" s="129"/>
      <c r="ZD338" s="129"/>
      <c r="ZE338" s="129"/>
      <c r="ZF338" s="129"/>
      <c r="ZG338" s="129"/>
      <c r="ZH338" s="129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61"/>
      <c r="XX339" s="57"/>
      <c r="XY339" s="57"/>
      <c r="XZ339" s="57"/>
      <c r="YA339" s="57"/>
      <c r="YB339" s="57" t="s">
        <v>351</v>
      </c>
      <c r="YC339" s="57"/>
      <c r="YD339" s="57"/>
      <c r="YE339" s="57"/>
      <c r="YF339" s="57" t="s">
        <v>351</v>
      </c>
      <c r="YG339" s="57" t="s">
        <v>351</v>
      </c>
      <c r="YH339" s="57"/>
      <c r="YI339" s="57"/>
      <c r="YJ339" s="57" t="s">
        <v>351</v>
      </c>
      <c r="YK339" s="57" t="s">
        <v>351</v>
      </c>
      <c r="YL339" s="57"/>
      <c r="YM339" s="38"/>
      <c r="YN339" s="38"/>
      <c r="YO339" s="38"/>
      <c r="YP339" s="38"/>
      <c r="YQ339" s="130"/>
      <c r="YR339" s="129"/>
      <c r="YS339" s="129"/>
      <c r="YT339" s="129"/>
      <c r="YU339" s="129"/>
      <c r="YV339" s="129" t="s">
        <v>351</v>
      </c>
      <c r="YW339" s="129"/>
      <c r="YX339" s="129"/>
      <c r="YY339" s="129"/>
      <c r="YZ339" s="129" t="s">
        <v>351</v>
      </c>
      <c r="ZA339" s="129" t="s">
        <v>351</v>
      </c>
      <c r="ZB339" s="129"/>
      <c r="ZC339" s="129"/>
      <c r="ZD339" s="129" t="s">
        <v>351</v>
      </c>
      <c r="ZE339" s="129" t="s">
        <v>351</v>
      </c>
      <c r="ZF339" s="129"/>
      <c r="ZG339" s="129" t="s">
        <v>351</v>
      </c>
      <c r="ZH339" s="129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 t="str">
        <f t="shared" si="1098"/>
        <v/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18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61"/>
      <c r="XX340" s="57"/>
      <c r="XY340" s="57"/>
      <c r="XZ340" s="57"/>
      <c r="YA340" s="57"/>
      <c r="YB340" s="57" t="s">
        <v>351</v>
      </c>
      <c r="YC340" s="57"/>
      <c r="YD340" s="57"/>
      <c r="YE340" s="57"/>
      <c r="YF340" s="57" t="s">
        <v>351</v>
      </c>
      <c r="YG340" s="57" t="s">
        <v>351</v>
      </c>
      <c r="YH340" s="57"/>
      <c r="YI340" s="57"/>
      <c r="YJ340" s="57" t="s">
        <v>351</v>
      </c>
      <c r="YK340" s="57" t="s">
        <v>351</v>
      </c>
      <c r="YL340" s="57"/>
      <c r="YM340" s="38"/>
      <c r="YN340" s="38"/>
      <c r="YO340" s="38"/>
      <c r="YP340" s="38"/>
      <c r="YQ340" s="130"/>
      <c r="YR340" s="129"/>
      <c r="YS340" s="129"/>
      <c r="YT340" s="129"/>
      <c r="YU340" s="129"/>
      <c r="YV340" s="129" t="s">
        <v>351</v>
      </c>
      <c r="YW340" s="129"/>
      <c r="YX340" s="129"/>
      <c r="YY340" s="129"/>
      <c r="YZ340" s="129" t="s">
        <v>351</v>
      </c>
      <c r="ZA340" s="129" t="s">
        <v>351</v>
      </c>
      <c r="ZB340" s="129"/>
      <c r="ZC340" s="129"/>
      <c r="ZD340" s="129" t="s">
        <v>351</v>
      </c>
      <c r="ZE340" s="129" t="s">
        <v>351</v>
      </c>
      <c r="ZF340" s="129"/>
      <c r="ZG340" s="129" t="s">
        <v>351</v>
      </c>
      <c r="ZH340" s="129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 t="str">
        <f t="shared" si="1098"/>
        <v/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18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0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 t="s">
        <v>351</v>
      </c>
      <c r="YB345" s="38" t="s">
        <v>351</v>
      </c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127"/>
      <c r="YR345" s="128"/>
      <c r="YS345" s="128" t="s">
        <v>351</v>
      </c>
      <c r="YT345" s="128" t="s">
        <v>351</v>
      </c>
      <c r="YU345" s="128" t="s">
        <v>351</v>
      </c>
      <c r="YV345" s="128"/>
      <c r="YW345" s="128"/>
      <c r="YX345" s="128"/>
      <c r="YY345" s="128"/>
      <c r="YZ345" s="128"/>
      <c r="ZA345" s="128"/>
      <c r="ZB345" s="128"/>
      <c r="ZC345" s="128"/>
      <c r="ZD345" s="38"/>
      <c r="ZE345" s="38"/>
      <c r="ZF345" s="38"/>
      <c r="ZG345" s="38"/>
      <c r="ZH345" s="38"/>
      <c r="ZI345" s="38"/>
      <c r="ZJ345" s="38"/>
      <c r="ZK345" s="127"/>
      <c r="ZL345" s="128" t="s">
        <v>351</v>
      </c>
      <c r="ZM345" s="128" t="s">
        <v>351</v>
      </c>
      <c r="ZN345" s="128"/>
      <c r="ZO345" s="128" t="s">
        <v>351</v>
      </c>
      <c r="ZP345" s="128"/>
      <c r="ZQ345" s="128"/>
      <c r="ZR345" s="128"/>
      <c r="ZS345" s="128" t="s">
        <v>351</v>
      </c>
      <c r="ZT345" s="128"/>
      <c r="ZU345" s="128"/>
      <c r="ZV345" s="128"/>
      <c r="ZW345" s="128" t="s">
        <v>351</v>
      </c>
      <c r="ZX345" s="12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>
        <f t="shared" ref="AGL345:AGL356" si="1133">IF(COUNTIFS($C$7:$AGI$7,"="&amp;$AGP$5,$C345:$AGI345,"н")=0,"",COUNTIFS($C$7:$AGI$7,"="&amp;$AGP$5,$C345:$AGI345,"н"))</f>
        <v>5</v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16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 t="s">
        <v>351</v>
      </c>
      <c r="YG346" s="38" t="s">
        <v>351</v>
      </c>
      <c r="YH346" s="38" t="s">
        <v>351</v>
      </c>
      <c r="YI346" s="38"/>
      <c r="YJ346" s="38"/>
      <c r="YK346" s="38"/>
      <c r="YL346" s="38"/>
      <c r="YM346" s="38" t="s">
        <v>351</v>
      </c>
      <c r="YN346" s="38"/>
      <c r="YO346" s="38"/>
      <c r="YP346" s="38"/>
      <c r="YQ346" s="127"/>
      <c r="YR346" s="128"/>
      <c r="YS346" s="128"/>
      <c r="YT346" s="128"/>
      <c r="YU346" s="128" t="s">
        <v>351</v>
      </c>
      <c r="YV346" s="128"/>
      <c r="YW346" s="128"/>
      <c r="YX346" s="128"/>
      <c r="YY346" s="128"/>
      <c r="YZ346" s="128"/>
      <c r="ZA346" s="128"/>
      <c r="ZB346" s="128"/>
      <c r="ZC346" s="128"/>
      <c r="ZD346" s="38"/>
      <c r="ZE346" s="38"/>
      <c r="ZF346" s="38"/>
      <c r="ZG346" s="38"/>
      <c r="ZH346" s="38"/>
      <c r="ZI346" s="38"/>
      <c r="ZJ346" s="38"/>
      <c r="ZK346" s="127"/>
      <c r="ZL346" s="128"/>
      <c r="ZM346" s="128"/>
      <c r="ZN346" s="128"/>
      <c r="ZO346" s="128" t="s">
        <v>351</v>
      </c>
      <c r="ZP346" s="128"/>
      <c r="ZQ346" s="128"/>
      <c r="ZR346" s="128"/>
      <c r="ZS346" s="128"/>
      <c r="ZT346" s="128"/>
      <c r="ZU346" s="128"/>
      <c r="ZV346" s="128"/>
      <c r="ZW346" s="128" t="s">
        <v>351</v>
      </c>
      <c r="ZX346" s="12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2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11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 t="str">
        <f t="shared" ref="AHQ346:AHQ356" si="1161">IF(COUNTIFS($C$6:$AGI$6,5,$C346:$AGI346,"н")=0,"",COUNTIFS($C$6:$AGI$6,5,$C346:$AGI346,"н"))</f>
        <v/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127"/>
      <c r="YR347" s="128"/>
      <c r="YS347" s="128"/>
      <c r="YT347" s="128"/>
      <c r="YU347" s="128"/>
      <c r="YV347" s="128"/>
      <c r="YW347" s="128"/>
      <c r="YX347" s="128"/>
      <c r="YY347" s="128"/>
      <c r="YZ347" s="128"/>
      <c r="ZA347" s="128"/>
      <c r="ZB347" s="128"/>
      <c r="ZC347" s="128"/>
      <c r="ZD347" s="38"/>
      <c r="ZE347" s="38"/>
      <c r="ZF347" s="38"/>
      <c r="ZG347" s="38"/>
      <c r="ZH347" s="38"/>
      <c r="ZI347" s="38"/>
      <c r="ZJ347" s="38"/>
      <c r="ZK347" s="127"/>
      <c r="ZL347" s="128"/>
      <c r="ZM347" s="128"/>
      <c r="ZN347" s="128"/>
      <c r="ZO347" s="128"/>
      <c r="ZP347" s="128"/>
      <c r="ZQ347" s="128"/>
      <c r="ZR347" s="128"/>
      <c r="ZS347" s="128"/>
      <c r="ZT347" s="128"/>
      <c r="ZU347" s="128"/>
      <c r="ZV347" s="128"/>
      <c r="ZW347" s="128"/>
      <c r="ZX347" s="12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127"/>
      <c r="YR348" s="128"/>
      <c r="YS348" s="128"/>
      <c r="YT348" s="128"/>
      <c r="YU348" s="128"/>
      <c r="YV348" s="128"/>
      <c r="YW348" s="128"/>
      <c r="YX348" s="128"/>
      <c r="YY348" s="128"/>
      <c r="YZ348" s="128"/>
      <c r="ZA348" s="128"/>
      <c r="ZB348" s="128"/>
      <c r="ZC348" s="128"/>
      <c r="ZD348" s="38"/>
      <c r="ZE348" s="38"/>
      <c r="ZF348" s="38"/>
      <c r="ZG348" s="38"/>
      <c r="ZH348" s="38"/>
      <c r="ZI348" s="38"/>
      <c r="ZJ348" s="38"/>
      <c r="ZK348" s="127"/>
      <c r="ZL348" s="128"/>
      <c r="ZM348" s="128"/>
      <c r="ZN348" s="128"/>
      <c r="ZO348" s="128"/>
      <c r="ZP348" s="128"/>
      <c r="ZQ348" s="128"/>
      <c r="ZR348" s="128"/>
      <c r="ZS348" s="128"/>
      <c r="ZT348" s="128"/>
      <c r="ZU348" s="128"/>
      <c r="ZV348" s="128"/>
      <c r="ZW348" s="128"/>
      <c r="ZX348" s="12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 t="str">
        <f t="shared" si="1133"/>
        <v/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127"/>
      <c r="YR349" s="128"/>
      <c r="YS349" s="128"/>
      <c r="YT349" s="128"/>
      <c r="YU349" s="128"/>
      <c r="YV349" s="128"/>
      <c r="YW349" s="128"/>
      <c r="YX349" s="128"/>
      <c r="YY349" s="128"/>
      <c r="YZ349" s="128"/>
      <c r="ZA349" s="128"/>
      <c r="ZB349" s="128"/>
      <c r="ZC349" s="128"/>
      <c r="ZD349" s="38"/>
      <c r="ZE349" s="38"/>
      <c r="ZF349" s="38"/>
      <c r="ZG349" s="38"/>
      <c r="ZH349" s="38"/>
      <c r="ZI349" s="38"/>
      <c r="ZJ349" s="38"/>
      <c r="ZK349" s="127"/>
      <c r="ZL349" s="128"/>
      <c r="ZM349" s="128"/>
      <c r="ZN349" s="128"/>
      <c r="ZO349" s="128"/>
      <c r="ZP349" s="128"/>
      <c r="ZQ349" s="128"/>
      <c r="ZR349" s="128"/>
      <c r="ZS349" s="128"/>
      <c r="ZT349" s="128"/>
      <c r="ZU349" s="128"/>
      <c r="ZV349" s="128"/>
      <c r="ZW349" s="128"/>
      <c r="ZX349" s="12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 t="str">
        <f t="shared" si="1133"/>
        <v/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 t="s">
        <v>351</v>
      </c>
      <c r="YB350" s="38" t="s">
        <v>351</v>
      </c>
      <c r="YC350" s="38"/>
      <c r="YD350" s="38"/>
      <c r="YE350" s="38"/>
      <c r="YF350" s="38" t="s">
        <v>351</v>
      </c>
      <c r="YG350" s="38"/>
      <c r="YH350" s="38" t="s">
        <v>351</v>
      </c>
      <c r="YI350" s="38"/>
      <c r="YJ350" s="38"/>
      <c r="YK350" s="38"/>
      <c r="YL350" s="38"/>
      <c r="YM350" s="38" t="s">
        <v>351</v>
      </c>
      <c r="YN350" s="38"/>
      <c r="YO350" s="38"/>
      <c r="YP350" s="38"/>
      <c r="YQ350" s="127"/>
      <c r="YR350" s="128"/>
      <c r="YS350" s="128"/>
      <c r="YT350" s="128" t="s">
        <v>351</v>
      </c>
      <c r="YU350" s="128" t="s">
        <v>351</v>
      </c>
      <c r="YV350" s="128"/>
      <c r="YW350" s="128"/>
      <c r="YX350" s="128"/>
      <c r="YY350" s="128"/>
      <c r="YZ350" s="128" t="s">
        <v>351</v>
      </c>
      <c r="ZA350" s="128"/>
      <c r="ZB350" s="128"/>
      <c r="ZC350" s="128"/>
      <c r="ZD350" s="38"/>
      <c r="ZE350" s="38"/>
      <c r="ZF350" s="38"/>
      <c r="ZG350" s="38"/>
      <c r="ZH350" s="38"/>
      <c r="ZI350" s="38"/>
      <c r="ZJ350" s="38"/>
      <c r="ZK350" s="127"/>
      <c r="ZL350" s="128" t="s">
        <v>351</v>
      </c>
      <c r="ZM350" s="128" t="s">
        <v>351</v>
      </c>
      <c r="ZN350" s="128"/>
      <c r="ZO350" s="128" t="s">
        <v>351</v>
      </c>
      <c r="ZP350" s="128"/>
      <c r="ZQ350" s="128"/>
      <c r="ZR350" s="128"/>
      <c r="ZS350" s="128" t="s">
        <v>351</v>
      </c>
      <c r="ZT350" s="128"/>
      <c r="ZU350" s="128"/>
      <c r="ZV350" s="128"/>
      <c r="ZW350" s="128" t="s">
        <v>351</v>
      </c>
      <c r="ZX350" s="12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5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21</v>
      </c>
      <c r="AHO350" s="36" t="str">
        <f t="shared" si="1160"/>
        <v/>
      </c>
      <c r="AHP350" s="36" t="str">
        <f t="shared" si="1142"/>
        <v/>
      </c>
      <c r="AHQ350" s="39" t="str">
        <f t="shared" si="1161"/>
        <v/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127"/>
      <c r="YR351" s="128"/>
      <c r="YS351" s="128"/>
      <c r="YT351" s="128"/>
      <c r="YU351" s="128"/>
      <c r="YV351" s="128"/>
      <c r="YW351" s="128"/>
      <c r="YX351" s="128"/>
      <c r="YY351" s="128"/>
      <c r="YZ351" s="128"/>
      <c r="ZA351" s="128"/>
      <c r="ZB351" s="128"/>
      <c r="ZC351" s="128"/>
      <c r="ZD351" s="38"/>
      <c r="ZE351" s="38"/>
      <c r="ZF351" s="38"/>
      <c r="ZG351" s="38"/>
      <c r="ZH351" s="38"/>
      <c r="ZI351" s="38"/>
      <c r="ZJ351" s="38"/>
      <c r="ZK351" s="127"/>
      <c r="ZL351" s="128"/>
      <c r="ZM351" s="128"/>
      <c r="ZN351" s="128"/>
      <c r="ZO351" s="128"/>
      <c r="ZP351" s="128"/>
      <c r="ZQ351" s="128"/>
      <c r="ZR351" s="128"/>
      <c r="ZS351" s="128"/>
      <c r="ZT351" s="128"/>
      <c r="ZU351" s="128"/>
      <c r="ZV351" s="128"/>
      <c r="ZW351" s="128"/>
      <c r="ZX351" s="12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 t="str">
        <f t="shared" si="1133"/>
        <v/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 t="s">
        <v>351</v>
      </c>
      <c r="YB352" s="38" t="s">
        <v>351</v>
      </c>
      <c r="YC352" s="38"/>
      <c r="YD352" s="38"/>
      <c r="YE352" s="38"/>
      <c r="YF352" s="38" t="s">
        <v>351</v>
      </c>
      <c r="YG352" s="38"/>
      <c r="YH352" s="38" t="s">
        <v>351</v>
      </c>
      <c r="YI352" s="38"/>
      <c r="YJ352" s="38"/>
      <c r="YK352" s="38"/>
      <c r="YL352" s="38"/>
      <c r="YM352" s="38" t="s">
        <v>351</v>
      </c>
      <c r="YN352" s="38"/>
      <c r="YO352" s="38"/>
      <c r="YP352" s="38"/>
      <c r="YQ352" s="127"/>
      <c r="YR352" s="128"/>
      <c r="YS352" s="128" t="s">
        <v>351</v>
      </c>
      <c r="YT352" s="128" t="s">
        <v>351</v>
      </c>
      <c r="YU352" s="128" t="s">
        <v>351</v>
      </c>
      <c r="YV352" s="128"/>
      <c r="YW352" s="128"/>
      <c r="YX352" s="128"/>
      <c r="YY352" s="128" t="s">
        <v>351</v>
      </c>
      <c r="YZ352" s="128" t="s">
        <v>351</v>
      </c>
      <c r="ZA352" s="128"/>
      <c r="ZB352" s="128"/>
      <c r="ZC352" s="128" t="s">
        <v>351</v>
      </c>
      <c r="ZD352" s="38"/>
      <c r="ZE352" s="38"/>
      <c r="ZF352" s="38"/>
      <c r="ZG352" s="38"/>
      <c r="ZH352" s="38"/>
      <c r="ZI352" s="38"/>
      <c r="ZJ352" s="38"/>
      <c r="ZK352" s="127"/>
      <c r="ZL352" s="128" t="s">
        <v>351</v>
      </c>
      <c r="ZM352" s="128" t="s">
        <v>351</v>
      </c>
      <c r="ZN352" s="128"/>
      <c r="ZO352" s="128" t="s">
        <v>351</v>
      </c>
      <c r="ZP352" s="128"/>
      <c r="ZQ352" s="128"/>
      <c r="ZR352" s="128"/>
      <c r="ZS352" s="128" t="s">
        <v>351</v>
      </c>
      <c r="ZT352" s="128"/>
      <c r="ZU352" s="128"/>
      <c r="ZV352" s="128"/>
      <c r="ZW352" s="128" t="s">
        <v>351</v>
      </c>
      <c r="ZX352" s="12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5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26</v>
      </c>
      <c r="AHO352" s="36" t="str">
        <f t="shared" si="1160"/>
        <v/>
      </c>
      <c r="AHP352" s="36" t="str">
        <f t="shared" si="1142"/>
        <v/>
      </c>
      <c r="AHQ352" s="39" t="str">
        <f t="shared" si="1161"/>
        <v/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 t="s">
        <v>351</v>
      </c>
      <c r="YB353" s="38" t="s">
        <v>351</v>
      </c>
      <c r="YC353" s="38"/>
      <c r="YD353" s="38"/>
      <c r="YE353" s="38"/>
      <c r="YF353" s="38" t="s">
        <v>351</v>
      </c>
      <c r="YG353" s="38"/>
      <c r="YH353" s="38" t="s">
        <v>351</v>
      </c>
      <c r="YI353" s="38"/>
      <c r="YJ353" s="38"/>
      <c r="YK353" s="38"/>
      <c r="YL353" s="38"/>
      <c r="YM353" s="38" t="s">
        <v>351</v>
      </c>
      <c r="YN353" s="38"/>
      <c r="YO353" s="38"/>
      <c r="YP353" s="38"/>
      <c r="YQ353" s="127"/>
      <c r="YR353" s="128"/>
      <c r="YS353" s="128" t="s">
        <v>351</v>
      </c>
      <c r="YT353" s="128" t="s">
        <v>351</v>
      </c>
      <c r="YU353" s="128" t="s">
        <v>351</v>
      </c>
      <c r="YV353" s="128"/>
      <c r="YW353" s="128"/>
      <c r="YX353" s="128"/>
      <c r="YY353" s="128"/>
      <c r="YZ353" s="128" t="s">
        <v>351</v>
      </c>
      <c r="ZA353" s="128"/>
      <c r="ZB353" s="128"/>
      <c r="ZC353" s="128"/>
      <c r="ZD353" s="38"/>
      <c r="ZE353" s="38"/>
      <c r="ZF353" s="38"/>
      <c r="ZG353" s="38"/>
      <c r="ZH353" s="38"/>
      <c r="ZI353" s="38"/>
      <c r="ZJ353" s="38"/>
      <c r="ZK353" s="127"/>
      <c r="ZL353" s="128" t="s">
        <v>351</v>
      </c>
      <c r="ZM353" s="128" t="s">
        <v>351</v>
      </c>
      <c r="ZN353" s="128"/>
      <c r="ZO353" s="128" t="s">
        <v>351</v>
      </c>
      <c r="ZP353" s="128"/>
      <c r="ZQ353" s="128"/>
      <c r="ZR353" s="128"/>
      <c r="ZS353" s="128" t="s">
        <v>351</v>
      </c>
      <c r="ZT353" s="128"/>
      <c r="ZU353" s="128"/>
      <c r="ZV353" s="128"/>
      <c r="ZW353" s="128" t="s">
        <v>351</v>
      </c>
      <c r="ZX353" s="12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5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22</v>
      </c>
      <c r="AHO353" s="36" t="str">
        <f t="shared" si="1160"/>
        <v/>
      </c>
      <c r="AHP353" s="36" t="str">
        <f t="shared" si="1142"/>
        <v/>
      </c>
      <c r="AHQ353" s="39" t="str">
        <f t="shared" si="1161"/>
        <v/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127"/>
      <c r="ZL354" s="128"/>
      <c r="ZM354" s="128"/>
      <c r="ZN354" s="128"/>
      <c r="ZO354" s="128"/>
      <c r="ZP354" s="128"/>
      <c r="ZQ354" s="128"/>
      <c r="ZR354" s="128"/>
      <c r="ZS354" s="128"/>
      <c r="ZT354" s="128"/>
      <c r="ZU354" s="128"/>
      <c r="ZV354" s="128"/>
      <c r="ZW354" s="128"/>
      <c r="ZX354" s="12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22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 t="str">
        <f t="shared" si="1168"/>
        <v/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 t="str">
        <f t="shared" si="1168"/>
        <v/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 t="str">
        <f t="shared" si="1168"/>
        <v/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 t="str">
        <f t="shared" si="1168"/>
        <v/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 t="str">
        <f t="shared" si="1168"/>
        <v/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0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12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 t="str">
        <f t="shared" ref="AGL381:AGL395" si="1202">IF(COUNTIFS($C$7:$AGI$7,"="&amp;$AGP$5,$C381:$AGI381,"н")=0,"",COUNTIFS($C$7:$AGI$7,"="&amp;$AGP$5,$C381:$AGI381,"н"))</f>
        <v/>
      </c>
      <c r="AGN381" s="5">
        <f>IF(LEN(B381)&gt;7,AGN380,"")</f>
        <v>12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 t="str">
        <f t="shared" si="1202"/>
        <v/>
      </c>
      <c r="AGN382" s="5">
        <f>IF(LEN(B382)&gt;7,AGN380,"")</f>
        <v>12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 t="str">
        <f t="shared" si="1202"/>
        <v/>
      </c>
      <c r="AGN383" s="5">
        <f>IF(LEN(B383)&gt;7,AGN380,"")</f>
        <v>12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12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12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12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12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 t="str">
        <f t="shared" si="1202"/>
        <v/>
      </c>
      <c r="AGN388" s="5">
        <f>IF(LEN(B388)&gt;7,AGN380,"")</f>
        <v>12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12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 t="str">
        <f t="shared" si="1202"/>
        <v/>
      </c>
      <c r="AGN390" s="5">
        <f>IF(LEN(B390)&gt;7,AGN380,"")</f>
        <v>12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 t="str">
        <f t="shared" si="1202"/>
        <v/>
      </c>
      <c r="AGN391" s="5">
        <f>IF(LEN(B391)&gt;7,AGN380,"")</f>
        <v>12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12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 t="str">
        <f t="shared" si="1202"/>
        <v/>
      </c>
      <c r="AGN393" s="5">
        <f>IF(LEN(B393)&gt;7,AGN380,"")</f>
        <v>12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0</v>
      </c>
      <c r="AGN396" s="5">
        <f>SUMIF(AGN381:AGN395,"&lt;&gt;""")</f>
        <v>156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12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12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12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12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 t="str">
        <f t="shared" si="1237"/>
        <v/>
      </c>
      <c r="AGN401" s="5">
        <f>IF(LEN(B401)&gt;7,AGN397,"")</f>
        <v>12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12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 t="str">
        <f t="shared" si="1237"/>
        <v/>
      </c>
      <c r="AGN403" s="5">
        <f>IF(LEN(B403)&gt;7,AGN397,"")</f>
        <v>12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12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12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12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 t="str">
        <f t="shared" si="1237"/>
        <v/>
      </c>
      <c r="AGN407" s="5">
        <f>IF(LEN(B407)&gt;7,AGN397,"")</f>
        <v>12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12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12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12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 t="str">
        <f t="shared" si="1237"/>
        <v/>
      </c>
      <c r="AGN411" s="5">
        <f>IF(LEN(B411)&gt;7,AGN397,"")</f>
        <v>12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0</v>
      </c>
      <c r="AGN414" s="5">
        <f>SUMIF(AGN398:AGN413,"&lt;&gt;""")</f>
        <v>168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10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10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10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10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10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 t="str">
        <f t="shared" si="1272"/>
        <v/>
      </c>
      <c r="AGN420" s="5">
        <f>IF(LEN(B420)&gt;7,AGN415,"")</f>
        <v>10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10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10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10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10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10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0</v>
      </c>
      <c r="AGN428" s="5">
        <f>SUMIF(AGN416:AGN427,"&lt;&gt;""")</f>
        <v>100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11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61"/>
      <c r="XX430" s="57"/>
      <c r="XY430" s="57" t="s">
        <v>351</v>
      </c>
      <c r="XZ430" s="57" t="s">
        <v>351</v>
      </c>
      <c r="YA430" s="57"/>
      <c r="YB430" s="57"/>
      <c r="YC430" s="57"/>
      <c r="YD430" s="57" t="s">
        <v>351</v>
      </c>
      <c r="YE430" s="57"/>
      <c r="YF430" s="57"/>
      <c r="YG430" s="57" t="s">
        <v>351</v>
      </c>
      <c r="YH430" s="57" t="s">
        <v>351</v>
      </c>
      <c r="YI430" s="57"/>
      <c r="YJ430" s="57"/>
      <c r="YK430" s="57"/>
      <c r="YL430" s="38"/>
      <c r="YM430" s="38"/>
      <c r="YN430" s="38"/>
      <c r="YO430" s="38"/>
      <c r="YP430" s="38"/>
      <c r="YQ430" s="130"/>
      <c r="YR430" s="129"/>
      <c r="YS430" s="129" t="s">
        <v>351</v>
      </c>
      <c r="YT430" s="129" t="s">
        <v>351</v>
      </c>
      <c r="YU430" s="129"/>
      <c r="YV430" s="129"/>
      <c r="YW430" s="129"/>
      <c r="YX430" s="129"/>
      <c r="YY430" s="129"/>
      <c r="YZ430" s="129"/>
      <c r="ZA430" s="129"/>
      <c r="ZB430" s="129"/>
      <c r="ZC430" s="129" t="s">
        <v>351</v>
      </c>
      <c r="ZD430" s="129" t="s">
        <v>351</v>
      </c>
      <c r="ZE430" s="129" t="s">
        <v>351</v>
      </c>
      <c r="ZF430" s="38"/>
      <c r="ZG430" s="38"/>
      <c r="ZH430" s="38"/>
      <c r="ZI430" s="38"/>
      <c r="ZJ430" s="38"/>
      <c r="ZK430" s="130"/>
      <c r="ZL430" s="129"/>
      <c r="ZM430" s="129"/>
      <c r="ZN430" s="129"/>
      <c r="ZO430" s="129"/>
      <c r="ZP430" s="129"/>
      <c r="ZQ430" s="129"/>
      <c r="ZR430" s="129"/>
      <c r="ZS430" s="129"/>
      <c r="ZT430" s="129"/>
      <c r="ZU430" s="129"/>
      <c r="ZV430" s="129"/>
      <c r="ZW430" s="129" t="s">
        <v>351</v>
      </c>
      <c r="ZX430" s="129" t="s">
        <v>351</v>
      </c>
      <c r="ZY430" s="129" t="s">
        <v>351</v>
      </c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7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3</v>
      </c>
      <c r="AGN430" s="5">
        <f>IF(LEN(B430)&gt;7,AGN429,"")</f>
        <v>11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16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 t="str">
        <f>IF(COUNTIFS($C$6:$AGI$6,5,$C430:$AGI430,"н")=0,"",COUNTIFS($C$6:$AGI$6,5,$C430:$AGI430,"н"))</f>
        <v/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61"/>
      <c r="XX431" s="57"/>
      <c r="XY431" s="57"/>
      <c r="XZ431" s="57"/>
      <c r="YA431" s="57"/>
      <c r="YB431" s="57"/>
      <c r="YC431" s="57"/>
      <c r="YD431" s="57" t="s">
        <v>351</v>
      </c>
      <c r="YE431" s="57"/>
      <c r="YF431" s="57"/>
      <c r="YG431" s="57" t="s">
        <v>351</v>
      </c>
      <c r="YH431" s="57" t="s">
        <v>351</v>
      </c>
      <c r="YI431" s="57"/>
      <c r="YJ431" s="57"/>
      <c r="YK431" s="57"/>
      <c r="YL431" s="38"/>
      <c r="YM431" s="38"/>
      <c r="YN431" s="38"/>
      <c r="YO431" s="38"/>
      <c r="YP431" s="38"/>
      <c r="YQ431" s="130"/>
      <c r="YR431" s="129"/>
      <c r="YS431" s="129" t="s">
        <v>351</v>
      </c>
      <c r="YT431" s="129" t="s">
        <v>351</v>
      </c>
      <c r="YU431" s="129"/>
      <c r="YV431" s="129"/>
      <c r="YW431" s="129"/>
      <c r="YX431" s="129"/>
      <c r="YY431" s="129"/>
      <c r="YZ431" s="129"/>
      <c r="ZA431" s="129"/>
      <c r="ZB431" s="129"/>
      <c r="ZC431" s="129" t="s">
        <v>351</v>
      </c>
      <c r="ZD431" s="129" t="s">
        <v>351</v>
      </c>
      <c r="ZE431" s="129" t="s">
        <v>351</v>
      </c>
      <c r="ZF431" s="38"/>
      <c r="ZG431" s="38"/>
      <c r="ZH431" s="38"/>
      <c r="ZI431" s="38"/>
      <c r="ZJ431" s="38"/>
      <c r="ZK431" s="130"/>
      <c r="ZL431" s="129"/>
      <c r="ZM431" s="129"/>
      <c r="ZN431" s="129"/>
      <c r="ZO431" s="129"/>
      <c r="ZP431" s="129"/>
      <c r="ZQ431" s="129"/>
      <c r="ZR431" s="129"/>
      <c r="ZS431" s="129"/>
      <c r="ZT431" s="129"/>
      <c r="ZU431" s="129"/>
      <c r="ZV431" s="129"/>
      <c r="ZW431" s="129"/>
      <c r="ZX431" s="129"/>
      <c r="ZY431" s="129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7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 t="str">
        <f t="shared" si="1307"/>
        <v/>
      </c>
      <c r="AGN431" s="5">
        <f>IF(LEN(B431)&gt;7,AGN429,"")</f>
        <v>11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11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 t="str">
        <f t="shared" ref="AHQ431:AHQ437" si="1335">IF(COUNTIFS($C$6:$AGI$6,5,$C431:$AGI431,"н")=0,"",COUNTIFS($C$6:$AGI$6,5,$C431:$AGI431,"н"))</f>
        <v/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61"/>
      <c r="XX432" s="57"/>
      <c r="XY432" s="57" t="s">
        <v>351</v>
      </c>
      <c r="XZ432" s="57" t="s">
        <v>351</v>
      </c>
      <c r="YA432" s="57"/>
      <c r="YB432" s="57"/>
      <c r="YC432" s="57"/>
      <c r="YD432" s="57" t="s">
        <v>351</v>
      </c>
      <c r="YE432" s="57"/>
      <c r="YF432" s="57"/>
      <c r="YG432" s="57"/>
      <c r="YH432" s="57"/>
      <c r="YI432" s="57"/>
      <c r="YJ432" s="57"/>
      <c r="YK432" s="57"/>
      <c r="YL432" s="38"/>
      <c r="YM432" s="38"/>
      <c r="YN432" s="38"/>
      <c r="YO432" s="38"/>
      <c r="YP432" s="38"/>
      <c r="YQ432" s="130"/>
      <c r="YR432" s="129"/>
      <c r="YS432" s="129" t="s">
        <v>351</v>
      </c>
      <c r="YT432" s="129" t="s">
        <v>351</v>
      </c>
      <c r="YU432" s="129" t="s">
        <v>351</v>
      </c>
      <c r="YV432" s="129" t="s">
        <v>351</v>
      </c>
      <c r="YW432" s="129"/>
      <c r="YX432" s="129"/>
      <c r="YY432" s="129"/>
      <c r="YZ432" s="129"/>
      <c r="ZA432" s="129"/>
      <c r="ZB432" s="129"/>
      <c r="ZC432" s="129" t="s">
        <v>351</v>
      </c>
      <c r="ZD432" s="129" t="s">
        <v>351</v>
      </c>
      <c r="ZE432" s="129" t="s">
        <v>351</v>
      </c>
      <c r="ZF432" s="38"/>
      <c r="ZG432" s="38"/>
      <c r="ZH432" s="38"/>
      <c r="ZI432" s="38"/>
      <c r="ZJ432" s="38"/>
      <c r="ZK432" s="130"/>
      <c r="ZL432" s="129"/>
      <c r="ZM432" s="129"/>
      <c r="ZN432" s="129"/>
      <c r="ZO432" s="129"/>
      <c r="ZP432" s="129"/>
      <c r="ZQ432" s="129"/>
      <c r="ZR432" s="129"/>
      <c r="ZS432" s="129"/>
      <c r="ZT432" s="129"/>
      <c r="ZU432" s="129"/>
      <c r="ZV432" s="129"/>
      <c r="ZW432" s="129"/>
      <c r="ZX432" s="129"/>
      <c r="ZY432" s="129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7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 t="str">
        <f t="shared" si="1307"/>
        <v/>
      </c>
      <c r="AGN432" s="5">
        <f>IF(LEN(B432)&gt;7,AGN429,"")</f>
        <v>11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17</v>
      </c>
      <c r="AHO432" s="36" t="str">
        <f t="shared" si="1334"/>
        <v/>
      </c>
      <c r="AHP432" s="36" t="str">
        <f t="shared" si="1316"/>
        <v/>
      </c>
      <c r="AHQ432" s="39" t="str">
        <f t="shared" si="1335"/>
        <v/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61"/>
      <c r="XX433" s="57"/>
      <c r="XY433" s="57" t="s">
        <v>351</v>
      </c>
      <c r="XZ433" s="57" t="s">
        <v>351</v>
      </c>
      <c r="YA433" s="57"/>
      <c r="YB433" s="57"/>
      <c r="YC433" s="57"/>
      <c r="YD433" s="57" t="s">
        <v>351</v>
      </c>
      <c r="YE433" s="57"/>
      <c r="YF433" s="57"/>
      <c r="YG433" s="57"/>
      <c r="YH433" s="57"/>
      <c r="YI433" s="57"/>
      <c r="YJ433" s="57"/>
      <c r="YK433" s="57"/>
      <c r="YL433" s="38"/>
      <c r="YM433" s="38"/>
      <c r="YN433" s="38"/>
      <c r="YO433" s="38"/>
      <c r="YP433" s="38"/>
      <c r="YQ433" s="130"/>
      <c r="YR433" s="129"/>
      <c r="YS433" s="129"/>
      <c r="YT433" s="129"/>
      <c r="YU433" s="129"/>
      <c r="YV433" s="129"/>
      <c r="YW433" s="129"/>
      <c r="YX433" s="129"/>
      <c r="YY433" s="129"/>
      <c r="YZ433" s="129"/>
      <c r="ZA433" s="129"/>
      <c r="ZB433" s="129"/>
      <c r="ZC433" s="129"/>
      <c r="ZD433" s="129"/>
      <c r="ZE433" s="129"/>
      <c r="ZF433" s="38"/>
      <c r="ZG433" s="38"/>
      <c r="ZH433" s="38"/>
      <c r="ZI433" s="38"/>
      <c r="ZJ433" s="38"/>
      <c r="ZK433" s="130"/>
      <c r="ZL433" s="129"/>
      <c r="ZM433" s="129"/>
      <c r="ZN433" s="129" t="s">
        <v>351</v>
      </c>
      <c r="ZO433" s="129"/>
      <c r="ZP433" s="129"/>
      <c r="ZQ433" s="129"/>
      <c r="ZR433" s="129"/>
      <c r="ZS433" s="129"/>
      <c r="ZT433" s="129"/>
      <c r="ZU433" s="129"/>
      <c r="ZV433" s="129"/>
      <c r="ZW433" s="129" t="s">
        <v>351</v>
      </c>
      <c r="ZX433" s="129" t="s">
        <v>351</v>
      </c>
      <c r="ZY433" s="129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7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>
        <f t="shared" si="1307"/>
        <v>3</v>
      </c>
      <c r="AGN433" s="5">
        <f>IF(LEN(B433)&gt;7,AGN429,"")</f>
        <v>11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9</v>
      </c>
      <c r="AHO433" s="36" t="str">
        <f t="shared" si="1334"/>
        <v/>
      </c>
      <c r="AHP433" s="36" t="str">
        <f t="shared" si="1316"/>
        <v/>
      </c>
      <c r="AHQ433" s="39" t="str">
        <f t="shared" si="1335"/>
        <v/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 t="s">
        <v>262</v>
      </c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61"/>
      <c r="XX434" s="57"/>
      <c r="XY434" s="57"/>
      <c r="XZ434" s="57"/>
      <c r="YA434" s="57"/>
      <c r="YB434" s="57"/>
      <c r="YC434" s="57"/>
      <c r="YD434" s="57" t="s">
        <v>351</v>
      </c>
      <c r="YE434" s="57"/>
      <c r="YF434" s="57" t="s">
        <v>351</v>
      </c>
      <c r="YG434" s="57" t="s">
        <v>351</v>
      </c>
      <c r="YH434" s="57" t="s">
        <v>351</v>
      </c>
      <c r="YI434" s="57" t="s">
        <v>351</v>
      </c>
      <c r="YJ434" s="57" t="s">
        <v>351</v>
      </c>
      <c r="YK434" s="57" t="s">
        <v>351</v>
      </c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130"/>
      <c r="ZL434" s="129"/>
      <c r="ZM434" s="129"/>
      <c r="ZN434" s="129"/>
      <c r="ZO434" s="129"/>
      <c r="ZP434" s="129"/>
      <c r="ZQ434" s="129"/>
      <c r="ZR434" s="129"/>
      <c r="ZS434" s="129"/>
      <c r="ZT434" s="129"/>
      <c r="ZU434" s="129"/>
      <c r="ZV434" s="129"/>
      <c r="ZW434" s="129"/>
      <c r="ZX434" s="129"/>
      <c r="ZY434" s="129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7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 t="str">
        <f t="shared" si="1307"/>
        <v/>
      </c>
      <c r="AGN434" s="5">
        <f>IF(LEN(B434)&gt;7,AGN429,"")</f>
        <v>11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8</v>
      </c>
      <c r="AHO434" s="36" t="str">
        <f t="shared" si="1334"/>
        <v/>
      </c>
      <c r="AHP434" s="36" t="str">
        <f t="shared" si="1316"/>
        <v/>
      </c>
      <c r="AHQ434" s="39" t="str">
        <f t="shared" si="1335"/>
        <v/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61"/>
      <c r="XX435" s="57"/>
      <c r="XY435" s="57"/>
      <c r="XZ435" s="57" t="s">
        <v>351</v>
      </c>
      <c r="YA435" s="57"/>
      <c r="YB435" s="57"/>
      <c r="YC435" s="57"/>
      <c r="YD435" s="57" t="s">
        <v>351</v>
      </c>
      <c r="YE435" s="57"/>
      <c r="YF435" s="57"/>
      <c r="YG435" s="57" t="s">
        <v>351</v>
      </c>
      <c r="YH435" s="57" t="s">
        <v>351</v>
      </c>
      <c r="YI435" s="57" t="s">
        <v>351</v>
      </c>
      <c r="YJ435" s="57" t="s">
        <v>351</v>
      </c>
      <c r="YK435" s="57" t="s">
        <v>351</v>
      </c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130"/>
      <c r="ZL435" s="129"/>
      <c r="ZM435" s="129"/>
      <c r="ZN435" s="129" t="s">
        <v>351</v>
      </c>
      <c r="ZO435" s="129" t="s">
        <v>351</v>
      </c>
      <c r="ZP435" s="129" t="s">
        <v>351</v>
      </c>
      <c r="ZQ435" s="129" t="s">
        <v>351</v>
      </c>
      <c r="ZR435" s="129" t="s">
        <v>351</v>
      </c>
      <c r="ZS435" s="129"/>
      <c r="ZT435" s="129"/>
      <c r="ZU435" s="129"/>
      <c r="ZV435" s="129"/>
      <c r="ZW435" s="129"/>
      <c r="ZX435" s="129"/>
      <c r="ZY435" s="129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7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5</v>
      </c>
      <c r="AGN435" s="5">
        <f>IF(LEN(B435)&gt;7,AGN429,"")</f>
        <v>11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23</v>
      </c>
      <c r="AHO435" s="36" t="str">
        <f t="shared" si="1334"/>
        <v/>
      </c>
      <c r="AHP435" s="36" t="str">
        <f t="shared" si="1316"/>
        <v/>
      </c>
      <c r="AHQ435" s="39" t="str">
        <f t="shared" si="1335"/>
        <v/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11</v>
      </c>
      <c r="AGN438" s="5">
        <f>SUMIF(AGN430:AGN437,"&lt;&gt;""")</f>
        <v>66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12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12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12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12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12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12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12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12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12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12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12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120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63" t="s">
        <v>381</v>
      </c>
      <c r="B1" s="164" t="s">
        <v>380</v>
      </c>
      <c r="C1" s="164"/>
      <c r="D1" s="114" t="b">
        <v>1</v>
      </c>
      <c r="E1" s="143" t="s">
        <v>263</v>
      </c>
      <c r="F1" s="149" t="s">
        <v>264</v>
      </c>
      <c r="G1" s="143" t="s">
        <v>265</v>
      </c>
      <c r="H1" s="161" t="s">
        <v>384</v>
      </c>
      <c r="I1" s="162" t="s">
        <v>389</v>
      </c>
      <c r="J1" s="162"/>
      <c r="K1" s="162"/>
      <c r="L1" s="162" t="s">
        <v>388</v>
      </c>
      <c r="M1" s="162"/>
      <c r="N1" s="162"/>
    </row>
    <row r="2" spans="1:14" x14ac:dyDescent="0.25">
      <c r="A2" s="163"/>
      <c r="B2" s="5" t="s">
        <v>382</v>
      </c>
      <c r="C2" s="5" t="s">
        <v>383</v>
      </c>
      <c r="D2" s="5" t="str">
        <f>IF(D1,"да","нет")</f>
        <v>да</v>
      </c>
      <c r="E2" s="143"/>
      <c r="F2" s="150"/>
      <c r="G2" s="143"/>
      <c r="H2" s="16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18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33</v>
      </c>
      <c r="H3" s="5">
        <f>'Посещаемость занятий ИФ'!AGN24</f>
        <v>216</v>
      </c>
      <c r="I3" s="116">
        <f>E3/$H3*100</f>
        <v>0</v>
      </c>
      <c r="J3" s="116">
        <f t="shared" ref="J3:K3" si="0">F3/$H3*100</f>
        <v>0</v>
      </c>
      <c r="K3" s="116">
        <f t="shared" si="0"/>
        <v>15.277777777777779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16</v>
      </c>
      <c r="F4" s="5">
        <f>'Посещаемость занятий ИФ'!AGK51</f>
        <v>0</v>
      </c>
      <c r="G4" s="5">
        <f>'Посещаемость занятий ИФ'!AGL51</f>
        <v>95</v>
      </c>
      <c r="H4" s="5">
        <f>'Посещаемость занятий ИФ'!AGN51</f>
        <v>255</v>
      </c>
      <c r="I4" s="116">
        <f t="shared" ref="I4:I28" si="2">E4/$H4*100</f>
        <v>6.2745098039215685</v>
      </c>
      <c r="J4" s="116">
        <f t="shared" ref="J4:J28" si="3">F4/$H4*100</f>
        <v>0</v>
      </c>
      <c r="K4" s="116">
        <f t="shared" ref="K4:K28" si="4">G4/$H4*100</f>
        <v>37.254901960784316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31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13.777777777777779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13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46</v>
      </c>
      <c r="H6" s="5">
        <f>'Посещаемость занятий ИФ'!AGN108</f>
        <v>273</v>
      </c>
      <c r="I6" s="116">
        <f t="shared" si="2"/>
        <v>0</v>
      </c>
      <c r="J6" s="116">
        <f t="shared" si="3"/>
        <v>0</v>
      </c>
      <c r="K6" s="116">
        <f t="shared" si="4"/>
        <v>16.84981684981685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15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0</v>
      </c>
      <c r="H7" s="5">
        <f>'Посещаемость занятий ИФ'!AGN118</f>
        <v>105</v>
      </c>
      <c r="I7" s="116">
        <f t="shared" si="2"/>
        <v>0</v>
      </c>
      <c r="J7" s="116">
        <f t="shared" si="3"/>
        <v>0</v>
      </c>
      <c r="K7" s="116">
        <f t="shared" si="4"/>
        <v>0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15</v>
      </c>
      <c r="E8" s="5">
        <f>'Посещаемость занятий ИФ'!AGJ125</f>
        <v>0</v>
      </c>
      <c r="F8" s="5">
        <f>'Посещаемость занятий ИФ'!AGK125</f>
        <v>0</v>
      </c>
      <c r="G8" s="5">
        <f>'Посещаемость занятий ИФ'!AGL125</f>
        <v>34</v>
      </c>
      <c r="H8" s="5">
        <f>'Посещаемость занятий ИФ'!AGN125</f>
        <v>45</v>
      </c>
      <c r="I8" s="116">
        <f t="shared" si="2"/>
        <v>0</v>
      </c>
      <c r="J8" s="116">
        <f t="shared" si="3"/>
        <v>0</v>
      </c>
      <c r="K8" s="116">
        <f t="shared" si="4"/>
        <v>75.555555555555557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15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26</v>
      </c>
      <c r="H9" s="5">
        <f>'Посещаемость занятий ИФ'!AGN147</f>
        <v>210</v>
      </c>
      <c r="I9" s="116">
        <f t="shared" si="2"/>
        <v>0</v>
      </c>
      <c r="J9" s="116">
        <f t="shared" si="3"/>
        <v>0</v>
      </c>
      <c r="K9" s="116">
        <f t="shared" si="4"/>
        <v>12.380952380952381</v>
      </c>
      <c r="L9" s="120">
        <f>SUM(E3:E9)/SUM($H3:$H9)*100</f>
        <v>1.2039127163280661</v>
      </c>
      <c r="M9" s="121">
        <f t="shared" ref="M9:N9" si="5">SUM(F3:F9)/SUM($H3:$H9)*100</f>
        <v>0</v>
      </c>
      <c r="N9" s="122">
        <f t="shared" si="5"/>
        <v>19.939804364183598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0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0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0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0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0</v>
      </c>
      <c r="G12" s="5">
        <f>'Посещаемость занятий ИФ'!AGL205</f>
        <v>0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0</v>
      </c>
      <c r="K12" s="116">
        <f t="shared" si="4"/>
        <v>0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4</v>
      </c>
      <c r="F13" s="5">
        <f>'Посещаемость занятий ИФ'!AGK218</f>
        <v>0</v>
      </c>
      <c r="G13" s="5">
        <f>'Посещаемость занятий ИФ'!AGL218</f>
        <v>25</v>
      </c>
      <c r="H13" s="5">
        <f>'Посещаемость занятий ИФ'!AGN218</f>
        <v>120</v>
      </c>
      <c r="I13" s="116">
        <f t="shared" si="2"/>
        <v>3.3333333333333335</v>
      </c>
      <c r="J13" s="116">
        <f t="shared" si="3"/>
        <v>0</v>
      </c>
      <c r="K13" s="116">
        <f t="shared" si="4"/>
        <v>20.833333333333336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13</v>
      </c>
      <c r="E14" s="5">
        <f>'Посещаемость занятий ИФ'!AGJ227</f>
        <v>0</v>
      </c>
      <c r="F14" s="5">
        <f>'Посещаемость занятий ИФ'!AGK227</f>
        <v>10</v>
      </c>
      <c r="G14" s="5">
        <f>'Посещаемость занятий ИФ'!AGL227</f>
        <v>0</v>
      </c>
      <c r="H14" s="5">
        <f>'Посещаемость занятий ИФ'!AGN227</f>
        <v>78</v>
      </c>
      <c r="I14" s="116">
        <f t="shared" si="2"/>
        <v>0</v>
      </c>
      <c r="J14" s="116">
        <f t="shared" si="3"/>
        <v>12.820512820512819</v>
      </c>
      <c r="K14" s="116">
        <f t="shared" si="4"/>
        <v>0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0</v>
      </c>
      <c r="F15" s="5">
        <f>'Посещаемость занятий ИФ'!AGK247</f>
        <v>0</v>
      </c>
      <c r="G15" s="5">
        <f>'Посещаемость занятий ИФ'!AGL247</f>
        <v>0</v>
      </c>
      <c r="H15" s="5">
        <f>'Посещаемость занятий ИФ'!AGN247</f>
        <v>208</v>
      </c>
      <c r="I15" s="116">
        <f t="shared" si="2"/>
        <v>0</v>
      </c>
      <c r="J15" s="116">
        <f t="shared" si="3"/>
        <v>0</v>
      </c>
      <c r="K15" s="116">
        <f t="shared" si="4"/>
        <v>0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0.37488284910965325</v>
      </c>
      <c r="M16" s="121">
        <f t="shared" ref="M16:N16" si="6">SUM(F10:F16)/SUM($H10:$H16)*100</f>
        <v>0.93720712277413298</v>
      </c>
      <c r="N16" s="122">
        <f t="shared" si="6"/>
        <v>2.3430178069353329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0</v>
      </c>
      <c r="G17" s="5">
        <f>'Посещаемость занятий ИФ'!AGL264</f>
        <v>0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0</v>
      </c>
      <c r="K17" s="116">
        <f t="shared" si="4"/>
        <v>0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11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0</v>
      </c>
      <c r="H18" s="5">
        <f>'Посещаемость занятий ИФ'!AGN288</f>
        <v>187</v>
      </c>
      <c r="I18" s="116">
        <f t="shared" si="2"/>
        <v>0</v>
      </c>
      <c r="J18" s="116">
        <f t="shared" si="3"/>
        <v>0</v>
      </c>
      <c r="K18" s="116">
        <f t="shared" si="4"/>
        <v>0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0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0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11</v>
      </c>
      <c r="E20" s="5">
        <f>'Посещаемость занятий ИФ'!AGJ321</f>
        <v>0</v>
      </c>
      <c r="F20" s="5">
        <f>'Посещаемость занятий ИФ'!AGK321</f>
        <v>0</v>
      </c>
      <c r="G20" s="5">
        <f>'Посещаемость занятий ИФ'!AGL321</f>
        <v>0</v>
      </c>
      <c r="H20" s="5">
        <f>'Посещаемость занятий ИФ'!AGN321</f>
        <v>33</v>
      </c>
      <c r="I20" s="116">
        <f t="shared" si="2"/>
        <v>0</v>
      </c>
      <c r="J20" s="116">
        <f t="shared" si="3"/>
        <v>0</v>
      </c>
      <c r="K20" s="116">
        <f t="shared" si="4"/>
        <v>0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11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0</v>
      </c>
      <c r="H21" s="5">
        <f>'Посещаемость занятий ИФ'!AGN330</f>
        <v>55</v>
      </c>
      <c r="I21" s="116">
        <f t="shared" si="2"/>
        <v>0</v>
      </c>
      <c r="J21" s="116">
        <f t="shared" si="3"/>
        <v>0</v>
      </c>
      <c r="K21" s="116">
        <f t="shared" si="4"/>
        <v>0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0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0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22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18.333333333333332</v>
      </c>
      <c r="L23" s="120">
        <f>SUM(E17:E23)/SUM($H17:$H23)*100</f>
        <v>0</v>
      </c>
      <c r="M23" s="121">
        <f t="shared" ref="M23:N23" si="7">SUM(F17:F23)/SUM($H17:$H23)*100</f>
        <v>0</v>
      </c>
      <c r="N23" s="122">
        <f t="shared" si="7"/>
        <v>2.679658952496955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0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0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12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0</v>
      </c>
      <c r="H25" s="5">
        <f>'Посещаемость занятий ИФ'!AGN396</f>
        <v>156</v>
      </c>
      <c r="I25" s="116">
        <f t="shared" si="2"/>
        <v>0</v>
      </c>
      <c r="J25" s="116">
        <f t="shared" si="3"/>
        <v>0</v>
      </c>
      <c r="K25" s="116">
        <f t="shared" si="4"/>
        <v>0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12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0</v>
      </c>
      <c r="H26" s="5">
        <f>'Посещаемость занятий ИФ'!AGN414</f>
        <v>168</v>
      </c>
      <c r="I26" s="116">
        <f t="shared" si="2"/>
        <v>0</v>
      </c>
      <c r="J26" s="116">
        <f t="shared" si="3"/>
        <v>0</v>
      </c>
      <c r="K26" s="116">
        <f t="shared" si="4"/>
        <v>0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10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0</v>
      </c>
      <c r="H27" s="5">
        <f>'Посещаемость занятий ИФ'!AGN428</f>
        <v>100</v>
      </c>
      <c r="I27" s="116">
        <f t="shared" si="2"/>
        <v>0</v>
      </c>
      <c r="J27" s="116">
        <f t="shared" si="3"/>
        <v>0</v>
      </c>
      <c r="K27" s="116">
        <f t="shared" si="4"/>
        <v>0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11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11</v>
      </c>
      <c r="H28" s="5">
        <f>'Посещаемость занятий ИФ'!AGN438</f>
        <v>66</v>
      </c>
      <c r="I28" s="116">
        <f t="shared" si="2"/>
        <v>0</v>
      </c>
      <c r="J28" s="116">
        <f t="shared" si="3"/>
        <v>0</v>
      </c>
      <c r="K28" s="116">
        <f t="shared" si="4"/>
        <v>16.666666666666664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1.6666666666666667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12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120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2021-05-11T13:00:36Z</dcterms:modified>
</cp:coreProperties>
</file>