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  <sheet name="Итоги за неделю" sheetId="2" r:id="rId2"/>
  </sheets>
  <calcPr calcId="145621"/>
</workbook>
</file>

<file path=xl/calcChain.xml><?xml version="1.0" encoding="utf-8"?>
<calcChain xmlns="http://schemas.openxmlformats.org/spreadsheetml/2006/main">
  <c r="D4" i="2" l="1"/>
  <c r="AGN25" i="1" s="1"/>
  <c r="D5" i="2"/>
  <c r="AGN52" i="1" s="1"/>
  <c r="D6" i="2"/>
  <c r="AGN77" i="1" s="1"/>
  <c r="D7" i="2"/>
  <c r="AGN109" i="1" s="1"/>
  <c r="D8" i="2"/>
  <c r="AGN119" i="1" s="1"/>
  <c r="D9" i="2"/>
  <c r="AGN126" i="1" s="1"/>
  <c r="D10" i="2"/>
  <c r="AGN148" i="1" s="1"/>
  <c r="D11" i="2"/>
  <c r="AGN160" i="1" s="1"/>
  <c r="D12" i="2"/>
  <c r="AGN181" i="1" s="1"/>
  <c r="D13" i="2"/>
  <c r="AGN206" i="1" s="1"/>
  <c r="D14" i="2"/>
  <c r="AGN219" i="1" s="1"/>
  <c r="D15" i="2"/>
  <c r="AGN228" i="1" s="1"/>
  <c r="D16" i="2"/>
  <c r="AGN248" i="1" s="1"/>
  <c r="AGN249" i="1" s="1"/>
  <c r="D17" i="2"/>
  <c r="AGN253" i="1" s="1"/>
  <c r="D18" i="2"/>
  <c r="AGN265" i="1" s="1"/>
  <c r="D19" i="2"/>
  <c r="AGN289" i="1" s="1"/>
  <c r="D20" i="2"/>
  <c r="AGN315" i="1" s="1"/>
  <c r="D21" i="2"/>
  <c r="AGN322" i="1" s="1"/>
  <c r="D22" i="2"/>
  <c r="AGN331" i="1" s="1"/>
  <c r="D23" i="2"/>
  <c r="AGN344" i="1" s="1"/>
  <c r="D24" i="2"/>
  <c r="AGN358" i="1" s="1"/>
  <c r="D25" i="2"/>
  <c r="AGN380" i="1" s="1"/>
  <c r="D26" i="2"/>
  <c r="AGN397" i="1" s="1"/>
  <c r="D27" i="2"/>
  <c r="AGN415" i="1" s="1"/>
  <c r="D28" i="2"/>
  <c r="AGN429" i="1" s="1"/>
  <c r="D29" i="2"/>
  <c r="AGN439" i="1" s="1"/>
  <c r="D3" i="2"/>
  <c r="AGN8" i="1" s="1"/>
  <c r="D2" i="2"/>
  <c r="AGN266" i="1"/>
  <c r="AGN275" i="1"/>
  <c r="AGN285" i="1"/>
  <c r="AGN286" i="1"/>
  <c r="AGN287" i="1"/>
  <c r="AGM125" i="1"/>
  <c r="AGN451" i="1"/>
  <c r="AGN427" i="1"/>
  <c r="AGN356" i="1"/>
  <c r="AGN23" i="1"/>
  <c r="AGN469" i="1"/>
  <c r="AGN468" i="1"/>
  <c r="AGN467" i="1"/>
  <c r="AGN450" i="1"/>
  <c r="AGN437" i="1"/>
  <c r="AGN436" i="1"/>
  <c r="AGN426" i="1"/>
  <c r="AGN413" i="1"/>
  <c r="AGN412" i="1"/>
  <c r="AGN395" i="1"/>
  <c r="AGN394" i="1"/>
  <c r="AGN378" i="1"/>
  <c r="AGN369" i="1"/>
  <c r="AGN359" i="1"/>
  <c r="AGN355" i="1"/>
  <c r="AGN342" i="1"/>
  <c r="AGN341" i="1"/>
  <c r="AGN329" i="1"/>
  <c r="AGN328" i="1"/>
  <c r="AGN320" i="1"/>
  <c r="AGN319" i="1"/>
  <c r="AGN313" i="1"/>
  <c r="AGN312" i="1"/>
  <c r="AGN302" i="1"/>
  <c r="AGN290" i="1"/>
  <c r="AGN263" i="1"/>
  <c r="AGN262" i="1"/>
  <c r="AGN251" i="1"/>
  <c r="AGN250" i="1"/>
  <c r="AGN246" i="1"/>
  <c r="AGN245" i="1"/>
  <c r="AGN226" i="1"/>
  <c r="AGN217" i="1"/>
  <c r="AGN216" i="1"/>
  <c r="AGN215" i="1"/>
  <c r="AGN204" i="1"/>
  <c r="AGN203" i="1"/>
  <c r="AGN179" i="1"/>
  <c r="AGN171" i="1"/>
  <c r="AGN161" i="1"/>
  <c r="AGN158" i="1"/>
  <c r="AGN157" i="1"/>
  <c r="AGN146" i="1"/>
  <c r="AGN145" i="1"/>
  <c r="AGN144" i="1"/>
  <c r="AGN143" i="1"/>
  <c r="AGN142" i="1"/>
  <c r="AGN141" i="1"/>
  <c r="AGN124" i="1"/>
  <c r="AGN123" i="1"/>
  <c r="AGN117" i="1"/>
  <c r="AGN107" i="1"/>
  <c r="AGN106" i="1"/>
  <c r="AGN105" i="1"/>
  <c r="AGN104" i="1"/>
  <c r="AGN103" i="1"/>
  <c r="AGN102" i="1"/>
  <c r="AGN101" i="1"/>
  <c r="AGN100" i="1"/>
  <c r="AGN99" i="1"/>
  <c r="AGN75" i="1"/>
  <c r="AGN74" i="1"/>
  <c r="AGN73" i="1"/>
  <c r="AGN72" i="1"/>
  <c r="AGN71" i="1"/>
  <c r="AGN70" i="1"/>
  <c r="AGN60" i="1"/>
  <c r="AGN53" i="1"/>
  <c r="AGN50" i="1"/>
  <c r="AGN49" i="1"/>
  <c r="AGN48" i="1"/>
  <c r="AGN47" i="1"/>
  <c r="AGN46" i="1"/>
  <c r="AGN45" i="1"/>
  <c r="AGN44" i="1"/>
  <c r="AGN43" i="1"/>
  <c r="AGN22" i="1"/>
  <c r="AGN21" i="1"/>
  <c r="AGN40" i="1" l="1"/>
  <c r="AGN35" i="1"/>
  <c r="AGN31" i="1"/>
  <c r="AGN27" i="1"/>
  <c r="AGN34" i="1"/>
  <c r="AGN26" i="1"/>
  <c r="AGN41" i="1"/>
  <c r="AGN36" i="1"/>
  <c r="AGN28" i="1"/>
  <c r="AGN37" i="1"/>
  <c r="AGN39" i="1"/>
  <c r="AGN30" i="1"/>
  <c r="AGN33" i="1"/>
  <c r="AGN32" i="1"/>
  <c r="AGN42" i="1"/>
  <c r="AGN38" i="1"/>
  <c r="AGN29" i="1"/>
  <c r="AGN122" i="1"/>
  <c r="AGN121" i="1"/>
  <c r="AGN120" i="1"/>
  <c r="AGN193" i="1"/>
  <c r="AGN202" i="1"/>
  <c r="AGN198" i="1"/>
  <c r="AGN194" i="1"/>
  <c r="AGN189" i="1"/>
  <c r="AGN185" i="1"/>
  <c r="AGN201" i="1"/>
  <c r="AGN197" i="1"/>
  <c r="AGN192" i="1"/>
  <c r="AGN188" i="1"/>
  <c r="AGN184" i="1"/>
  <c r="AGN200" i="1"/>
  <c r="AGN196" i="1"/>
  <c r="AGN191" i="1"/>
  <c r="AGN187" i="1"/>
  <c r="AGN183" i="1"/>
  <c r="AGN199" i="1"/>
  <c r="AGN195" i="1"/>
  <c r="AGN190" i="1"/>
  <c r="AGN186" i="1"/>
  <c r="AGN182" i="1"/>
  <c r="AGN252" i="1"/>
  <c r="H16" i="2" s="1"/>
  <c r="AGN446" i="1"/>
  <c r="AGN442" i="1"/>
  <c r="AGN449" i="1"/>
  <c r="AGN445" i="1"/>
  <c r="AGN441" i="1"/>
  <c r="AGN448" i="1"/>
  <c r="AGN444" i="1"/>
  <c r="AGN440" i="1"/>
  <c r="AGN447" i="1"/>
  <c r="AGN443" i="1"/>
  <c r="AGN392" i="1"/>
  <c r="AGN391" i="1"/>
  <c r="AGN387" i="1"/>
  <c r="AGN383" i="1"/>
  <c r="AGN390" i="1"/>
  <c r="AGN386" i="1"/>
  <c r="AGN382" i="1"/>
  <c r="AGN389" i="1"/>
  <c r="AGN385" i="1"/>
  <c r="AGN381" i="1"/>
  <c r="AGN393" i="1"/>
  <c r="AGN388" i="1"/>
  <c r="AGN384" i="1"/>
  <c r="AGN326" i="1"/>
  <c r="AGN325" i="1"/>
  <c r="AGN324" i="1"/>
  <c r="AGN327" i="1"/>
  <c r="AGN323" i="1"/>
  <c r="AGN259" i="1"/>
  <c r="AGN255" i="1"/>
  <c r="AGN258" i="1"/>
  <c r="AGN254" i="1"/>
  <c r="AGN261" i="1"/>
  <c r="AGN257" i="1"/>
  <c r="AGN260" i="1"/>
  <c r="AGN256" i="1"/>
  <c r="AGN214" i="1"/>
  <c r="AGN210" i="1"/>
  <c r="AGN213" i="1"/>
  <c r="AGN209" i="1"/>
  <c r="AGN212" i="1"/>
  <c r="AGN208" i="1"/>
  <c r="AGN211" i="1"/>
  <c r="AGN207" i="1"/>
  <c r="AGN140" i="1"/>
  <c r="AGN135" i="1"/>
  <c r="AGN131" i="1"/>
  <c r="AGN127" i="1"/>
  <c r="AGN139" i="1"/>
  <c r="AGN134" i="1"/>
  <c r="AGN130" i="1"/>
  <c r="AGN137" i="1"/>
  <c r="AGN133" i="1"/>
  <c r="AGN129" i="1"/>
  <c r="AGN138" i="1"/>
  <c r="AGN136" i="1"/>
  <c r="AGN132" i="1"/>
  <c r="AGN128" i="1"/>
  <c r="AGN66" i="1"/>
  <c r="AGN61" i="1"/>
  <c r="AGN57" i="1"/>
  <c r="AGN64" i="1"/>
  <c r="AGN69" i="1"/>
  <c r="AGN65" i="1"/>
  <c r="AGN56" i="1"/>
  <c r="AGN68" i="1"/>
  <c r="AGN63" i="1"/>
  <c r="AGN59" i="1"/>
  <c r="AGN55" i="1"/>
  <c r="AGN67" i="1"/>
  <c r="AGN62" i="1"/>
  <c r="AGN58" i="1"/>
  <c r="AGN54" i="1"/>
  <c r="AGN370" i="1"/>
  <c r="AGN377" i="1"/>
  <c r="AGN373" i="1"/>
  <c r="AGN366" i="1"/>
  <c r="AGN362" i="1"/>
  <c r="AGN371" i="1"/>
  <c r="AGN376" i="1"/>
  <c r="AGN365" i="1"/>
  <c r="AGN361" i="1"/>
  <c r="AGN375" i="1"/>
  <c r="AGN368" i="1"/>
  <c r="AGN364" i="1"/>
  <c r="AGN360" i="1"/>
  <c r="AGN372" i="1" s="1"/>
  <c r="AGN374" i="1"/>
  <c r="AGN367" i="1"/>
  <c r="AGN363" i="1"/>
  <c r="AGN425" i="1"/>
  <c r="AGN421" i="1"/>
  <c r="AGN417" i="1"/>
  <c r="AGN424" i="1"/>
  <c r="AGN420" i="1"/>
  <c r="AGN416" i="1"/>
  <c r="AGN423" i="1"/>
  <c r="AGN419" i="1"/>
  <c r="AGN422" i="1"/>
  <c r="AGN418" i="1"/>
  <c r="AGN351" i="1"/>
  <c r="AGN347" i="1"/>
  <c r="AGN354" i="1"/>
  <c r="AGN350" i="1"/>
  <c r="AGN346" i="1"/>
  <c r="AGN353" i="1"/>
  <c r="AGN349" i="1"/>
  <c r="AGN345" i="1"/>
  <c r="AGN352" i="1"/>
  <c r="AGN348" i="1"/>
  <c r="AGN310" i="1"/>
  <c r="AGN306" i="1"/>
  <c r="AGN297" i="1"/>
  <c r="AGN293" i="1"/>
  <c r="AGN309" i="1"/>
  <c r="AGN305" i="1"/>
  <c r="AGN300" i="1"/>
  <c r="AGN296" i="1"/>
  <c r="AGN292" i="1"/>
  <c r="AGN308" i="1"/>
  <c r="AGN304" i="1"/>
  <c r="AGN299" i="1"/>
  <c r="AGN295" i="1"/>
  <c r="AGN291" i="1"/>
  <c r="AGN301" i="1"/>
  <c r="AGN311" i="1"/>
  <c r="AGN307" i="1"/>
  <c r="AGN303" i="1"/>
  <c r="AGN298" i="1"/>
  <c r="AGN294" i="1"/>
  <c r="AGN240" i="1"/>
  <c r="AGN243" i="1"/>
  <c r="AGN238" i="1"/>
  <c r="AGN234" i="1"/>
  <c r="AGN230" i="1"/>
  <c r="AGN242" i="1"/>
  <c r="AGN237" i="1"/>
  <c r="AGN233" i="1"/>
  <c r="AGN229" i="1"/>
  <c r="AGN241" i="1"/>
  <c r="AGN236" i="1"/>
  <c r="AGN232" i="1"/>
  <c r="AGN244" i="1"/>
  <c r="AGN239" i="1"/>
  <c r="AGN235" i="1"/>
  <c r="AGN231" i="1"/>
  <c r="AGN177" i="1"/>
  <c r="AGN173" i="1"/>
  <c r="AGN168" i="1"/>
  <c r="AGN164" i="1"/>
  <c r="AGN176" i="1"/>
  <c r="AGN167" i="1"/>
  <c r="AGN163" i="1"/>
  <c r="AGN172" i="1"/>
  <c r="AGN175" i="1"/>
  <c r="AGN170" i="1"/>
  <c r="AGN166" i="1"/>
  <c r="AGN162" i="1"/>
  <c r="AGN178" i="1"/>
  <c r="AGN174" i="1"/>
  <c r="AGN169" i="1"/>
  <c r="AGN165" i="1"/>
  <c r="AGN115" i="1"/>
  <c r="AGN111" i="1"/>
  <c r="AGN114" i="1"/>
  <c r="AGN110" i="1"/>
  <c r="AGN113" i="1"/>
  <c r="AGN116" i="1"/>
  <c r="AGN112" i="1"/>
  <c r="AGN432" i="1"/>
  <c r="AGN435" i="1"/>
  <c r="AGN431" i="1"/>
  <c r="AGN434" i="1"/>
  <c r="AGN430" i="1"/>
  <c r="AGN433" i="1"/>
  <c r="AGN316" i="1"/>
  <c r="AGN318" i="1"/>
  <c r="AGN317" i="1"/>
  <c r="AGN19" i="1"/>
  <c r="AGN15" i="1"/>
  <c r="AGN11" i="1"/>
  <c r="AGN18" i="1"/>
  <c r="AGN14" i="1"/>
  <c r="AGN10" i="1"/>
  <c r="AGN17" i="1"/>
  <c r="AGN9" i="1"/>
  <c r="AGN13" i="1"/>
  <c r="AGN20" i="1"/>
  <c r="AGN16" i="1"/>
  <c r="AGN12" i="1"/>
  <c r="AGN411" i="1"/>
  <c r="AGN406" i="1"/>
  <c r="AGN402" i="1"/>
  <c r="AGN398" i="1"/>
  <c r="AGN410" i="1"/>
  <c r="AGN405" i="1"/>
  <c r="AGN401" i="1"/>
  <c r="AGN408" i="1"/>
  <c r="AGN404" i="1"/>
  <c r="AGN400" i="1"/>
  <c r="AGN409" i="1"/>
  <c r="AGN407" i="1"/>
  <c r="AGN403" i="1"/>
  <c r="AGN399" i="1"/>
  <c r="AGN333" i="1"/>
  <c r="AGN340" i="1"/>
  <c r="AGN338" i="1"/>
  <c r="AGN337" i="1"/>
  <c r="AGN334" i="1"/>
  <c r="AGN268" i="1"/>
  <c r="AGN272" i="1"/>
  <c r="AGN276" i="1"/>
  <c r="AGN280" i="1"/>
  <c r="AGN284" i="1"/>
  <c r="AGN269" i="1"/>
  <c r="AGN273" i="1"/>
  <c r="AGN277" i="1"/>
  <c r="AGN281" i="1"/>
  <c r="AGN270" i="1"/>
  <c r="AGN274" i="1"/>
  <c r="AGN278" i="1"/>
  <c r="AGN282" i="1"/>
  <c r="AGN267" i="1"/>
  <c r="AGN271" i="1"/>
  <c r="AGN279" i="1"/>
  <c r="AGN283" i="1"/>
  <c r="AGN224" i="1"/>
  <c r="AGN220" i="1"/>
  <c r="AGN223" i="1"/>
  <c r="AGN222" i="1"/>
  <c r="AGN225" i="1"/>
  <c r="AGN221" i="1"/>
  <c r="AGN154" i="1"/>
  <c r="AGN150" i="1"/>
  <c r="AGN153" i="1"/>
  <c r="AGN149" i="1"/>
  <c r="AGN156" i="1"/>
  <c r="AGN152" i="1"/>
  <c r="AGN155" i="1"/>
  <c r="AGN151" i="1"/>
  <c r="AGN89" i="1"/>
  <c r="AGN97" i="1"/>
  <c r="AGN93" i="1"/>
  <c r="AGN88" i="1"/>
  <c r="AGN84" i="1"/>
  <c r="AGN80" i="1"/>
  <c r="AGN96" i="1"/>
  <c r="AGN92" i="1"/>
  <c r="AGN87" i="1"/>
  <c r="AGN83" i="1"/>
  <c r="AGN79" i="1"/>
  <c r="AGN95" i="1"/>
  <c r="AGN91" i="1"/>
  <c r="AGN86" i="1"/>
  <c r="AGN82" i="1"/>
  <c r="AGN78" i="1"/>
  <c r="AGN98" i="1"/>
  <c r="AGN94" i="1"/>
  <c r="AGN90" i="1"/>
  <c r="AGN85" i="1"/>
  <c r="AGN81" i="1"/>
  <c r="AGN335" i="1"/>
  <c r="AGN339" i="1"/>
  <c r="AGN332" i="1"/>
  <c r="AGN336" i="1"/>
  <c r="A441" i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GN76" i="1" l="1"/>
  <c r="H5" i="2" s="1"/>
  <c r="AGN218" i="1"/>
  <c r="H13" i="2" s="1"/>
  <c r="AGN330" i="1"/>
  <c r="H21" i="2" s="1"/>
  <c r="AGN125" i="1"/>
  <c r="H8" i="2" s="1"/>
  <c r="AGN205" i="1"/>
  <c r="H12" i="2" s="1"/>
  <c r="AGN51" i="1"/>
  <c r="H4" i="2" s="1"/>
  <c r="AGN379" i="1"/>
  <c r="H24" i="2" s="1"/>
  <c r="AGN288" i="1"/>
  <c r="H18" i="2" s="1"/>
  <c r="AGN396" i="1"/>
  <c r="H25" i="2" s="1"/>
  <c r="AGN452" i="1"/>
  <c r="H29" i="2" s="1"/>
  <c r="AGN180" i="1"/>
  <c r="H11" i="2" s="1"/>
  <c r="AGN314" i="1"/>
  <c r="H19" i="2" s="1"/>
  <c r="AGN147" i="1"/>
  <c r="H9" i="2" s="1"/>
  <c r="AGN264" i="1"/>
  <c r="H17" i="2" s="1"/>
  <c r="AGN108" i="1"/>
  <c r="H6" i="2" s="1"/>
  <c r="AGN159" i="1"/>
  <c r="H10" i="2" s="1"/>
  <c r="AGN227" i="1"/>
  <c r="H14" i="2" s="1"/>
  <c r="AGN321" i="1"/>
  <c r="H20" i="2" s="1"/>
  <c r="AGN357" i="1"/>
  <c r="H23" i="2" s="1"/>
  <c r="AGN428" i="1"/>
  <c r="H27" i="2" s="1"/>
  <c r="AGN247" i="1"/>
  <c r="H15" i="2" s="1"/>
  <c r="AGN343" i="1"/>
  <c r="H22" i="2" s="1"/>
  <c r="AGN414" i="1"/>
  <c r="H26" i="2" s="1"/>
  <c r="AGN24" i="1"/>
  <c r="H3" i="2" s="1"/>
  <c r="AGN438" i="1"/>
  <c r="H28" i="2" s="1"/>
  <c r="AGN118" i="1"/>
  <c r="H7" i="2" s="1"/>
  <c r="AGP5" i="1"/>
  <c r="A431" i="1" l="1"/>
  <c r="A432" i="1" s="1"/>
  <c r="A435" i="1" s="1"/>
  <c r="A417" i="1"/>
  <c r="A418" i="1" s="1"/>
  <c r="A419" i="1" s="1"/>
  <c r="A382" i="1"/>
  <c r="A383" i="1" s="1"/>
  <c r="A386" i="1" s="1"/>
  <c r="A387" i="1" s="1"/>
  <c r="A388" i="1" s="1"/>
  <c r="A389" i="1" s="1"/>
  <c r="A390" i="1" s="1"/>
  <c r="A391" i="1" s="1"/>
  <c r="A393" i="1" s="1"/>
  <c r="A395" i="1" s="1"/>
  <c r="A150" i="1"/>
  <c r="A151" i="1" s="1"/>
  <c r="A152" i="1" s="1"/>
  <c r="A153" i="1" s="1"/>
  <c r="A154" i="1" s="1"/>
  <c r="A399" i="1" l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346" i="1"/>
  <c r="A347" i="1" s="1"/>
  <c r="A348" i="1" s="1"/>
  <c r="A349" i="1" s="1"/>
  <c r="A350" i="1" s="1"/>
  <c r="A351" i="1" s="1"/>
  <c r="A354" i="1" s="1"/>
  <c r="A355" i="1" s="1"/>
  <c r="A356" i="1" s="1"/>
  <c r="A333" i="1"/>
  <c r="A337" i="1" s="1"/>
  <c r="A338" i="1" s="1"/>
  <c r="A339" i="1" s="1"/>
  <c r="A340" i="1" s="1"/>
  <c r="A341" i="1" s="1"/>
  <c r="A342" i="1" s="1"/>
  <c r="A324" i="1"/>
  <c r="A325" i="1" s="1"/>
  <c r="A326" i="1" s="1"/>
  <c r="A327" i="1" s="1"/>
  <c r="A328" i="1" s="1"/>
  <c r="A329" i="1" s="1"/>
  <c r="A317" i="1"/>
  <c r="A320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2" i="1" s="1"/>
  <c r="A313" i="1" s="1"/>
  <c r="A267" i="1"/>
  <c r="A269" i="1" s="1"/>
  <c r="A270" i="1" s="1"/>
  <c r="A271" i="1" s="1"/>
  <c r="A273" i="1" s="1"/>
  <c r="A274" i="1" s="1"/>
  <c r="A275" i="1" s="1"/>
  <c r="A276" i="1" s="1"/>
  <c r="A277" i="1" s="1"/>
  <c r="A279" i="1" s="1"/>
  <c r="A280" i="1" s="1"/>
  <c r="A282" i="1" s="1"/>
  <c r="A283" i="1" s="1"/>
  <c r="A284" i="1" s="1"/>
  <c r="A285" i="1" s="1"/>
  <c r="A286" i="1" s="1"/>
  <c r="A287" i="1" s="1"/>
  <c r="A255" i="1"/>
  <c r="A256" i="1" s="1"/>
  <c r="A257" i="1" s="1"/>
  <c r="A258" i="1" s="1"/>
  <c r="A259" i="1" s="1"/>
  <c r="A260" i="1" s="1"/>
  <c r="A261" i="1" s="1"/>
  <c r="A262" i="1" s="1"/>
  <c r="A263" i="1" s="1"/>
  <c r="A251" i="1"/>
  <c r="A230" i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23" i="1"/>
  <c r="A224" i="1" s="1"/>
  <c r="A225" i="1" s="1"/>
  <c r="A226" i="1" s="1"/>
  <c r="A209" i="1"/>
  <c r="A210" i="1" s="1"/>
  <c r="A212" i="1" s="1"/>
  <c r="A213" i="1" s="1"/>
  <c r="A215" i="1" s="1"/>
  <c r="A216" i="1" s="1"/>
  <c r="A217" i="1" s="1"/>
  <c r="A183" i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7" i="1" s="1"/>
  <c r="A157" i="1"/>
  <c r="A158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21" i="1"/>
  <c r="A122" i="1" s="1"/>
  <c r="A124" i="1" s="1"/>
  <c r="A111" i="1"/>
  <c r="A112" i="1" s="1"/>
  <c r="A113" i="1" s="1"/>
  <c r="A114" i="1" s="1"/>
  <c r="A115" i="1" s="1"/>
  <c r="A116" i="1" s="1"/>
  <c r="A117" i="1" s="1"/>
  <c r="A79" i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27" i="1"/>
  <c r="A28" i="1" s="1"/>
  <c r="A32" i="1" s="1"/>
  <c r="A35" i="1" s="1"/>
  <c r="A36" i="1" s="1"/>
  <c r="A37" i="1" s="1"/>
  <c r="A38" i="1" s="1"/>
  <c r="A39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P3" i="1"/>
  <c r="AGP2" i="1"/>
  <c r="C2" i="1"/>
  <c r="A61" i="1" l="1"/>
  <c r="A62" i="1" s="1"/>
  <c r="A63" i="1" s="1"/>
  <c r="A67" i="1" s="1"/>
  <c r="A68" i="1" s="1"/>
  <c r="A69" i="1" s="1"/>
  <c r="A70" i="1" s="1"/>
  <c r="A71" i="1" s="1"/>
  <c r="A72" i="1" s="1"/>
  <c r="A73" i="1" s="1"/>
  <c r="A74" i="1" s="1"/>
  <c r="A75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50" i="1" l="1"/>
  <c r="AGJ441" i="1"/>
  <c r="AGJ448" i="1"/>
  <c r="AGJ443" i="1"/>
  <c r="AGL449" i="1"/>
  <c r="AGK442" i="1"/>
  <c r="AGJ440" i="1"/>
  <c r="AGK443" i="1"/>
  <c r="AGJ446" i="1"/>
  <c r="AGL450" i="1"/>
  <c r="AGL440" i="1"/>
  <c r="AGJ451" i="1"/>
  <c r="AGL447" i="1"/>
  <c r="AGK445" i="1"/>
  <c r="AGL451" i="1"/>
  <c r="AGL442" i="1"/>
  <c r="AGK440" i="1"/>
  <c r="AGK444" i="1"/>
  <c r="AGL444" i="1"/>
  <c r="AGK447" i="1"/>
  <c r="AGJ444" i="1"/>
  <c r="AGL441" i="1"/>
  <c r="AGL446" i="1"/>
  <c r="AGK449" i="1"/>
  <c r="AGJ445" i="1"/>
  <c r="AGJ447" i="1"/>
  <c r="AGL448" i="1"/>
  <c r="AGK448" i="1"/>
  <c r="AGJ442" i="1"/>
  <c r="AGK446" i="1"/>
  <c r="AGJ449" i="1"/>
  <c r="AGK451" i="1"/>
  <c r="AGL443" i="1"/>
  <c r="AGK450" i="1"/>
  <c r="AGL445" i="1"/>
  <c r="AGK441" i="1"/>
  <c r="AHT448" i="1"/>
  <c r="AHH447" i="1"/>
  <c r="AHF450" i="1"/>
  <c r="AHM448" i="1"/>
  <c r="AHL451" i="1"/>
  <c r="AHP447" i="1"/>
  <c r="AGW440" i="1"/>
  <c r="AHC443" i="1"/>
  <c r="AHK447" i="1"/>
  <c r="AHQ450" i="1"/>
  <c r="AHJ446" i="1"/>
  <c r="AHD441" i="1"/>
  <c r="AHH443" i="1"/>
  <c r="AHK440" i="1"/>
  <c r="AHO442" i="1"/>
  <c r="AHS444" i="1"/>
  <c r="AGS447" i="1"/>
  <c r="AGW449" i="1"/>
  <c r="AHA451" i="1"/>
  <c r="AGT447" i="1"/>
  <c r="AHS451" i="1"/>
  <c r="AGR440" i="1"/>
  <c r="AGV442" i="1"/>
  <c r="AGZ444" i="1"/>
  <c r="AHC441" i="1"/>
  <c r="AHG443" i="1"/>
  <c r="AHK445" i="1"/>
  <c r="AHO447" i="1"/>
  <c r="AHS449" i="1"/>
  <c r="AHL445" i="1"/>
  <c r="AHF440" i="1"/>
  <c r="AHJ442" i="1"/>
  <c r="AHN444" i="1"/>
  <c r="AHQ441" i="1"/>
  <c r="AGQ444" i="1"/>
  <c r="AGU446" i="1"/>
  <c r="AGY448" i="1"/>
  <c r="AHC450" i="1"/>
  <c r="AGV446" i="1"/>
  <c r="AGZ448" i="1"/>
  <c r="AGZ450" i="1"/>
  <c r="AGR449" i="1"/>
  <c r="AHN449" i="1"/>
  <c r="AHB451" i="1"/>
  <c r="AHR450" i="1"/>
  <c r="AHB448" i="1"/>
  <c r="AHN441" i="1"/>
  <c r="AHR443" i="1"/>
  <c r="AGQ441" i="1"/>
  <c r="AGU443" i="1"/>
  <c r="AGY445" i="1"/>
  <c r="AHC447" i="1"/>
  <c r="AHG449" i="1"/>
  <c r="AGZ445" i="1"/>
  <c r="AGT440" i="1"/>
  <c r="AGX442" i="1"/>
  <c r="AHB444" i="1"/>
  <c r="AHE441" i="1"/>
  <c r="AHI443" i="1"/>
  <c r="AHM445" i="1"/>
  <c r="AHQ447" i="1"/>
  <c r="AGQ450" i="1"/>
  <c r="AHN445" i="1"/>
  <c r="AHR447" i="1"/>
  <c r="AHT451" i="1"/>
  <c r="AHP440" i="1"/>
  <c r="AHT442" i="1"/>
  <c r="AGS440" i="1"/>
  <c r="AGW442" i="1"/>
  <c r="AHA444" i="1"/>
  <c r="AHE446" i="1"/>
  <c r="AHI448" i="1"/>
  <c r="AHM450" i="1"/>
  <c r="AHF446" i="1"/>
  <c r="AGZ441" i="1"/>
  <c r="AHD443" i="1"/>
  <c r="AHG440" i="1"/>
  <c r="AHK442" i="1"/>
  <c r="AHO444" i="1"/>
  <c r="AHS446" i="1"/>
  <c r="AGS449" i="1"/>
  <c r="AGW451" i="1"/>
  <c r="AHT446" i="1"/>
  <c r="AGT449" i="1"/>
  <c r="AHI451" i="1"/>
  <c r="AHL450" i="1"/>
  <c r="AGX449" i="1"/>
  <c r="AHE451" i="1"/>
  <c r="AHL448" i="1"/>
  <c r="AGV450" i="1"/>
  <c r="AHT440" i="1"/>
  <c r="AGV444" i="1"/>
  <c r="AHE444" i="1"/>
  <c r="AGX448" i="1"/>
  <c r="AHH450" i="1"/>
  <c r="AHC451" i="1"/>
  <c r="AHD440" i="1"/>
  <c r="AHH442" i="1"/>
  <c r="AHL444" i="1"/>
  <c r="AHO441" i="1"/>
  <c r="AHS443" i="1"/>
  <c r="AGS446" i="1"/>
  <c r="AGW448" i="1"/>
  <c r="AHA450" i="1"/>
  <c r="AGT446" i="1"/>
  <c r="AHR440" i="1"/>
  <c r="AGR443" i="1"/>
  <c r="AGU440" i="1"/>
  <c r="AGY442" i="1"/>
  <c r="AHC444" i="1"/>
  <c r="AHG446" i="1"/>
  <c r="AHK448" i="1"/>
  <c r="AHO450" i="1"/>
  <c r="AHH446" i="1"/>
  <c r="AGX451" i="1"/>
  <c r="AHJ448" i="1"/>
  <c r="AHJ441" i="1"/>
  <c r="AHN443" i="1"/>
  <c r="AHQ440" i="1"/>
  <c r="AGQ443" i="1"/>
  <c r="AGU445" i="1"/>
  <c r="AGY447" i="1"/>
  <c r="AHC449" i="1"/>
  <c r="AGV445" i="1"/>
  <c r="AGZ447" i="1"/>
  <c r="AGT442" i="1"/>
  <c r="AGX444" i="1"/>
  <c r="AHA441" i="1"/>
  <c r="AHE443" i="1"/>
  <c r="AHI445" i="1"/>
  <c r="AHM447" i="1"/>
  <c r="AHQ449" i="1"/>
  <c r="AHJ445" i="1"/>
  <c r="AHN447" i="1"/>
  <c r="AHR449" i="1"/>
  <c r="AHT447" i="1"/>
  <c r="AHN448" i="1"/>
  <c r="AHN451" i="1"/>
  <c r="AHD449" i="1"/>
  <c r="AGX441" i="1"/>
  <c r="AHB443" i="1"/>
  <c r="AHE440" i="1"/>
  <c r="AHI442" i="1"/>
  <c r="AHM444" i="1"/>
  <c r="AHQ446" i="1"/>
  <c r="AGQ449" i="1"/>
  <c r="AGU451" i="1"/>
  <c r="AHR446" i="1"/>
  <c r="AHL441" i="1"/>
  <c r="AHP443" i="1"/>
  <c r="AHS440" i="1"/>
  <c r="AGS443" i="1"/>
  <c r="AGW445" i="1"/>
  <c r="AHA447" i="1"/>
  <c r="AHE449" i="1"/>
  <c r="AGX445" i="1"/>
  <c r="AHB447" i="1"/>
  <c r="AHK451" i="1"/>
  <c r="AGZ440" i="1"/>
  <c r="AHD442" i="1"/>
  <c r="AHH444" i="1"/>
  <c r="AHK441" i="1"/>
  <c r="AHO443" i="1"/>
  <c r="AHS445" i="1"/>
  <c r="AGS448" i="1"/>
  <c r="AGW450" i="1"/>
  <c r="AHT445" i="1"/>
  <c r="AHN440" i="1"/>
  <c r="AHR442" i="1"/>
  <c r="AGQ440" i="1"/>
  <c r="AGU442" i="1"/>
  <c r="AGY444" i="1"/>
  <c r="AHC446" i="1"/>
  <c r="AHG448" i="1"/>
  <c r="AHK450" i="1"/>
  <c r="AHD446" i="1"/>
  <c r="AHH448" i="1"/>
  <c r="AHP450" i="1"/>
  <c r="AHH449" i="1"/>
  <c r="AGR450" i="1"/>
  <c r="AHN450" i="1"/>
  <c r="AGR451" i="1"/>
  <c r="AGY451" i="1"/>
  <c r="AHT443" i="1"/>
  <c r="AGW443" i="1"/>
  <c r="AHE447" i="1"/>
  <c r="AHB445" i="1"/>
  <c r="AHJ449" i="1"/>
  <c r="AHQ451" i="1"/>
  <c r="AHD448" i="1"/>
  <c r="AHM451" i="1"/>
  <c r="AGX450" i="1"/>
  <c r="AGT443" i="1"/>
  <c r="AHA442" i="1"/>
  <c r="AHG445" i="1"/>
  <c r="AHO449" i="1"/>
  <c r="AHH445" i="1"/>
  <c r="AHB440" i="1"/>
  <c r="AHF442" i="1"/>
  <c r="AHJ444" i="1"/>
  <c r="AHM441" i="1"/>
  <c r="AHQ443" i="1"/>
  <c r="AGQ446" i="1"/>
  <c r="AGU448" i="1"/>
  <c r="AGY450" i="1"/>
  <c r="AGR446" i="1"/>
  <c r="AGV448" i="1"/>
  <c r="AHL449" i="1"/>
  <c r="AGT441" i="1"/>
  <c r="AGX443" i="1"/>
  <c r="AHA440" i="1"/>
  <c r="AHE442" i="1"/>
  <c r="AHI444" i="1"/>
  <c r="AHM446" i="1"/>
  <c r="AHQ448" i="1"/>
  <c r="AGQ451" i="1"/>
  <c r="AHN446" i="1"/>
  <c r="AHH441" i="1"/>
  <c r="AHL443" i="1"/>
  <c r="AHO440" i="1"/>
  <c r="AHS442" i="1"/>
  <c r="AGS445" i="1"/>
  <c r="AGW447" i="1"/>
  <c r="AHA449" i="1"/>
  <c r="AGT445" i="1"/>
  <c r="AGX447" i="1"/>
  <c r="AHB449" i="1"/>
  <c r="AHR451" i="1"/>
  <c r="AHG451" i="1"/>
  <c r="AGZ449" i="1"/>
  <c r="AHF449" i="1"/>
  <c r="AHD450" i="1"/>
  <c r="AHL440" i="1"/>
  <c r="AHP442" i="1"/>
  <c r="AHT444" i="1"/>
  <c r="AGS442" i="1"/>
  <c r="AGW444" i="1"/>
  <c r="AHA446" i="1"/>
  <c r="AHE448" i="1"/>
  <c r="AHI450" i="1"/>
  <c r="AHB446" i="1"/>
  <c r="AGV441" i="1"/>
  <c r="AGZ443" i="1"/>
  <c r="AHC440" i="1"/>
  <c r="AHG442" i="1"/>
  <c r="AHK444" i="1"/>
  <c r="AHO446" i="1"/>
  <c r="AHS448" i="1"/>
  <c r="AGS451" i="1"/>
  <c r="AHP446" i="1"/>
  <c r="AHJ450" i="1"/>
  <c r="AGT448" i="1"/>
  <c r="AHR441" i="1"/>
  <c r="AGR444" i="1"/>
  <c r="AGU441" i="1"/>
  <c r="AGY443" i="1"/>
  <c r="AHC445" i="1"/>
  <c r="AHG447" i="1"/>
  <c r="AHK449" i="1"/>
  <c r="AHD445" i="1"/>
  <c r="AGX440" i="1"/>
  <c r="AHB442" i="1"/>
  <c r="AHF444" i="1"/>
  <c r="AHI441" i="1"/>
  <c r="AHM443" i="1"/>
  <c r="AHQ445" i="1"/>
  <c r="AGQ448" i="1"/>
  <c r="AGU450" i="1"/>
  <c r="AHR445" i="1"/>
  <c r="AGR448" i="1"/>
  <c r="AHP451" i="1"/>
  <c r="AHF448" i="1"/>
  <c r="AGT451" i="1"/>
  <c r="AHP449" i="1"/>
  <c r="AHF451" i="1"/>
  <c r="AHB450" i="1"/>
  <c r="AHT449" i="1"/>
  <c r="AGR442" i="1"/>
  <c r="AGY441" i="1"/>
  <c r="AHI446" i="1"/>
  <c r="AGT450" i="1"/>
  <c r="AHD451" i="1"/>
  <c r="AHR448" i="1"/>
  <c r="AHF441" i="1"/>
  <c r="AHJ443" i="1"/>
  <c r="AHM440" i="1"/>
  <c r="AHQ442" i="1"/>
  <c r="AGQ445" i="1"/>
  <c r="AGU447" i="1"/>
  <c r="AGY449" i="1"/>
  <c r="AGR445" i="1"/>
  <c r="AGV447" i="1"/>
  <c r="AHT441" i="1"/>
  <c r="AGT444" i="1"/>
  <c r="AGW441" i="1"/>
  <c r="AHA443" i="1"/>
  <c r="AHE445" i="1"/>
  <c r="AHI447" i="1"/>
  <c r="AHM449" i="1"/>
  <c r="AHF445" i="1"/>
  <c r="AHJ447" i="1"/>
  <c r="AHT450" i="1"/>
  <c r="AHH440" i="1"/>
  <c r="AHL442" i="1"/>
  <c r="AHP444" i="1"/>
  <c r="AHS441" i="1"/>
  <c r="AGS444" i="1"/>
  <c r="AGW446" i="1"/>
  <c r="AHA448" i="1"/>
  <c r="AHE450" i="1"/>
  <c r="AGX446" i="1"/>
  <c r="AGR441" i="1"/>
  <c r="AGV443" i="1"/>
  <c r="AGY440" i="1"/>
  <c r="AHC442" i="1"/>
  <c r="AHG444" i="1"/>
  <c r="AHK446" i="1"/>
  <c r="AHO448" i="1"/>
  <c r="AHS450" i="1"/>
  <c r="AHL446" i="1"/>
  <c r="AHP448" i="1"/>
  <c r="AGZ451" i="1"/>
  <c r="AHJ451" i="1"/>
  <c r="AGV451" i="1"/>
  <c r="AHO451" i="1"/>
  <c r="AGV440" i="1"/>
  <c r="AGZ442" i="1"/>
  <c r="AHD444" i="1"/>
  <c r="AHG441" i="1"/>
  <c r="AHK443" i="1"/>
  <c r="AHO445" i="1"/>
  <c r="AHS447" i="1"/>
  <c r="AGS450" i="1"/>
  <c r="AHP445" i="1"/>
  <c r="AHJ440" i="1"/>
  <c r="AHN442" i="1"/>
  <c r="AHR444" i="1"/>
  <c r="AGQ442" i="1"/>
  <c r="AGU444" i="1"/>
  <c r="AGY446" i="1"/>
  <c r="AHC448" i="1"/>
  <c r="AHG450" i="1"/>
  <c r="AGZ446" i="1"/>
  <c r="AHH451" i="1"/>
  <c r="AGV449" i="1"/>
  <c r="AHB441" i="1"/>
  <c r="AHF443" i="1"/>
  <c r="AHI440" i="1"/>
  <c r="AHM442" i="1"/>
  <c r="AHQ444" i="1"/>
  <c r="AGQ447" i="1"/>
  <c r="AGU449" i="1"/>
  <c r="AGR447" i="1"/>
  <c r="AHP441" i="1"/>
  <c r="AGS441" i="1"/>
  <c r="AHA445" i="1"/>
  <c r="AHI449" i="1"/>
  <c r="AHF447" i="1"/>
  <c r="AHD447" i="1"/>
  <c r="AHL447" i="1"/>
  <c r="AGJ370" i="1"/>
  <c r="AGJ372" i="1"/>
  <c r="AGJ354" i="1"/>
  <c r="AGL233" i="1"/>
  <c r="AGK286" i="1"/>
  <c r="AGL92" i="1"/>
  <c r="AGK317" i="1"/>
  <c r="AGK282" i="1"/>
  <c r="AGK242" i="1"/>
  <c r="AGL349" i="1"/>
  <c r="AGJ280" i="1"/>
  <c r="AGL182" i="1"/>
  <c r="AGL234" i="1"/>
  <c r="AGJ290" i="1"/>
  <c r="AGK356" i="1"/>
  <c r="AGK402" i="1"/>
  <c r="AGK277" i="1"/>
  <c r="AGJ209" i="1"/>
  <c r="AGK313" i="1"/>
  <c r="AGK278" i="1"/>
  <c r="AGL137" i="1"/>
  <c r="AGJ243" i="1"/>
  <c r="AGK350" i="1"/>
  <c r="AGJ285" i="1"/>
  <c r="AGJ245" i="1"/>
  <c r="AGK352" i="1"/>
  <c r="AGL281" i="1"/>
  <c r="AGJ437" i="1"/>
  <c r="AGJ240" i="1"/>
  <c r="AGL323" i="1"/>
  <c r="AGL421" i="1"/>
  <c r="AGJ197" i="1"/>
  <c r="AGL307" i="1"/>
  <c r="AGK222" i="1"/>
  <c r="AGL184" i="1"/>
  <c r="AGK215" i="1"/>
  <c r="AGK320" i="1"/>
  <c r="AGK281" i="1"/>
  <c r="AGL246" i="1"/>
  <c r="AGJ317" i="1"/>
  <c r="AGL402" i="1"/>
  <c r="AGJ434" i="1"/>
  <c r="AGJ294" i="1"/>
  <c r="AGL424" i="1"/>
  <c r="AGL359" i="1"/>
  <c r="AGJ194" i="1"/>
  <c r="AGK310" i="1"/>
  <c r="AGJ256" i="1"/>
  <c r="AGK360" i="1"/>
  <c r="AGK312" i="1"/>
  <c r="AGJ282" i="1"/>
  <c r="AGL221" i="1"/>
  <c r="AGJ326" i="1"/>
  <c r="AGJ284" i="1"/>
  <c r="AGK255" i="1"/>
  <c r="AGL319" i="1"/>
  <c r="AGJ400" i="1"/>
  <c r="AGK431" i="1"/>
  <c r="AGL296" i="1"/>
  <c r="AGL417" i="1"/>
  <c r="AGL216" i="1"/>
  <c r="AGK250" i="1"/>
  <c r="AGL309" i="1"/>
  <c r="AGK280" i="1"/>
  <c r="AGL419" i="1"/>
  <c r="AGK437" i="1"/>
  <c r="AGJ31" i="1"/>
  <c r="AGJ384" i="1"/>
  <c r="AGL401" i="1"/>
  <c r="AGL58" i="1"/>
  <c r="AGJ73" i="1"/>
  <c r="AGK65" i="1"/>
  <c r="AGL41" i="1"/>
  <c r="AGL136" i="1"/>
  <c r="AGK91" i="1"/>
  <c r="AGK201" i="1"/>
  <c r="AGJ183" i="1"/>
  <c r="AGJ23" i="1"/>
  <c r="AGL123" i="1"/>
  <c r="AGL224" i="1"/>
  <c r="AGJ192" i="1"/>
  <c r="AGL172" i="1"/>
  <c r="AGL161" i="1"/>
  <c r="AGL369" i="1"/>
  <c r="AGK390" i="1"/>
  <c r="AGK436" i="1"/>
  <c r="AGL398" i="1"/>
  <c r="AGK15" i="1"/>
  <c r="AGL98" i="1"/>
  <c r="AGJ91" i="1"/>
  <c r="AGJ28" i="1"/>
  <c r="AGK111" i="1"/>
  <c r="AGJ36" i="1"/>
  <c r="AGL68" i="1"/>
  <c r="AGL183" i="1"/>
  <c r="AGJ152" i="1"/>
  <c r="AGL130" i="1"/>
  <c r="AGK17" i="1"/>
  <c r="AGK61" i="1"/>
  <c r="AGK173" i="1"/>
  <c r="AGL139" i="1"/>
  <c r="AGL113" i="1"/>
  <c r="AGJ90" i="1"/>
  <c r="AGK191" i="1"/>
  <c r="AGJ127" i="1"/>
  <c r="AGJ373" i="1"/>
  <c r="AGJ393" i="1"/>
  <c r="AGJ359" i="1"/>
  <c r="AGL12" i="1"/>
  <c r="AGJ96" i="1"/>
  <c r="AGK88" i="1"/>
  <c r="AGK22" i="1"/>
  <c r="AGL105" i="1"/>
  <c r="AGL31" i="1"/>
  <c r="AGJ66" i="1"/>
  <c r="AGJ178" i="1"/>
  <c r="AGK146" i="1"/>
  <c r="AGL124" i="1"/>
  <c r="AGJ12" i="1"/>
  <c r="AGL59" i="1"/>
  <c r="AGL170" i="1"/>
  <c r="AGJ137" i="1"/>
  <c r="AGK107" i="1"/>
  <c r="AGL84" i="1"/>
  <c r="AGL426" i="1"/>
  <c r="AGJ22" i="1"/>
  <c r="AGJ392" i="1"/>
  <c r="AGL409" i="1"/>
  <c r="AGK49" i="1"/>
  <c r="AGJ43" i="1"/>
  <c r="AGJ65" i="1"/>
  <c r="AGL34" i="1"/>
  <c r="AGK27" i="1"/>
  <c r="AGL128" i="1"/>
  <c r="AGJ67" i="1"/>
  <c r="AGK193" i="1"/>
  <c r="AGJ174" i="1"/>
  <c r="AGJ15" i="1"/>
  <c r="AGJ111" i="1"/>
  <c r="AGL213" i="1"/>
  <c r="AGJ184" i="1"/>
  <c r="AGL164" i="1"/>
  <c r="AGK136" i="1"/>
  <c r="AGL373" i="1"/>
  <c r="AGL403" i="1"/>
  <c r="AGK370" i="1"/>
  <c r="AGK226" i="1"/>
  <c r="AGL329" i="1"/>
  <c r="AGK272" i="1"/>
  <c r="AGK230" i="1"/>
  <c r="AGL334" i="1"/>
  <c r="AGJ190" i="1"/>
  <c r="AGK298" i="1"/>
  <c r="AGJ238" i="1"/>
  <c r="AGK342" i="1"/>
  <c r="AGK300" i="1"/>
  <c r="AGL271" i="1"/>
  <c r="AGJ339" i="1"/>
  <c r="AGL384" i="1"/>
  <c r="AGJ413" i="1"/>
  <c r="AGJ310" i="1"/>
  <c r="AGL406" i="1"/>
  <c r="AGJ231" i="1"/>
  <c r="AGK335" i="1"/>
  <c r="AGJ275" i="1"/>
  <c r="AGJ233" i="1"/>
  <c r="AGK337" i="1"/>
  <c r="AGL192" i="1"/>
  <c r="AGJ301" i="1"/>
  <c r="AGL240" i="1"/>
  <c r="AGJ348" i="1"/>
  <c r="AGJ303" i="1"/>
  <c r="AGK274" i="1"/>
  <c r="AGL341" i="1"/>
  <c r="AGJ382" i="1"/>
  <c r="AGK410" i="1"/>
  <c r="AGL312" i="1"/>
  <c r="AGL377" i="1"/>
  <c r="AGL351" i="1"/>
  <c r="AGL235" i="1"/>
  <c r="AGK195" i="1"/>
  <c r="AGJ381" i="1"/>
  <c r="AGK127" i="1"/>
  <c r="AGL372" i="1"/>
  <c r="AGJ420" i="1"/>
  <c r="AGJ21" i="1"/>
  <c r="AGK38" i="1"/>
  <c r="AGL10" i="1"/>
  <c r="AGJ58" i="1"/>
  <c r="AGK82" i="1"/>
  <c r="AGK223" i="1"/>
  <c r="AGL190" i="1"/>
  <c r="AGJ404" i="1"/>
  <c r="AGJ423" i="1"/>
  <c r="AGJ328" i="1"/>
  <c r="AGK292" i="1"/>
  <c r="AGJ230" i="1"/>
  <c r="AGJ179" i="1"/>
  <c r="AGL215" i="1"/>
  <c r="AGL318" i="1"/>
  <c r="AGK299" i="1"/>
  <c r="AGK394" i="1"/>
  <c r="AGJ258" i="1"/>
  <c r="AGL328" i="1"/>
  <c r="AGL284" i="1"/>
  <c r="AGJ318" i="1"/>
  <c r="AGL258" i="1"/>
  <c r="AGK199" i="1"/>
  <c r="AGJ391" i="1"/>
  <c r="AGL122" i="1"/>
  <c r="AGK172" i="1"/>
  <c r="AGK90" i="1"/>
  <c r="AGK163" i="1"/>
  <c r="AGK212" i="1"/>
  <c r="AGL13" i="1"/>
  <c r="AGL49" i="1"/>
  <c r="AGK34" i="1"/>
  <c r="AGK422" i="1"/>
  <c r="AGK11" i="1"/>
  <c r="AGJ89" i="1"/>
  <c r="AGJ157" i="1"/>
  <c r="AGL101" i="1"/>
  <c r="AGL135" i="1"/>
  <c r="AGK58" i="1"/>
  <c r="AGJ95" i="1"/>
  <c r="AGL74" i="1"/>
  <c r="AGK367" i="1"/>
  <c r="AGJ388" i="1"/>
  <c r="AGK94" i="1"/>
  <c r="AGL162" i="1"/>
  <c r="AGJ107" i="1"/>
  <c r="AGK138" i="1"/>
  <c r="AGJ60" i="1"/>
  <c r="AGL97" i="1"/>
  <c r="AGK80" i="1"/>
  <c r="AGL363" i="1"/>
  <c r="AGK385" i="1"/>
  <c r="AGJ162" i="1"/>
  <c r="AGJ211" i="1"/>
  <c r="AGK12" i="1"/>
  <c r="AGK257" i="1"/>
  <c r="AGK203" i="1"/>
  <c r="AGL243" i="1"/>
  <c r="AGJ349" i="1"/>
  <c r="AGL326" i="1"/>
  <c r="AGL368" i="1"/>
  <c r="AGK214" i="1"/>
  <c r="AGJ356" i="1"/>
  <c r="AGJ309" i="1"/>
  <c r="AGK348" i="1"/>
  <c r="AGJ281" i="1"/>
  <c r="AGJ239" i="1"/>
  <c r="AGK417" i="1"/>
  <c r="AGJ150" i="1"/>
  <c r="AGL194" i="1"/>
  <c r="AGJ130" i="1"/>
  <c r="AGL185" i="1"/>
  <c r="AGL96" i="1"/>
  <c r="AGJ35" i="1"/>
  <c r="AGJ68" i="1"/>
  <c r="AGL55" i="1"/>
  <c r="AGJ399" i="1"/>
  <c r="AGJ53" i="1"/>
  <c r="AGJ417" i="1"/>
  <c r="AGK129" i="1"/>
  <c r="AGK179" i="1"/>
  <c r="AGK33" i="1"/>
  <c r="AGJ163" i="1"/>
  <c r="AGL79" i="1"/>
  <c r="AGK122" i="1"/>
  <c r="AGK39" i="1"/>
  <c r="AGK23" i="1"/>
  <c r="AGK425" i="1"/>
  <c r="AGJ355" i="1"/>
  <c r="AGJ202" i="1"/>
  <c r="AGJ132" i="1"/>
  <c r="AGJ185" i="1"/>
  <c r="AGL38" i="1"/>
  <c r="AGL165" i="1"/>
  <c r="AGJ71" i="1"/>
  <c r="AGJ124" i="1"/>
  <c r="AGJ41" i="1"/>
  <c r="AGL422" i="1"/>
  <c r="AGL78" i="1"/>
  <c r="AGK184" i="1"/>
  <c r="AGJ94" i="1"/>
  <c r="AGL33" i="1"/>
  <c r="AGK271" i="1"/>
  <c r="AGK368" i="1"/>
  <c r="AGJ117" i="1"/>
  <c r="AGJ102" i="1"/>
  <c r="AGJ121" i="1"/>
  <c r="AGL82" i="1"/>
  <c r="AGK408" i="1"/>
  <c r="AGJ166" i="1"/>
  <c r="AGK16" i="1"/>
  <c r="AGJ37" i="1"/>
  <c r="AGJ14" i="1"/>
  <c r="AGJ131" i="1"/>
  <c r="AGJ101" i="1"/>
  <c r="AGL217" i="1"/>
  <c r="AGJ418" i="1"/>
  <c r="AGJ435" i="1"/>
  <c r="AGK165" i="1"/>
  <c r="AGK369" i="1"/>
  <c r="AGK338" i="1"/>
  <c r="AGL120" i="1"/>
  <c r="AGL420" i="1"/>
  <c r="AGK301" i="1"/>
  <c r="AGL293" i="1"/>
  <c r="AGL152" i="1"/>
  <c r="AGL100" i="1"/>
  <c r="AGJ189" i="1"/>
  <c r="AGK31" i="1"/>
  <c r="AGJ254" i="1"/>
  <c r="AGL132" i="1"/>
  <c r="AGK101" i="1"/>
  <c r="AGL70" i="1"/>
  <c r="AGK411" i="1"/>
  <c r="AGJ200" i="1"/>
  <c r="AGK283" i="1"/>
  <c r="AGJ341" i="1"/>
  <c r="AGK162" i="1"/>
  <c r="AGK361" i="1"/>
  <c r="AGL306" i="1"/>
  <c r="AGL272" i="1"/>
  <c r="AGJ236" i="1"/>
  <c r="AGK303" i="1"/>
  <c r="AGK413" i="1"/>
  <c r="AGJ220" i="1"/>
  <c r="AGL171" i="1"/>
  <c r="AGL299" i="1"/>
  <c r="AGK239" i="1"/>
  <c r="AGL346" i="1"/>
  <c r="AGL301" i="1"/>
  <c r="AGJ165" i="1"/>
  <c r="AGK273" i="1"/>
  <c r="AGL374" i="1"/>
  <c r="AGK309" i="1"/>
  <c r="AGK275" i="1"/>
  <c r="AGL238" i="1"/>
  <c r="AGJ306" i="1"/>
  <c r="AGL410" i="1"/>
  <c r="AGJ283" i="1"/>
  <c r="AGL435" i="1"/>
  <c r="AGK166" i="1"/>
  <c r="AGJ261" i="1"/>
  <c r="AGL310" i="1"/>
  <c r="AGJ135" i="1"/>
  <c r="AGL347" i="1"/>
  <c r="AGJ296" i="1"/>
  <c r="AGJ259" i="1"/>
  <c r="AGL222" i="1"/>
  <c r="AGL292" i="1"/>
  <c r="AGJ426" i="1"/>
  <c r="AGK345" i="1"/>
  <c r="AGJ262" i="1"/>
  <c r="AGK249" i="1"/>
  <c r="AGK144" i="1"/>
  <c r="AGJ286" i="1"/>
  <c r="AGL226" i="1"/>
  <c r="AGJ333" i="1"/>
  <c r="AGJ291" i="1"/>
  <c r="AGK151" i="1"/>
  <c r="AGL259" i="1"/>
  <c r="AGJ364" i="1"/>
  <c r="AGL298" i="1"/>
  <c r="AGL261" i="1"/>
  <c r="AGJ226" i="1"/>
  <c r="AGK295" i="1"/>
  <c r="AGK423" i="1"/>
  <c r="AGJ398" i="1"/>
  <c r="AGK270" i="1"/>
  <c r="AGK395" i="1"/>
  <c r="AGK365" i="1"/>
  <c r="AGJ263" i="1"/>
  <c r="AGL229" i="1"/>
  <c r="AGJ316" i="1"/>
  <c r="AGJ9" i="1"/>
  <c r="AGK407" i="1"/>
  <c r="AGJ425" i="1"/>
  <c r="AGJ38" i="1"/>
  <c r="AGL32" i="1"/>
  <c r="AGK55" i="1"/>
  <c r="AGJ47" i="1"/>
  <c r="AGK21" i="1"/>
  <c r="AGJ11" i="1"/>
  <c r="AGL102" i="1"/>
  <c r="AGL210" i="1"/>
  <c r="AGL157" i="1"/>
  <c r="AGK59" i="1"/>
  <c r="AGJ85" i="1"/>
  <c r="AGK198" i="1"/>
  <c r="AGL169" i="1"/>
  <c r="AGK145" i="1"/>
  <c r="AGJ116" i="1"/>
  <c r="AGJ395" i="1"/>
  <c r="AGL413" i="1"/>
  <c r="AGJ323" i="1"/>
  <c r="AGJ26" i="1"/>
  <c r="AGJ378" i="1"/>
  <c r="AGK74" i="1"/>
  <c r="AGL66" i="1"/>
  <c r="AGL94" i="1"/>
  <c r="AGJ87" i="1"/>
  <c r="AGK104" i="1"/>
  <c r="AGJ49" i="1"/>
  <c r="AGK158" i="1"/>
  <c r="AGK124" i="1"/>
  <c r="AGL91" i="1"/>
  <c r="AGL201" i="1"/>
  <c r="AGL40" i="1"/>
  <c r="AGJ146" i="1"/>
  <c r="AGL106" i="1"/>
  <c r="AGL212" i="1"/>
  <c r="AGK192" i="1"/>
  <c r="AGJ169" i="1"/>
  <c r="AGK9" i="1"/>
  <c r="AGL400" i="1"/>
  <c r="AGK419" i="1"/>
  <c r="AGK266" i="1"/>
  <c r="AGL360" i="1"/>
  <c r="AGL383" i="1"/>
  <c r="AGL71" i="1"/>
  <c r="AGJ92" i="1"/>
  <c r="AGK84" i="1"/>
  <c r="AGJ99" i="1"/>
  <c r="AGK46" i="1"/>
  <c r="AGL155" i="1"/>
  <c r="AGL121" i="1"/>
  <c r="AGK86" i="1"/>
  <c r="AGJ199" i="1"/>
  <c r="AGJ39" i="1"/>
  <c r="AGK143" i="1"/>
  <c r="AGK103" i="1"/>
  <c r="AGL189" i="1"/>
  <c r="AGL416" i="1"/>
  <c r="AGJ182" i="1"/>
  <c r="AGJ369" i="1"/>
  <c r="AGK418" i="1"/>
  <c r="AGJ436" i="1"/>
  <c r="AGK32" i="1"/>
  <c r="AGL23" i="1"/>
  <c r="AGK45" i="1"/>
  <c r="AGJ40" i="1"/>
  <c r="AGK13" i="1"/>
  <c r="AGL87" i="1"/>
  <c r="AGL199" i="1"/>
  <c r="AGJ171" i="1"/>
  <c r="AGL146" i="1"/>
  <c r="AGK47" i="1"/>
  <c r="AGK75" i="1"/>
  <c r="AGK190" i="1"/>
  <c r="AGL158" i="1"/>
  <c r="AGK137" i="1"/>
  <c r="AGJ98" i="1"/>
  <c r="AGJ213" i="1"/>
  <c r="AGJ377" i="1"/>
  <c r="AGJ78" i="1"/>
  <c r="AGJ176" i="1"/>
  <c r="AGK302" i="1"/>
  <c r="AGJ242" i="1"/>
  <c r="AGK349" i="1"/>
  <c r="AGK304" i="1"/>
  <c r="AGL167" i="1"/>
  <c r="AGJ276" i="1"/>
  <c r="AGK377" i="1"/>
  <c r="AGJ312" i="1"/>
  <c r="AGK241" i="1"/>
  <c r="AGL308" i="1"/>
  <c r="AGJ408" i="1"/>
  <c r="AGL285" i="1"/>
  <c r="AGJ433" i="1"/>
  <c r="AGK290" i="1"/>
  <c r="AGK183" i="1"/>
  <c r="AGJ305" i="1"/>
  <c r="AGL244" i="1"/>
  <c r="AGJ352" i="1"/>
  <c r="AGJ307" i="1"/>
  <c r="AGK170" i="1"/>
  <c r="AGL317" i="1"/>
  <c r="AGL279" i="1"/>
  <c r="AGJ244" i="1"/>
  <c r="AGK311" i="1"/>
  <c r="AGK405" i="1"/>
  <c r="AGL436" i="1"/>
  <c r="AGK291" i="1"/>
  <c r="AGK427" i="1"/>
  <c r="AGL9" i="1"/>
  <c r="AGK327" i="1"/>
  <c r="AGL145" i="1"/>
  <c r="AGK432" i="1"/>
  <c r="AGK19" i="1"/>
  <c r="AGK412" i="1"/>
  <c r="AGL46" i="1"/>
  <c r="AGK41" i="1"/>
  <c r="AGL57" i="1"/>
  <c r="AGL21" i="1"/>
  <c r="AGL111" i="1"/>
  <c r="AGK68" i="1"/>
  <c r="AGJ149" i="1"/>
  <c r="AGL239" i="1"/>
  <c r="AGJ342" i="1"/>
  <c r="AGK132" i="1"/>
  <c r="AGJ308" i="1"/>
  <c r="AGJ272" i="1"/>
  <c r="AGJ367" i="1"/>
  <c r="AGJ221" i="1"/>
  <c r="AGK341" i="1"/>
  <c r="AGJ278" i="1"/>
  <c r="AGJ235" i="1"/>
  <c r="AGK305" i="1"/>
  <c r="AGK409" i="1"/>
  <c r="AGK174" i="1"/>
  <c r="AGK154" i="1"/>
  <c r="AGJ133" i="1"/>
  <c r="AGK92" i="1"/>
  <c r="AGJ371" i="1"/>
  <c r="AGL390" i="1"/>
  <c r="AGL203" i="1"/>
  <c r="AGK185" i="1"/>
  <c r="AGK42" i="1"/>
  <c r="AGK381" i="1"/>
  <c r="AGK156" i="1"/>
  <c r="AGK116" i="1"/>
  <c r="AGL61" i="1"/>
  <c r="AGK399" i="1"/>
  <c r="AGL208" i="1"/>
  <c r="AGJ55" i="1"/>
  <c r="AGJ234" i="1"/>
  <c r="AGJ298" i="1"/>
  <c r="AGL335" i="1"/>
  <c r="AGJ123" i="1"/>
  <c r="AGJ74" i="1"/>
  <c r="AGJ431" i="1"/>
  <c r="AGK81" i="1"/>
  <c r="AGL411" i="1"/>
  <c r="AGL72" i="1"/>
  <c r="AGK371" i="1"/>
  <c r="AGL144" i="1"/>
  <c r="AGL408" i="1"/>
  <c r="AGK73" i="1"/>
  <c r="AGK135" i="1"/>
  <c r="AGJ338" i="1"/>
  <c r="AGK246" i="1"/>
  <c r="AGL232" i="1"/>
  <c r="AGJ337" i="1"/>
  <c r="AGJ295" i="1"/>
  <c r="AGK263" i="1"/>
  <c r="AGL333" i="1"/>
  <c r="AGJ390" i="1"/>
  <c r="AGK420" i="1"/>
  <c r="AGL304" i="1"/>
  <c r="AGJ412" i="1"/>
  <c r="AGJ223" i="1"/>
  <c r="AGJ327" i="1"/>
  <c r="AGL269" i="1"/>
  <c r="AGL225" i="1"/>
  <c r="AGJ329" i="1"/>
  <c r="AGK187" i="1"/>
  <c r="AGL295" i="1"/>
  <c r="AGK235" i="1"/>
  <c r="AGL339" i="1"/>
  <c r="AGL297" i="1"/>
  <c r="AGJ269" i="1"/>
  <c r="AGK336" i="1"/>
  <c r="AGK387" i="1"/>
  <c r="AGL418" i="1"/>
  <c r="AGK307" i="1"/>
  <c r="AGK391" i="1"/>
  <c r="AGK244" i="1"/>
  <c r="AGL188" i="1"/>
  <c r="AGJ267" i="1"/>
  <c r="AGK326" i="1"/>
  <c r="AGJ293" i="1"/>
  <c r="AGL273" i="1"/>
  <c r="AGL231" i="1"/>
  <c r="AGJ336" i="1"/>
  <c r="AGK259" i="1"/>
  <c r="AGK430" i="1"/>
  <c r="AGL207" i="1"/>
  <c r="AGL352" i="1"/>
  <c r="AGL348" i="1"/>
  <c r="AGJ374" i="1"/>
  <c r="AGJ383" i="1"/>
  <c r="AGL263" i="1"/>
  <c r="AGJ368" i="1"/>
  <c r="AGL302" i="1"/>
  <c r="AGL268" i="1"/>
  <c r="AGK123" i="1"/>
  <c r="AGK232" i="1"/>
  <c r="AGL336" i="1"/>
  <c r="AGK276" i="1"/>
  <c r="AGK234" i="1"/>
  <c r="AGL338" i="1"/>
  <c r="AGL267" i="1"/>
  <c r="AGL26" i="1"/>
  <c r="AGK210" i="1"/>
  <c r="AGK351" i="1"/>
  <c r="AGK324" i="1"/>
  <c r="AGL354" i="1"/>
  <c r="AGJ173" i="1"/>
  <c r="AGK220" i="1"/>
  <c r="AGJ366" i="1"/>
  <c r="AGL387" i="1"/>
  <c r="AGL433" i="1"/>
  <c r="AGJ18" i="1"/>
  <c r="AGK10" i="1"/>
  <c r="AGJ34" i="1"/>
  <c r="AGL29" i="1"/>
  <c r="AGJ114" i="1"/>
  <c r="AGK40" i="1"/>
  <c r="AGK71" i="1"/>
  <c r="AGK186" i="1"/>
  <c r="AGL154" i="1"/>
  <c r="AGK133" i="1"/>
  <c r="AGL22" i="1"/>
  <c r="AGJ175" i="1"/>
  <c r="AGK142" i="1"/>
  <c r="AGK117" i="1"/>
  <c r="AGK95" i="1"/>
  <c r="AGK421" i="1"/>
  <c r="AGK29" i="1"/>
  <c r="AGL386" i="1"/>
  <c r="AGK404" i="1"/>
  <c r="AGJ56" i="1"/>
  <c r="AGK48" i="1"/>
  <c r="AGK70" i="1"/>
  <c r="AGL30" i="1"/>
  <c r="AGJ134" i="1"/>
  <c r="AGJ86" i="1"/>
  <c r="AGL198" i="1"/>
  <c r="AGK20" i="1"/>
  <c r="AGK121" i="1"/>
  <c r="AGJ222" i="1"/>
  <c r="AGK189" i="1"/>
  <c r="AGJ170" i="1"/>
  <c r="AGL141" i="1"/>
  <c r="AGK388" i="1"/>
  <c r="AGJ424" i="1"/>
  <c r="AGL27" i="1"/>
  <c r="AGK389" i="1"/>
  <c r="AGJ407" i="1"/>
  <c r="AGJ54" i="1"/>
  <c r="AGL45" i="1"/>
  <c r="AGL67" i="1"/>
  <c r="AGJ62" i="1"/>
  <c r="AGK37" i="1"/>
  <c r="AGJ29" i="1"/>
  <c r="AGK131" i="1"/>
  <c r="AGL80" i="1"/>
  <c r="AGJ196" i="1"/>
  <c r="AGL175" i="1"/>
  <c r="AGL17" i="1"/>
  <c r="AGL114" i="1"/>
  <c r="AGK216" i="1"/>
  <c r="AGL186" i="1"/>
  <c r="AGK167" i="1"/>
  <c r="AGK78" i="1"/>
  <c r="AGL376" i="1"/>
  <c r="AGL394" i="1"/>
  <c r="AGK323" i="1"/>
  <c r="AGJ10" i="1"/>
  <c r="AGK93" i="1"/>
  <c r="AGL85" i="1"/>
  <c r="AGL19" i="1"/>
  <c r="AGJ103" i="1"/>
  <c r="AGK28" i="1"/>
  <c r="AGK64" i="1"/>
  <c r="AGK176" i="1"/>
  <c r="AGL143" i="1"/>
  <c r="AGJ122" i="1"/>
  <c r="AGJ57" i="1"/>
  <c r="AGJ168" i="1"/>
  <c r="AGK134" i="1"/>
  <c r="AGL103" i="1"/>
  <c r="AGJ75" i="1"/>
  <c r="AGJ186" i="1"/>
  <c r="AGJ394" i="1"/>
  <c r="AGK416" i="1"/>
  <c r="AGJ422" i="1"/>
  <c r="AGJ279" i="1"/>
  <c r="AGK213" i="1"/>
  <c r="AGJ319" i="1"/>
  <c r="AGK140" i="1"/>
  <c r="AGL245" i="1"/>
  <c r="AGJ353" i="1"/>
  <c r="AGL287" i="1"/>
  <c r="AGL250" i="1"/>
  <c r="AGJ212" i="1"/>
  <c r="AGK284" i="1"/>
  <c r="AGK434" i="1"/>
  <c r="AGJ266" i="1"/>
  <c r="AGK245" i="1"/>
  <c r="AGK359" i="1"/>
  <c r="AGJ110" i="1"/>
  <c r="AGK375" i="1"/>
  <c r="AGJ217" i="1"/>
  <c r="AGL324" i="1"/>
  <c r="AGL282" i="1"/>
  <c r="AGJ143" i="1"/>
  <c r="AGK251" i="1"/>
  <c r="AGL355" i="1"/>
  <c r="AGK293" i="1"/>
  <c r="AGK256" i="1"/>
  <c r="AGJ216" i="1"/>
  <c r="AGJ287" i="1"/>
  <c r="AGL431" i="1"/>
  <c r="AGL316" i="1"/>
  <c r="AGL256" i="1"/>
  <c r="AGJ416" i="1"/>
  <c r="AGJ409" i="1"/>
  <c r="AGL277" i="1"/>
  <c r="AGJ340" i="1"/>
  <c r="AGL303" i="1"/>
  <c r="AGJ406" i="1"/>
  <c r="AGL423" i="1"/>
  <c r="AGJ207" i="1"/>
  <c r="AGL367" i="1"/>
  <c r="AGJ389" i="1"/>
  <c r="AGK66" i="1"/>
  <c r="AGL60" i="1"/>
  <c r="AGL86" i="1"/>
  <c r="AGJ79" i="1"/>
  <c r="AGJ42" i="1"/>
  <c r="AGK150" i="1"/>
  <c r="AGJ141" i="1"/>
  <c r="AGL115" i="1"/>
  <c r="AGJ302" i="1"/>
  <c r="AGL392" i="1"/>
  <c r="AGL260" i="1"/>
  <c r="AGK334" i="1"/>
  <c r="AGK287" i="1"/>
  <c r="AGL320" i="1"/>
  <c r="AGK261" i="1"/>
  <c r="AGL204" i="1"/>
  <c r="AGL425" i="1"/>
  <c r="AGK325" i="1"/>
  <c r="AGL286" i="1"/>
  <c r="AGK225" i="1"/>
  <c r="AGK177" i="1"/>
  <c r="AGL211" i="1"/>
  <c r="AGJ313" i="1"/>
  <c r="AGK53" i="1"/>
  <c r="AGL389" i="1"/>
  <c r="AGJ151" i="1"/>
  <c r="AGJ201" i="1"/>
  <c r="AGJ61" i="1"/>
  <c r="AGL179" i="1"/>
  <c r="AGK106" i="1"/>
  <c r="AGJ27" i="1"/>
  <c r="AGK57" i="1"/>
  <c r="AGL404" i="1"/>
  <c r="AGL332" i="1"/>
  <c r="AGK200" i="1"/>
  <c r="AGL47" i="1"/>
  <c r="AGK105" i="1"/>
  <c r="AGK169" i="1"/>
  <c r="AGK128" i="1"/>
  <c r="AGL11" i="1"/>
  <c r="AGK85" i="1"/>
  <c r="AGK207" i="1"/>
  <c r="AGL405" i="1"/>
  <c r="AGK384" i="1"/>
  <c r="AGJ203" i="1"/>
  <c r="AGJ129" i="1"/>
  <c r="AGK50" i="1"/>
  <c r="AGJ112" i="1"/>
  <c r="AGJ172" i="1"/>
  <c r="AGL14" i="1"/>
  <c r="AGK14" i="1"/>
  <c r="AGJ88" i="1"/>
  <c r="AGJ249" i="1"/>
  <c r="AGJ403" i="1"/>
  <c r="AGL133" i="1"/>
  <c r="AGK178" i="1"/>
  <c r="AGL104" i="1"/>
  <c r="AGK171" i="1"/>
  <c r="AGL311" i="1"/>
  <c r="AGJ82" i="1"/>
  <c r="AGL283" i="1"/>
  <c r="AGL241" i="1"/>
  <c r="AGL399" i="1"/>
  <c r="AGL53" i="1"/>
  <c r="AGJ311" i="1"/>
  <c r="AGL251" i="1"/>
  <c r="AGL200" i="1"/>
  <c r="AGJ241" i="1"/>
  <c r="AGK346" i="1"/>
  <c r="AGJ386" i="1"/>
  <c r="AGJ401" i="1"/>
  <c r="AGK72" i="1"/>
  <c r="AGL28" i="1"/>
  <c r="AGJ204" i="1"/>
  <c r="AGK139" i="1"/>
  <c r="AGK43" i="1"/>
  <c r="AGL75" i="1"/>
  <c r="AGK60" i="1"/>
  <c r="AGK378" i="1"/>
  <c r="AGL434" i="1"/>
  <c r="AGJ104" i="1"/>
  <c r="AGL150" i="1"/>
  <c r="AGK67" i="1"/>
  <c r="AGL138" i="1"/>
  <c r="AGL191" i="1"/>
  <c r="AGJ50" i="1"/>
  <c r="AGJ33" i="1"/>
  <c r="AGL15" i="1"/>
  <c r="AGK382" i="1"/>
  <c r="AGL290" i="1"/>
  <c r="AGL69" i="1"/>
  <c r="AGK153" i="1"/>
  <c r="AGJ70" i="1"/>
  <c r="AGK141" i="1"/>
  <c r="AGK194" i="1"/>
  <c r="AGL35" i="1"/>
  <c r="AGK18" i="1"/>
  <c r="AGK376" i="1"/>
  <c r="AGK332" i="1"/>
  <c r="AGL202" i="1"/>
  <c r="AGJ138" i="1"/>
  <c r="AGL193" i="1"/>
  <c r="AGK269" i="1"/>
  <c r="AGL197" i="1"/>
  <c r="AGJ45" i="1"/>
  <c r="AGL166" i="1"/>
  <c r="AGJ100" i="1"/>
  <c r="AGL149" i="1"/>
  <c r="AGJ128" i="1"/>
  <c r="AGL95" i="1"/>
  <c r="AGJ215" i="1"/>
  <c r="AGK54" i="1"/>
  <c r="AGL437" i="1"/>
  <c r="AGL176" i="1"/>
  <c r="AGL168" i="1"/>
  <c r="AGJ19" i="1"/>
  <c r="AGL39" i="1"/>
  <c r="AGL16" i="1"/>
  <c r="AGL99" i="1"/>
  <c r="AGK115" i="1"/>
  <c r="AGL156" i="1"/>
  <c r="AGK294" i="1"/>
  <c r="AGL275" i="1"/>
  <c r="AGL230" i="1"/>
  <c r="AGK262" i="1"/>
  <c r="AGK231" i="1"/>
  <c r="AGJ363" i="1"/>
  <c r="AGJ145" i="1"/>
  <c r="AGJ136" i="1"/>
  <c r="AGL44" i="1"/>
  <c r="AGJ13" i="1"/>
  <c r="AGJ385" i="1"/>
  <c r="AGK197" i="1"/>
  <c r="AGK188" i="1"/>
  <c r="AGL37" i="1"/>
  <c r="AGK56" i="1"/>
  <c r="AGL110" i="1"/>
  <c r="AGK155" i="1"/>
  <c r="AGJ139" i="1"/>
  <c r="AGL236" i="1"/>
  <c r="AGJ299" i="1"/>
  <c r="AGL270" i="1"/>
  <c r="AGJ260" i="1"/>
  <c r="AGJ214" i="1"/>
  <c r="AGK319" i="1"/>
  <c r="AGJ232" i="1"/>
  <c r="AGL254" i="1"/>
  <c r="AGL361" i="1"/>
  <c r="AGJ387" i="1"/>
  <c r="AGJ335" i="1"/>
  <c r="AGL388" i="1"/>
  <c r="AGK406" i="1"/>
  <c r="AGJ250" i="1"/>
  <c r="AGK354" i="1"/>
  <c r="AGJ292" i="1"/>
  <c r="AGJ255" i="1"/>
  <c r="AGK102" i="1"/>
  <c r="AGL214" i="1"/>
  <c r="AGJ320" i="1"/>
  <c r="AGL262" i="1"/>
  <c r="AGK217" i="1"/>
  <c r="AGJ325" i="1"/>
  <c r="AGK237" i="1"/>
  <c r="AGK316" i="1"/>
  <c r="AGL353" i="1"/>
  <c r="AGL378" i="1"/>
  <c r="AGL337" i="1"/>
  <c r="AGK161" i="1"/>
  <c r="AGJ297" i="1"/>
  <c r="AGJ376" i="1"/>
  <c r="AGL276" i="1"/>
  <c r="AGK240" i="1"/>
  <c r="AGK243" i="1"/>
  <c r="AGL350" i="1"/>
  <c r="AGL305" i="1"/>
  <c r="AGJ277" i="1"/>
  <c r="AGK347" i="1"/>
  <c r="AGL375" i="1"/>
  <c r="AGL407" i="1"/>
  <c r="AGK318" i="1"/>
  <c r="AGK401" i="1"/>
  <c r="AGL432" i="1"/>
  <c r="AGK236" i="1"/>
  <c r="AGL340" i="1"/>
  <c r="AGK279" i="1"/>
  <c r="AGK238" i="1"/>
  <c r="AGL342" i="1"/>
  <c r="AGJ198" i="1"/>
  <c r="AGK306" i="1"/>
  <c r="AGJ246" i="1"/>
  <c r="AGK353" i="1"/>
  <c r="AGK308" i="1"/>
  <c r="AGJ351" i="1"/>
  <c r="AGJ350" i="1"/>
  <c r="AGK372" i="1"/>
  <c r="AGJ405" i="1"/>
  <c r="AGJ324" i="1"/>
  <c r="AGK363" i="1"/>
  <c r="AGL274" i="1"/>
  <c r="AGJ300" i="1"/>
  <c r="AGL117" i="1"/>
  <c r="AGJ334" i="1"/>
  <c r="AGK393" i="1"/>
  <c r="AGJ411" i="1"/>
  <c r="AGL345" i="1"/>
  <c r="AGJ120" i="1"/>
  <c r="AGJ125" i="1" s="1"/>
  <c r="E8" i="2" s="1"/>
  <c r="AGK374" i="1"/>
  <c r="AGJ80" i="1"/>
  <c r="AGK69" i="1"/>
  <c r="AGK97" i="1"/>
  <c r="AGL89" i="1"/>
  <c r="AGL112" i="1"/>
  <c r="AGJ164" i="1"/>
  <c r="AGK130" i="1"/>
  <c r="AGJ97" i="1"/>
  <c r="AGK204" i="1"/>
  <c r="AGL151" i="1"/>
  <c r="AGK113" i="1"/>
  <c r="AGL73" i="1"/>
  <c r="AGJ195" i="1"/>
  <c r="AGK254" i="1"/>
  <c r="AGJ362" i="1"/>
  <c r="AGJ410" i="1"/>
  <c r="AGL427" i="1"/>
  <c r="AGK35" i="1"/>
  <c r="AGJ30" i="1"/>
  <c r="AGL50" i="1"/>
  <c r="AGK44" i="1"/>
  <c r="AGL18" i="1"/>
  <c r="AGJ64" i="1"/>
  <c r="AGK98" i="1"/>
  <c r="AGJ208" i="1"/>
  <c r="AGK175" i="1"/>
  <c r="AGJ155" i="1"/>
  <c r="AGL56" i="1"/>
  <c r="AGK79" i="1"/>
  <c r="AGL195" i="1"/>
  <c r="AGJ167" i="1"/>
  <c r="AGL142" i="1"/>
  <c r="AGK112" i="1"/>
  <c r="AGJ361" i="1"/>
  <c r="AGL220" i="1"/>
  <c r="AGL365" i="1"/>
  <c r="AGL412" i="1"/>
  <c r="AGK433" i="1"/>
  <c r="AGJ48" i="1"/>
  <c r="AGL42" i="1"/>
  <c r="AGJ16" i="1"/>
  <c r="AGK62" i="1"/>
  <c r="AGJ93" i="1"/>
  <c r="AGK202" i="1"/>
  <c r="AGL173" i="1"/>
  <c r="AGK152" i="1"/>
  <c r="AGL54" i="1"/>
  <c r="AGL65" i="1"/>
  <c r="AGJ193" i="1"/>
  <c r="AGK164" i="1"/>
  <c r="AGJ140" i="1"/>
  <c r="AGJ106" i="1"/>
  <c r="AGK403" i="1"/>
  <c r="AGJ421" i="1"/>
  <c r="AGK364" i="1"/>
  <c r="AGK386" i="1"/>
  <c r="AGJ69" i="1"/>
  <c r="AGK63" i="1"/>
  <c r="AGK89" i="1"/>
  <c r="AGL81" i="1"/>
  <c r="AGL93" i="1"/>
  <c r="AGL43" i="1"/>
  <c r="AGJ153" i="1"/>
  <c r="AGJ115" i="1"/>
  <c r="AGJ81" i="1"/>
  <c r="AGK196" i="1"/>
  <c r="AGK36" i="1"/>
  <c r="AGL140" i="1"/>
  <c r="AGK99" i="1"/>
  <c r="AGK208" i="1"/>
  <c r="AGJ187" i="1"/>
  <c r="AGL163" i="1"/>
  <c r="AGK424" i="1"/>
  <c r="AGJ427" i="1"/>
  <c r="AGL395" i="1"/>
  <c r="AGL255" i="1"/>
  <c r="AGJ360" i="1"/>
  <c r="AGL294" i="1"/>
  <c r="AGL257" i="1"/>
  <c r="AGL107" i="1"/>
  <c r="AGK221" i="1"/>
  <c r="AGL325" i="1"/>
  <c r="AGK268" i="1"/>
  <c r="AGJ224" i="1"/>
  <c r="AGL327" i="1"/>
  <c r="AGL242" i="1"/>
  <c r="AGJ345" i="1"/>
  <c r="AGK26" i="1"/>
  <c r="AGL371" i="1"/>
  <c r="AGK340" i="1"/>
  <c r="AGK383" i="1"/>
  <c r="AGL393" i="1"/>
  <c r="AGK258" i="1"/>
  <c r="AGL362" i="1"/>
  <c r="AGK297" i="1"/>
  <c r="AGK260" i="1"/>
  <c r="AGK114" i="1"/>
  <c r="AGJ225" i="1"/>
  <c r="AGK328" i="1"/>
  <c r="AGJ271" i="1"/>
  <c r="AGJ229" i="1"/>
  <c r="AGK333" i="1"/>
  <c r="AGJ251" i="1"/>
  <c r="AGL381" i="1"/>
  <c r="AGK120" i="1"/>
  <c r="AGK125" i="1" s="1"/>
  <c r="F8" i="2" s="1"/>
  <c r="AGL364" i="1"/>
  <c r="AGJ346" i="1"/>
  <c r="AGJ332" i="1"/>
  <c r="AGL223" i="1"/>
  <c r="AGK285" i="1"/>
  <c r="AGJ257" i="1"/>
  <c r="AGL382" i="1"/>
  <c r="AGK400" i="1"/>
  <c r="AGL266" i="1"/>
  <c r="AGL356" i="1"/>
  <c r="AGL90" i="1"/>
  <c r="AGJ83" i="1"/>
  <c r="AGJ17" i="1"/>
  <c r="AGK100" i="1"/>
  <c r="AGJ20" i="1"/>
  <c r="AGL62" i="1"/>
  <c r="AGL174" i="1"/>
  <c r="AGK168" i="1"/>
  <c r="AGK435" i="1"/>
  <c r="AGK229" i="1"/>
  <c r="AGJ347" i="1"/>
  <c r="AGL280" i="1"/>
  <c r="AGL237" i="1"/>
  <c r="AGJ274" i="1"/>
  <c r="AGK373" i="1"/>
  <c r="AGK366" i="1"/>
  <c r="AGL127" i="1"/>
  <c r="AGK110" i="1"/>
  <c r="AGK118" i="1" s="1"/>
  <c r="F7" i="2" s="1"/>
  <c r="J7" i="2" s="1"/>
  <c r="AGJ273" i="1"/>
  <c r="AGJ237" i="1"/>
  <c r="AGK339" i="1"/>
  <c r="AGL129" i="1"/>
  <c r="AGL370" i="1"/>
  <c r="AGL83" i="1"/>
  <c r="AGK96" i="1"/>
  <c r="AGJ72" i="1"/>
  <c r="AGK398" i="1"/>
  <c r="AGL153" i="1"/>
  <c r="AGL63" i="1"/>
  <c r="AGJ113" i="1"/>
  <c r="AGJ402" i="1"/>
  <c r="AGK355" i="1"/>
  <c r="AGK209" i="1"/>
  <c r="AGJ188" i="1"/>
  <c r="AGK30" i="1"/>
  <c r="AGJ44" i="1"/>
  <c r="AGJ430" i="1"/>
  <c r="AGL131" i="1"/>
  <c r="AGJ304" i="1"/>
  <c r="AGK296" i="1"/>
  <c r="AGJ158" i="1"/>
  <c r="AGL430" i="1"/>
  <c r="AGL438" i="1" s="1"/>
  <c r="G28" i="2" s="1"/>
  <c r="AGK267" i="1"/>
  <c r="AGJ154" i="1"/>
  <c r="AGL291" i="1"/>
  <c r="AGL196" i="1"/>
  <c r="AGL177" i="1"/>
  <c r="AGK157" i="1"/>
  <c r="AGL116" i="1"/>
  <c r="AGL20" i="1"/>
  <c r="AGK362" i="1"/>
  <c r="AGK83" i="1"/>
  <c r="AGL209" i="1"/>
  <c r="AGJ46" i="1"/>
  <c r="AGJ63" i="1"/>
  <c r="AGJ432" i="1"/>
  <c r="AGL178" i="1"/>
  <c r="AGJ144" i="1"/>
  <c r="AGJ156" i="1"/>
  <c r="AGK426" i="1"/>
  <c r="AGL64" i="1"/>
  <c r="AGL48" i="1"/>
  <c r="AGK211" i="1"/>
  <c r="AGL134" i="1"/>
  <c r="AGK149" i="1"/>
  <c r="AGJ59" i="1"/>
  <c r="AGJ191" i="1"/>
  <c r="AGJ268" i="1"/>
  <c r="AGL366" i="1"/>
  <c r="AGL249" i="1"/>
  <c r="AGL252" i="1" s="1"/>
  <c r="G16" i="2" s="1"/>
  <c r="K16" i="2" s="1"/>
  <c r="AGL36" i="1"/>
  <c r="AGJ177" i="1"/>
  <c r="AGJ142" i="1"/>
  <c r="AGJ375" i="1"/>
  <c r="AGL88" i="1"/>
  <c r="AGK87" i="1"/>
  <c r="AGJ84" i="1"/>
  <c r="AGJ32" i="1"/>
  <c r="AGL391" i="1"/>
  <c r="AGJ105" i="1"/>
  <c r="AGJ270" i="1"/>
  <c r="AGK392" i="1"/>
  <c r="AGL313" i="1"/>
  <c r="AGJ419" i="1"/>
  <c r="AGL385" i="1"/>
  <c r="AGJ365" i="1"/>
  <c r="AGJ210" i="1"/>
  <c r="AGL187" i="1"/>
  <c r="AGJ161" i="1"/>
  <c r="AGL300" i="1"/>
  <c r="AGK182" i="1"/>
  <c r="AGK329" i="1"/>
  <c r="AGK233" i="1"/>
  <c r="AGL278" i="1"/>
  <c r="AGK224" i="1"/>
  <c r="AGU15" i="1"/>
  <c r="AHJ100" i="1"/>
  <c r="AGR42" i="1"/>
  <c r="AGX43" i="1"/>
  <c r="AGX277" i="1"/>
  <c r="AHD91" i="1"/>
  <c r="AHG75" i="1"/>
  <c r="AHG176" i="1"/>
  <c r="AHD72" i="1"/>
  <c r="AHG286" i="1"/>
  <c r="AHM351" i="1"/>
  <c r="AHJ416" i="1"/>
  <c r="AGU279" i="1"/>
  <c r="AHA328" i="1"/>
  <c r="AHA188" i="1"/>
  <c r="AHA223" i="1"/>
  <c r="AHD138" i="1"/>
  <c r="AGX221" i="1"/>
  <c r="AHA35" i="1"/>
  <c r="AHD127" i="1"/>
  <c r="AGU287" i="1"/>
  <c r="AGX350" i="1"/>
  <c r="AHD303" i="1"/>
  <c r="AGR104" i="1"/>
  <c r="AGX239" i="1"/>
  <c r="AHD239" i="1"/>
  <c r="AGR158" i="1"/>
  <c r="AGR256" i="1"/>
  <c r="AGU243" i="1"/>
  <c r="AHA170" i="1"/>
  <c r="AHS31" i="1"/>
  <c r="AHP324" i="1"/>
  <c r="AHJ72" i="1"/>
  <c r="AHM196" i="1"/>
  <c r="AGR385" i="1"/>
  <c r="AGR197" i="1"/>
  <c r="AHA144" i="1"/>
  <c r="AHS286" i="1"/>
  <c r="AHS351" i="1"/>
  <c r="AHP132" i="1"/>
  <c r="AGX68" i="1"/>
  <c r="AGR154" i="1"/>
  <c r="AGX216" i="1"/>
  <c r="AHP186" i="1"/>
  <c r="AHS389" i="1"/>
  <c r="AHG365" i="1"/>
  <c r="AGX257" i="1"/>
  <c r="AGX238" i="1"/>
  <c r="AGU31" i="1"/>
  <c r="AGX140" i="1"/>
  <c r="AHP150" i="1"/>
  <c r="AHP300" i="1"/>
  <c r="AHJ80" i="1"/>
  <c r="AHJ86" i="1"/>
  <c r="AGU354" i="1"/>
  <c r="AHA47" i="1"/>
  <c r="AGU271" i="1"/>
  <c r="AHP327" i="1"/>
  <c r="AHS9" i="1"/>
  <c r="AHJ198" i="1"/>
  <c r="AHM373" i="1"/>
  <c r="AGR353" i="1"/>
  <c r="AHS406" i="1"/>
  <c r="AHS245" i="1"/>
  <c r="AHS101" i="1"/>
  <c r="AHM435" i="1"/>
  <c r="AGR338" i="1"/>
  <c r="AGU399" i="1"/>
  <c r="AGX49" i="1"/>
  <c r="AGX35" i="1"/>
  <c r="AGR131" i="1"/>
  <c r="AGR406" i="1"/>
  <c r="AGX110" i="1"/>
  <c r="AGR318" i="1"/>
  <c r="AHS278" i="1"/>
  <c r="AHP320" i="1"/>
  <c r="AGU367" i="1"/>
  <c r="AHA58" i="1"/>
  <c r="AGU183" i="1"/>
  <c r="AGR16" i="1"/>
  <c r="AHA213" i="1"/>
  <c r="AHP107" i="1"/>
  <c r="AHS263" i="1"/>
  <c r="AHM282" i="1"/>
  <c r="AGU144" i="1"/>
  <c r="AHP127" i="1"/>
  <c r="AHS418" i="1"/>
  <c r="AHM349" i="1"/>
  <c r="AHM84" i="1"/>
  <c r="AGR170" i="1"/>
  <c r="AGU10" i="1"/>
  <c r="AGR370" i="1"/>
  <c r="AHS229" i="1"/>
  <c r="AGU335" i="1"/>
  <c r="AGU430" i="1"/>
  <c r="AGR184" i="1"/>
  <c r="AGR386" i="1"/>
  <c r="AHS375" i="1"/>
  <c r="AHS213" i="1"/>
  <c r="AHS67" i="1"/>
  <c r="AHS114" i="1"/>
  <c r="AHM405" i="1"/>
  <c r="AGU426" i="1"/>
  <c r="AGU249" i="1"/>
  <c r="AHP46" i="1"/>
  <c r="AHS196" i="1"/>
  <c r="AHS258" i="1"/>
  <c r="AHM216" i="1"/>
  <c r="AHD386" i="1"/>
  <c r="AGU197" i="1"/>
  <c r="AGX354" i="1"/>
  <c r="AHP104" i="1"/>
  <c r="AHP267" i="1"/>
  <c r="AHS353" i="1"/>
  <c r="AHM283" i="1"/>
  <c r="AHG297" i="1"/>
  <c r="AHM28" i="1"/>
  <c r="AGR232" i="1"/>
  <c r="AGX158" i="1"/>
  <c r="AGR431" i="1"/>
  <c r="AHS326" i="1"/>
  <c r="AHS167" i="1"/>
  <c r="AGR177" i="1"/>
  <c r="AGU213" i="1"/>
  <c r="AHP88" i="1"/>
  <c r="AHP420" i="1"/>
  <c r="AHG411" i="1"/>
  <c r="AHD34" i="1"/>
  <c r="AHG163" i="1"/>
  <c r="AHA284" i="1"/>
  <c r="AGU93" i="1"/>
  <c r="AHJ154" i="1"/>
  <c r="AHM416" i="1"/>
  <c r="AHG117" i="1"/>
  <c r="AHA381" i="1"/>
  <c r="AHA214" i="1"/>
  <c r="AHP152" i="1"/>
  <c r="AHJ311" i="1"/>
  <c r="AHG133" i="1"/>
  <c r="AHA327" i="1"/>
  <c r="AHA260" i="1"/>
  <c r="AGR23" i="1"/>
  <c r="AHM142" i="1"/>
  <c r="AHG150" i="1"/>
  <c r="AHM17" i="1"/>
  <c r="AHD111" i="1"/>
  <c r="AHG241" i="1"/>
  <c r="AGX306" i="1"/>
  <c r="AHA366" i="1"/>
  <c r="AGU92" i="1"/>
  <c r="AHS46" i="1"/>
  <c r="AHS287" i="1"/>
  <c r="AHJ385" i="1"/>
  <c r="AHM154" i="1"/>
  <c r="AHG169" i="1"/>
  <c r="AHJ91" i="1"/>
  <c r="AHM300" i="1"/>
  <c r="AHD326" i="1"/>
  <c r="AHA270" i="1"/>
  <c r="AHA78" i="1"/>
  <c r="AHD270" i="1"/>
  <c r="AHM117" i="1"/>
  <c r="AHJ87" i="1"/>
  <c r="AHA68" i="1"/>
  <c r="AHG412" i="1"/>
  <c r="AHP85" i="1"/>
  <c r="AHD258" i="1"/>
  <c r="AHD364" i="1"/>
  <c r="AHG413" i="1"/>
  <c r="AHD195" i="1"/>
  <c r="AGR411" i="1"/>
  <c r="AHJ130" i="1"/>
  <c r="AHM384" i="1"/>
  <c r="AGU410" i="1"/>
  <c r="AGX130" i="1"/>
  <c r="AHS33" i="1"/>
  <c r="AHP50" i="1"/>
  <c r="AHJ298" i="1"/>
  <c r="AHJ304" i="1"/>
  <c r="AHM433" i="1"/>
  <c r="AHJ123" i="1"/>
  <c r="AHD367" i="1"/>
  <c r="AHD385" i="1"/>
  <c r="AHD154" i="1"/>
  <c r="AHD299" i="1"/>
  <c r="AHM68" i="1"/>
  <c r="AHM430" i="1"/>
  <c r="AHD245" i="1"/>
  <c r="AHG299" i="1"/>
  <c r="AGX370" i="1"/>
  <c r="AHG406" i="1"/>
  <c r="AHM99" i="1"/>
  <c r="AHJ69" i="1"/>
  <c r="AHJ12" i="1"/>
  <c r="AHA56" i="1"/>
  <c r="AHD194" i="1"/>
  <c r="AHD135" i="1"/>
  <c r="AHG394" i="1"/>
  <c r="AHA15" i="1"/>
  <c r="AHP59" i="1"/>
  <c r="AHJ88" i="1"/>
  <c r="AHJ172" i="1"/>
  <c r="AHG19" i="1"/>
  <c r="AHA175" i="1"/>
  <c r="AHD231" i="1"/>
  <c r="AHD387" i="1"/>
  <c r="AGR302" i="1"/>
  <c r="AHS291" i="1"/>
  <c r="AHP164" i="1"/>
  <c r="AHP26" i="1"/>
  <c r="AHJ310" i="1"/>
  <c r="AHM176" i="1"/>
  <c r="AHD287" i="1"/>
  <c r="AHD393" i="1"/>
  <c r="AHA50" i="1"/>
  <c r="AHD226" i="1"/>
  <c r="AHJ44" i="1"/>
  <c r="AHM80" i="1"/>
  <c r="AHM173" i="1"/>
  <c r="AHG435" i="1"/>
  <c r="AHG378" i="1"/>
  <c r="AHM419" i="1"/>
  <c r="AHD103" i="1"/>
  <c r="AHA249" i="1"/>
  <c r="AGR127" i="1"/>
  <c r="AGR426" i="1"/>
  <c r="AHA310" i="1"/>
  <c r="AGX244" i="1"/>
  <c r="AGX207" i="1"/>
  <c r="AGX317" i="1"/>
  <c r="AGX300" i="1"/>
  <c r="AGR225" i="1"/>
  <c r="AGU383" i="1"/>
  <c r="AGR96" i="1"/>
  <c r="AGR423" i="1"/>
  <c r="AHP353" i="1"/>
  <c r="AHP211" i="1"/>
  <c r="AHP68" i="1"/>
  <c r="AHP115" i="1"/>
  <c r="AGU57" i="1"/>
  <c r="AGU203" i="1"/>
  <c r="AHS378" i="1"/>
  <c r="AHS99" i="1"/>
  <c r="AHJ267" i="1"/>
  <c r="AHM434" i="1"/>
  <c r="AGR122" i="1"/>
  <c r="AGR375" i="1"/>
  <c r="AGX63" i="1"/>
  <c r="AHS307" i="1"/>
  <c r="AHP355" i="1"/>
  <c r="AHJ65" i="1"/>
  <c r="AHM153" i="1"/>
  <c r="AGU122" i="1"/>
  <c r="AGU200" i="1"/>
  <c r="AGU184" i="1"/>
  <c r="AGR430" i="1"/>
  <c r="AHA38" i="1"/>
  <c r="AGR245" i="1"/>
  <c r="AHA182" i="1"/>
  <c r="AHS436" i="1"/>
  <c r="AHS238" i="1"/>
  <c r="AHS299" i="1"/>
  <c r="AHM310" i="1"/>
  <c r="AGR102" i="1"/>
  <c r="AGU204" i="1"/>
  <c r="AGX34" i="1"/>
  <c r="AGR251" i="1"/>
  <c r="AGU404" i="1"/>
  <c r="AHS63" i="1"/>
  <c r="AHP66" i="1"/>
  <c r="AHP194" i="1"/>
  <c r="AHP260" i="1"/>
  <c r="AHJ276" i="1"/>
  <c r="AGU116" i="1"/>
  <c r="AHA140" i="1"/>
  <c r="AGU30" i="1"/>
  <c r="AHP317" i="1"/>
  <c r="AHS16" i="1"/>
  <c r="AHP287" i="1"/>
  <c r="AHP63" i="1"/>
  <c r="AHJ75" i="1"/>
  <c r="AHJ79" i="1"/>
  <c r="AGX226" i="1"/>
  <c r="AGR254" i="1"/>
  <c r="AGR260" i="1"/>
  <c r="AGU82" i="1"/>
  <c r="AGU13" i="1"/>
  <c r="AHP21" i="1"/>
  <c r="AHP95" i="1"/>
  <c r="AHJ111" i="1"/>
  <c r="AHJ113" i="1"/>
  <c r="AGX44" i="1"/>
  <c r="AGR168" i="1"/>
  <c r="AGU318" i="1"/>
  <c r="AHS349" i="1"/>
  <c r="AHS39" i="1"/>
  <c r="AHS97" i="1"/>
  <c r="AHJ222" i="1"/>
  <c r="AHM362" i="1"/>
  <c r="AGR405" i="1"/>
  <c r="AGU276" i="1"/>
  <c r="AHS280" i="1"/>
  <c r="AHS419" i="1"/>
  <c r="AHG436" i="1"/>
  <c r="AGR303" i="1"/>
  <c r="AGU43" i="1"/>
  <c r="AGR63" i="1"/>
  <c r="AGR333" i="1"/>
  <c r="AGR312" i="1"/>
  <c r="AGR319" i="1"/>
  <c r="AHA163" i="1"/>
  <c r="AGU58" i="1"/>
  <c r="AHS122" i="1"/>
  <c r="AHP425" i="1"/>
  <c r="AHP258" i="1"/>
  <c r="AHP36" i="1"/>
  <c r="AHJ48" i="1"/>
  <c r="AHJ50" i="1"/>
  <c r="AGR17" i="1"/>
  <c r="AGR230" i="1"/>
  <c r="AGU386" i="1"/>
  <c r="AHS283" i="1"/>
  <c r="AHP433" i="1"/>
  <c r="AHS38" i="1"/>
  <c r="AHJ162" i="1"/>
  <c r="AHM292" i="1"/>
  <c r="AGU338" i="1"/>
  <c r="AHS383" i="1"/>
  <c r="AHS354" i="1"/>
  <c r="AHM363" i="1"/>
  <c r="AHG376" i="1"/>
  <c r="AGR371" i="1"/>
  <c r="AHA217" i="1"/>
  <c r="AGU104" i="1"/>
  <c r="AHS92" i="1"/>
  <c r="AHP383" i="1"/>
  <c r="AHP208" i="1"/>
  <c r="AHP272" i="1"/>
  <c r="AGX32" i="1"/>
  <c r="AHS336" i="1"/>
  <c r="AHM200" i="1"/>
  <c r="AHJ47" i="1"/>
  <c r="AHJ363" i="1"/>
  <c r="AHM258" i="1"/>
  <c r="AHG273" i="1"/>
  <c r="AHD27" i="1"/>
  <c r="AHG136" i="1"/>
  <c r="AGX192" i="1"/>
  <c r="AHA422" i="1"/>
  <c r="AHG280" i="1"/>
  <c r="AHJ224" i="1"/>
  <c r="AHJ356" i="1"/>
  <c r="AHG128" i="1"/>
  <c r="AGX184" i="1"/>
  <c r="AHA370" i="1"/>
  <c r="AHA342" i="1"/>
  <c r="AHG111" i="1"/>
  <c r="AGX135" i="1"/>
  <c r="AHP22" i="1"/>
  <c r="AHG86" i="1"/>
  <c r="AHJ386" i="1"/>
  <c r="AHD13" i="1"/>
  <c r="AHG166" i="1"/>
  <c r="AHG116" i="1"/>
  <c r="AHA290" i="1"/>
  <c r="AHA395" i="1"/>
  <c r="AGR124" i="1"/>
  <c r="AHJ436" i="1"/>
  <c r="AHM335" i="1"/>
  <c r="AHG352" i="1"/>
  <c r="AHD99" i="1"/>
  <c r="AHD152" i="1"/>
  <c r="AGX274" i="1"/>
  <c r="AHJ167" i="1"/>
  <c r="AHS382" i="1"/>
  <c r="AHS178" i="1"/>
  <c r="AHP401" i="1"/>
  <c r="AHM13" i="1"/>
  <c r="AHM15" i="1"/>
  <c r="AHJ243" i="1"/>
  <c r="AHG59" i="1"/>
  <c r="AHA259" i="1"/>
  <c r="AHA230" i="1"/>
  <c r="AHG18" i="1"/>
  <c r="AHA168" i="1"/>
  <c r="AHM149" i="1"/>
  <c r="AHD406" i="1"/>
  <c r="AGU378" i="1"/>
  <c r="AHJ98" i="1"/>
  <c r="AHM350" i="1"/>
  <c r="AHA165" i="1"/>
  <c r="AHA229" i="1"/>
  <c r="AHD319" i="1"/>
  <c r="AHJ193" i="1"/>
  <c r="AHJ323" i="1"/>
  <c r="AGR326" i="1"/>
  <c r="AGR240" i="1"/>
  <c r="AHS361" i="1"/>
  <c r="AHP225" i="1"/>
  <c r="AHM215" i="1"/>
  <c r="AHP120" i="1"/>
  <c r="AHJ377" i="1"/>
  <c r="AHM240" i="1"/>
  <c r="AHP140" i="1"/>
  <c r="AHA233" i="1"/>
  <c r="AHG13" i="1"/>
  <c r="AHD349" i="1"/>
  <c r="AHA113" i="1"/>
  <c r="AHD290" i="1"/>
  <c r="AHJ245" i="1"/>
  <c r="AHM236" i="1"/>
  <c r="AHD339" i="1"/>
  <c r="AHA103" i="1"/>
  <c r="AHD235" i="1"/>
  <c r="AHD210" i="1"/>
  <c r="AHA46" i="1"/>
  <c r="AHM141" i="1"/>
  <c r="AHD324" i="1"/>
  <c r="AHD161" i="1"/>
  <c r="AHD268" i="1"/>
  <c r="AGU329" i="1"/>
  <c r="AHM318" i="1"/>
  <c r="AHP215" i="1"/>
  <c r="AHJ240" i="1"/>
  <c r="AHG70" i="1"/>
  <c r="AHD424" i="1"/>
  <c r="AHA256" i="1"/>
  <c r="AGR235" i="1"/>
  <c r="AGU154" i="1"/>
  <c r="AHA173" i="1"/>
  <c r="AHP87" i="1"/>
  <c r="AHS112" i="1"/>
  <c r="AHJ421" i="1"/>
  <c r="AHM229" i="1"/>
  <c r="AHG168" i="1"/>
  <c r="AHM383" i="1"/>
  <c r="AHG26" i="1"/>
  <c r="AHA201" i="1"/>
  <c r="AHA266" i="1"/>
  <c r="AHD361" i="1"/>
  <c r="AHA146" i="1"/>
  <c r="AHG433" i="1"/>
  <c r="AHD351" i="1"/>
  <c r="AHD369" i="1"/>
  <c r="AHD146" i="1"/>
  <c r="AHD285" i="1"/>
  <c r="AGR257" i="1"/>
  <c r="AHM272" i="1"/>
  <c r="AHD434" i="1"/>
  <c r="AHD292" i="1"/>
  <c r="AHA234" i="1"/>
  <c r="AHA49" i="1"/>
  <c r="AGX81" i="1"/>
  <c r="AGX408" i="1"/>
  <c r="AGR212" i="1"/>
  <c r="AGR82" i="1"/>
  <c r="AHD293" i="1"/>
  <c r="AGU267" i="1"/>
  <c r="AGX416" i="1"/>
  <c r="AHD416" i="1"/>
  <c r="AHA102" i="1"/>
  <c r="AGU273" i="1"/>
  <c r="AGU385" i="1"/>
  <c r="AGU369" i="1"/>
  <c r="AGU67" i="1"/>
  <c r="AGX174" i="1"/>
  <c r="AHS308" i="1"/>
  <c r="AHS152" i="1"/>
  <c r="AHS53" i="1"/>
  <c r="AHM67" i="1"/>
  <c r="AHM341" i="1"/>
  <c r="AGU381" i="1"/>
  <c r="AGR90" i="1"/>
  <c r="AGU192" i="1"/>
  <c r="AHS304" i="1"/>
  <c r="AHP352" i="1"/>
  <c r="AHJ352" i="1"/>
  <c r="AHM130" i="1"/>
  <c r="AGU19" i="1"/>
  <c r="AHA64" i="1"/>
  <c r="AGR278" i="1"/>
  <c r="AGU149" i="1"/>
  <c r="AGX107" i="1"/>
  <c r="AHS407" i="1"/>
  <c r="AHS207" i="1"/>
  <c r="AHP93" i="1"/>
  <c r="AGX341" i="1"/>
  <c r="AHA9" i="1"/>
  <c r="AGX435" i="1"/>
  <c r="AGU285" i="1"/>
  <c r="AGX28" i="1"/>
  <c r="AHA135" i="1"/>
  <c r="AHP146" i="1"/>
  <c r="AHS340" i="1"/>
  <c r="AHS399" i="1"/>
  <c r="AHM365" i="1"/>
  <c r="AHG63" i="1"/>
  <c r="AHJ197" i="1"/>
  <c r="AGR243" i="1"/>
  <c r="AGX308" i="1"/>
  <c r="AHP312" i="1"/>
  <c r="AHP255" i="1"/>
  <c r="AHP33" i="1"/>
  <c r="AHJ364" i="1"/>
  <c r="AGU150" i="1"/>
  <c r="AGU432" i="1"/>
  <c r="AGU349" i="1"/>
  <c r="AHS233" i="1"/>
  <c r="AHP374" i="1"/>
  <c r="AHJ129" i="1"/>
  <c r="AHA30" i="1"/>
  <c r="AGR404" i="1"/>
  <c r="AGU55" i="1"/>
  <c r="AGU401" i="1"/>
  <c r="AHA92" i="1"/>
  <c r="AGU312" i="1"/>
  <c r="AHS269" i="1"/>
  <c r="AHP405" i="1"/>
  <c r="AHJ153" i="1"/>
  <c r="AHM324" i="1"/>
  <c r="AGR258" i="1"/>
  <c r="AGX320" i="1"/>
  <c r="AGU11" i="1"/>
  <c r="AHA59" i="1"/>
  <c r="AHS416" i="1"/>
  <c r="AHM132" i="1"/>
  <c r="AHP275" i="1"/>
  <c r="AGR73" i="1"/>
  <c r="AGX123" i="1"/>
  <c r="AHS239" i="1"/>
  <c r="AHM202" i="1"/>
  <c r="AHD370" i="1"/>
  <c r="AHJ89" i="1"/>
  <c r="AGU165" i="1"/>
  <c r="AHA122" i="1"/>
  <c r="AHS215" i="1"/>
  <c r="AHS105" i="1"/>
  <c r="AGR340" i="1"/>
  <c r="AGR434" i="1"/>
  <c r="AGU178" i="1"/>
  <c r="AGX21" i="1"/>
  <c r="AGU382" i="1"/>
  <c r="AHS201" i="1"/>
  <c r="AHS89" i="1"/>
  <c r="AHP341" i="1"/>
  <c r="AHP390" i="1"/>
  <c r="AHJ120" i="1"/>
  <c r="AHM263" i="1"/>
  <c r="AGX388" i="1"/>
  <c r="AGR144" i="1"/>
  <c r="AGU56" i="1"/>
  <c r="AHS214" i="1"/>
  <c r="AHS413" i="1"/>
  <c r="AHM422" i="1"/>
  <c r="AHP185" i="1"/>
  <c r="AGX47" i="1"/>
  <c r="AHA151" i="1"/>
  <c r="AGU327" i="1"/>
  <c r="AGR121" i="1"/>
  <c r="AGX155" i="1"/>
  <c r="AHP251" i="1"/>
  <c r="AHS175" i="1"/>
  <c r="AHG423" i="1"/>
  <c r="AHJ31" i="1"/>
  <c r="AGU226" i="1"/>
  <c r="AGX53" i="1"/>
  <c r="AGU424" i="1"/>
  <c r="AHS44" i="1"/>
  <c r="AHP340" i="1"/>
  <c r="AHS131" i="1"/>
  <c r="AHP80" i="1"/>
  <c r="AHM311" i="1"/>
  <c r="AHD418" i="1"/>
  <c r="AHM260" i="1"/>
  <c r="AHG194" i="1"/>
  <c r="AHM79" i="1"/>
  <c r="AHG324" i="1"/>
  <c r="AGX389" i="1"/>
  <c r="AHD92" i="1"/>
  <c r="AGX95" i="1"/>
  <c r="AHJ317" i="1"/>
  <c r="AHM256" i="1"/>
  <c r="AHG190" i="1"/>
  <c r="AHD40" i="1"/>
  <c r="AHA385" i="1"/>
  <c r="AHM150" i="1"/>
  <c r="AHG165" i="1"/>
  <c r="AHG260" i="1"/>
  <c r="AGX324" i="1"/>
  <c r="AHA383" i="1"/>
  <c r="AHD64" i="1"/>
  <c r="AGU18" i="1"/>
  <c r="AHM337" i="1"/>
  <c r="AHG276" i="1"/>
  <c r="AHG404" i="1"/>
  <c r="AHA23" i="1"/>
  <c r="AHD131" i="1"/>
  <c r="AGR97" i="1"/>
  <c r="AGR412" i="1"/>
  <c r="AGX432" i="1"/>
  <c r="AHP165" i="1"/>
  <c r="AHS256" i="1"/>
  <c r="AHM85" i="1"/>
  <c r="AHM361" i="1"/>
  <c r="AHG292" i="1"/>
  <c r="AHJ207" i="1"/>
  <c r="AHG145" i="1"/>
  <c r="AHA333" i="1"/>
  <c r="AHA391" i="1"/>
  <c r="AHG28" i="1"/>
  <c r="AHG90" i="1"/>
  <c r="AHA273" i="1"/>
  <c r="AHP89" i="1"/>
  <c r="AHJ202" i="1"/>
  <c r="AHG35" i="1"/>
  <c r="AHA215" i="1"/>
  <c r="AHD419" i="1"/>
  <c r="AGR137" i="1"/>
  <c r="AHJ146" i="1"/>
  <c r="AHM398" i="1"/>
  <c r="AHG99" i="1"/>
  <c r="AHA263" i="1"/>
  <c r="AHA365" i="1"/>
  <c r="AHA133" i="1"/>
  <c r="AHA200" i="1"/>
  <c r="AGU406" i="1"/>
  <c r="AHJ286" i="1"/>
  <c r="AGU173" i="1"/>
  <c r="AHP154" i="1"/>
  <c r="AHS87" i="1"/>
  <c r="AHP15" i="1"/>
  <c r="AHG283" i="1"/>
  <c r="AHG12" i="1"/>
  <c r="AHJ256" i="1"/>
  <c r="AHA368" i="1"/>
  <c r="AHG85" i="1"/>
  <c r="AHD317" i="1"/>
  <c r="AHA304" i="1"/>
  <c r="AGU171" i="1"/>
  <c r="AHJ73" i="1"/>
  <c r="AHM286" i="1"/>
  <c r="AHD308" i="1"/>
  <c r="AHA251" i="1"/>
  <c r="AHJ20" i="1"/>
  <c r="AHA62" i="1"/>
  <c r="AHD251" i="1"/>
  <c r="AHP71" i="1"/>
  <c r="AHJ104" i="1"/>
  <c r="AHJ186" i="1"/>
  <c r="AHG17" i="1"/>
  <c r="AHA195" i="1"/>
  <c r="AHD249" i="1"/>
  <c r="AHD401" i="1"/>
  <c r="AHG69" i="1"/>
  <c r="AHA236" i="1"/>
  <c r="AHA388" i="1"/>
  <c r="AGR277" i="1"/>
  <c r="AGR185" i="1"/>
  <c r="AHS417" i="1"/>
  <c r="AHM49" i="1"/>
  <c r="AHM280" i="1"/>
  <c r="AHG293" i="1"/>
  <c r="AHJ169" i="1"/>
  <c r="AHM427" i="1"/>
  <c r="AHA155" i="1"/>
  <c r="AHA232" i="1"/>
  <c r="AHJ85" i="1"/>
  <c r="AHJ165" i="1"/>
  <c r="AHA149" i="1"/>
  <c r="AHD353" i="1"/>
  <c r="AHD384" i="1"/>
  <c r="AHA120" i="1"/>
  <c r="AHM274" i="1"/>
  <c r="AHP163" i="1"/>
  <c r="AHJ192" i="1"/>
  <c r="AHA269" i="1"/>
  <c r="AHA222" i="1"/>
  <c r="AHD402" i="1"/>
  <c r="AGX229" i="1"/>
  <c r="AGR424" i="1"/>
  <c r="AHA20" i="1"/>
  <c r="AHD184" i="1"/>
  <c r="AGX405" i="1"/>
  <c r="AHA40" i="1"/>
  <c r="AGX378" i="1"/>
  <c r="AGU91" i="1"/>
  <c r="AGU420" i="1"/>
  <c r="AHA114" i="1"/>
  <c r="AHP199" i="1"/>
  <c r="AHS404" i="1"/>
  <c r="AHS139" i="1"/>
  <c r="AHM423" i="1"/>
  <c r="AHJ266" i="1"/>
  <c r="AGX54" i="1"/>
  <c r="AGR178" i="1"/>
  <c r="AGX246" i="1"/>
  <c r="AHP382" i="1"/>
  <c r="AHS70" i="1"/>
  <c r="AHP328" i="1"/>
  <c r="AHP92" i="1"/>
  <c r="AHJ424" i="1"/>
  <c r="AGU371" i="1"/>
  <c r="AHA60" i="1"/>
  <c r="AGU283" i="1"/>
  <c r="AHS295" i="1"/>
  <c r="AHP309" i="1"/>
  <c r="AHP435" i="1"/>
  <c r="AHS27" i="1"/>
  <c r="AHJ182" i="1"/>
  <c r="AHM359" i="1"/>
  <c r="AGR189" i="1"/>
  <c r="AGU423" i="1"/>
  <c r="AGR120" i="1"/>
  <c r="AGU240" i="1"/>
  <c r="AHS424" i="1"/>
  <c r="AHS261" i="1"/>
  <c r="AHS116" i="1"/>
  <c r="AHP301" i="1"/>
  <c r="AHJ301" i="1"/>
  <c r="AGU97" i="1"/>
  <c r="AGX201" i="1"/>
  <c r="AGR383" i="1"/>
  <c r="AGU245" i="1"/>
  <c r="AGX401" i="1"/>
  <c r="AHP58" i="1"/>
  <c r="AHS302" i="1"/>
  <c r="AHM235" i="1"/>
  <c r="AHG254" i="1"/>
  <c r="AGR141" i="1"/>
  <c r="AGU284" i="1"/>
  <c r="AGR21" i="1"/>
  <c r="AGR332" i="1"/>
  <c r="AGX27" i="1"/>
  <c r="AHP308" i="1"/>
  <c r="AHP158" i="1"/>
  <c r="AHJ188" i="1"/>
  <c r="AHJ194" i="1"/>
  <c r="AGX334" i="1"/>
  <c r="AGX427" i="1"/>
  <c r="AGU255" i="1"/>
  <c r="AGX80" i="1"/>
  <c r="AGR296" i="1"/>
  <c r="AHP28" i="1"/>
  <c r="AHP149" i="1"/>
  <c r="AHP193" i="1"/>
  <c r="AHJ220" i="1"/>
  <c r="AHJ225" i="1"/>
  <c r="AGR392" i="1"/>
  <c r="AGU163" i="1"/>
  <c r="AGX316" i="1"/>
  <c r="AHS168" i="1"/>
  <c r="AHS56" i="1"/>
  <c r="AHP326" i="1"/>
  <c r="AHP371" i="1"/>
  <c r="AHM197" i="1"/>
  <c r="AGR246" i="1"/>
  <c r="AGU400" i="1"/>
  <c r="AHS271" i="1"/>
  <c r="AHS435" i="1"/>
  <c r="AHM279" i="1"/>
  <c r="AGR149" i="1"/>
  <c r="AGU298" i="1"/>
  <c r="AGR348" i="1"/>
  <c r="AHP431" i="1"/>
  <c r="AGX272" i="1"/>
  <c r="AGX384" i="1"/>
  <c r="AGX368" i="1"/>
  <c r="AGR164" i="1"/>
  <c r="AGU313" i="1"/>
  <c r="AGR37" i="1"/>
  <c r="AGR365" i="1"/>
  <c r="AGX55" i="1"/>
  <c r="AHP418" i="1"/>
  <c r="AHP277" i="1"/>
  <c r="AHP136" i="1"/>
  <c r="AHJ157" i="1"/>
  <c r="AHJ164" i="1"/>
  <c r="AGU12" i="1"/>
  <c r="AGU224" i="1"/>
  <c r="AHS11" i="1"/>
  <c r="AHJ326" i="1"/>
  <c r="AHM144" i="1"/>
  <c r="AGR74" i="1"/>
  <c r="AGR308" i="1"/>
  <c r="AGX20" i="1"/>
  <c r="AGR223" i="1"/>
  <c r="AHS203" i="1"/>
  <c r="AHS374" i="1"/>
  <c r="AHP356" i="1"/>
  <c r="AGU366" i="1"/>
  <c r="AGR80" i="1"/>
  <c r="AGR410" i="1"/>
  <c r="AGX101" i="1"/>
  <c r="AHP370" i="1"/>
  <c r="AHP226" i="1"/>
  <c r="AHP86" i="1"/>
  <c r="AGX18" i="1"/>
  <c r="AGU373" i="1"/>
  <c r="AHP240" i="1"/>
  <c r="AHS365" i="1"/>
  <c r="AHJ191" i="1"/>
  <c r="AHM326" i="1"/>
  <c r="AHM61" i="1"/>
  <c r="AHP18" i="1"/>
  <c r="AHG398" i="1"/>
  <c r="AHD145" i="1"/>
  <c r="AHD192" i="1"/>
  <c r="AGX352" i="1"/>
  <c r="AHG182" i="1"/>
  <c r="AHJ390" i="1"/>
  <c r="AHM59" i="1"/>
  <c r="AGX345" i="1"/>
  <c r="AHD68" i="1"/>
  <c r="AHD21" i="1"/>
  <c r="AHG220" i="1"/>
  <c r="AGX283" i="1"/>
  <c r="AHM11" i="1"/>
  <c r="AHM352" i="1"/>
  <c r="AHG369" i="1"/>
  <c r="AHD117" i="1"/>
  <c r="AHD167" i="1"/>
  <c r="AHD57" i="1"/>
  <c r="AGU120" i="1"/>
  <c r="AHM190" i="1"/>
  <c r="AHD274" i="1"/>
  <c r="AHG370" i="1"/>
  <c r="AGX430" i="1"/>
  <c r="AHD155" i="1"/>
  <c r="AGR43" i="1"/>
  <c r="AGX120" i="1"/>
  <c r="AHS72" i="1"/>
  <c r="AHS210" i="1"/>
  <c r="AHP60" i="1"/>
  <c r="AHP269" i="1"/>
  <c r="AHJ410" i="1"/>
  <c r="AHG170" i="1"/>
  <c r="AGX231" i="1"/>
  <c r="AHA354" i="1"/>
  <c r="AGR35" i="1"/>
  <c r="AHM353" i="1"/>
  <c r="AHP266" i="1"/>
  <c r="AHJ274" i="1"/>
  <c r="AHA347" i="1"/>
  <c r="AHG104" i="1"/>
  <c r="AHG15" i="1"/>
  <c r="AHA285" i="1"/>
  <c r="AHJ210" i="1"/>
  <c r="AHJ339" i="1"/>
  <c r="AGX170" i="1"/>
  <c r="AHA353" i="1"/>
  <c r="AHA326" i="1"/>
  <c r="AHG93" i="1"/>
  <c r="AHP78" i="1"/>
  <c r="AHJ359" i="1"/>
  <c r="AHM31" i="1"/>
  <c r="AGR211" i="1"/>
  <c r="AGR132" i="1"/>
  <c r="AHS43" i="1"/>
  <c r="AHS209" i="1"/>
  <c r="AHM112" i="1"/>
  <c r="AHM345" i="1"/>
  <c r="AHG363" i="1"/>
  <c r="AHJ231" i="1"/>
  <c r="AHM138" i="1"/>
  <c r="AHA359" i="1"/>
  <c r="AHD14" i="1"/>
  <c r="AHA294" i="1"/>
  <c r="AHG107" i="1"/>
  <c r="AHJ226" i="1"/>
  <c r="AHG44" i="1"/>
  <c r="AHA240" i="1"/>
  <c r="AHD337" i="1"/>
  <c r="AHA153" i="1"/>
  <c r="AHM336" i="1"/>
  <c r="AHP241" i="1"/>
  <c r="AHJ259" i="1"/>
  <c r="AHA329" i="1"/>
  <c r="AHG88" i="1"/>
  <c r="AHA156" i="1"/>
  <c r="AGR217" i="1"/>
  <c r="AHJ309" i="1"/>
  <c r="AHM208" i="1"/>
  <c r="AHG222" i="1"/>
  <c r="AHA434" i="1"/>
  <c r="AHD71" i="1"/>
  <c r="AHA377" i="1"/>
  <c r="AGU230" i="1"/>
  <c r="AGU84" i="1"/>
  <c r="AHS298" i="1"/>
  <c r="AHS372" i="1"/>
  <c r="AHG327" i="1"/>
  <c r="AHJ241" i="1"/>
  <c r="AHJ372" i="1"/>
  <c r="AHG144" i="1"/>
  <c r="AGX200" i="1"/>
  <c r="AHA386" i="1"/>
  <c r="AHA362" i="1"/>
  <c r="AHG355" i="1"/>
  <c r="AHA336" i="1"/>
  <c r="AHA316" i="1"/>
  <c r="AHA250" i="1"/>
  <c r="AHJ176" i="1"/>
  <c r="AHM259" i="1"/>
  <c r="AGU393" i="1"/>
  <c r="AHA338" i="1"/>
  <c r="AHD313" i="1"/>
  <c r="AHD31" i="1"/>
  <c r="AHG392" i="1"/>
  <c r="AGR161" i="1"/>
  <c r="AHD169" i="1"/>
  <c r="AGR271" i="1"/>
  <c r="AHD110" i="1"/>
  <c r="AHD336" i="1"/>
  <c r="AGR416" i="1"/>
  <c r="AHA425" i="1"/>
  <c r="AGR390" i="1"/>
  <c r="AGR373" i="1"/>
  <c r="AGU135" i="1"/>
  <c r="AGU416" i="1"/>
  <c r="AGR172" i="1"/>
  <c r="AGU324" i="1"/>
  <c r="AHS124" i="1"/>
  <c r="AHP276" i="1"/>
  <c r="AHJ350" i="1"/>
  <c r="AHJ355" i="1"/>
  <c r="AGR268" i="1"/>
  <c r="AGU85" i="1"/>
  <c r="AGX189" i="1"/>
  <c r="AGU20" i="1"/>
  <c r="AHS292" i="1"/>
  <c r="AHS144" i="1"/>
  <c r="AHS10" i="1"/>
  <c r="AHS37" i="1"/>
  <c r="AHM325" i="1"/>
  <c r="AGX14" i="1"/>
  <c r="AGR129" i="1"/>
  <c r="AGU274" i="1"/>
  <c r="AGR84" i="1"/>
  <c r="AHS225" i="1"/>
  <c r="AHS82" i="1"/>
  <c r="AHJ273" i="1"/>
  <c r="AHM406" i="1"/>
  <c r="AGU346" i="1"/>
  <c r="AGX12" i="1"/>
  <c r="AGU437" i="1"/>
  <c r="AGR175" i="1"/>
  <c r="AGX242" i="1"/>
  <c r="AGR44" i="1"/>
  <c r="AGR376" i="1"/>
  <c r="AHS165" i="1"/>
  <c r="AHS216" i="1"/>
  <c r="AHM201" i="1"/>
  <c r="AHP90" i="1"/>
  <c r="AGU21" i="1"/>
  <c r="AGU238" i="1"/>
  <c r="AGX165" i="1"/>
  <c r="AGU151" i="1"/>
  <c r="AHS17" i="1"/>
  <c r="AHP274" i="1"/>
  <c r="AHM64" i="1"/>
  <c r="AGR85" i="1"/>
  <c r="AGR323" i="1"/>
  <c r="AGR233" i="1"/>
  <c r="AHS111" i="1"/>
  <c r="AHP393" i="1"/>
  <c r="AHP173" i="1"/>
  <c r="AHP271" i="1"/>
  <c r="AHJ281" i="1"/>
  <c r="AHJ283" i="1"/>
  <c r="AGR222" i="1"/>
  <c r="AGU246" i="1"/>
  <c r="AGX10" i="1"/>
  <c r="AGR290" i="1"/>
  <c r="AGX362" i="1"/>
  <c r="AGR201" i="1"/>
  <c r="AHP204" i="1"/>
  <c r="AHP298" i="1"/>
  <c r="AHJ312" i="1"/>
  <c r="AGU251" i="1"/>
  <c r="AGX187" i="1"/>
  <c r="AHS241" i="1"/>
  <c r="AHM249" i="1"/>
  <c r="AGR335" i="1"/>
  <c r="AGX402" i="1"/>
  <c r="AGR152" i="1"/>
  <c r="AGU68" i="1"/>
  <c r="AHS200" i="1"/>
  <c r="AHS334" i="1"/>
  <c r="AHS395" i="1"/>
  <c r="AHM408" i="1"/>
  <c r="AHP171" i="1"/>
  <c r="AHJ200" i="1"/>
  <c r="AGR101" i="1"/>
  <c r="AGR339" i="1"/>
  <c r="AGX406" i="1"/>
  <c r="AGR250" i="1"/>
  <c r="AHS93" i="1"/>
  <c r="AHP378" i="1"/>
  <c r="AGU129" i="1"/>
  <c r="AGU326" i="1"/>
  <c r="AGU308" i="1"/>
  <c r="AGR356" i="1"/>
  <c r="AGX421" i="1"/>
  <c r="AGR269" i="1"/>
  <c r="AHS75" i="1"/>
  <c r="AHP364" i="1"/>
  <c r="AHP235" i="1"/>
  <c r="AHJ250" i="1"/>
  <c r="AHJ254" i="1"/>
  <c r="AGU311" i="1"/>
  <c r="AGR32" i="1"/>
  <c r="AGU139" i="1"/>
  <c r="AHS204" i="1"/>
  <c r="AHS177" i="1"/>
  <c r="AHP417" i="1"/>
  <c r="AHJ417" i="1"/>
  <c r="AHM183" i="1"/>
  <c r="AGR399" i="1"/>
  <c r="AHA22" i="1"/>
  <c r="AGR213" i="1"/>
  <c r="AHA152" i="1"/>
  <c r="AHS272" i="1"/>
  <c r="AHM346" i="1"/>
  <c r="AGR403" i="1"/>
  <c r="AHS34" i="1"/>
  <c r="AHP187" i="1"/>
  <c r="AGU36" i="1"/>
  <c r="AHP12" i="1"/>
  <c r="AHP229" i="1"/>
  <c r="AHJ84" i="1"/>
  <c r="AHD222" i="1"/>
  <c r="AHD325" i="1"/>
  <c r="AHD165" i="1"/>
  <c r="AHJ408" i="1"/>
  <c r="AHG374" i="1"/>
  <c r="AGX437" i="1"/>
  <c r="AGX383" i="1"/>
  <c r="AHM354" i="1"/>
  <c r="AHD196" i="1"/>
  <c r="AHA26" i="1"/>
  <c r="AHD82" i="1"/>
  <c r="AGX13" i="1"/>
  <c r="AHM192" i="1"/>
  <c r="AHD301" i="1"/>
  <c r="AHD409" i="1"/>
  <c r="AHJ17" i="1"/>
  <c r="AHA63" i="1"/>
  <c r="AHD243" i="1"/>
  <c r="AGU162" i="1"/>
  <c r="AGR291" i="1"/>
  <c r="AHP402" i="1"/>
  <c r="AHJ90" i="1"/>
  <c r="AHM212" i="1"/>
  <c r="AHJ122" i="1"/>
  <c r="AHJ371" i="1"/>
  <c r="AHM39" i="1"/>
  <c r="AHG266" i="1"/>
  <c r="AGX328" i="1"/>
  <c r="AHD50" i="1"/>
  <c r="AHG201" i="1"/>
  <c r="AHM402" i="1"/>
  <c r="AHG103" i="1"/>
  <c r="AHJ367" i="1"/>
  <c r="AGX212" i="1"/>
  <c r="AGU132" i="1"/>
  <c r="AHJ300" i="1"/>
  <c r="AHM237" i="1"/>
  <c r="AHA424" i="1"/>
  <c r="AHD28" i="1"/>
  <c r="AGX138" i="1"/>
  <c r="AHA369" i="1"/>
  <c r="AHM116" i="1"/>
  <c r="AGX117" i="1"/>
  <c r="AGU355" i="1"/>
  <c r="AHS199" i="1"/>
  <c r="AHP273" i="1"/>
  <c r="AHG410" i="1"/>
  <c r="AHM129" i="1"/>
  <c r="AHM140" i="1"/>
  <c r="AHJ418" i="1"/>
  <c r="AHD30" i="1"/>
  <c r="AHG196" i="1"/>
  <c r="AHG129" i="1"/>
  <c r="AHA323" i="1"/>
  <c r="AHA426" i="1"/>
  <c r="AGR113" i="1"/>
  <c r="AHJ190" i="1"/>
  <c r="AHM136" i="1"/>
  <c r="AHA312" i="1"/>
  <c r="AHA374" i="1"/>
  <c r="AHG68" i="1"/>
  <c r="AHA258" i="1"/>
  <c r="AHM388" i="1"/>
  <c r="AHG87" i="1"/>
  <c r="AHJ351" i="1"/>
  <c r="AHD18" i="1"/>
  <c r="AHG140" i="1"/>
  <c r="AGX196" i="1"/>
  <c r="AHA255" i="1"/>
  <c r="AHA402" i="1"/>
  <c r="AHM210" i="1"/>
  <c r="AHG149" i="1"/>
  <c r="AHM36" i="1"/>
  <c r="AHD104" i="1"/>
  <c r="AGX339" i="1"/>
  <c r="AHA403" i="1"/>
  <c r="AHD47" i="1"/>
  <c r="AGR36" i="1"/>
  <c r="AGR157" i="1"/>
  <c r="AGX177" i="1"/>
  <c r="AHP40" i="1"/>
  <c r="AHJ55" i="1"/>
  <c r="AHM145" i="1"/>
  <c r="AHG421" i="1"/>
  <c r="AHJ334" i="1"/>
  <c r="AHG207" i="1"/>
  <c r="AHD15" i="1"/>
  <c r="AGX162" i="1"/>
  <c r="AHA399" i="1"/>
  <c r="AHP167" i="1"/>
  <c r="AHJ196" i="1"/>
  <c r="AHJ332" i="1"/>
  <c r="AHG122" i="1"/>
  <c r="AHG155" i="1"/>
  <c r="AHA345" i="1"/>
  <c r="AHA275" i="1"/>
  <c r="AHG80" i="1"/>
  <c r="AGR54" i="1"/>
  <c r="AGR143" i="1"/>
  <c r="AHG313" i="1"/>
  <c r="AHG62" i="1"/>
  <c r="AGU75" i="1"/>
  <c r="AHA298" i="1"/>
  <c r="AHG287" i="1"/>
  <c r="AGX82" i="1"/>
  <c r="AHG114" i="1"/>
  <c r="AHG177" i="1"/>
  <c r="AGU408" i="1"/>
  <c r="AGX57" i="1"/>
  <c r="AGX92" i="1"/>
  <c r="AGR309" i="1"/>
  <c r="AGX381" i="1"/>
  <c r="AHS422" i="1"/>
  <c r="AHS226" i="1"/>
  <c r="AHS282" i="1"/>
  <c r="AHM269" i="1"/>
  <c r="AHG202" i="1"/>
  <c r="AHJ422" i="1"/>
  <c r="AGR401" i="1"/>
  <c r="AHS60" i="1"/>
  <c r="AHP350" i="1"/>
  <c r="AHP175" i="1"/>
  <c r="AHP238" i="1"/>
  <c r="AGR262" i="1"/>
  <c r="AGX326" i="1"/>
  <c r="AGR171" i="1"/>
  <c r="AHP297" i="1"/>
  <c r="AHS13" i="1"/>
  <c r="AHP236" i="1"/>
  <c r="AHJ347" i="1"/>
  <c r="AHJ349" i="1"/>
  <c r="AGU208" i="1"/>
  <c r="AGU301" i="1"/>
  <c r="AGR310" i="1"/>
  <c r="AGX237" i="1"/>
  <c r="AGU50" i="1"/>
  <c r="AHS246" i="1"/>
  <c r="AHP406" i="1"/>
  <c r="AHM278" i="1"/>
  <c r="AGX100" i="1"/>
  <c r="AHA202" i="1"/>
  <c r="AGU376" i="1"/>
  <c r="AGR146" i="1"/>
  <c r="AGX202" i="1"/>
  <c r="AHP202" i="1"/>
  <c r="AHS403" i="1"/>
  <c r="AHS138" i="1"/>
  <c r="AHG381" i="1"/>
  <c r="AGU136" i="1"/>
  <c r="AGX281" i="1"/>
  <c r="AGU16" i="1"/>
  <c r="AGU325" i="1"/>
  <c r="AHP293" i="1"/>
  <c r="AHP145" i="1"/>
  <c r="AHS223" i="1"/>
  <c r="AHM156" i="1"/>
  <c r="AHJ361" i="1"/>
  <c r="AHA66" i="1"/>
  <c r="AHA139" i="1"/>
  <c r="AGX250" i="1"/>
  <c r="AGR425" i="1"/>
  <c r="AGU291" i="1"/>
  <c r="AHP168" i="1"/>
  <c r="AHS259" i="1"/>
  <c r="AHM187" i="1"/>
  <c r="AHG203" i="1"/>
  <c r="AHJ391" i="1"/>
  <c r="AGU389" i="1"/>
  <c r="AGR103" i="1"/>
  <c r="AGX129" i="1"/>
  <c r="AHS45" i="1"/>
  <c r="AHP348" i="1"/>
  <c r="AHS12" i="1"/>
  <c r="AHP170" i="1"/>
  <c r="AHM88" i="1"/>
  <c r="AHM90" i="1"/>
  <c r="AGU241" i="1"/>
  <c r="AGX395" i="1"/>
  <c r="AGU156" i="1"/>
  <c r="AHP436" i="1"/>
  <c r="AHS100" i="1"/>
  <c r="AHJ308" i="1"/>
  <c r="AHM128" i="1"/>
  <c r="AGX295" i="1"/>
  <c r="AGU341" i="1"/>
  <c r="AHA37" i="1"/>
  <c r="AHP280" i="1"/>
  <c r="AHA100" i="1"/>
  <c r="AGU158" i="1"/>
  <c r="AGU361" i="1"/>
  <c r="AHA53" i="1"/>
  <c r="AHS192" i="1"/>
  <c r="AHM134" i="1"/>
  <c r="AHJ325" i="1"/>
  <c r="AGX182" i="1"/>
  <c r="AGR75" i="1"/>
  <c r="AHP392" i="1"/>
  <c r="AHM30" i="1"/>
  <c r="AHM32" i="1"/>
  <c r="AGU69" i="1"/>
  <c r="AGU303" i="1"/>
  <c r="AHA17" i="1"/>
  <c r="AGU217" i="1"/>
  <c r="AHS364" i="1"/>
  <c r="AHP376" i="1"/>
  <c r="AHS40" i="1"/>
  <c r="AHS83" i="1"/>
  <c r="AHJ246" i="1"/>
  <c r="AGX364" i="1"/>
  <c r="AGU73" i="1"/>
  <c r="AGU405" i="1"/>
  <c r="AHA96" i="1"/>
  <c r="AGU345" i="1"/>
  <c r="AGX172" i="1"/>
  <c r="AHP246" i="1"/>
  <c r="AHS49" i="1"/>
  <c r="AHJ362" i="1"/>
  <c r="AHM167" i="1"/>
  <c r="AHM100" i="1"/>
  <c r="AHM313" i="1"/>
  <c r="AHA142" i="1"/>
  <c r="AHD312" i="1"/>
  <c r="AHD363" i="1"/>
  <c r="AHM356" i="1"/>
  <c r="AHG372" i="1"/>
  <c r="AHJ62" i="1"/>
  <c r="AHD281" i="1"/>
  <c r="AHJ21" i="1"/>
  <c r="AHA65" i="1"/>
  <c r="AGR317" i="1"/>
  <c r="AHM207" i="1"/>
  <c r="AHD373" i="1"/>
  <c r="AHD230" i="1"/>
  <c r="AHG386" i="1"/>
  <c r="AHD172" i="1"/>
  <c r="AGR30" i="1"/>
  <c r="AHM394" i="1"/>
  <c r="AHG39" i="1"/>
  <c r="AHA221" i="1"/>
  <c r="AHA278" i="1"/>
  <c r="AHD374" i="1"/>
  <c r="AHD436" i="1"/>
  <c r="AHA154" i="1"/>
  <c r="AGU87" i="1"/>
  <c r="AGR282" i="1"/>
  <c r="AHS36" i="1"/>
  <c r="AHP362" i="1"/>
  <c r="AHM243" i="1"/>
  <c r="AHG262" i="1"/>
  <c r="AHM110" i="1"/>
  <c r="AHD171" i="1"/>
  <c r="AHG354" i="1"/>
  <c r="AGR368" i="1"/>
  <c r="AHJ345" i="1"/>
  <c r="AHM239" i="1"/>
  <c r="AHG258" i="1"/>
  <c r="AHD105" i="1"/>
  <c r="AGX176" i="1"/>
  <c r="AHA408" i="1"/>
  <c r="AHJ373" i="1"/>
  <c r="AHM44" i="1"/>
  <c r="AHG268" i="1"/>
  <c r="AGX327" i="1"/>
  <c r="AHD56" i="1"/>
  <c r="AHG204" i="1"/>
  <c r="AGX271" i="1"/>
  <c r="AHM323" i="1"/>
  <c r="AHG339" i="1"/>
  <c r="AHJ35" i="1"/>
  <c r="AHP100" i="1"/>
  <c r="AHS172" i="1"/>
  <c r="AHJ117" i="1"/>
  <c r="AHM198" i="1"/>
  <c r="AHJ43" i="1"/>
  <c r="AHJ398" i="1"/>
  <c r="AHG272" i="1"/>
  <c r="AGX222" i="1"/>
  <c r="AHD19" i="1"/>
  <c r="AHP245" i="1"/>
  <c r="AHJ263" i="1"/>
  <c r="AHA407" i="1"/>
  <c r="AHA337" i="1"/>
  <c r="AGR62" i="1"/>
  <c r="AHJ327" i="1"/>
  <c r="AHM222" i="1"/>
  <c r="AHG239" i="1"/>
  <c r="AHD89" i="1"/>
  <c r="AHA392" i="1"/>
  <c r="AHM413" i="1"/>
  <c r="AHD120" i="1"/>
  <c r="AHG240" i="1"/>
  <c r="AGX301" i="1"/>
  <c r="AHD78" i="1"/>
  <c r="AGR276" i="1"/>
  <c r="AHA74" i="1"/>
  <c r="AHS281" i="1"/>
  <c r="AHS337" i="1"/>
  <c r="AHP200" i="1"/>
  <c r="AHG198" i="1"/>
  <c r="AHJ404" i="1"/>
  <c r="AHM71" i="1"/>
  <c r="AHG294" i="1"/>
  <c r="AGX363" i="1"/>
  <c r="AHD86" i="1"/>
  <c r="AHG236" i="1"/>
  <c r="AGX297" i="1"/>
  <c r="AHG102" i="1"/>
  <c r="AHJ400" i="1"/>
  <c r="AHG120" i="1"/>
  <c r="AHA305" i="1"/>
  <c r="AHA413" i="1"/>
  <c r="AHJ74" i="1"/>
  <c r="AHJ337" i="1"/>
  <c r="AHM23" i="1"/>
  <c r="AHG229" i="1"/>
  <c r="AGX294" i="1"/>
  <c r="AHD10" i="1"/>
  <c r="AHG171" i="1"/>
  <c r="AGU90" i="1"/>
  <c r="AHA339" i="1"/>
  <c r="AHG341" i="1"/>
  <c r="AGR367" i="1"/>
  <c r="AHA184" i="1"/>
  <c r="AGR297" i="1"/>
  <c r="AHD348" i="1"/>
  <c r="AGU45" i="1"/>
  <c r="AGU198" i="1"/>
  <c r="AGU182" i="1"/>
  <c r="AGR140" i="1"/>
  <c r="AGR329" i="1"/>
  <c r="AHJ185" i="1"/>
  <c r="AHJ187" i="1"/>
  <c r="AGU262" i="1"/>
  <c r="AGX84" i="1"/>
  <c r="AHA186" i="1"/>
  <c r="AGX15" i="1"/>
  <c r="AHS132" i="1"/>
  <c r="AHP294" i="1"/>
  <c r="AGR346" i="1"/>
  <c r="AGU79" i="1"/>
  <c r="AHS102" i="1"/>
  <c r="AHP375" i="1"/>
  <c r="AHP419" i="1"/>
  <c r="AHM245" i="1"/>
  <c r="AGR351" i="1"/>
  <c r="AGU17" i="1"/>
  <c r="AGU172" i="1"/>
  <c r="AGU40" i="1"/>
  <c r="AHS350" i="1"/>
  <c r="AHS183" i="1"/>
  <c r="AHS319" i="1"/>
  <c r="AHS94" i="1"/>
  <c r="AHM94" i="1"/>
  <c r="AHM327" i="1"/>
  <c r="AGR304" i="1"/>
  <c r="AGX16" i="1"/>
  <c r="AGR135" i="1"/>
  <c r="AGU44" i="1"/>
  <c r="AHP263" i="1"/>
  <c r="AHP142" i="1"/>
  <c r="AHP285" i="1"/>
  <c r="AHP38" i="1"/>
  <c r="AHJ68" i="1"/>
  <c r="AGU80" i="1"/>
  <c r="AGU317" i="1"/>
  <c r="AGR78" i="1"/>
  <c r="AHP192" i="1"/>
  <c r="AHP83" i="1"/>
  <c r="AGU216" i="1"/>
  <c r="AHA187" i="1"/>
  <c r="AHA171" i="1"/>
  <c r="AGU53" i="1"/>
  <c r="AGU286" i="1"/>
  <c r="AGU196" i="1"/>
  <c r="AHP413" i="1"/>
  <c r="AHP223" i="1"/>
  <c r="AHP117" i="1"/>
  <c r="AHP137" i="1"/>
  <c r="AGR421" i="1"/>
  <c r="AGX115" i="1"/>
  <c r="AGR336" i="1"/>
  <c r="AHS421" i="1"/>
  <c r="AHS266" i="1"/>
  <c r="AHJ27" i="1"/>
  <c r="AHP9" i="1"/>
  <c r="AGU332" i="1"/>
  <c r="AGR45" i="1"/>
  <c r="AGX64" i="1"/>
  <c r="AHS188" i="1"/>
  <c r="AHS355" i="1"/>
  <c r="AHS163" i="1"/>
  <c r="AHP399" i="1"/>
  <c r="AHJ399" i="1"/>
  <c r="AHM169" i="1"/>
  <c r="AHG183" i="1"/>
  <c r="AGU96" i="1"/>
  <c r="AGU334" i="1"/>
  <c r="AGR112" i="1"/>
  <c r="AGU244" i="1"/>
  <c r="AHP367" i="1"/>
  <c r="AHA61" i="1"/>
  <c r="AHA132" i="1"/>
  <c r="AGU114" i="1"/>
  <c r="AGR123" i="1"/>
  <c r="AGU263" i="1"/>
  <c r="AHP351" i="1"/>
  <c r="AHP55" i="1"/>
  <c r="AHP116" i="1"/>
  <c r="AHJ412" i="1"/>
  <c r="AGR200" i="1"/>
  <c r="AGX136" i="1"/>
  <c r="AGR400" i="1"/>
  <c r="AHS362" i="1"/>
  <c r="AHS197" i="1"/>
  <c r="AHS96" i="1"/>
  <c r="AHM391" i="1"/>
  <c r="AGR106" i="1"/>
  <c r="AGU209" i="1"/>
  <c r="AGR28" i="1"/>
  <c r="AHS135" i="1"/>
  <c r="AHP335" i="1"/>
  <c r="AHJ335" i="1"/>
  <c r="AHG130" i="1"/>
  <c r="AGU398" i="1"/>
  <c r="AGR155" i="1"/>
  <c r="AGU306" i="1"/>
  <c r="AHP94" i="1"/>
  <c r="AGU23" i="1"/>
  <c r="AGR378" i="1"/>
  <c r="AHS107" i="1"/>
  <c r="AHS352" i="1"/>
  <c r="AHG231" i="1"/>
  <c r="AHM368" i="1"/>
  <c r="AHG65" i="1"/>
  <c r="AHA332" i="1"/>
  <c r="AHD388" i="1"/>
  <c r="AHA123" i="1"/>
  <c r="AHD394" i="1"/>
  <c r="AHD381" i="1"/>
  <c r="AHD276" i="1"/>
  <c r="AHD204" i="1"/>
  <c r="AHA72" i="1"/>
  <c r="AHM209" i="1"/>
  <c r="AHJ139" i="1"/>
  <c r="AHA79" i="1"/>
  <c r="AHD262" i="1"/>
  <c r="AGR349" i="1"/>
  <c r="AHJ183" i="1"/>
  <c r="AHA306" i="1"/>
  <c r="AHA410" i="1"/>
  <c r="AHG22" i="1"/>
  <c r="AHA172" i="1"/>
  <c r="AGU362" i="1"/>
  <c r="AHG309" i="1"/>
  <c r="AGX285" i="1"/>
  <c r="AHS198" i="1"/>
  <c r="AHS190" i="1"/>
  <c r="AHP404" i="1"/>
  <c r="AHJ201" i="1"/>
  <c r="AHJ203" i="1"/>
  <c r="AHG375" i="1"/>
  <c r="AHM65" i="1"/>
  <c r="AHG422" i="1"/>
  <c r="AHA29" i="1"/>
  <c r="AHD164" i="1"/>
  <c r="AHG366" i="1"/>
  <c r="AGX424" i="1"/>
  <c r="AHM241" i="1"/>
  <c r="AHM63" i="1"/>
  <c r="AHG306" i="1"/>
  <c r="AGX372" i="1"/>
  <c r="AHA433" i="1"/>
  <c r="AHD74" i="1"/>
  <c r="AHJ346" i="1"/>
  <c r="AHM21" i="1"/>
  <c r="AHG361" i="1"/>
  <c r="AGX422" i="1"/>
  <c r="AHD124" i="1"/>
  <c r="AHG295" i="1"/>
  <c r="AGX366" i="1"/>
  <c r="AGU319" i="1"/>
  <c r="AGU235" i="1"/>
  <c r="AHP363" i="1"/>
  <c r="AHP256" i="1"/>
  <c r="AHM328" i="1"/>
  <c r="AHJ131" i="1"/>
  <c r="AHM29" i="1"/>
  <c r="AHM385" i="1"/>
  <c r="AHG399" i="1"/>
  <c r="AHD197" i="1"/>
  <c r="AHG256" i="1"/>
  <c r="AGX318" i="1"/>
  <c r="AHD87" i="1"/>
  <c r="AHJ92" i="1"/>
  <c r="AHJ354" i="1"/>
  <c r="AHM26" i="1"/>
  <c r="AHG245" i="1"/>
  <c r="AGX310" i="1"/>
  <c r="AHD36" i="1"/>
  <c r="AHG185" i="1"/>
  <c r="AGX255" i="1"/>
  <c r="AHM224" i="1"/>
  <c r="AHG164" i="1"/>
  <c r="AHM50" i="1"/>
  <c r="AGX356" i="1"/>
  <c r="AHD60" i="1"/>
  <c r="AHM102" i="1"/>
  <c r="AHP20" i="1"/>
  <c r="AHD175" i="1"/>
  <c r="AHD278" i="1"/>
  <c r="AGX400" i="1"/>
  <c r="AGU32" i="1"/>
  <c r="AGR89" i="1"/>
  <c r="AHA31" i="1"/>
  <c r="AHS359" i="1"/>
  <c r="AHJ168" i="1"/>
  <c r="AHM340" i="1"/>
  <c r="AHM37" i="1"/>
  <c r="AHG391" i="1"/>
  <c r="AHA12" i="1"/>
  <c r="AHD134" i="1"/>
  <c r="AHG329" i="1"/>
  <c r="AGX394" i="1"/>
  <c r="AHM165" i="1"/>
  <c r="AHG178" i="1"/>
  <c r="AHM33" i="1"/>
  <c r="AHG275" i="1"/>
  <c r="AGX340" i="1"/>
  <c r="AHA394" i="1"/>
  <c r="AHD81" i="1"/>
  <c r="AGU48" i="1"/>
  <c r="AHJ427" i="1"/>
  <c r="AHM367" i="1"/>
  <c r="AHG300" i="1"/>
  <c r="AHD90" i="1"/>
  <c r="AHA320" i="1"/>
  <c r="AHA348" i="1"/>
  <c r="AGU27" i="1"/>
  <c r="AHA45" i="1"/>
  <c r="AHD173" i="1"/>
  <c r="AGX113" i="1"/>
  <c r="AHG409" i="1"/>
  <c r="AHA411" i="1"/>
  <c r="AGR413" i="1"/>
  <c r="AGU60" i="1"/>
  <c r="AGU47" i="1"/>
  <c r="AHA174" i="1"/>
  <c r="AGR435" i="1"/>
  <c r="AGU304" i="1"/>
  <c r="AHS412" i="1"/>
  <c r="AHS249" i="1"/>
  <c r="AHS387" i="1"/>
  <c r="AGR242" i="1"/>
  <c r="AGU394" i="1"/>
  <c r="AGR114" i="1"/>
  <c r="AHP336" i="1"/>
  <c r="AHP195" i="1"/>
  <c r="AHP56" i="1"/>
  <c r="AHP97" i="1"/>
  <c r="AGU257" i="1"/>
  <c r="AGX195" i="1"/>
  <c r="AGU166" i="1"/>
  <c r="AHP259" i="1"/>
  <c r="AHP161" i="1"/>
  <c r="AHM46" i="1"/>
  <c r="AGR196" i="1"/>
  <c r="AGR324" i="1"/>
  <c r="AGR306" i="1"/>
  <c r="AGU305" i="1"/>
  <c r="AGX90" i="1"/>
  <c r="AGX45" i="1"/>
  <c r="AHP423" i="1"/>
  <c r="AHS69" i="1"/>
  <c r="AHM131" i="1"/>
  <c r="AHM135" i="1"/>
  <c r="AGR266" i="1"/>
  <c r="AGU141" i="1"/>
  <c r="AHA203" i="1"/>
  <c r="AHS221" i="1"/>
  <c r="AHS285" i="1"/>
  <c r="AHM294" i="1"/>
  <c r="AHP111" i="1"/>
  <c r="AGR65" i="1"/>
  <c r="AGX11" i="1"/>
  <c r="AGX282" i="1"/>
  <c r="AHP133" i="1"/>
  <c r="AHS323" i="1"/>
  <c r="AHS381" i="1"/>
  <c r="AHM364" i="1"/>
  <c r="AHG296" i="1"/>
  <c r="AHM57" i="1"/>
  <c r="AGU356" i="1"/>
  <c r="AGX70" i="1"/>
  <c r="AGX144" i="1"/>
  <c r="AGX128" i="1"/>
  <c r="AGX102" i="1"/>
  <c r="AGR183" i="1"/>
  <c r="AGX251" i="1"/>
  <c r="AHP155" i="1"/>
  <c r="AHS356" i="1"/>
  <c r="AHS410" i="1"/>
  <c r="AHM393" i="1"/>
  <c r="AHG332" i="1"/>
  <c r="AHM87" i="1"/>
  <c r="AGR275" i="1"/>
  <c r="AGU98" i="1"/>
  <c r="AHP334" i="1"/>
  <c r="AHP303" i="1"/>
  <c r="AHP79" i="1"/>
  <c r="AHJ93" i="1"/>
  <c r="AHJ95" i="1"/>
  <c r="AGX23" i="1"/>
  <c r="AGR142" i="1"/>
  <c r="AGX198" i="1"/>
  <c r="AGR93" i="1"/>
  <c r="AHP424" i="1"/>
  <c r="AHP377" i="1"/>
  <c r="AHP122" i="1"/>
  <c r="AGR83" i="1"/>
  <c r="AGR231" i="1"/>
  <c r="AGX296" i="1"/>
  <c r="AGX105" i="1"/>
  <c r="AGR99" i="1"/>
  <c r="AGX29" i="1"/>
  <c r="AGR249" i="1"/>
  <c r="AGX311" i="1"/>
  <c r="AHP123" i="1"/>
  <c r="AHS290" i="1"/>
  <c r="AHS348" i="1"/>
  <c r="AHM329" i="1"/>
  <c r="AHG270" i="1"/>
  <c r="AGR337" i="1"/>
  <c r="AHA177" i="1"/>
  <c r="AGU70" i="1"/>
  <c r="AHP412" i="1"/>
  <c r="AHP239" i="1"/>
  <c r="AHP302" i="1"/>
  <c r="AHJ34" i="1"/>
  <c r="AHJ36" i="1"/>
  <c r="AGR195" i="1"/>
  <c r="AGX267" i="1"/>
  <c r="AHS58" i="1"/>
  <c r="AHP299" i="1"/>
  <c r="AHP74" i="1"/>
  <c r="AHJ409" i="1"/>
  <c r="AHJ411" i="1"/>
  <c r="AGX164" i="1"/>
  <c r="AGX69" i="1"/>
  <c r="AGR293" i="1"/>
  <c r="AGX365" i="1"/>
  <c r="AHS437" i="1"/>
  <c r="AHS243" i="1"/>
  <c r="AHS296" i="1"/>
  <c r="AHJ420" i="1"/>
  <c r="AGU223" i="1"/>
  <c r="AHS305" i="1"/>
  <c r="AHS21" i="1"/>
  <c r="AHM58" i="1"/>
  <c r="AHG199" i="1"/>
  <c r="AHJ177" i="1"/>
  <c r="AHJ305" i="1"/>
  <c r="AHA318" i="1"/>
  <c r="AHA292" i="1"/>
  <c r="AHG61" i="1"/>
  <c r="AHD377" i="1"/>
  <c r="AHJ174" i="1"/>
  <c r="AHA286" i="1"/>
  <c r="AHD238" i="1"/>
  <c r="AHA225" i="1"/>
  <c r="AHM412" i="1"/>
  <c r="AHG54" i="1"/>
  <c r="AHA235" i="1"/>
  <c r="AHA291" i="1"/>
  <c r="AHD391" i="1"/>
  <c r="AHG11" i="1"/>
  <c r="AHA169" i="1"/>
  <c r="AHG345" i="1"/>
  <c r="AHJ260" i="1"/>
  <c r="AHJ389" i="1"/>
  <c r="AHG152" i="1"/>
  <c r="AGX214" i="1"/>
  <c r="AHA400" i="1"/>
  <c r="AHA375" i="1"/>
  <c r="AGX157" i="1"/>
  <c r="AGR169" i="1"/>
  <c r="AHP172" i="1"/>
  <c r="AHP284" i="1"/>
  <c r="AHM203" i="1"/>
  <c r="AHG124" i="1"/>
  <c r="AHJ278" i="1"/>
  <c r="AHG388" i="1"/>
  <c r="AHJ115" i="1"/>
  <c r="AHD362" i="1"/>
  <c r="AHA116" i="1"/>
  <c r="AHD137" i="1"/>
  <c r="AHD232" i="1"/>
  <c r="AGU364" i="1"/>
  <c r="AHM48" i="1"/>
  <c r="AHG384" i="1"/>
  <c r="AHD129" i="1"/>
  <c r="AHD176" i="1"/>
  <c r="AHG274" i="1"/>
  <c r="AGX335" i="1"/>
  <c r="AHD112" i="1"/>
  <c r="AHM339" i="1"/>
  <c r="AHG356" i="1"/>
  <c r="AHJ49" i="1"/>
  <c r="AHD269" i="1"/>
  <c r="AHA55" i="1"/>
  <c r="AHD107" i="1"/>
  <c r="AGR272" i="1"/>
  <c r="AHJ22" i="1"/>
  <c r="AGR31" i="1"/>
  <c r="AGX423" i="1"/>
  <c r="AHP129" i="1"/>
  <c r="AHJ230" i="1"/>
  <c r="AHM404" i="1"/>
  <c r="AHJ105" i="1"/>
  <c r="AHM96" i="1"/>
  <c r="AHA308" i="1"/>
  <c r="AGX373" i="1"/>
  <c r="AHG303" i="1"/>
  <c r="AHD132" i="1"/>
  <c r="AHM60" i="1"/>
  <c r="AHG211" i="1"/>
  <c r="AHM195" i="1"/>
  <c r="AGR94" i="1"/>
  <c r="AHD427" i="1"/>
  <c r="AHG81" i="1"/>
  <c r="AHJ81" i="1"/>
  <c r="AHD216" i="1"/>
  <c r="AGX403" i="1"/>
  <c r="AHA75" i="1"/>
  <c r="AHG281" i="1"/>
  <c r="AHA150" i="1"/>
  <c r="AHG395" i="1"/>
  <c r="AHA18" i="1"/>
  <c r="AHA111" i="1"/>
  <c r="AHA93" i="1"/>
  <c r="AHA127" i="1"/>
  <c r="AGU293" i="1"/>
  <c r="AGR107" i="1"/>
  <c r="AGX133" i="1"/>
  <c r="AHP282" i="1"/>
  <c r="AHS151" i="1"/>
  <c r="AHS208" i="1"/>
  <c r="AHM172" i="1"/>
  <c r="AHJ14" i="1"/>
  <c r="AHJ59" i="1"/>
  <c r="AGR433" i="1"/>
  <c r="AHA41" i="1"/>
  <c r="AGR347" i="1"/>
  <c r="AHS18" i="1"/>
  <c r="AHS121" i="1"/>
  <c r="AHP114" i="1"/>
  <c r="AHP156" i="1"/>
  <c r="AHJ171" i="1"/>
  <c r="AGU339" i="1"/>
  <c r="AGR57" i="1"/>
  <c r="AGX74" i="1"/>
  <c r="AHS90" i="1"/>
  <c r="AHP214" i="1"/>
  <c r="AHM120" i="1"/>
  <c r="AGX19" i="1"/>
  <c r="AGR22" i="1"/>
  <c r="AGX104" i="1"/>
  <c r="AGR110" i="1"/>
  <c r="AGR342" i="1"/>
  <c r="AGX36" i="1"/>
  <c r="AGR259" i="1"/>
  <c r="AHS341" i="1"/>
  <c r="AHP323" i="1"/>
  <c r="AHP388" i="1"/>
  <c r="AHJ99" i="1"/>
  <c r="AHM182" i="1"/>
  <c r="AGU299" i="1"/>
  <c r="AHA13" i="1"/>
  <c r="AGU130" i="1"/>
  <c r="AGX40" i="1"/>
  <c r="AHP130" i="1"/>
  <c r="AHS324" i="1"/>
  <c r="AHS385" i="1"/>
  <c r="AHM348" i="1"/>
  <c r="AHG50" i="1"/>
  <c r="AGR388" i="1"/>
  <c r="AGX75" i="1"/>
  <c r="AGR204" i="1"/>
  <c r="AGX224" i="1"/>
  <c r="AHP103" i="1"/>
  <c r="AHM411" i="1"/>
  <c r="AHG424" i="1"/>
  <c r="AGX190" i="1"/>
  <c r="AGR355" i="1"/>
  <c r="AGX46" i="1"/>
  <c r="AGR173" i="1"/>
  <c r="AGU89" i="1"/>
  <c r="AGX193" i="1"/>
  <c r="AHP212" i="1"/>
  <c r="AHP237" i="1"/>
  <c r="AHJ15" i="1"/>
  <c r="AHJ29" i="1"/>
  <c r="AGU142" i="1"/>
  <c r="AGU419" i="1"/>
  <c r="AHA110" i="1"/>
  <c r="AGU333" i="1"/>
  <c r="AHS250" i="1"/>
  <c r="AHP391" i="1"/>
  <c r="AHP434" i="1"/>
  <c r="AHJ145" i="1"/>
  <c r="AHM306" i="1"/>
  <c r="AGR214" i="1"/>
  <c r="AGU41" i="1"/>
  <c r="AGR418" i="1"/>
  <c r="AHS342" i="1"/>
  <c r="AHS179" i="1"/>
  <c r="AHS41" i="1"/>
  <c r="AHS80" i="1"/>
  <c r="AHM101" i="1"/>
  <c r="AHM374" i="1"/>
  <c r="AGR402" i="1"/>
  <c r="AGX99" i="1"/>
  <c r="AGR220" i="1"/>
  <c r="AGX241" i="1"/>
  <c r="AHP166" i="1"/>
  <c r="AHA216" i="1"/>
  <c r="AGX137" i="1"/>
  <c r="AGX111" i="1"/>
  <c r="AGR236" i="1"/>
  <c r="AGX260" i="1"/>
  <c r="AHP151" i="1"/>
  <c r="AHP69" i="1"/>
  <c r="AHM382" i="1"/>
  <c r="AGU195" i="1"/>
  <c r="AHA131" i="1"/>
  <c r="AHS185" i="1"/>
  <c r="AHS71" i="1"/>
  <c r="AHP325" i="1"/>
  <c r="AHP373" i="1"/>
  <c r="AHM244" i="1"/>
  <c r="AGU101" i="1"/>
  <c r="AHS279" i="1"/>
  <c r="AHM41" i="1"/>
  <c r="AHM307" i="1"/>
  <c r="AGU22" i="1"/>
  <c r="AGR284" i="1"/>
  <c r="AGU152" i="1"/>
  <c r="AGX303" i="1"/>
  <c r="AHP313" i="1"/>
  <c r="AHS400" i="1"/>
  <c r="AHM333" i="1"/>
  <c r="AGR350" i="1"/>
  <c r="AGX371" i="1"/>
  <c r="AHP290" i="1"/>
  <c r="AHS316" i="1"/>
  <c r="AHM420" i="1"/>
  <c r="AHG362" i="1"/>
  <c r="AHJ272" i="1"/>
  <c r="AHD9" i="1"/>
  <c r="AHG84" i="1"/>
  <c r="AHA335" i="1"/>
  <c r="AHJ143" i="1"/>
  <c r="AHJ270" i="1"/>
  <c r="AHG74" i="1"/>
  <c r="AHG98" i="1"/>
  <c r="AHA280" i="1"/>
  <c r="AHD328" i="1"/>
  <c r="AGR116" i="1"/>
  <c r="AHJ199" i="1"/>
  <c r="AHP19" i="1"/>
  <c r="AHA324" i="1"/>
  <c r="AHA423" i="1"/>
  <c r="AHA189" i="1"/>
  <c r="AHA268" i="1"/>
  <c r="AGU342" i="1"/>
  <c r="AHM285" i="1"/>
  <c r="AHG221" i="1"/>
  <c r="AHD66" i="1"/>
  <c r="AGX175" i="1"/>
  <c r="AHA417" i="1"/>
  <c r="AGR244" i="1"/>
  <c r="AGU155" i="1"/>
  <c r="AHP368" i="1"/>
  <c r="AHP339" i="1"/>
  <c r="AHP113" i="1"/>
  <c r="AHJ366" i="1"/>
  <c r="AHP44" i="1"/>
  <c r="AHJ70" i="1"/>
  <c r="AHJ155" i="1"/>
  <c r="AHD426" i="1"/>
  <c r="AHA162" i="1"/>
  <c r="AHD371" i="1"/>
  <c r="AHP41" i="1"/>
  <c r="AHJ66" i="1"/>
  <c r="AHD208" i="1"/>
  <c r="AHD307" i="1"/>
  <c r="AHG367" i="1"/>
  <c r="AGX431" i="1"/>
  <c r="AHD150" i="1"/>
  <c r="AHD383" i="1"/>
  <c r="AHD365" i="1"/>
  <c r="AHD261" i="1"/>
  <c r="AHD188" i="1"/>
  <c r="AHJ16" i="1"/>
  <c r="AHJ234" i="1"/>
  <c r="AGU207" i="1"/>
  <c r="AGU127" i="1"/>
  <c r="AHS162" i="1"/>
  <c r="AHP10" i="1"/>
  <c r="AHM238" i="1"/>
  <c r="AHD404" i="1"/>
  <c r="AHD267" i="1"/>
  <c r="AHD318" i="1"/>
  <c r="AHG418" i="1"/>
  <c r="AHD202" i="1"/>
  <c r="AHG342" i="1"/>
  <c r="AHM55" i="1"/>
  <c r="AHG408" i="1"/>
  <c r="AHD149" i="1"/>
  <c r="AHG350" i="1"/>
  <c r="AGX411" i="1"/>
  <c r="AHD191" i="1"/>
  <c r="AHD291" i="1"/>
  <c r="AHG351" i="1"/>
  <c r="AGX418" i="1"/>
  <c r="AHD142" i="1"/>
  <c r="AHJ107" i="1"/>
  <c r="AHM317" i="1"/>
  <c r="AHG27" i="1"/>
  <c r="AHA282" i="1"/>
  <c r="AHD338" i="1"/>
  <c r="AHA94" i="1"/>
  <c r="AHD282" i="1"/>
  <c r="AHJ328" i="1"/>
  <c r="AGX83" i="1"/>
  <c r="AHS134" i="1"/>
  <c r="AHS384" i="1"/>
  <c r="AHS65" i="1"/>
  <c r="AHJ329" i="1"/>
  <c r="AHJ333" i="1"/>
  <c r="AHD412" i="1"/>
  <c r="AHJ41" i="1"/>
  <c r="AHD220" i="1"/>
  <c r="AHD334" i="1"/>
  <c r="AHA90" i="1"/>
  <c r="AHM371" i="1"/>
  <c r="AHG304" i="1"/>
  <c r="AHJ38" i="1"/>
  <c r="AHD212" i="1"/>
  <c r="AHG434" i="1"/>
  <c r="AHA39" i="1"/>
  <c r="AHD98" i="1"/>
  <c r="AHJ179" i="1"/>
  <c r="AGX336" i="1"/>
  <c r="AHG47" i="1"/>
  <c r="AGR38" i="1"/>
  <c r="AHA352" i="1"/>
  <c r="AGU292" i="1"/>
  <c r="AHD48" i="1"/>
  <c r="AGX62" i="1"/>
  <c r="AGR64" i="1"/>
  <c r="AGR47" i="1"/>
  <c r="AGR279" i="1"/>
  <c r="AGU431" i="1"/>
  <c r="AGR192" i="1"/>
  <c r="AHS235" i="1"/>
  <c r="AHS405" i="1"/>
  <c r="AHP389" i="1"/>
  <c r="AHM246" i="1"/>
  <c r="AGU237" i="1"/>
  <c r="AGX393" i="1"/>
  <c r="AGU107" i="1"/>
  <c r="AGU435" i="1"/>
  <c r="AHP183" i="1"/>
  <c r="AHS390" i="1"/>
  <c r="AHM410" i="1"/>
  <c r="AHG113" i="1"/>
  <c r="AGR320" i="1"/>
  <c r="AGU59" i="1"/>
  <c r="AGX163" i="1"/>
  <c r="AHP244" i="1"/>
  <c r="AHJ53" i="1"/>
  <c r="AHJ56" i="1"/>
  <c r="AGR382" i="1"/>
  <c r="AGU106" i="1"/>
  <c r="AGR193" i="1"/>
  <c r="AGU26" i="1"/>
  <c r="AHA85" i="1"/>
  <c r="AGR393" i="1"/>
  <c r="AHP416" i="1"/>
  <c r="AHS91" i="1"/>
  <c r="AHJ132" i="1"/>
  <c r="AHJ134" i="1"/>
  <c r="AGU259" i="1"/>
  <c r="AGR66" i="1"/>
  <c r="AHS411" i="1"/>
  <c r="AHS242" i="1"/>
  <c r="AHS98" i="1"/>
  <c r="AHJ287" i="1"/>
  <c r="AHM421" i="1"/>
  <c r="AGU62" i="1"/>
  <c r="AGR341" i="1"/>
  <c r="AGX134" i="1"/>
  <c r="AHS345" i="1"/>
  <c r="AHM214" i="1"/>
  <c r="AHP34" i="1"/>
  <c r="AHJ60" i="1"/>
  <c r="AGR241" i="1"/>
  <c r="AGU74" i="1"/>
  <c r="AGU131" i="1"/>
  <c r="AGU35" i="1"/>
  <c r="AHA97" i="1"/>
  <c r="AGR307" i="1"/>
  <c r="AGX121" i="1"/>
  <c r="AHS376" i="1"/>
  <c r="AHS237" i="1"/>
  <c r="AHP61" i="1"/>
  <c r="AGX103" i="1"/>
  <c r="AGR311" i="1"/>
  <c r="AHS20" i="1"/>
  <c r="AHP141" i="1"/>
  <c r="AHP174" i="1"/>
  <c r="AHJ204" i="1"/>
  <c r="AGR354" i="1"/>
  <c r="AGU137" i="1"/>
  <c r="AHA198" i="1"/>
  <c r="AGU88" i="1"/>
  <c r="AHS110" i="1"/>
  <c r="AHP394" i="1"/>
  <c r="AHP222" i="1"/>
  <c r="AHP286" i="1"/>
  <c r="AHM137" i="1"/>
  <c r="AGU78" i="1"/>
  <c r="AGR361" i="1"/>
  <c r="AGU225" i="1"/>
  <c r="AGX150" i="1"/>
  <c r="AHS327" i="1"/>
  <c r="AGU110" i="1"/>
  <c r="AGU94" i="1"/>
  <c r="AGR374" i="1"/>
  <c r="AGU242" i="1"/>
  <c r="AHS309" i="1"/>
  <c r="AHS174" i="1"/>
  <c r="AHM184" i="1"/>
  <c r="AHP11" i="1"/>
  <c r="AGR53" i="1"/>
  <c r="AGR381" i="1"/>
  <c r="AGX65" i="1"/>
  <c r="AHP400" i="1"/>
  <c r="AHP262" i="1"/>
  <c r="AHJ149" i="1"/>
  <c r="AGR419" i="1"/>
  <c r="AGU190" i="1"/>
  <c r="AHS47" i="1"/>
  <c r="AHP162" i="1"/>
  <c r="AHP221" i="1"/>
  <c r="AHM107" i="1"/>
  <c r="AHM115" i="1"/>
  <c r="AGU123" i="1"/>
  <c r="AHA158" i="1"/>
  <c r="AGR420" i="1"/>
  <c r="AHS425" i="1"/>
  <c r="AHS401" i="1"/>
  <c r="AHS136" i="1"/>
  <c r="AGU64" i="1"/>
  <c r="AGX72" i="1"/>
  <c r="AHS120" i="1"/>
  <c r="AHS275" i="1"/>
  <c r="AHJ61" i="1"/>
  <c r="AHJ63" i="1"/>
  <c r="AHJ340" i="1"/>
  <c r="AHG232" i="1"/>
  <c r="AGX293" i="1"/>
  <c r="AHD29" i="1"/>
  <c r="AHA419" i="1"/>
  <c r="AHG173" i="1"/>
  <c r="AGX235" i="1"/>
  <c r="AHM418" i="1"/>
  <c r="AHP54" i="1"/>
  <c r="AHJ336" i="1"/>
  <c r="AHA409" i="1"/>
  <c r="AHG127" i="1"/>
  <c r="AHA243" i="1"/>
  <c r="AHA351" i="1"/>
  <c r="AHJ275" i="1"/>
  <c r="AHJ403" i="1"/>
  <c r="AHG167" i="1"/>
  <c r="AGX232" i="1"/>
  <c r="AHA418" i="1"/>
  <c r="AGX173" i="1"/>
  <c r="AHM89" i="1"/>
  <c r="AHG310" i="1"/>
  <c r="AGX376" i="1"/>
  <c r="AHD102" i="1"/>
  <c r="AHD37" i="1"/>
  <c r="AHG255" i="1"/>
  <c r="AGX312" i="1"/>
  <c r="AGX291" i="1"/>
  <c r="AGR145" i="1"/>
  <c r="AGR100" i="1"/>
  <c r="AHP65" i="1"/>
  <c r="AHM281" i="1"/>
  <c r="AHG216" i="1"/>
  <c r="AHJ437" i="1"/>
  <c r="AHM302" i="1"/>
  <c r="AHP197" i="1"/>
  <c r="AHJ223" i="1"/>
  <c r="AHA295" i="1"/>
  <c r="AHG58" i="1"/>
  <c r="AHD411" i="1"/>
  <c r="AHA134" i="1"/>
  <c r="AHA237" i="1"/>
  <c r="AHM40" i="1"/>
  <c r="AHJ54" i="1"/>
  <c r="AHM298" i="1"/>
  <c r="AHD403" i="1"/>
  <c r="AHD297" i="1"/>
  <c r="AHD275" i="1"/>
  <c r="AHD345" i="1"/>
  <c r="AHA107" i="1"/>
  <c r="AHM194" i="1"/>
  <c r="AHJ30" i="1"/>
  <c r="AHJ158" i="1"/>
  <c r="AHA272" i="1"/>
  <c r="AHG10" i="1"/>
  <c r="AHA161" i="1"/>
  <c r="AHD221" i="1"/>
  <c r="AHD329" i="1"/>
  <c r="AGU269" i="1"/>
  <c r="AHM386" i="1"/>
  <c r="AHP306" i="1"/>
  <c r="AHS187" i="1"/>
  <c r="AHP337" i="1"/>
  <c r="AHJ393" i="1"/>
  <c r="AHG46" i="1"/>
  <c r="AHJ101" i="1"/>
  <c r="AHJ178" i="1"/>
  <c r="AHG14" i="1"/>
  <c r="AHA164" i="1"/>
  <c r="AHA192" i="1"/>
  <c r="AHD284" i="1"/>
  <c r="AHD398" i="1"/>
  <c r="AHM432" i="1"/>
  <c r="AHJ97" i="1"/>
  <c r="AHD342" i="1"/>
  <c r="AHA98" i="1"/>
  <c r="AHD214" i="1"/>
  <c r="AHJ435" i="1"/>
  <c r="AHJ39" i="1"/>
  <c r="AHM284" i="1"/>
  <c r="AHD389" i="1"/>
  <c r="AHD283" i="1"/>
  <c r="AHD260" i="1"/>
  <c r="AHD327" i="1"/>
  <c r="AHA91" i="1"/>
  <c r="AHG121" i="1"/>
  <c r="AHJ140" i="1"/>
  <c r="AHJ262" i="1"/>
  <c r="AHG71" i="1"/>
  <c r="AGX122" i="1"/>
  <c r="AHA274" i="1"/>
  <c r="AHA246" i="1"/>
  <c r="AHA183" i="1"/>
  <c r="AGU425" i="1"/>
  <c r="AGX66" i="1"/>
  <c r="AHP121" i="1"/>
  <c r="AHG217" i="1"/>
  <c r="AHJ405" i="1"/>
  <c r="AHM225" i="1"/>
  <c r="AHD392" i="1"/>
  <c r="AHJ189" i="1"/>
  <c r="AHA300" i="1"/>
  <c r="AHA194" i="1"/>
  <c r="AHD257" i="1"/>
  <c r="AHA242" i="1"/>
  <c r="AGU233" i="1"/>
  <c r="AHM143" i="1"/>
  <c r="AHM221" i="1"/>
  <c r="AHD390" i="1"/>
  <c r="AHD246" i="1"/>
  <c r="AHD302" i="1"/>
  <c r="AHG400" i="1"/>
  <c r="AHA19" i="1"/>
  <c r="AHD186" i="1"/>
  <c r="AHJ33" i="1"/>
  <c r="AHJ133" i="1"/>
  <c r="AHD395" i="1"/>
  <c r="AHD417" i="1"/>
  <c r="AHA138" i="1"/>
  <c r="AHD183" i="1"/>
  <c r="AHD340" i="1"/>
  <c r="AGX220" i="1"/>
  <c r="AHD101" i="1"/>
  <c r="AGR237" i="1"/>
  <c r="AGU83" i="1"/>
  <c r="AHA129" i="1"/>
  <c r="AHD298" i="1"/>
  <c r="AGX116" i="1"/>
  <c r="AGX98" i="1"/>
  <c r="AGX132" i="1"/>
  <c r="AGR298" i="1"/>
  <c r="AGU167" i="1"/>
  <c r="AGX319" i="1"/>
  <c r="AHP292" i="1"/>
  <c r="AHS386" i="1"/>
  <c r="AHM312" i="1"/>
  <c r="AHG333" i="1"/>
  <c r="AGU427" i="1"/>
  <c r="AGR186" i="1"/>
  <c r="AGU340" i="1"/>
  <c r="AHP261" i="1"/>
  <c r="AHP49" i="1"/>
  <c r="AHJ338" i="1"/>
  <c r="AGR224" i="1"/>
  <c r="AGU54" i="1"/>
  <c r="AHP384" i="1"/>
  <c r="AHP37" i="1"/>
  <c r="AHJ124" i="1"/>
  <c r="AGU117" i="1"/>
  <c r="AGU99" i="1"/>
  <c r="AGU103" i="1"/>
  <c r="AGU337" i="1"/>
  <c r="AHA33" i="1"/>
  <c r="AGU254" i="1"/>
  <c r="AHS329" i="1"/>
  <c r="AHP345" i="1"/>
  <c r="AHS55" i="1"/>
  <c r="AHM390" i="1"/>
  <c r="AGR191" i="1"/>
  <c r="AGX261" i="1"/>
  <c r="AGR59" i="1"/>
  <c r="AHA14" i="1"/>
  <c r="AHS346" i="1"/>
  <c r="AHS150" i="1"/>
  <c r="AHS202" i="1"/>
  <c r="AHM185" i="1"/>
  <c r="AHP62" i="1"/>
  <c r="AHA70" i="1"/>
  <c r="AGU199" i="1"/>
  <c r="AGX78" i="1"/>
  <c r="AHP91" i="1"/>
  <c r="AHS244" i="1"/>
  <c r="AHS301" i="1"/>
  <c r="AHM270" i="1"/>
  <c r="AHD431" i="1"/>
  <c r="AGX278" i="1"/>
  <c r="AGX391" i="1"/>
  <c r="AGX374" i="1"/>
  <c r="AGU351" i="1"/>
  <c r="AHA43" i="1"/>
  <c r="AGU169" i="1"/>
  <c r="AGX89" i="1"/>
  <c r="AHA191" i="1"/>
  <c r="AHS335" i="1"/>
  <c r="AHM296" i="1"/>
  <c r="AHG20" i="1"/>
  <c r="AHJ144" i="1"/>
  <c r="AGR67" i="1"/>
  <c r="AGR305" i="1"/>
  <c r="AGX375" i="1"/>
  <c r="AGR215" i="1"/>
  <c r="AHP409" i="1"/>
  <c r="AHP188" i="1"/>
  <c r="AHP283" i="1"/>
  <c r="AHJ295" i="1"/>
  <c r="AHJ297" i="1"/>
  <c r="AGU211" i="1"/>
  <c r="AGX37" i="1"/>
  <c r="AGU411" i="1"/>
  <c r="AHS171" i="1"/>
  <c r="AHS59" i="1"/>
  <c r="AHS127" i="1"/>
  <c r="AHP359" i="1"/>
  <c r="AHJ106" i="1"/>
  <c r="AGU395" i="1"/>
  <c r="AHA88" i="1"/>
  <c r="AGX94" i="1"/>
  <c r="AHP73" i="1"/>
  <c r="AGX213" i="1"/>
  <c r="AGX325" i="1"/>
  <c r="AGX307" i="1"/>
  <c r="AGU413" i="1"/>
  <c r="AHA104" i="1"/>
  <c r="AGU231" i="1"/>
  <c r="AGR46" i="1"/>
  <c r="AGX112" i="1"/>
  <c r="AHS212" i="1"/>
  <c r="AHS273" i="1"/>
  <c r="AHM234" i="1"/>
  <c r="AHD400" i="1"/>
  <c r="AGR372" i="1"/>
  <c r="AGR281" i="1"/>
  <c r="AHS61" i="1"/>
  <c r="AHP347" i="1"/>
  <c r="AHP135" i="1"/>
  <c r="AHP217" i="1"/>
  <c r="AHJ233" i="1"/>
  <c r="AHJ235" i="1"/>
  <c r="AGU277" i="1"/>
  <c r="AGR12" i="1"/>
  <c r="AHA208" i="1"/>
  <c r="AHS14" i="1"/>
  <c r="AHS103" i="1"/>
  <c r="AHJ45" i="1"/>
  <c r="AHM166" i="1"/>
  <c r="AGX17" i="1"/>
  <c r="AGU280" i="1"/>
  <c r="AGR91" i="1"/>
  <c r="AHP296" i="1"/>
  <c r="AHS166" i="1"/>
  <c r="AHS222" i="1"/>
  <c r="AHM186" i="1"/>
  <c r="AGR229" i="1"/>
  <c r="AHA167" i="1"/>
  <c r="AHS64" i="1"/>
  <c r="AHJ214" i="1"/>
  <c r="AHJ432" i="1"/>
  <c r="AHM98" i="1"/>
  <c r="AHG325" i="1"/>
  <c r="AGX392" i="1"/>
  <c r="AHD113" i="1"/>
  <c r="AHD85" i="1"/>
  <c r="AHG269" i="1"/>
  <c r="AHJ426" i="1"/>
  <c r="AHD75" i="1"/>
  <c r="AHG210" i="1"/>
  <c r="AGU111" i="1"/>
  <c r="AHJ368" i="1"/>
  <c r="AHM299" i="1"/>
  <c r="AHG238" i="1"/>
  <c r="AHD32" i="1"/>
  <c r="AHD84" i="1"/>
  <c r="AHG139" i="1"/>
  <c r="AGX191" i="1"/>
  <c r="AHA430" i="1"/>
  <c r="AHM69" i="1"/>
  <c r="AHM53" i="1"/>
  <c r="AHG405" i="1"/>
  <c r="AHG347" i="1"/>
  <c r="AGX412" i="1"/>
  <c r="AGR432" i="1"/>
  <c r="AGU278" i="1"/>
  <c r="AHP30" i="1"/>
  <c r="AHP361" i="1"/>
  <c r="AHP64" i="1"/>
  <c r="AHG349" i="1"/>
  <c r="AHM66" i="1"/>
  <c r="AHM355" i="1"/>
  <c r="AHG57" i="1"/>
  <c r="AHJ316" i="1"/>
  <c r="AHA427" i="1"/>
  <c r="AGX166" i="1"/>
  <c r="AHA220" i="1"/>
  <c r="AHJ121" i="1"/>
  <c r="AHG55" i="1"/>
  <c r="AHA212" i="1"/>
  <c r="AHA311" i="1"/>
  <c r="AHD311" i="1"/>
  <c r="AHJ127" i="1"/>
  <c r="AHJ251" i="1"/>
  <c r="AHG60" i="1"/>
  <c r="AHG78" i="1"/>
  <c r="AHD309" i="1"/>
  <c r="AHG21" i="1"/>
  <c r="AHJ395" i="1"/>
  <c r="AGU121" i="1"/>
  <c r="AHS189" i="1"/>
  <c r="AHM291" i="1"/>
  <c r="AHG230" i="1"/>
  <c r="AHG82" i="1"/>
  <c r="AHA271" i="1"/>
  <c r="AHA325" i="1"/>
  <c r="AHD420" i="1"/>
  <c r="AHG29" i="1"/>
  <c r="AHA207" i="1"/>
  <c r="AHP31" i="1"/>
  <c r="AHJ58" i="1"/>
  <c r="AHD413" i="1"/>
  <c r="AHD430" i="1"/>
  <c r="AHD199" i="1"/>
  <c r="AHD354" i="1"/>
  <c r="AGR190" i="1"/>
  <c r="AHM334" i="1"/>
  <c r="AHA196" i="1"/>
  <c r="AHA296" i="1"/>
  <c r="AHD355" i="1"/>
  <c r="AHA112" i="1"/>
  <c r="AHD296" i="1"/>
  <c r="AHJ221" i="1"/>
  <c r="AHM158" i="1"/>
  <c r="AHA349" i="1"/>
  <c r="AHA405" i="1"/>
  <c r="AHG40" i="1"/>
  <c r="AHG112" i="1"/>
  <c r="AHA287" i="1"/>
  <c r="AGR162" i="1"/>
  <c r="AGX342" i="1"/>
  <c r="AHP254" i="1"/>
  <c r="AHM38" i="1"/>
  <c r="AHP128" i="1"/>
  <c r="AHJ151" i="1"/>
  <c r="AHJ282" i="1"/>
  <c r="AHG92" i="1"/>
  <c r="AHA293" i="1"/>
  <c r="AHA224" i="1"/>
  <c r="AHG37" i="1"/>
  <c r="AGR39" i="1"/>
  <c r="AHM223" i="1"/>
  <c r="AHD346" i="1"/>
  <c r="AHD333" i="1"/>
  <c r="AHA95" i="1"/>
  <c r="AHD277" i="1"/>
  <c r="AHG73" i="1"/>
  <c r="AHJ211" i="1"/>
  <c r="AHG31" i="1"/>
  <c r="AGU422" i="1"/>
  <c r="AHG42" i="1"/>
  <c r="AHA244" i="1"/>
  <c r="AGU170" i="1"/>
  <c r="AHD178" i="1"/>
  <c r="AHD42" i="1"/>
  <c r="AGU409" i="1"/>
  <c r="AHG161" i="1"/>
  <c r="AGU65" i="1"/>
  <c r="AGU138" i="1"/>
  <c r="AGU275" i="1"/>
  <c r="AGX426" i="1"/>
  <c r="AGU187" i="1"/>
  <c r="AHS393" i="1"/>
  <c r="AHP407" i="1"/>
  <c r="AHS66" i="1"/>
  <c r="AHS117" i="1"/>
  <c r="AHJ279" i="1"/>
  <c r="AGR138" i="1"/>
  <c r="AGX194" i="1"/>
  <c r="AGR14" i="1"/>
  <c r="AGR327" i="1"/>
  <c r="AHS408" i="1"/>
  <c r="AHS211" i="1"/>
  <c r="AHS270" i="1"/>
  <c r="AHM250" i="1"/>
  <c r="AHG186" i="1"/>
  <c r="AGU316" i="1"/>
  <c r="AGU146" i="1"/>
  <c r="AHA157" i="1"/>
  <c r="AHS306" i="1"/>
  <c r="AHS369" i="1"/>
  <c r="AHM332" i="1"/>
  <c r="AHG36" i="1"/>
  <c r="AGX398" i="1"/>
  <c r="AHA48" i="1"/>
  <c r="AHA34" i="1"/>
  <c r="AGR86" i="1"/>
  <c r="AGU188" i="1"/>
  <c r="AGR234" i="1"/>
  <c r="AGU390" i="1"/>
  <c r="AHS79" i="1"/>
  <c r="AHP84" i="1"/>
  <c r="AHP278" i="1"/>
  <c r="AHJ284" i="1"/>
  <c r="AGR328" i="1"/>
  <c r="AGX256" i="1"/>
  <c r="AGU63" i="1"/>
  <c r="AHS230" i="1"/>
  <c r="AHP432" i="1"/>
  <c r="AHM10" i="1"/>
  <c r="AHM266" i="1"/>
  <c r="AGX59" i="1"/>
  <c r="AGR182" i="1"/>
  <c r="AGU336" i="1"/>
  <c r="AHS333" i="1"/>
  <c r="AHS164" i="1"/>
  <c r="AHS26" i="1"/>
  <c r="AHS81" i="1"/>
  <c r="AHJ208" i="1"/>
  <c r="AHM342" i="1"/>
  <c r="AGU236" i="1"/>
  <c r="AGR81" i="1"/>
  <c r="AGR136" i="1"/>
  <c r="AGX31" i="1"/>
  <c r="AGR153" i="1"/>
  <c r="AGU302" i="1"/>
  <c r="AHS194" i="1"/>
  <c r="AHS54" i="1"/>
  <c r="AHS115" i="1"/>
  <c r="AHJ239" i="1"/>
  <c r="AHM375" i="1"/>
  <c r="AGX269" i="1"/>
  <c r="AGU307" i="1"/>
  <c r="AHA21" i="1"/>
  <c r="AHP318" i="1"/>
  <c r="AHP153" i="1"/>
  <c r="AHS240" i="1"/>
  <c r="AHG187" i="1"/>
  <c r="AGR194" i="1"/>
  <c r="AGU350" i="1"/>
  <c r="AGX88" i="1"/>
  <c r="AHP386" i="1"/>
  <c r="AHP243" i="1"/>
  <c r="AHP102" i="1"/>
  <c r="AHJ135" i="1"/>
  <c r="AHJ141" i="1"/>
  <c r="AGX73" i="1"/>
  <c r="AGR198" i="1"/>
  <c r="AGU353" i="1"/>
  <c r="AHS312" i="1"/>
  <c r="AHS149" i="1"/>
  <c r="AGR115" i="1"/>
  <c r="AGX96" i="1"/>
  <c r="AGU370" i="1"/>
  <c r="AGR139" i="1"/>
  <c r="AHS297" i="1"/>
  <c r="AHS141" i="1"/>
  <c r="AHJ175" i="1"/>
  <c r="AHM308" i="1"/>
  <c r="AGU174" i="1"/>
  <c r="AGX329" i="1"/>
  <c r="AGU46" i="1"/>
  <c r="AGU374" i="1"/>
  <c r="AHP249" i="1"/>
  <c r="AHS176" i="1"/>
  <c r="AHG134" i="1"/>
  <c r="AGR261" i="1"/>
  <c r="AGU412" i="1"/>
  <c r="AGU14" i="1"/>
  <c r="AHP310" i="1"/>
  <c r="AHP178" i="1"/>
  <c r="AHP42" i="1"/>
  <c r="AHP81" i="1"/>
  <c r="AHJ114" i="1"/>
  <c r="AGR33" i="1"/>
  <c r="AGR267" i="1"/>
  <c r="AGU418" i="1"/>
  <c r="AGR176" i="1"/>
  <c r="AHS254" i="1"/>
  <c r="AHS420" i="1"/>
  <c r="AHP403" i="1"/>
  <c r="AHS22" i="1"/>
  <c r="AGR294" i="1"/>
  <c r="AGR216" i="1"/>
  <c r="AHS95" i="1"/>
  <c r="AHP421" i="1"/>
  <c r="AHJ173" i="1"/>
  <c r="AHM305" i="1"/>
  <c r="AHG323" i="1"/>
  <c r="AHM139" i="1"/>
  <c r="AHD233" i="1"/>
  <c r="AHG419" i="1"/>
  <c r="AHA27" i="1"/>
  <c r="AHD73" i="1"/>
  <c r="AHD174" i="1"/>
  <c r="AGR300" i="1"/>
  <c r="AHJ407" i="1"/>
  <c r="AHM301" i="1"/>
  <c r="AHD65" i="1"/>
  <c r="AHD128" i="1"/>
  <c r="AHG174" i="1"/>
  <c r="AGX240" i="1"/>
  <c r="AHG246" i="1"/>
  <c r="AHJ434" i="1"/>
  <c r="AHM105" i="1"/>
  <c r="AHG328" i="1"/>
  <c r="AHD53" i="1"/>
  <c r="AGX333" i="1"/>
  <c r="AHM389" i="1"/>
  <c r="AHG403" i="1"/>
  <c r="AHJ94" i="1"/>
  <c r="AHD335" i="1"/>
  <c r="AHA99" i="1"/>
  <c r="AHD256" i="1"/>
  <c r="AGR221" i="1"/>
  <c r="AGU294" i="1"/>
  <c r="AGR69" i="1"/>
  <c r="AGX97" i="1"/>
  <c r="AHP381" i="1"/>
  <c r="AHS274" i="1"/>
  <c r="AHM407" i="1"/>
  <c r="AHJ293" i="1"/>
  <c r="AHM191" i="1"/>
  <c r="AHG208" i="1"/>
  <c r="AHD59" i="1"/>
  <c r="AHG115" i="1"/>
  <c r="AGX139" i="1"/>
  <c r="AHG154" i="1"/>
  <c r="AHJ163" i="1"/>
  <c r="AHJ290" i="1"/>
  <c r="AHG105" i="1"/>
  <c r="AGX131" i="1"/>
  <c r="AHA302" i="1"/>
  <c r="AHA279" i="1"/>
  <c r="AHG48" i="1"/>
  <c r="AGX114" i="1"/>
  <c r="AHM400" i="1"/>
  <c r="AHP35" i="1"/>
  <c r="AHJ318" i="1"/>
  <c r="AHA393" i="1"/>
  <c r="AHG45" i="1"/>
  <c r="AHA226" i="1"/>
  <c r="AGR156" i="1"/>
  <c r="AHJ376" i="1"/>
  <c r="AHM273" i="1"/>
  <c r="AGX60" i="1"/>
  <c r="AGX279" i="1"/>
  <c r="AHP349" i="1"/>
  <c r="AHP17" i="1"/>
  <c r="AHM91" i="1"/>
  <c r="AHM97" i="1"/>
  <c r="AHP179" i="1"/>
  <c r="AHJ212" i="1"/>
  <c r="AHJ348" i="1"/>
  <c r="AGX169" i="1"/>
  <c r="AHA363" i="1"/>
  <c r="AHG96" i="1"/>
  <c r="AHP177" i="1"/>
  <c r="AHJ209" i="1"/>
  <c r="AHA281" i="1"/>
  <c r="AHG43" i="1"/>
  <c r="AHD359" i="1"/>
  <c r="AHG146" i="1"/>
  <c r="AHJ277" i="1"/>
  <c r="AHG89" i="1"/>
  <c r="AHA267" i="1"/>
  <c r="AHG34" i="1"/>
  <c r="AHJ423" i="1"/>
  <c r="AHG184" i="1"/>
  <c r="AGX249" i="1"/>
  <c r="AHA436" i="1"/>
  <c r="AHA371" i="1"/>
  <c r="AHG135" i="1"/>
  <c r="AGR19" i="1"/>
  <c r="AGX146" i="1"/>
  <c r="AHS146" i="1"/>
  <c r="AHM409" i="1"/>
  <c r="AHG348" i="1"/>
  <c r="AHM103" i="1"/>
  <c r="AHM431" i="1"/>
  <c r="AHP72" i="1"/>
  <c r="AHJ353" i="1"/>
  <c r="AHG143" i="1"/>
  <c r="AHG72" i="1"/>
  <c r="AHA262" i="1"/>
  <c r="AHA367" i="1"/>
  <c r="AGR134" i="1"/>
  <c r="AHJ137" i="1"/>
  <c r="AHM425" i="1"/>
  <c r="AHA254" i="1"/>
  <c r="AHA307" i="1"/>
  <c r="AHD405" i="1"/>
  <c r="AHA185" i="1"/>
  <c r="AHM320" i="1"/>
  <c r="AHJ285" i="1"/>
  <c r="AHA437" i="1"/>
  <c r="AHA211" i="1"/>
  <c r="AHA209" i="1"/>
  <c r="AHJ195" i="1"/>
  <c r="AGX143" i="1"/>
  <c r="AHA199" i="1"/>
  <c r="AHG32" i="1"/>
  <c r="AHD316" i="1"/>
  <c r="AHG340" i="1"/>
  <c r="AGX71" i="1"/>
  <c r="AHD23" i="1"/>
  <c r="AHD433" i="1"/>
  <c r="AGX420" i="1"/>
  <c r="AHD115" i="1"/>
  <c r="AHD366" i="1"/>
  <c r="AGX152" i="1"/>
  <c r="AGX266" i="1"/>
  <c r="AGX245" i="1"/>
  <c r="AGU365" i="1"/>
  <c r="AGR72" i="1"/>
  <c r="AGU176" i="1"/>
  <c r="AGR9" i="1"/>
  <c r="AHS157" i="1"/>
  <c r="AHS320" i="1"/>
  <c r="AHS140" i="1"/>
  <c r="AHP369" i="1"/>
  <c r="AHJ369" i="1"/>
  <c r="AHM146" i="1"/>
  <c r="AGU38" i="1"/>
  <c r="AGR313" i="1"/>
  <c r="AGU179" i="1"/>
  <c r="AGX337" i="1"/>
  <c r="AHP279" i="1"/>
  <c r="AHS370" i="1"/>
  <c r="AHM297" i="1"/>
  <c r="AHG312" i="1"/>
  <c r="AGU220" i="1"/>
  <c r="AGX48" i="1"/>
  <c r="AGR270" i="1"/>
  <c r="AHS50" i="1"/>
  <c r="AHP233" i="1"/>
  <c r="AHJ255" i="1"/>
  <c r="AHJ261" i="1"/>
  <c r="AGU375" i="1"/>
  <c r="AGR13" i="1"/>
  <c r="AGR10" i="1"/>
  <c r="AGR226" i="1"/>
  <c r="AGX292" i="1"/>
  <c r="AHP333" i="1"/>
  <c r="AHS30" i="1"/>
  <c r="AHP47" i="1"/>
  <c r="AHJ378" i="1"/>
  <c r="AHJ382" i="1"/>
  <c r="AGU186" i="1"/>
  <c r="AGU388" i="1"/>
  <c r="AHS169" i="1"/>
  <c r="AHS303" i="1"/>
  <c r="AHS78" i="1"/>
  <c r="AHM78" i="1"/>
  <c r="AHM309" i="1"/>
  <c r="AGR273" i="1"/>
  <c r="AGX338" i="1"/>
  <c r="AHA71" i="1"/>
  <c r="AHS268" i="1"/>
  <c r="AHS398" i="1"/>
  <c r="AHS133" i="1"/>
  <c r="AHP250" i="1"/>
  <c r="AHJ268" i="1"/>
  <c r="AGR41" i="1"/>
  <c r="AGU392" i="1"/>
  <c r="AGU377" i="1"/>
  <c r="AGR239" i="1"/>
  <c r="AGX304" i="1"/>
  <c r="AGR105" i="1"/>
  <c r="AGR436" i="1"/>
  <c r="AHA44" i="1"/>
  <c r="AHS294" i="1"/>
  <c r="AHS427" i="1"/>
  <c r="AHS155" i="1"/>
  <c r="AHP291" i="1"/>
  <c r="AHJ294" i="1"/>
  <c r="AGU300" i="1"/>
  <c r="AGR49" i="1"/>
  <c r="AGU212" i="1"/>
  <c r="AHP395" i="1"/>
  <c r="AHP209" i="1"/>
  <c r="AHP99" i="1"/>
  <c r="AHM16" i="1"/>
  <c r="AHM22" i="1"/>
  <c r="AGR389" i="1"/>
  <c r="AHA10" i="1"/>
  <c r="AGR295" i="1"/>
  <c r="AHS48" i="1"/>
  <c r="AHP329" i="1"/>
  <c r="AHP203" i="1"/>
  <c r="AHJ215" i="1"/>
  <c r="AHJ217" i="1"/>
  <c r="AGR287" i="1"/>
  <c r="AGX355" i="1"/>
  <c r="AGU29" i="1"/>
  <c r="AHA89" i="1"/>
  <c r="AGU214" i="1"/>
  <c r="AGU328" i="1"/>
  <c r="AGU310" i="1"/>
  <c r="AGR301" i="1"/>
  <c r="AGR128" i="1"/>
  <c r="AGU42" i="1"/>
  <c r="AHA105" i="1"/>
  <c r="AHS232" i="1"/>
  <c r="AHS368" i="1"/>
  <c r="AHS426" i="1"/>
  <c r="AHM437" i="1"/>
  <c r="AHP210" i="1"/>
  <c r="AHJ232" i="1"/>
  <c r="AGU368" i="1"/>
  <c r="AGR133" i="1"/>
  <c r="AHP98" i="1"/>
  <c r="AHJ394" i="1"/>
  <c r="AHJ402" i="1"/>
  <c r="AGR163" i="1"/>
  <c r="AGR364" i="1"/>
  <c r="AHP96" i="1"/>
  <c r="AHJ156" i="1"/>
  <c r="AGR352" i="1"/>
  <c r="AGR167" i="1"/>
  <c r="AGU86" i="1"/>
  <c r="AHS184" i="1"/>
  <c r="AHS317" i="1"/>
  <c r="AHS267" i="1"/>
  <c r="AHS257" i="1"/>
  <c r="AHJ269" i="1"/>
  <c r="AHJ271" i="1"/>
  <c r="AHJ10" i="1"/>
  <c r="AHJ103" i="1"/>
  <c r="AHD332" i="1"/>
  <c r="AHA86" i="1"/>
  <c r="AHD225" i="1"/>
  <c r="AHD157" i="1"/>
  <c r="AHG425" i="1"/>
  <c r="AHA32" i="1"/>
  <c r="AHM303" i="1"/>
  <c r="AHG242" i="1"/>
  <c r="AHD151" i="1"/>
  <c r="AHG373" i="1"/>
  <c r="AGX433" i="1"/>
  <c r="AHD39" i="1"/>
  <c r="AHD122" i="1"/>
  <c r="AHM157" i="1"/>
  <c r="AHG420" i="1"/>
  <c r="AHD156" i="1"/>
  <c r="AHD140" i="1"/>
  <c r="AHG364" i="1"/>
  <c r="AGX425" i="1"/>
  <c r="AHJ142" i="1"/>
  <c r="AHD410" i="1"/>
  <c r="AHD304" i="1"/>
  <c r="AHD236" i="1"/>
  <c r="AHA106" i="1"/>
  <c r="AHA84" i="1"/>
  <c r="AHA81" i="1"/>
  <c r="AGU164" i="1"/>
  <c r="AHM251" i="1"/>
  <c r="AHJ71" i="1"/>
  <c r="AHM193" i="1"/>
  <c r="AHG141" i="1"/>
  <c r="AHD88" i="1"/>
  <c r="AHG263" i="1"/>
  <c r="AGX323" i="1"/>
  <c r="AHA389" i="1"/>
  <c r="AHD33" i="1"/>
  <c r="AGR50" i="1"/>
  <c r="AHJ257" i="1"/>
  <c r="AHM189" i="1"/>
  <c r="AHG137" i="1"/>
  <c r="AHA382" i="1"/>
  <c r="AHA435" i="1"/>
  <c r="AHG66" i="1"/>
  <c r="AHJ413" i="1"/>
  <c r="AHD61" i="1"/>
  <c r="AHG193" i="1"/>
  <c r="AGX263" i="1"/>
  <c r="AHA313" i="1"/>
  <c r="AHD22" i="1"/>
  <c r="AGU61" i="1"/>
  <c r="AHM275" i="1"/>
  <c r="AHM95" i="1"/>
  <c r="AGU28" i="1"/>
  <c r="AHS366" i="1"/>
  <c r="AHS433" i="1"/>
  <c r="AHP338" i="1"/>
  <c r="AHJ32" i="1"/>
  <c r="AHM151" i="1"/>
  <c r="AHJ11" i="1"/>
  <c r="AHJ303" i="1"/>
  <c r="AHJ433" i="1"/>
  <c r="AHG197" i="1"/>
  <c r="AGX268" i="1"/>
  <c r="AHA421" i="1"/>
  <c r="AGX204" i="1"/>
  <c r="AHM338" i="1"/>
  <c r="AHJ299" i="1"/>
  <c r="AHA416" i="1"/>
  <c r="AGX151" i="1"/>
  <c r="AHA204" i="1"/>
  <c r="AHA355" i="1"/>
  <c r="AGU185" i="1"/>
  <c r="AHJ238" i="1"/>
  <c r="AHM174" i="1"/>
  <c r="AHA420" i="1"/>
  <c r="AHA301" i="1"/>
  <c r="AHJ387" i="1"/>
  <c r="AHM54" i="1"/>
  <c r="AHG278" i="1"/>
  <c r="AGX346" i="1"/>
  <c r="AHD63" i="1"/>
  <c r="AHD41" i="1"/>
  <c r="AHG215" i="1"/>
  <c r="AGX284" i="1"/>
  <c r="AGX87" i="1"/>
  <c r="AGU71" i="1"/>
  <c r="AHS28" i="1"/>
  <c r="AHP213" i="1"/>
  <c r="AHJ42" i="1"/>
  <c r="AHG142" i="1"/>
  <c r="AHD93" i="1"/>
  <c r="AHG224" i="1"/>
  <c r="AHA350" i="1"/>
  <c r="AHD38" i="1"/>
  <c r="AGU34" i="1"/>
  <c r="AHG138" i="1"/>
  <c r="AHA340" i="1"/>
  <c r="AHG38" i="1"/>
  <c r="AHP224" i="1"/>
  <c r="AGX382" i="1"/>
  <c r="AHD96" i="1"/>
  <c r="AGU222" i="1"/>
  <c r="AGX361" i="1"/>
  <c r="AHA303" i="1"/>
  <c r="AGX41" i="1"/>
  <c r="AGX39" i="1"/>
  <c r="AGR165" i="1"/>
  <c r="AGX230" i="1"/>
  <c r="AHS88" i="1"/>
  <c r="AHP346" i="1"/>
  <c r="AHP110" i="1"/>
  <c r="AGU133" i="1"/>
  <c r="AHA193" i="1"/>
  <c r="AGU9" i="1"/>
  <c r="AGU320" i="1"/>
  <c r="AHS394" i="1"/>
  <c r="AHS231" i="1"/>
  <c r="AHS371" i="1"/>
  <c r="AHS123" i="1"/>
  <c r="AHM123" i="1"/>
  <c r="AHM376" i="1"/>
  <c r="AGR208" i="1"/>
  <c r="AGX276" i="1"/>
  <c r="AGR71" i="1"/>
  <c r="AGR407" i="1"/>
  <c r="AHS328" i="1"/>
  <c r="AHS142" i="1"/>
  <c r="AHS186" i="1"/>
  <c r="AHM171" i="1"/>
  <c r="AHP45" i="1"/>
  <c r="AHA197" i="1"/>
  <c r="AHA176" i="1"/>
  <c r="AGU81" i="1"/>
  <c r="AGX185" i="1"/>
  <c r="AGR366" i="1"/>
  <c r="AGU229" i="1"/>
  <c r="AGX387" i="1"/>
  <c r="AHP70" i="1"/>
  <c r="AHP230" i="1"/>
  <c r="AHS318" i="1"/>
  <c r="AHM254" i="1"/>
  <c r="AHG271" i="1"/>
  <c r="AHM9" i="1"/>
  <c r="AGU323" i="1"/>
  <c r="AGX106" i="1"/>
  <c r="AHS106" i="1"/>
  <c r="AHP410" i="1"/>
  <c r="AHS57" i="1"/>
  <c r="AHP232" i="1"/>
  <c r="AGR408" i="1"/>
  <c r="AGU177" i="1"/>
  <c r="AGU124" i="1"/>
  <c r="AHS153" i="1"/>
  <c r="AHS42" i="1"/>
  <c r="AHP354" i="1"/>
  <c r="AHJ375" i="1"/>
  <c r="AHM179" i="1"/>
  <c r="AGX233" i="1"/>
  <c r="AGU258" i="1"/>
  <c r="AGU239" i="1"/>
  <c r="AGR377" i="1"/>
  <c r="AGX299" i="1"/>
  <c r="AGU113" i="1"/>
  <c r="AHS182" i="1"/>
  <c r="AHS68" i="1"/>
  <c r="AHP342" i="1"/>
  <c r="AHP387" i="1"/>
  <c r="AHJ406" i="1"/>
  <c r="AHM213" i="1"/>
  <c r="AGR55" i="1"/>
  <c r="AGU436" i="1"/>
  <c r="AGR199" i="1"/>
  <c r="AGX270" i="1"/>
  <c r="AHS339" i="1"/>
  <c r="AHM378" i="1"/>
  <c r="AHG311" i="1"/>
  <c r="AGU189" i="1"/>
  <c r="AGX347" i="1"/>
  <c r="AGU391" i="1"/>
  <c r="AHA80" i="1"/>
  <c r="AHP231" i="1"/>
  <c r="AHS434" i="1"/>
  <c r="AHP14" i="1"/>
  <c r="AHJ291" i="1"/>
  <c r="AGR422" i="1"/>
  <c r="AGU193" i="1"/>
  <c r="AGX351" i="1"/>
  <c r="AHS145" i="1"/>
  <c r="AHS29" i="1"/>
  <c r="AGU191" i="1"/>
  <c r="AGU175" i="1"/>
  <c r="AGR437" i="1"/>
  <c r="AGU210" i="1"/>
  <c r="AGX367" i="1"/>
  <c r="AGU134" i="1"/>
  <c r="AHS129" i="1"/>
  <c r="AHP319" i="1"/>
  <c r="AHJ342" i="1"/>
  <c r="AHM152" i="1"/>
  <c r="AGR117" i="1"/>
  <c r="AGX141" i="1"/>
  <c r="AGX42" i="1"/>
  <c r="AGX332" i="1"/>
  <c r="AHS277" i="1"/>
  <c r="AHS332" i="1"/>
  <c r="AHG251" i="1"/>
  <c r="AGU256" i="1"/>
  <c r="AGX409" i="1"/>
  <c r="AGX9" i="1"/>
  <c r="AHP169" i="1"/>
  <c r="AHS373" i="1"/>
  <c r="AHS430" i="1"/>
  <c r="AHG95" i="1"/>
  <c r="AHJ229" i="1"/>
  <c r="AGU260" i="1"/>
  <c r="AGX413" i="1"/>
  <c r="AHS409" i="1"/>
  <c r="AHS84" i="1"/>
  <c r="AGX171" i="1"/>
  <c r="AHP234" i="1"/>
  <c r="AHP422" i="1"/>
  <c r="AHM271" i="1"/>
  <c r="AHG156" i="1"/>
  <c r="AHJ341" i="1"/>
  <c r="AHM164" i="1"/>
  <c r="AHJ136" i="1"/>
  <c r="AHA238" i="1"/>
  <c r="AHD421" i="1"/>
  <c r="AHA137" i="1"/>
  <c r="AHD190" i="1"/>
  <c r="AHD294" i="1"/>
  <c r="AGU295" i="1"/>
  <c r="AHM111" i="1"/>
  <c r="AHM161" i="1"/>
  <c r="AHD182" i="1"/>
  <c r="AHD240" i="1"/>
  <c r="AHG336" i="1"/>
  <c r="AGX399" i="1"/>
  <c r="AHD133" i="1"/>
  <c r="AHM403" i="1"/>
  <c r="AHJ112" i="1"/>
  <c r="AHD352" i="1"/>
  <c r="AHA117" i="1"/>
  <c r="AHD130" i="1"/>
  <c r="AGR207" i="1"/>
  <c r="AHM242" i="1"/>
  <c r="AHD408" i="1"/>
  <c r="AHA317" i="1"/>
  <c r="AHG41" i="1"/>
  <c r="AHD272" i="1"/>
  <c r="AHA261" i="1"/>
  <c r="AGU215" i="1"/>
  <c r="AGR299" i="1"/>
  <c r="AGX61" i="1"/>
  <c r="AGU434" i="1"/>
  <c r="AHP176" i="1"/>
  <c r="AHS234" i="1"/>
  <c r="AHJ138" i="1"/>
  <c r="AHM267" i="1"/>
  <c r="AHD425" i="1"/>
  <c r="AHM18" i="1"/>
  <c r="AHM395" i="1"/>
  <c r="AHG334" i="1"/>
  <c r="AHD139" i="1"/>
  <c r="AHG223" i="1"/>
  <c r="AGX287" i="1"/>
  <c r="AHD62" i="1"/>
  <c r="AHP39" i="1"/>
  <c r="AHJ324" i="1"/>
  <c r="AHM14" i="1"/>
  <c r="AHG214" i="1"/>
  <c r="AGX280" i="1"/>
  <c r="AHA401" i="1"/>
  <c r="AHG157" i="1"/>
  <c r="AGX217" i="1"/>
  <c r="AHM287" i="1"/>
  <c r="AHG301" i="1"/>
  <c r="AHD55" i="1"/>
  <c r="AHG158" i="1"/>
  <c r="AGX223" i="1"/>
  <c r="AHD12" i="1"/>
  <c r="AGU153" i="1"/>
  <c r="AHM75" i="1"/>
  <c r="AHP27" i="1"/>
  <c r="AGU290" i="1"/>
  <c r="AHP295" i="1"/>
  <c r="AHJ96" i="1"/>
  <c r="AHJ102" i="1"/>
  <c r="AHM178" i="1"/>
  <c r="AHG195" i="1"/>
  <c r="AHM47" i="1"/>
  <c r="AGX359" i="1"/>
  <c r="AHA412" i="1"/>
  <c r="AHD97" i="1"/>
  <c r="AGR427" i="1"/>
  <c r="AHJ280" i="1"/>
  <c r="AHM175" i="1"/>
  <c r="AHG191" i="1"/>
  <c r="AHA404" i="1"/>
  <c r="AHD44" i="1"/>
  <c r="AHG97" i="1"/>
  <c r="AHA346" i="1"/>
  <c r="AHP311" i="1"/>
  <c r="AHJ306" i="1"/>
  <c r="AHG200" i="1"/>
  <c r="AHD11" i="1"/>
  <c r="AHA387" i="1"/>
  <c r="AGX203" i="1"/>
  <c r="AHM262" i="1"/>
  <c r="AHG277" i="1"/>
  <c r="AHD185" i="1"/>
  <c r="AHG371" i="1"/>
  <c r="AGX434" i="1"/>
  <c r="AHD136" i="1"/>
  <c r="AGU387" i="1"/>
  <c r="AGU297" i="1"/>
  <c r="AHS130" i="1"/>
  <c r="AHP189" i="1"/>
  <c r="AHM268" i="1"/>
  <c r="AHP75" i="1"/>
  <c r="AHJ110" i="1"/>
  <c r="AHG335" i="1"/>
  <c r="AHD83" i="1"/>
  <c r="AHD144" i="1"/>
  <c r="AHG189" i="1"/>
  <c r="AGX259" i="1"/>
  <c r="AHG407" i="1"/>
  <c r="AHG179" i="1"/>
  <c r="AHA431" i="1"/>
  <c r="AHA406" i="1"/>
  <c r="AHG132" i="1"/>
  <c r="AGX188" i="1"/>
  <c r="AHM163" i="1"/>
  <c r="AHD58" i="1"/>
  <c r="AGX290" i="1"/>
  <c r="AHA356" i="1"/>
  <c r="AHD17" i="1"/>
  <c r="AGR95" i="1"/>
  <c r="AGU421" i="1"/>
  <c r="AHA257" i="1"/>
  <c r="AGU232" i="1"/>
  <c r="AHD305" i="1"/>
  <c r="AHD242" i="1"/>
  <c r="AGU268" i="1"/>
  <c r="AGR369" i="1"/>
  <c r="AGR179" i="1"/>
  <c r="AGU102" i="1"/>
  <c r="AHA128" i="1"/>
  <c r="AHS170" i="1"/>
  <c r="AHS300" i="1"/>
  <c r="AHS367" i="1"/>
  <c r="AHM377" i="1"/>
  <c r="AGX33" i="1"/>
  <c r="AHA143" i="1"/>
  <c r="AGU309" i="1"/>
  <c r="AHP270" i="1"/>
  <c r="AHS143" i="1"/>
  <c r="AHS191" i="1"/>
  <c r="AHM155" i="1"/>
  <c r="AGU115" i="1"/>
  <c r="AGX215" i="1"/>
  <c r="AGR394" i="1"/>
  <c r="AGU266" i="1"/>
  <c r="AGX419" i="1"/>
  <c r="AHP43" i="1"/>
  <c r="AHP198" i="1"/>
  <c r="AHM217" i="1"/>
  <c r="AHG235" i="1"/>
  <c r="AGX124" i="1"/>
  <c r="AGR20" i="1"/>
  <c r="AGU221" i="1"/>
  <c r="AGU143" i="1"/>
  <c r="AHP138" i="1"/>
  <c r="AHP190" i="1"/>
  <c r="AHM73" i="1"/>
  <c r="AHM81" i="1"/>
  <c r="AGR362" i="1"/>
  <c r="AGX50" i="1"/>
  <c r="AGR274" i="1"/>
  <c r="AHS156" i="1"/>
  <c r="AHS325" i="1"/>
  <c r="AHP305" i="1"/>
  <c r="AHJ83" i="1"/>
  <c r="AHM168" i="1"/>
  <c r="AGU270" i="1"/>
  <c r="AGX243" i="1"/>
  <c r="AGX22" i="1"/>
  <c r="AHS255" i="1"/>
  <c r="AHS224" i="1"/>
  <c r="AHS19" i="1"/>
  <c r="AHM19" i="1"/>
  <c r="AHM231" i="1"/>
  <c r="AHG249" i="1"/>
  <c r="AGU37" i="1"/>
  <c r="AGR285" i="1"/>
  <c r="AGR395" i="1"/>
  <c r="AGU234" i="1"/>
  <c r="AGX156" i="1"/>
  <c r="AGU100" i="1"/>
  <c r="AHS284" i="1"/>
  <c r="AHS260" i="1"/>
  <c r="AHS35" i="1"/>
  <c r="AHM35" i="1"/>
  <c r="AGR188" i="1"/>
  <c r="AGU105" i="1"/>
  <c r="AGX210" i="1"/>
  <c r="AHP196" i="1"/>
  <c r="AHM424" i="1"/>
  <c r="AGU384" i="1"/>
  <c r="AHP316" i="1"/>
  <c r="AHP139" i="1"/>
  <c r="AHP307" i="1"/>
  <c r="AHP82" i="1"/>
  <c r="AHJ383" i="1"/>
  <c r="AHJ388" i="1"/>
  <c r="AGU282" i="1"/>
  <c r="AGR15" i="1"/>
  <c r="AHS236" i="1"/>
  <c r="AHS402" i="1"/>
  <c r="AGR316" i="1"/>
  <c r="AGU296" i="1"/>
  <c r="AGX38" i="1"/>
  <c r="AHS220" i="1"/>
  <c r="AHS388" i="1"/>
  <c r="AHS193" i="1"/>
  <c r="AHP430" i="1"/>
  <c r="AHJ430" i="1"/>
  <c r="AHM199" i="1"/>
  <c r="AGR255" i="1"/>
  <c r="AGU128" i="1"/>
  <c r="AGX275" i="1"/>
  <c r="AHP143" i="1"/>
  <c r="AHP57" i="1"/>
  <c r="AHS431" i="1"/>
  <c r="AHG382" i="1"/>
  <c r="AGR56" i="1"/>
  <c r="AGU157" i="1"/>
  <c r="AGR202" i="1"/>
  <c r="AGU359" i="1"/>
  <c r="AHS113" i="1"/>
  <c r="AHP242" i="1"/>
  <c r="AHP32" i="1"/>
  <c r="AHJ313" i="1"/>
  <c r="AHJ320" i="1"/>
  <c r="AGU348" i="1"/>
  <c r="AGX85" i="1"/>
  <c r="AHS173" i="1"/>
  <c r="AHS338" i="1"/>
  <c r="AHP385" i="1"/>
  <c r="AGR417" i="1"/>
  <c r="AHA67" i="1"/>
  <c r="AHP427" i="1"/>
  <c r="AHS23" i="1"/>
  <c r="AHP134" i="1"/>
  <c r="AHJ425" i="1"/>
  <c r="AHP105" i="1"/>
  <c r="AHJ216" i="1"/>
  <c r="AHG33" i="1"/>
  <c r="AHG49" i="1"/>
  <c r="AHA231" i="1"/>
  <c r="AHD280" i="1"/>
  <c r="AHD432" i="1"/>
  <c r="AGR98" i="1"/>
  <c r="AHP101" i="1"/>
  <c r="AHD273" i="1"/>
  <c r="AHD378" i="1"/>
  <c r="AHG426" i="1"/>
  <c r="AHA36" i="1"/>
  <c r="AHD211" i="1"/>
  <c r="AHG16" i="1"/>
  <c r="AHJ67" i="1"/>
  <c r="AHJ150" i="1"/>
  <c r="AHD423" i="1"/>
  <c r="AHA141" i="1"/>
  <c r="AHD320" i="1"/>
  <c r="AHD255" i="1"/>
  <c r="AHD368" i="1"/>
  <c r="AHP144" i="1"/>
  <c r="AHJ166" i="1"/>
  <c r="AHJ296" i="1"/>
  <c r="AHG110" i="1"/>
  <c r="AHG123" i="1"/>
  <c r="AHA309" i="1"/>
  <c r="AHA241" i="1"/>
  <c r="AHG53" i="1"/>
  <c r="AGR26" i="1"/>
  <c r="AGX93" i="1"/>
  <c r="AGU140" i="1"/>
  <c r="AGU95" i="1"/>
  <c r="AHS86" i="1"/>
  <c r="AHP29" i="1"/>
  <c r="AHM392" i="1"/>
  <c r="AHJ184" i="1"/>
  <c r="AHM86" i="1"/>
  <c r="AHJ19" i="1"/>
  <c r="AHD162" i="1"/>
  <c r="AHD266" i="1"/>
  <c r="AHG316" i="1"/>
  <c r="AGX386" i="1"/>
  <c r="AHJ170" i="1"/>
  <c r="AHJ419" i="1"/>
  <c r="AHM82" i="1"/>
  <c r="AHG307" i="1"/>
  <c r="AGX377" i="1"/>
  <c r="AHD95" i="1"/>
  <c r="AHD67" i="1"/>
  <c r="AHG250" i="1"/>
  <c r="AGX313" i="1"/>
  <c r="AHG225" i="1"/>
  <c r="AHM113" i="1"/>
  <c r="AHD143" i="1"/>
  <c r="AHG359" i="1"/>
  <c r="AHD26" i="1"/>
  <c r="AGX58" i="1"/>
  <c r="AHM127" i="1"/>
  <c r="AHP67" i="1"/>
  <c r="AGR68" i="1"/>
  <c r="AHS347" i="1"/>
  <c r="AHS137" i="1"/>
  <c r="AHP268" i="1"/>
  <c r="AHG279" i="1"/>
  <c r="AHD80" i="1"/>
  <c r="AHG298" i="1"/>
  <c r="AHM177" i="1"/>
  <c r="AHM20" i="1"/>
  <c r="AHD70" i="1"/>
  <c r="AHG244" i="1"/>
  <c r="AGX305" i="1"/>
  <c r="AHA372" i="1"/>
  <c r="AHJ401" i="1"/>
  <c r="AHG291" i="1"/>
  <c r="AHD79" i="1"/>
  <c r="AHG233" i="1"/>
  <c r="AGX298" i="1"/>
  <c r="AHM83" i="1"/>
  <c r="AHJ57" i="1"/>
  <c r="AHG437" i="1"/>
  <c r="AHA42" i="1"/>
  <c r="AHG383" i="1"/>
  <c r="AGX225" i="1"/>
  <c r="AHS310" i="1"/>
  <c r="AHP157" i="1"/>
  <c r="AHM381" i="1"/>
  <c r="AHJ152" i="1"/>
  <c r="AHM319" i="1"/>
  <c r="AHG261" i="1"/>
  <c r="AHM124" i="1"/>
  <c r="AHD166" i="1"/>
  <c r="AHG390" i="1"/>
  <c r="AHD54" i="1"/>
  <c r="AGX30" i="1"/>
  <c r="AHJ384" i="1"/>
  <c r="AHM316" i="1"/>
  <c r="AHG257" i="1"/>
  <c r="AHD45" i="1"/>
  <c r="AHD100" i="1"/>
  <c r="AGX208" i="1"/>
  <c r="AHM211" i="1"/>
  <c r="AHG226" i="1"/>
  <c r="AHM74" i="1"/>
  <c r="AHD341" i="1"/>
  <c r="AHG83" i="1"/>
  <c r="AGX286" i="1"/>
  <c r="AGX309" i="1"/>
  <c r="AGU352" i="1"/>
  <c r="AHG100" i="1"/>
  <c r="AHA210" i="1"/>
  <c r="AGX178" i="1"/>
  <c r="AGR203" i="1"/>
  <c r="AGR387" i="1"/>
  <c r="AGU161" i="1"/>
  <c r="AHS74" i="1"/>
  <c r="AHP366" i="1"/>
  <c r="AHP191" i="1"/>
  <c r="AHP257" i="1"/>
  <c r="AHM121" i="1"/>
  <c r="AGR60" i="1"/>
  <c r="AGR292" i="1"/>
  <c r="AGR209" i="1"/>
  <c r="AHS217" i="1"/>
  <c r="AHS391" i="1"/>
  <c r="AHP372" i="1"/>
  <c r="AHM230" i="1"/>
  <c r="AGU202" i="1"/>
  <c r="AGU66" i="1"/>
  <c r="AGU402" i="1"/>
  <c r="AHS313" i="1"/>
  <c r="AHS154" i="1"/>
  <c r="AHS62" i="1"/>
  <c r="AHM62" i="1"/>
  <c r="AHM293" i="1"/>
  <c r="AGX197" i="1"/>
  <c r="AGX179" i="1"/>
  <c r="AGX79" i="1"/>
  <c r="AHA179" i="1"/>
  <c r="AGU363" i="1"/>
  <c r="AGR130" i="1"/>
  <c r="AGX186" i="1"/>
  <c r="AHP216" i="1"/>
  <c r="AHP13" i="1"/>
  <c r="AGR210" i="1"/>
  <c r="AGU39" i="1"/>
  <c r="AHA101" i="1"/>
  <c r="AGR409" i="1"/>
  <c r="AHP398" i="1"/>
  <c r="AHS73" i="1"/>
  <c r="AHP53" i="1"/>
  <c r="AHP124" i="1"/>
  <c r="AGU403" i="1"/>
  <c r="AGX145" i="1"/>
  <c r="AGR34" i="1"/>
  <c r="AHS32" i="1"/>
  <c r="AHP332" i="1"/>
  <c r="AHP437" i="1"/>
  <c r="AHM70" i="1"/>
  <c r="AHM72" i="1"/>
  <c r="AGR27" i="1"/>
  <c r="AGX86" i="1"/>
  <c r="AGR263" i="1"/>
  <c r="AGU372" i="1"/>
  <c r="AGR87" i="1"/>
  <c r="AGR18" i="1"/>
  <c r="AHP365" i="1"/>
  <c r="AHP184" i="1"/>
  <c r="AHM104" i="1"/>
  <c r="AHM106" i="1"/>
  <c r="AGU49" i="1"/>
  <c r="AHA115" i="1"/>
  <c r="AGR325" i="1"/>
  <c r="AGU194" i="1"/>
  <c r="AHS363" i="1"/>
  <c r="AHS161" i="1"/>
  <c r="AHM232" i="1"/>
  <c r="AHP48" i="1"/>
  <c r="AGX149" i="1"/>
  <c r="AGX56" i="1"/>
  <c r="AGR280" i="1"/>
  <c r="AGX348" i="1"/>
  <c r="AHP112" i="1"/>
  <c r="AHS262" i="1"/>
  <c r="AHS311" i="1"/>
  <c r="AHM295" i="1"/>
  <c r="AHG234" i="1"/>
  <c r="AHM12" i="1"/>
  <c r="AGX153" i="1"/>
  <c r="AGR48" i="1"/>
  <c r="AHS128" i="1"/>
  <c r="AGR58" i="1"/>
  <c r="AGR166" i="1"/>
  <c r="AGR151" i="1"/>
  <c r="AGU433" i="1"/>
  <c r="AGX168" i="1"/>
  <c r="AGR61" i="1"/>
  <c r="AHS15" i="1"/>
  <c r="AHP408" i="1"/>
  <c r="AHP131" i="1"/>
  <c r="AHM43" i="1"/>
  <c r="AHM45" i="1"/>
  <c r="AGU112" i="1"/>
  <c r="AHA136" i="1"/>
  <c r="AGR391" i="1"/>
  <c r="AGU261" i="1"/>
  <c r="AGX211" i="1"/>
  <c r="AHS293" i="1"/>
  <c r="AHS432" i="1"/>
  <c r="AHS158" i="1"/>
  <c r="AHM170" i="1"/>
  <c r="AHM436" i="1"/>
  <c r="AGR345" i="1"/>
  <c r="AGX410" i="1"/>
  <c r="AHS392" i="1"/>
  <c r="AHS195" i="1"/>
  <c r="AHS251" i="1"/>
  <c r="AHM233" i="1"/>
  <c r="AHG172" i="1"/>
  <c r="AHJ392" i="1"/>
  <c r="AGX26" i="1"/>
  <c r="AGR150" i="1"/>
  <c r="AGR111" i="1"/>
  <c r="AHP411" i="1"/>
  <c r="AHS104" i="1"/>
  <c r="AGR40" i="1"/>
  <c r="AHS276" i="1"/>
  <c r="AHM347" i="1"/>
  <c r="AHG282" i="1"/>
  <c r="AHM370" i="1"/>
  <c r="AHP281" i="1"/>
  <c r="AHA364" i="1"/>
  <c r="AHA190" i="1"/>
  <c r="AHA299" i="1"/>
  <c r="AGR187" i="1"/>
  <c r="AHJ116" i="1"/>
  <c r="AHM366" i="1"/>
  <c r="AHG23" i="1"/>
  <c r="AHA178" i="1"/>
  <c r="AHA245" i="1"/>
  <c r="AHD350" i="1"/>
  <c r="AHD407" i="1"/>
  <c r="AHA130" i="1"/>
  <c r="AHM261" i="1"/>
  <c r="AHD422" i="1"/>
  <c r="AHA334" i="1"/>
  <c r="AHD286" i="1"/>
  <c r="AHA276" i="1"/>
  <c r="AGU201" i="1"/>
  <c r="AHP106" i="1"/>
  <c r="AHJ370" i="1"/>
  <c r="AHG151" i="1"/>
  <c r="AHG94" i="1"/>
  <c r="AHA277" i="1"/>
  <c r="AGU417" i="1"/>
  <c r="AGU407" i="1"/>
  <c r="AGX234" i="1"/>
  <c r="AHP182" i="1"/>
  <c r="AHJ292" i="1"/>
  <c r="AHJ307" i="1"/>
  <c r="AHM255" i="1"/>
  <c r="AHD356" i="1"/>
  <c r="AHD254" i="1"/>
  <c r="AHD224" i="1"/>
  <c r="AHJ13" i="1"/>
  <c r="AHM290" i="1"/>
  <c r="AHG305" i="1"/>
  <c r="AHD215" i="1"/>
  <c r="AHG401" i="1"/>
  <c r="AHD158" i="1"/>
  <c r="AGR384" i="1"/>
  <c r="AHM93" i="1"/>
  <c r="AHG427" i="1"/>
  <c r="AHD168" i="1"/>
  <c r="AHD223" i="1"/>
  <c r="AHG318" i="1"/>
  <c r="AGX385" i="1"/>
  <c r="AGR88" i="1"/>
  <c r="AHJ82" i="1"/>
  <c r="AHA166" i="1"/>
  <c r="AGR363" i="1"/>
  <c r="AHS377" i="1"/>
  <c r="AHP220" i="1"/>
  <c r="AHG79" i="1"/>
  <c r="AHJ213" i="1"/>
  <c r="AHM387" i="1"/>
  <c r="AHG320" i="1"/>
  <c r="AHA54" i="1"/>
  <c r="AHD116" i="1"/>
  <c r="AHD170" i="1"/>
  <c r="AHG317" i="1"/>
  <c r="AHD106" i="1"/>
  <c r="AHG209" i="1"/>
  <c r="AGX273" i="1"/>
  <c r="AHD49" i="1"/>
  <c r="AHM277" i="1"/>
  <c r="AHG290" i="1"/>
  <c r="AHM122" i="1"/>
  <c r="AHD201" i="1"/>
  <c r="AHG387" i="1"/>
  <c r="AHD46" i="1"/>
  <c r="AGR334" i="1"/>
  <c r="AHP23" i="1"/>
  <c r="AHG402" i="1"/>
  <c r="AHD306" i="1"/>
  <c r="AHD375" i="1"/>
  <c r="AGU347" i="1"/>
  <c r="AGU272" i="1"/>
  <c r="AHP304" i="1"/>
  <c r="AHS423" i="1"/>
  <c r="AHJ258" i="1"/>
  <c r="AHG91" i="1"/>
  <c r="AHJ18" i="1"/>
  <c r="AHM188" i="1"/>
  <c r="AHD163" i="1"/>
  <c r="AHG243" i="1"/>
  <c r="AGX404" i="1"/>
  <c r="AHM34" i="1"/>
  <c r="AHJ374" i="1"/>
  <c r="AHA73" i="1"/>
  <c r="AHS85" i="1"/>
  <c r="AHM372" i="1"/>
  <c r="AHD198" i="1"/>
  <c r="AHG353" i="1"/>
  <c r="AHD237" i="1"/>
  <c r="AHG267" i="1"/>
  <c r="AHD437" i="1"/>
  <c r="AHG385" i="1"/>
  <c r="AGX407" i="1"/>
  <c r="AGX302" i="1"/>
  <c r="AGX349" i="1"/>
  <c r="AHM133" i="1"/>
  <c r="AHA432" i="1"/>
  <c r="AGU168" i="1"/>
  <c r="AHD20" i="1"/>
  <c r="AHG213" i="1"/>
  <c r="AHJ319" i="1"/>
  <c r="AHA239" i="1"/>
  <c r="AGX353" i="1"/>
  <c r="AGX390" i="1"/>
  <c r="AHA87" i="1"/>
  <c r="AHJ244" i="1"/>
  <c r="AGR286" i="1"/>
  <c r="AGR70" i="1"/>
  <c r="AHA376" i="1"/>
  <c r="AGX183" i="1"/>
  <c r="AHG131" i="1"/>
  <c r="AHJ365" i="1"/>
  <c r="AHP201" i="1"/>
  <c r="AHA145" i="1"/>
  <c r="AHG56" i="1"/>
  <c r="AHD382" i="1"/>
  <c r="AGX199" i="1"/>
  <c r="AHM220" i="1"/>
  <c r="AHD153" i="1"/>
  <c r="AHD376" i="1"/>
  <c r="AGX142" i="1"/>
  <c r="AHD435" i="1"/>
  <c r="AHA341" i="1"/>
  <c r="AHA283" i="1"/>
  <c r="AHG106" i="1"/>
  <c r="AHP16" i="1"/>
  <c r="AHJ161" i="1"/>
  <c r="AGX67" i="1"/>
  <c r="AHD141" i="1"/>
  <c r="AHJ37" i="1"/>
  <c r="AHJ9" i="1"/>
  <c r="AHG393" i="1"/>
  <c r="AHM92" i="1"/>
  <c r="AHD16" i="1"/>
  <c r="AHM426" i="1"/>
  <c r="AHG259" i="1"/>
  <c r="AHJ26" i="1"/>
  <c r="AHD271" i="1"/>
  <c r="AGR92" i="1"/>
  <c r="AHP207" i="1"/>
  <c r="AHG389" i="1"/>
  <c r="AHJ28" i="1"/>
  <c r="AHD121" i="1"/>
  <c r="AHM276" i="1"/>
  <c r="AHM369" i="1"/>
  <c r="AHG346" i="1"/>
  <c r="AHG67" i="1"/>
  <c r="AHG237" i="1"/>
  <c r="AHG284" i="1"/>
  <c r="AGU250" i="1"/>
  <c r="AHG430" i="1"/>
  <c r="AGX209" i="1"/>
  <c r="AGX161" i="1"/>
  <c r="AHG431" i="1"/>
  <c r="AHD347" i="1"/>
  <c r="AHD279" i="1"/>
  <c r="AHM257" i="1"/>
  <c r="AHJ46" i="1"/>
  <c r="AGU72" i="1"/>
  <c r="AHD217" i="1"/>
  <c r="AHD263" i="1"/>
  <c r="AGX369" i="1"/>
  <c r="AGX91" i="1"/>
  <c r="AHD177" i="1"/>
  <c r="AHD203" i="1"/>
  <c r="AHA69" i="1"/>
  <c r="AHM204" i="1"/>
  <c r="AHM114" i="1"/>
  <c r="AHJ128" i="1"/>
  <c r="AHD35" i="1"/>
  <c r="AHA124" i="1"/>
  <c r="AHA297" i="1"/>
  <c r="AHD209" i="1"/>
  <c r="AHD310" i="1"/>
  <c r="AGX167" i="1"/>
  <c r="AHD213" i="1"/>
  <c r="AHG417" i="1"/>
  <c r="AHM399" i="1"/>
  <c r="AHM42" i="1"/>
  <c r="AGR79" i="1"/>
  <c r="AHD200" i="1"/>
  <c r="AHD114" i="1"/>
  <c r="AHA57" i="1"/>
  <c r="AHA16" i="1"/>
  <c r="AHG368" i="1"/>
  <c r="AHD241" i="1"/>
  <c r="AGX262" i="1"/>
  <c r="AHJ236" i="1"/>
  <c r="AHJ78" i="1"/>
  <c r="AHD259" i="1"/>
  <c r="AGX417" i="1"/>
  <c r="AHD179" i="1"/>
  <c r="AHG326" i="1"/>
  <c r="AHM417" i="1"/>
  <c r="AHD250" i="1"/>
  <c r="AHG188" i="1"/>
  <c r="AGU33" i="1"/>
  <c r="AHG153" i="1"/>
  <c r="AHG212" i="1"/>
  <c r="AHD43" i="1"/>
  <c r="AHJ431" i="1"/>
  <c r="AHD193" i="1"/>
  <c r="AHD229" i="1"/>
  <c r="AHJ40" i="1"/>
  <c r="AHD189" i="1"/>
  <c r="AHA28" i="1"/>
  <c r="AHG64" i="1"/>
  <c r="AHA373" i="1"/>
  <c r="AHG162" i="1"/>
  <c r="AHJ249" i="1"/>
  <c r="AGR283" i="1"/>
  <c r="AHD323" i="1"/>
  <c r="AHA319" i="1"/>
  <c r="AHA361" i="1"/>
  <c r="AHA398" i="1"/>
  <c r="AHG302" i="1"/>
  <c r="AHA121" i="1"/>
  <c r="AGX127" i="1"/>
  <c r="AHG101" i="1"/>
  <c r="AHA384" i="1"/>
  <c r="AHM304" i="1"/>
  <c r="AHG175" i="1"/>
  <c r="AHD187" i="1"/>
  <c r="AHM226" i="1"/>
  <c r="AHG337" i="1"/>
  <c r="AHD94" i="1"/>
  <c r="AHD372" i="1"/>
  <c r="AHP426" i="1"/>
  <c r="AHJ242" i="1"/>
  <c r="AHD295" i="1"/>
  <c r="AHA83" i="1"/>
  <c r="AGR238" i="1"/>
  <c r="AHJ237" i="1"/>
  <c r="AHD300" i="1"/>
  <c r="AHD69" i="1"/>
  <c r="AHM56" i="1"/>
  <c r="AHG432" i="1"/>
  <c r="AGX254" i="1"/>
  <c r="AGR359" i="1"/>
  <c r="AHD399" i="1"/>
  <c r="AHJ23" i="1"/>
  <c r="AHG285" i="1"/>
  <c r="AHG319" i="1"/>
  <c r="AHJ381" i="1"/>
  <c r="AHD123" i="1"/>
  <c r="AGR174" i="1"/>
  <c r="AHD244" i="1"/>
  <c r="AHJ64" i="1"/>
  <c r="AHG338" i="1"/>
  <c r="AHM401" i="1"/>
  <c r="AGR398" i="1"/>
  <c r="AHG9" i="1"/>
  <c r="AHG30" i="1"/>
  <c r="AHG416" i="1"/>
  <c r="AHD207" i="1"/>
  <c r="AGU281" i="1"/>
  <c r="AGU145" i="1"/>
  <c r="AGX436" i="1"/>
  <c r="AHG377" i="1"/>
  <c r="AHM27" i="1"/>
  <c r="AHG308" i="1"/>
  <c r="AGX236" i="1"/>
  <c r="AGX258" i="1"/>
  <c r="AHA82" i="1"/>
  <c r="AHA11" i="1"/>
  <c r="AHM162" i="1"/>
  <c r="AHD234" i="1"/>
  <c r="AHA390" i="1"/>
  <c r="AHG192" i="1"/>
  <c r="AHJ302" i="1"/>
  <c r="AGR29" i="1"/>
  <c r="AGX154" i="1"/>
  <c r="AHA378" i="1"/>
  <c r="AGR11" i="1"/>
  <c r="AHI336" i="1"/>
  <c r="AHT152" i="1"/>
  <c r="AGV90" i="1"/>
  <c r="AHI75" i="1"/>
  <c r="AGW211" i="1"/>
  <c r="AHT120" i="1"/>
  <c r="AHT143" i="1"/>
  <c r="AHR214" i="1"/>
  <c r="AGY308" i="1"/>
  <c r="AHE301" i="1"/>
  <c r="AHQ302" i="1"/>
  <c r="AGY98" i="1"/>
  <c r="AHC174" i="1"/>
  <c r="AHR199" i="1"/>
  <c r="AHC47" i="1"/>
  <c r="AHH135" i="1"/>
  <c r="AGW191" i="1"/>
  <c r="AGS50" i="1"/>
  <c r="AGT138" i="1"/>
  <c r="AHK195" i="1"/>
  <c r="AHQ104" i="1"/>
  <c r="AGY64" i="1"/>
  <c r="AGW161" i="1"/>
  <c r="AHL302" i="1"/>
  <c r="AHN295" i="1"/>
  <c r="AHH196" i="1"/>
  <c r="AGW243" i="1"/>
  <c r="AHO273" i="1"/>
  <c r="AHL251" i="1"/>
  <c r="AGQ35" i="1"/>
  <c r="AHK130" i="1"/>
  <c r="AHH183" i="1"/>
  <c r="AHH60" i="1"/>
  <c r="AGS210" i="1"/>
  <c r="AGT63" i="1"/>
  <c r="AGQ162" i="1"/>
  <c r="AGW81" i="1"/>
  <c r="AGV157" i="1"/>
  <c r="AHB243" i="1"/>
  <c r="AHL261" i="1"/>
  <c r="AGW236" i="1"/>
  <c r="AHN254" i="1"/>
  <c r="AHT326" i="1"/>
  <c r="AHB304" i="1"/>
  <c r="AGZ260" i="1"/>
  <c r="AHB327" i="1"/>
  <c r="AGT32" i="1"/>
  <c r="AHO120" i="1"/>
  <c r="AHR241" i="1"/>
  <c r="AHT116" i="1"/>
  <c r="AHR69" i="1"/>
  <c r="AHT176" i="1"/>
  <c r="AHH72" i="1"/>
  <c r="AHF178" i="1"/>
  <c r="AHI140" i="1"/>
  <c r="AHN201" i="1"/>
  <c r="AGV311" i="1"/>
  <c r="AGW225" i="1"/>
  <c r="AHN213" i="1"/>
  <c r="AHE250" i="1"/>
  <c r="AGT305" i="1"/>
  <c r="AGZ298" i="1"/>
  <c r="AHQ298" i="1"/>
  <c r="AHT85" i="1"/>
  <c r="AHB135" i="1"/>
  <c r="AGS134" i="1"/>
  <c r="AGW82" i="1"/>
  <c r="AGV122" i="1"/>
  <c r="AHH100" i="1"/>
  <c r="AHE139" i="1"/>
  <c r="AHF187" i="1"/>
  <c r="AGZ232" i="1"/>
  <c r="AHR279" i="1"/>
  <c r="AGY332" i="1"/>
  <c r="AHF201" i="1"/>
  <c r="AHE319" i="1"/>
  <c r="AHH124" i="1"/>
  <c r="AHO29" i="1"/>
  <c r="AHK43" i="1"/>
  <c r="AGT171" i="1"/>
  <c r="AGV92" i="1"/>
  <c r="AGS131" i="1"/>
  <c r="AHK94" i="1"/>
  <c r="AHN133" i="1"/>
  <c r="AHL102" i="1"/>
  <c r="AHN202" i="1"/>
  <c r="AHL320" i="1"/>
  <c r="AHT216" i="1"/>
  <c r="AHI195" i="1"/>
  <c r="AHC260" i="1"/>
  <c r="AGY325" i="1"/>
  <c r="AHH232" i="1"/>
  <c r="AHR225" i="1"/>
  <c r="AHH256" i="1"/>
  <c r="AGW277" i="1"/>
  <c r="AHF305" i="1"/>
  <c r="AHQ73" i="1"/>
  <c r="AHC229" i="1"/>
  <c r="AGT110" i="1"/>
  <c r="AGV196" i="1"/>
  <c r="AHH169" i="1"/>
  <c r="AHI112" i="1"/>
  <c r="AHR172" i="1"/>
  <c r="AHH82" i="1"/>
  <c r="AHT45" i="1"/>
  <c r="AHK128" i="1"/>
  <c r="AHL211" i="1"/>
  <c r="AGY282" i="1"/>
  <c r="AGZ277" i="1"/>
  <c r="AGW268" i="1"/>
  <c r="AHB290" i="1"/>
  <c r="AGY239" i="1"/>
  <c r="AHT268" i="1"/>
  <c r="AHE79" i="1"/>
  <c r="AGY82" i="1"/>
  <c r="AGW182" i="1"/>
  <c r="AHR235" i="1"/>
  <c r="AGY113" i="1"/>
  <c r="AHT115" i="1"/>
  <c r="AHB175" i="1"/>
  <c r="AHL85" i="1"/>
  <c r="AGV49" i="1"/>
  <c r="AGT158" i="1"/>
  <c r="AHO131" i="1"/>
  <c r="AHC285" i="1"/>
  <c r="AGT222" i="1"/>
  <c r="AHR208" i="1"/>
  <c r="AHE279" i="1"/>
  <c r="AHH271" i="1"/>
  <c r="AHF292" i="1"/>
  <c r="AHC242" i="1"/>
  <c r="AHC113" i="1"/>
  <c r="AGT16" i="1"/>
  <c r="AHN88" i="1"/>
  <c r="AGQ191" i="1"/>
  <c r="AHK79" i="1"/>
  <c r="AHI175" i="1"/>
  <c r="AHQ111" i="1"/>
  <c r="AHF54" i="1"/>
  <c r="AGY136" i="1"/>
  <c r="AHT138" i="1"/>
  <c r="AHT222" i="1"/>
  <c r="AGT104" i="1"/>
  <c r="AGT61" i="1"/>
  <c r="AGY194" i="1"/>
  <c r="AGS168" i="1"/>
  <c r="AGV238" i="1"/>
  <c r="AHN270" i="1"/>
  <c r="AGV285" i="1"/>
  <c r="AHC306" i="1"/>
  <c r="AHI249" i="1"/>
  <c r="AGQ231" i="1"/>
  <c r="AHI276" i="1"/>
  <c r="AHE299" i="1"/>
  <c r="AHN274" i="1"/>
  <c r="AHI291" i="1"/>
  <c r="AHK216" i="1"/>
  <c r="AHE271" i="1"/>
  <c r="AHF310" i="1"/>
  <c r="AGQ38" i="1"/>
  <c r="AGZ64" i="1"/>
  <c r="AHB40" i="1"/>
  <c r="AHK103" i="1"/>
  <c r="AHT155" i="1"/>
  <c r="AHL129" i="1"/>
  <c r="AHK95" i="1"/>
  <c r="AHN185" i="1"/>
  <c r="AHE242" i="1"/>
  <c r="AGW98" i="1"/>
  <c r="AGW57" i="1"/>
  <c r="AGZ188" i="1"/>
  <c r="AHF35" i="1"/>
  <c r="AHO275" i="1"/>
  <c r="AHQ292" i="1"/>
  <c r="AHE201" i="1"/>
  <c r="AHB241" i="1"/>
  <c r="AHQ270" i="1"/>
  <c r="AHT287" i="1"/>
  <c r="AHT165" i="1"/>
  <c r="AHI224" i="1"/>
  <c r="AGQ281" i="1"/>
  <c r="AHC274" i="1"/>
  <c r="AHC26" i="1"/>
  <c r="AHL145" i="1"/>
  <c r="AGT229" i="1"/>
  <c r="AHI113" i="1"/>
  <c r="AHK66" i="1"/>
  <c r="AHI174" i="1"/>
  <c r="AGV200" i="1"/>
  <c r="AHB116" i="1"/>
  <c r="AGZ69" i="1"/>
  <c r="AHB176" i="1"/>
  <c r="AHF49" i="1"/>
  <c r="AHE137" i="1"/>
  <c r="AHE194" i="1"/>
  <c r="AHH215" i="1"/>
  <c r="AHQ308" i="1"/>
  <c r="AGS222" i="1"/>
  <c r="AHR301" i="1"/>
  <c r="AHT178" i="1"/>
  <c r="AHB278" i="1"/>
  <c r="AGV295" i="1"/>
  <c r="AHL275" i="1"/>
  <c r="AGS294" i="1"/>
  <c r="AGT334" i="1"/>
  <c r="AHN175" i="1"/>
  <c r="AHT86" i="1"/>
  <c r="AGZ50" i="1"/>
  <c r="AGT133" i="1"/>
  <c r="AHI135" i="1"/>
  <c r="AHR100" i="1"/>
  <c r="AHR59" i="1"/>
  <c r="AHO190" i="1"/>
  <c r="AHQ164" i="1"/>
  <c r="AHT234" i="1"/>
  <c r="AHT281" i="1"/>
  <c r="AGY303" i="1"/>
  <c r="AHB273" i="1"/>
  <c r="AGZ296" i="1"/>
  <c r="AGQ204" i="1"/>
  <c r="AHQ243" i="1"/>
  <c r="AGZ268" i="1"/>
  <c r="AHF306" i="1"/>
  <c r="AGT97" i="1"/>
  <c r="AHC116" i="1"/>
  <c r="AHF90" i="1"/>
  <c r="AHN136" i="1"/>
  <c r="AHE189" i="1"/>
  <c r="AHI64" i="1"/>
  <c r="AHL163" i="1"/>
  <c r="AHH217" i="1"/>
  <c r="AGS259" i="1"/>
  <c r="AGQ193" i="1"/>
  <c r="AHR238" i="1"/>
  <c r="AGZ257" i="1"/>
  <c r="AGW313" i="1"/>
  <c r="AHK316" i="1"/>
  <c r="AHK120" i="1"/>
  <c r="AHF127" i="1"/>
  <c r="AHH216" i="1"/>
  <c r="AGW59" i="1"/>
  <c r="AGW124" i="1"/>
  <c r="AGW209" i="1"/>
  <c r="AGS78" i="1"/>
  <c r="AGQ240" i="1"/>
  <c r="AHH258" i="1"/>
  <c r="AGS233" i="1"/>
  <c r="AHQ223" i="1"/>
  <c r="AHC308" i="1"/>
  <c r="AGQ301" i="1"/>
  <c r="AHE320" i="1"/>
  <c r="AGV257" i="1"/>
  <c r="AHI57" i="1"/>
  <c r="AHF143" i="1"/>
  <c r="AHL198" i="1"/>
  <c r="AGZ71" i="1"/>
  <c r="AGW35" i="1"/>
  <c r="AGZ171" i="1"/>
  <c r="AHO73" i="1"/>
  <c r="AHR37" i="1"/>
  <c r="AHQ156" i="1"/>
  <c r="AGV224" i="1"/>
  <c r="AGS94" i="1"/>
  <c r="AGV133" i="1"/>
  <c r="AHF333" i="1"/>
  <c r="AHH320" i="1"/>
  <c r="AHB216" i="1"/>
  <c r="AGQ195" i="1"/>
  <c r="AHT259" i="1"/>
  <c r="AHI324" i="1"/>
  <c r="AGY258" i="1"/>
  <c r="AHE111" i="1"/>
  <c r="AGV62" i="1"/>
  <c r="AHK146" i="1"/>
  <c r="AHH74" i="1"/>
  <c r="AHH38" i="1"/>
  <c r="AHE173" i="1"/>
  <c r="AHF157" i="1"/>
  <c r="AGQ225" i="1"/>
  <c r="AGS79" i="1"/>
  <c r="AGT40" i="1"/>
  <c r="AGQ175" i="1"/>
  <c r="AGW97" i="1"/>
  <c r="AGZ136" i="1"/>
  <c r="AHB184" i="1"/>
  <c r="AGV229" i="1"/>
  <c r="AHN277" i="1"/>
  <c r="AHB198" i="1"/>
  <c r="AGV263" i="1"/>
  <c r="AGZ317" i="1"/>
  <c r="AHT327" i="1"/>
  <c r="AHC261" i="1"/>
  <c r="AHL336" i="1"/>
  <c r="AHR91" i="1"/>
  <c r="AGV63" i="1"/>
  <c r="AGY242" i="1"/>
  <c r="AHB63" i="1"/>
  <c r="AHN188" i="1"/>
  <c r="AHR161" i="1"/>
  <c r="AHR124" i="1"/>
  <c r="AHB104" i="1"/>
  <c r="AGY143" i="1"/>
  <c r="AGZ191" i="1"/>
  <c r="AHF164" i="1"/>
  <c r="AGT74" i="1"/>
  <c r="AHE40" i="1"/>
  <c r="AHB114" i="1"/>
  <c r="AHC150" i="1"/>
  <c r="AHR277" i="1"/>
  <c r="AGS242" i="1"/>
  <c r="AHT284" i="1"/>
  <c r="AHR232" i="1"/>
  <c r="AGZ66" i="1"/>
  <c r="AHH36" i="1"/>
  <c r="AGQ134" i="1"/>
  <c r="AGS182" i="1"/>
  <c r="AHK65" i="1"/>
  <c r="AHQ103" i="1"/>
  <c r="AHF106" i="1"/>
  <c r="AHT231" i="1"/>
  <c r="AHN81" i="1"/>
  <c r="AHI42" i="1"/>
  <c r="AHL177" i="1"/>
  <c r="AGS286" i="1"/>
  <c r="AHB236" i="1"/>
  <c r="AHB260" i="1"/>
  <c r="AGQ280" i="1"/>
  <c r="AHQ282" i="1"/>
  <c r="AHF63" i="1"/>
  <c r="AHI83" i="1"/>
  <c r="AGS47" i="1"/>
  <c r="AGQ156" i="1"/>
  <c r="AHR129" i="1"/>
  <c r="AHN49" i="1"/>
  <c r="AHL158" i="1"/>
  <c r="AHE132" i="1"/>
  <c r="AHB213" i="1"/>
  <c r="AHN97" i="1"/>
  <c r="AHN56" i="1"/>
  <c r="AHK187" i="1"/>
  <c r="AHL162" i="1"/>
  <c r="AHE246" i="1"/>
  <c r="AHI231" i="1"/>
  <c r="AHN278" i="1"/>
  <c r="AGT300" i="1"/>
  <c r="AGV293" i="1"/>
  <c r="AHO200" i="1"/>
  <c r="AHL240" i="1"/>
  <c r="AGY270" i="1"/>
  <c r="AHB287" i="1"/>
  <c r="AHB212" i="1"/>
  <c r="AGV266" i="1"/>
  <c r="AHF302" i="1"/>
  <c r="AHC175" i="1"/>
  <c r="AGS120" i="1"/>
  <c r="AHE98" i="1"/>
  <c r="AHH137" i="1"/>
  <c r="AHC185" i="1"/>
  <c r="AHN122" i="1"/>
  <c r="AGT101" i="1"/>
  <c r="AGT140" i="1"/>
  <c r="AGV188" i="1"/>
  <c r="AGT161" i="1"/>
  <c r="AHR70" i="1"/>
  <c r="AGQ111" i="1"/>
  <c r="AHO236" i="1"/>
  <c r="AGV202" i="1"/>
  <c r="AGT320" i="1"/>
  <c r="AHQ238" i="1"/>
  <c r="AHQ262" i="1"/>
  <c r="AHL281" i="1"/>
  <c r="AHN229" i="1"/>
  <c r="AHF312" i="1"/>
  <c r="AHN82" i="1"/>
  <c r="AHB38" i="1"/>
  <c r="AGQ123" i="1"/>
  <c r="AHK221" i="1"/>
  <c r="AHL69" i="1"/>
  <c r="AHT87" i="1"/>
  <c r="AHR186" i="1"/>
  <c r="AHN242" i="1"/>
  <c r="AHQ64" i="1"/>
  <c r="AHO161" i="1"/>
  <c r="AHO71" i="1"/>
  <c r="AHR295" i="1"/>
  <c r="AGW316" i="1"/>
  <c r="AGQ197" i="1"/>
  <c r="AHO243" i="1"/>
  <c r="AHE274" i="1"/>
  <c r="AGW311" i="1"/>
  <c r="AHN224" i="1"/>
  <c r="AGV213" i="1"/>
  <c r="AHE304" i="1"/>
  <c r="AHN87" i="1"/>
  <c r="AHH142" i="1"/>
  <c r="AHE110" i="1"/>
  <c r="AHF64" i="1"/>
  <c r="AHE172" i="1"/>
  <c r="AGQ113" i="1"/>
  <c r="AGS66" i="1"/>
  <c r="AGQ174" i="1"/>
  <c r="AGT199" i="1"/>
  <c r="AGY46" i="1"/>
  <c r="AGY158" i="1"/>
  <c r="AGZ134" i="1"/>
  <c r="AHL189" i="1"/>
  <c r="AGT251" i="1"/>
  <c r="AHL305" i="1"/>
  <c r="AGY208" i="1"/>
  <c r="AHN298" i="1"/>
  <c r="AHI176" i="1"/>
  <c r="AGT274" i="1"/>
  <c r="AHT291" i="1"/>
  <c r="AHB337" i="1"/>
  <c r="AHH272" i="1"/>
  <c r="AGS111" i="1"/>
  <c r="AHN167" i="1"/>
  <c r="AHF150" i="1"/>
  <c r="AGW203" i="1"/>
  <c r="AHE81" i="1"/>
  <c r="AHL127" i="1"/>
  <c r="AHN216" i="1"/>
  <c r="AGQ84" i="1"/>
  <c r="AGY130" i="1"/>
  <c r="AGV183" i="1"/>
  <c r="AHH208" i="1"/>
  <c r="AHK259" i="1"/>
  <c r="AHK313" i="1"/>
  <c r="AHN186" i="1"/>
  <c r="AHC232" i="1"/>
  <c r="AGY223" i="1"/>
  <c r="AHT307" i="1"/>
  <c r="AHK96" i="1"/>
  <c r="AHH117" i="1"/>
  <c r="AHR170" i="1"/>
  <c r="AHK153" i="1"/>
  <c r="AHF53" i="1"/>
  <c r="AHI84" i="1"/>
  <c r="AHQ130" i="1"/>
  <c r="AHN183" i="1"/>
  <c r="AHB87" i="1"/>
  <c r="AHC133" i="1"/>
  <c r="AGZ186" i="1"/>
  <c r="AHE62" i="1"/>
  <c r="AHH161" i="1"/>
  <c r="AGS213" i="1"/>
  <c r="AHO262" i="1"/>
  <c r="AHO320" i="1"/>
  <c r="AHQ255" i="1"/>
  <c r="AHR189" i="1"/>
  <c r="AHN235" i="1"/>
  <c r="AHC226" i="1"/>
  <c r="AGV254" i="1"/>
  <c r="AGV326" i="1"/>
  <c r="AHK338" i="1"/>
  <c r="AGQ137" i="1"/>
  <c r="AHL101" i="1"/>
  <c r="AHK55" i="1"/>
  <c r="AHL40" i="1"/>
  <c r="AHT164" i="1"/>
  <c r="AHO149" i="1"/>
  <c r="AHC67" i="1"/>
  <c r="AHC32" i="1"/>
  <c r="AHF167" i="1"/>
  <c r="AHH152" i="1"/>
  <c r="AHL87" i="1"/>
  <c r="AHL242" i="1"/>
  <c r="AGT261" i="1"/>
  <c r="AHO211" i="1"/>
  <c r="AHK310" i="1"/>
  <c r="AHO209" i="1"/>
  <c r="AGZ79" i="1"/>
  <c r="AGZ173" i="1"/>
  <c r="AGS155" i="1"/>
  <c r="AHO81" i="1"/>
  <c r="AHN157" i="1"/>
  <c r="AHQ89" i="1"/>
  <c r="AGV136" i="1"/>
  <c r="AHO188" i="1"/>
  <c r="AHH220" i="1"/>
  <c r="AHL254" i="1"/>
  <c r="AGV207" i="1"/>
  <c r="AHT304" i="1"/>
  <c r="AHC258" i="1"/>
  <c r="AHC317" i="1"/>
  <c r="AGQ259" i="1"/>
  <c r="AGT50" i="1"/>
  <c r="AGY173" i="1"/>
  <c r="AGZ157" i="1"/>
  <c r="AHT224" i="1"/>
  <c r="AGZ95" i="1"/>
  <c r="AGW134" i="1"/>
  <c r="AGY182" i="1"/>
  <c r="AHO97" i="1"/>
  <c r="AHR136" i="1"/>
  <c r="AHT184" i="1"/>
  <c r="AHN67" i="1"/>
  <c r="AHT105" i="1"/>
  <c r="AHF230" i="1"/>
  <c r="AHT198" i="1"/>
  <c r="AHN263" i="1"/>
  <c r="AHR317" i="1"/>
  <c r="AHC328" i="1"/>
  <c r="AHL235" i="1"/>
  <c r="AHL259" i="1"/>
  <c r="AHH279" i="1"/>
  <c r="AHF309" i="1"/>
  <c r="AHF40" i="1"/>
  <c r="AHO133" i="1"/>
  <c r="AHL186" i="1"/>
  <c r="AHL63" i="1"/>
  <c r="AHI162" i="1"/>
  <c r="AHB164" i="1"/>
  <c r="AGW149" i="1"/>
  <c r="AHH84" i="1"/>
  <c r="AHH177" i="1"/>
  <c r="AHF246" i="1"/>
  <c r="AHH239" i="1"/>
  <c r="AHR257" i="1"/>
  <c r="AHO313" i="1"/>
  <c r="AHK209" i="1"/>
  <c r="AHF307" i="1"/>
  <c r="AHE263" i="1"/>
  <c r="AGW114" i="1"/>
  <c r="AHH185" i="1"/>
  <c r="AHT102" i="1"/>
  <c r="AGQ176" i="1"/>
  <c r="AGV36" i="1"/>
  <c r="AHH178" i="1"/>
  <c r="AHQ88" i="1"/>
  <c r="AGQ135" i="1"/>
  <c r="AGS216" i="1"/>
  <c r="AHO270" i="1"/>
  <c r="AHK333" i="1"/>
  <c r="AGY225" i="1"/>
  <c r="AGT211" i="1"/>
  <c r="AHI281" i="1"/>
  <c r="AHL272" i="1"/>
  <c r="AHK295" i="1"/>
  <c r="AHN245" i="1"/>
  <c r="AGZ273" i="1"/>
  <c r="AGT281" i="1"/>
  <c r="AGV44" i="1"/>
  <c r="AGT48" i="1"/>
  <c r="AGQ59" i="1"/>
  <c r="AHO146" i="1"/>
  <c r="AHN195" i="1"/>
  <c r="AHB169" i="1"/>
  <c r="AHE80" i="1"/>
  <c r="AHQ43" i="1"/>
  <c r="AHO154" i="1"/>
  <c r="AHF46" i="1"/>
  <c r="AHH155" i="1"/>
  <c r="AGZ129" i="1"/>
  <c r="AHC94" i="1"/>
  <c r="AHC55" i="1"/>
  <c r="AHF184" i="1"/>
  <c r="AGV240" i="1"/>
  <c r="AHT273" i="1"/>
  <c r="AHR296" i="1"/>
  <c r="AHO268" i="1"/>
  <c r="AHT290" i="1"/>
  <c r="AGZ216" i="1"/>
  <c r="AHH237" i="1"/>
  <c r="AGT284" i="1"/>
  <c r="AGQ210" i="1"/>
  <c r="AHK297" i="1"/>
  <c r="AGV89" i="1"/>
  <c r="AHT154" i="1"/>
  <c r="AHO128" i="1"/>
  <c r="AHH182" i="1"/>
  <c r="AHE96" i="1"/>
  <c r="AHO58" i="1"/>
  <c r="AHN142" i="1"/>
  <c r="AGZ145" i="1"/>
  <c r="AHH112" i="1"/>
  <c r="AHC65" i="1"/>
  <c r="AHH173" i="1"/>
  <c r="AHI197" i="1"/>
  <c r="AHE244" i="1"/>
  <c r="AGT275" i="1"/>
  <c r="AHC290" i="1"/>
  <c r="AHO311" i="1"/>
  <c r="AHF237" i="1"/>
  <c r="AGV270" i="1"/>
  <c r="AHC284" i="1"/>
  <c r="AHT305" i="1"/>
  <c r="AHI207" i="1"/>
  <c r="AGV298" i="1"/>
  <c r="AHT275" i="1"/>
  <c r="AGZ316" i="1"/>
  <c r="AHO105" i="1"/>
  <c r="AHE95" i="1"/>
  <c r="AGV156" i="1"/>
  <c r="AGQ132" i="1"/>
  <c r="AHT186" i="1"/>
  <c r="AHI99" i="1"/>
  <c r="AGQ60" i="1"/>
  <c r="AHR145" i="1"/>
  <c r="AHR229" i="1"/>
  <c r="AHL62" i="1"/>
  <c r="AHC120" i="1"/>
  <c r="AGY240" i="1"/>
  <c r="AHL115" i="1"/>
  <c r="AHN68" i="1"/>
  <c r="AHL175" i="1"/>
  <c r="AGV204" i="1"/>
  <c r="AHN292" i="1"/>
  <c r="AHK240" i="1"/>
  <c r="AHK287" i="1"/>
  <c r="AGV309" i="1"/>
  <c r="AHC221" i="1"/>
  <c r="AHT210" i="1"/>
  <c r="AGZ301" i="1"/>
  <c r="AGZ319" i="1"/>
  <c r="AHB106" i="1"/>
  <c r="AHQ189" i="1"/>
  <c r="AHL140" i="1"/>
  <c r="AHC33" i="1"/>
  <c r="AGS121" i="1"/>
  <c r="AGV117" i="1"/>
  <c r="AHK45" i="1"/>
  <c r="AGY97" i="1"/>
  <c r="AHI154" i="1"/>
  <c r="AHF92" i="1"/>
  <c r="AHC182" i="1"/>
  <c r="AGV236" i="1"/>
  <c r="AGS95" i="1"/>
  <c r="AGV185" i="1"/>
  <c r="AHC241" i="1"/>
  <c r="AHB115" i="1"/>
  <c r="AGV245" i="1"/>
  <c r="AHK272" i="1"/>
  <c r="AHL290" i="1"/>
  <c r="AHR216" i="1"/>
  <c r="AGQ238" i="1"/>
  <c r="AHL284" i="1"/>
  <c r="AHE221" i="1"/>
  <c r="AGZ208" i="1"/>
  <c r="AHO278" i="1"/>
  <c r="AGW115" i="1"/>
  <c r="AHE67" i="1"/>
  <c r="AHO179" i="1"/>
  <c r="AHT104" i="1"/>
  <c r="AHQ143" i="1"/>
  <c r="AHR191" i="1"/>
  <c r="AHB165" i="1"/>
  <c r="AHC107" i="1"/>
  <c r="AHC146" i="1"/>
  <c r="AGY195" i="1"/>
  <c r="AHL168" i="1"/>
  <c r="AGW79" i="1"/>
  <c r="AHF117" i="1"/>
  <c r="AHN153" i="1"/>
  <c r="AHH209" i="1"/>
  <c r="AGT280" i="1"/>
  <c r="AGW245" i="1"/>
  <c r="AGS266" i="1"/>
  <c r="AGT236" i="1"/>
  <c r="AHI266" i="1"/>
  <c r="AGZ318" i="1"/>
  <c r="AHN116" i="1"/>
  <c r="AHK141" i="1"/>
  <c r="AGS203" i="1"/>
  <c r="AGY111" i="1"/>
  <c r="AHK67" i="1"/>
  <c r="AHI164" i="1"/>
  <c r="AGW70" i="1"/>
  <c r="AHB167" i="1"/>
  <c r="AGT150" i="1"/>
  <c r="AHL201" i="1"/>
  <c r="AGW80" i="1"/>
  <c r="AGY214" i="1"/>
  <c r="AGY302" i="1"/>
  <c r="AHF203" i="1"/>
  <c r="AGZ295" i="1"/>
  <c r="AHE217" i="1"/>
  <c r="AHT310" i="1"/>
  <c r="AHT221" i="1"/>
  <c r="AGS278" i="1"/>
  <c r="AHR48" i="1"/>
  <c r="AHK127" i="1"/>
  <c r="AHK179" i="1"/>
  <c r="AHB61" i="1"/>
  <c r="AHC122" i="1"/>
  <c r="AHE97" i="1"/>
  <c r="AHL143" i="1"/>
  <c r="AHB199" i="1"/>
  <c r="AGV124" i="1"/>
  <c r="AGQ100" i="1"/>
  <c r="AGY146" i="1"/>
  <c r="AGW73" i="1"/>
  <c r="AGZ37" i="1"/>
  <c r="AGY156" i="1"/>
  <c r="AHK222" i="1"/>
  <c r="AHT260" i="1"/>
  <c r="AHI280" i="1"/>
  <c r="AHO229" i="1"/>
  <c r="AGW223" i="1"/>
  <c r="AHR319" i="1"/>
  <c r="AHK261" i="1"/>
  <c r="AGW361" i="1"/>
  <c r="AHO45" i="1"/>
  <c r="AHR167" i="1"/>
  <c r="AGS212" i="1"/>
  <c r="AGS56" i="1"/>
  <c r="AGS122" i="1"/>
  <c r="AGS145" i="1"/>
  <c r="AHN58" i="1"/>
  <c r="AHN123" i="1"/>
  <c r="AHF116" i="1"/>
  <c r="AHR72" i="1"/>
  <c r="AHQ169" i="1"/>
  <c r="AHI152" i="1"/>
  <c r="AGW255" i="1"/>
  <c r="AGZ311" i="1"/>
  <c r="AHI327" i="1"/>
  <c r="AHQ229" i="1"/>
  <c r="AGY305" i="1"/>
  <c r="AHO297" i="1"/>
  <c r="AGZ92" i="1"/>
  <c r="AGS19" i="1"/>
  <c r="AGS105" i="1"/>
  <c r="AHF138" i="1"/>
  <c r="AGQ196" i="1"/>
  <c r="AGV106" i="1"/>
  <c r="AGW123" i="1"/>
  <c r="AHE162" i="1"/>
  <c r="AGS67" i="1"/>
  <c r="AGQ164" i="1"/>
  <c r="AGQ75" i="1"/>
  <c r="AHR210" i="1"/>
  <c r="AGT299" i="1"/>
  <c r="AHH318" i="1"/>
  <c r="AHB200" i="1"/>
  <c r="AHI279" i="1"/>
  <c r="AGV292" i="1"/>
  <c r="AGZ214" i="1"/>
  <c r="AHI307" i="1"/>
  <c r="AHQ41" i="1"/>
  <c r="AHB137" i="1"/>
  <c r="AGW185" i="1"/>
  <c r="AHO68" i="1"/>
  <c r="AGS107" i="1"/>
  <c r="AHO232" i="1"/>
  <c r="AHI111" i="1"/>
  <c r="AGV239" i="1"/>
  <c r="AHR84" i="1"/>
  <c r="AHQ44" i="1"/>
  <c r="AGZ267" i="1"/>
  <c r="AHF239" i="1"/>
  <c r="AHF263" i="1"/>
  <c r="AHB282" i="1"/>
  <c r="AHI209" i="1"/>
  <c r="AGS249" i="1"/>
  <c r="AHF276" i="1"/>
  <c r="AHQ338" i="1"/>
  <c r="AHT286" i="1"/>
  <c r="AGW47" i="1"/>
  <c r="AHF140" i="1"/>
  <c r="AHH188" i="1"/>
  <c r="AHL161" i="1"/>
  <c r="AGQ72" i="1"/>
  <c r="AGY112" i="1"/>
  <c r="AHE241" i="1"/>
  <c r="AGT41" i="1"/>
  <c r="AHT114" i="1"/>
  <c r="AGS151" i="1"/>
  <c r="AGT88" i="1"/>
  <c r="AHT211" i="1"/>
  <c r="AHR46" i="1"/>
  <c r="AHO130" i="1"/>
  <c r="AHN124" i="1"/>
  <c r="AHI100" i="1"/>
  <c r="AHQ146" i="1"/>
  <c r="AGY103" i="1"/>
  <c r="AHC78" i="1"/>
  <c r="AHT282" i="1"/>
  <c r="AGQ233" i="1"/>
  <c r="AHH226" i="1"/>
  <c r="AGQ257" i="1"/>
  <c r="AHO277" i="1"/>
  <c r="AHQ279" i="1"/>
  <c r="AHO67" i="1"/>
  <c r="AGY100" i="1"/>
  <c r="AHB140" i="1"/>
  <c r="AGW193" i="1"/>
  <c r="AGS68" i="1"/>
  <c r="AGV168" i="1"/>
  <c r="AGQ153" i="1"/>
  <c r="AHN70" i="1"/>
  <c r="AHN34" i="1"/>
  <c r="AHK170" i="1"/>
  <c r="AHQ90" i="1"/>
  <c r="AHT129" i="1"/>
  <c r="AHQ245" i="1"/>
  <c r="AHI256" i="1"/>
  <c r="AHO312" i="1"/>
  <c r="AGT255" i="1"/>
  <c r="AHN104" i="1"/>
  <c r="AHQ191" i="1"/>
  <c r="AHR165" i="1"/>
  <c r="AHR39" i="1"/>
  <c r="AHO151" i="1"/>
  <c r="AHE41" i="1"/>
  <c r="AHH154" i="1"/>
  <c r="AHC128" i="1"/>
  <c r="AGV182" i="1"/>
  <c r="AGW95" i="1"/>
  <c r="AHN57" i="1"/>
  <c r="AHF141" i="1"/>
  <c r="AHB275" i="1"/>
  <c r="AGS293" i="1"/>
  <c r="AHH340" i="1"/>
  <c r="AHC215" i="1"/>
  <c r="AGW270" i="1"/>
  <c r="AGS333" i="1"/>
  <c r="AHB251" i="1"/>
  <c r="AHL233" i="1"/>
  <c r="AHB267" i="1"/>
  <c r="AGQ302" i="1"/>
  <c r="AHQ291" i="1"/>
  <c r="AHO144" i="1"/>
  <c r="AHC114" i="1"/>
  <c r="AHO70" i="1"/>
  <c r="AHT167" i="1"/>
  <c r="AHL150" i="1"/>
  <c r="AGS204" i="1"/>
  <c r="AHE73" i="1"/>
  <c r="AHF170" i="1"/>
  <c r="AGY153" i="1"/>
  <c r="AGW50" i="1"/>
  <c r="AHH83" i="1"/>
  <c r="AHI129" i="1"/>
  <c r="AHF182" i="1"/>
  <c r="AHC250" i="1"/>
  <c r="AHC305" i="1"/>
  <c r="AHE298" i="1"/>
  <c r="AGS313" i="1"/>
  <c r="AGV225" i="1"/>
  <c r="AHQ281" i="1"/>
  <c r="AGW116" i="1"/>
  <c r="AGY162" i="1"/>
  <c r="AGT73" i="1"/>
  <c r="AGT173" i="1"/>
  <c r="AGQ124" i="1"/>
  <c r="AGW139" i="1"/>
  <c r="AHE224" i="1"/>
  <c r="AGY105" i="1"/>
  <c r="AHB62" i="1"/>
  <c r="AHT195" i="1"/>
  <c r="AGZ169" i="1"/>
  <c r="AHN251" i="1"/>
  <c r="AHT107" i="1"/>
  <c r="AHO171" i="1"/>
  <c r="AGQ43" i="1"/>
  <c r="AGT155" i="1"/>
  <c r="AGV131" i="1"/>
  <c r="AHF185" i="1"/>
  <c r="AGS211" i="1"/>
  <c r="AHH302" i="1"/>
  <c r="AHC295" i="1"/>
  <c r="AHE174" i="1"/>
  <c r="AGW271" i="1"/>
  <c r="AHI70" i="1"/>
  <c r="AGS115" i="1"/>
  <c r="AGT95" i="1"/>
  <c r="AHL188" i="1"/>
  <c r="AHN36" i="1"/>
  <c r="AGZ39" i="1"/>
  <c r="AGW151" i="1"/>
  <c r="AGS92" i="1"/>
  <c r="AHB138" i="1"/>
  <c r="AGQ272" i="1"/>
  <c r="AHQ290" i="1"/>
  <c r="AHO334" i="1"/>
  <c r="AHQ284" i="1"/>
  <c r="AGQ249" i="1"/>
  <c r="AHH230" i="1"/>
  <c r="AHQ275" i="1"/>
  <c r="AHO298" i="1"/>
  <c r="AHH276" i="1"/>
  <c r="AHC287" i="1"/>
  <c r="AGW122" i="1"/>
  <c r="AHC162" i="1"/>
  <c r="AHE82" i="1"/>
  <c r="AHE175" i="1"/>
  <c r="AGW158" i="1"/>
  <c r="AGQ85" i="1"/>
  <c r="AHR58" i="1"/>
  <c r="AGS93" i="1"/>
  <c r="AGZ139" i="1"/>
  <c r="AGQ192" i="1"/>
  <c r="AHQ225" i="1"/>
  <c r="AGT193" i="1"/>
  <c r="AHQ257" i="1"/>
  <c r="AGZ210" i="1"/>
  <c r="AGV308" i="1"/>
  <c r="AHN261" i="1"/>
  <c r="AHN319" i="1"/>
  <c r="AHB262" i="1"/>
  <c r="AHK292" i="1"/>
  <c r="AHE15" i="1"/>
  <c r="AHN164" i="1"/>
  <c r="AHI149" i="1"/>
  <c r="AHI85" i="1"/>
  <c r="AHB88" i="1"/>
  <c r="AGY127" i="1"/>
  <c r="AGY179" i="1"/>
  <c r="AGT60" i="1"/>
  <c r="AHB121" i="1"/>
  <c r="AGW96" i="1"/>
  <c r="AHE142" i="1"/>
  <c r="AGW196" i="1"/>
  <c r="AGY196" i="1"/>
  <c r="AGS261" i="1"/>
  <c r="AHQ325" i="1"/>
  <c r="AHE212" i="1"/>
  <c r="AGT254" i="1"/>
  <c r="AHC220" i="1"/>
  <c r="AHK296" i="1"/>
  <c r="AHN117" i="1"/>
  <c r="AGQ74" i="1"/>
  <c r="AGV171" i="1"/>
  <c r="AHQ153" i="1"/>
  <c r="AHK78" i="1"/>
  <c r="AHC54" i="1"/>
  <c r="AHL86" i="1"/>
  <c r="AHT132" i="1"/>
  <c r="AHK185" i="1"/>
  <c r="AHN308" i="1"/>
  <c r="AHI301" i="1"/>
  <c r="AGY255" i="1"/>
  <c r="AHO255" i="1"/>
  <c r="AHQ285" i="1"/>
  <c r="AGZ54" i="1"/>
  <c r="AHN102" i="1"/>
  <c r="AHC164" i="1"/>
  <c r="AGZ78" i="1"/>
  <c r="AGY212" i="1"/>
  <c r="AHO80" i="1"/>
  <c r="AGT127" i="1"/>
  <c r="AHL215" i="1"/>
  <c r="AGV58" i="1"/>
  <c r="AGV123" i="1"/>
  <c r="AHF256" i="1"/>
  <c r="AHC183" i="1"/>
  <c r="AGY229" i="1"/>
  <c r="AHI304" i="1"/>
  <c r="AHQ306" i="1"/>
  <c r="AHE63" i="1"/>
  <c r="AHC84" i="1"/>
  <c r="AHI240" i="1"/>
  <c r="AGQ86" i="1"/>
  <c r="AGV46" i="1"/>
  <c r="AHL88" i="1"/>
  <c r="AHK48" i="1"/>
  <c r="AHQ106" i="1"/>
  <c r="AHT145" i="1"/>
  <c r="AGZ194" i="1"/>
  <c r="AHQ167" i="1"/>
  <c r="AHI238" i="1"/>
  <c r="AHB268" i="1"/>
  <c r="AGY285" i="1"/>
  <c r="AHC212" i="1"/>
  <c r="AHO251" i="1"/>
  <c r="AHK231" i="1"/>
  <c r="AGZ279" i="1"/>
  <c r="AHR267" i="1"/>
  <c r="AGZ325" i="1"/>
  <c r="AGS113" i="1"/>
  <c r="AHL195" i="1"/>
  <c r="AGT169" i="1"/>
  <c r="AHH251" i="1"/>
  <c r="AGT42" i="1"/>
  <c r="AGS129" i="1"/>
  <c r="AHT182" i="1"/>
  <c r="AHI43" i="1"/>
  <c r="AHL155" i="1"/>
  <c r="AHN131" i="1"/>
  <c r="AHB186" i="1"/>
  <c r="AHH98" i="1"/>
  <c r="AHK144" i="1"/>
  <c r="AGW296" i="1"/>
  <c r="AGY290" i="1"/>
  <c r="AGW334" i="1"/>
  <c r="AHQ236" i="1"/>
  <c r="AHF269" i="1"/>
  <c r="AHQ283" i="1"/>
  <c r="AHB305" i="1"/>
  <c r="AGW298" i="1"/>
  <c r="AGV21" i="1"/>
  <c r="AGY81" i="1"/>
  <c r="AGT89" i="1"/>
  <c r="AHR164" i="1"/>
  <c r="AGY75" i="1"/>
  <c r="AHL41" i="1"/>
  <c r="AHC115" i="1"/>
  <c r="AHK151" i="1"/>
  <c r="AGY43" i="1"/>
  <c r="AGW154" i="1"/>
  <c r="AGY91" i="1"/>
  <c r="AGY53" i="1"/>
  <c r="AHI233" i="1"/>
  <c r="AHN293" i="1"/>
  <c r="AHO245" i="1"/>
  <c r="AHK266" i="1"/>
  <c r="AGW234" i="1"/>
  <c r="AHK293" i="1"/>
  <c r="AHT67" i="1"/>
  <c r="AGZ74" i="1"/>
  <c r="AGT78" i="1"/>
  <c r="AHI232" i="1"/>
  <c r="AHO82" i="1"/>
  <c r="AHH85" i="1"/>
  <c r="AHC45" i="1"/>
  <c r="AHC179" i="1"/>
  <c r="AGZ124" i="1"/>
  <c r="AHI103" i="1"/>
  <c r="AHI142" i="1"/>
  <c r="AHK190" i="1"/>
  <c r="AHK163" i="1"/>
  <c r="AHE235" i="1"/>
  <c r="AGQ266" i="1"/>
  <c r="AGT282" i="1"/>
  <c r="AGY210" i="1"/>
  <c r="AHK249" i="1"/>
  <c r="AGV277" i="1"/>
  <c r="AHK204" i="1"/>
  <c r="AHN176" i="1"/>
  <c r="AHK50" i="1"/>
  <c r="AHL138" i="1"/>
  <c r="AHL196" i="1"/>
  <c r="AGY54" i="1"/>
  <c r="AGY141" i="1"/>
  <c r="AHC202" i="1"/>
  <c r="AGQ110" i="1"/>
  <c r="AHC66" i="1"/>
  <c r="AHH163" i="1"/>
  <c r="AHB221" i="1"/>
  <c r="AHQ305" i="1"/>
  <c r="AHR298" i="1"/>
  <c r="AHL199" i="1"/>
  <c r="AHH246" i="1"/>
  <c r="AHF291" i="1"/>
  <c r="AHR313" i="1"/>
  <c r="AHR178" i="1"/>
  <c r="AHQ54" i="1"/>
  <c r="AHQ141" i="1"/>
  <c r="AGY203" i="1"/>
  <c r="AHC121" i="1"/>
  <c r="AHC144" i="1"/>
  <c r="AHB113" i="1"/>
  <c r="AHK69" i="1"/>
  <c r="AHL166" i="1"/>
  <c r="AHE149" i="1"/>
  <c r="AGW199" i="1"/>
  <c r="AHF224" i="1"/>
  <c r="AGS309" i="1"/>
  <c r="AHC323" i="1"/>
  <c r="AGT302" i="1"/>
  <c r="AHQ202" i="1"/>
  <c r="AHK294" i="1"/>
  <c r="AHO319" i="1"/>
  <c r="AGQ29" i="1"/>
  <c r="AHR106" i="1"/>
  <c r="AGW299" i="1"/>
  <c r="AGW275" i="1"/>
  <c r="AGZ172" i="1"/>
  <c r="AHT214" i="1"/>
  <c r="AHF287" i="1"/>
  <c r="AHC332" i="1"/>
  <c r="AGY283" i="1"/>
  <c r="AHB60" i="1"/>
  <c r="AHF285" i="1"/>
  <c r="AGS231" i="1"/>
  <c r="AHK290" i="1"/>
  <c r="AGY172" i="1"/>
  <c r="AHB44" i="1"/>
  <c r="AHB156" i="1"/>
  <c r="AGW132" i="1"/>
  <c r="AGQ187" i="1"/>
  <c r="AHQ46" i="1"/>
  <c r="AHQ158" i="1"/>
  <c r="AHR134" i="1"/>
  <c r="AHH190" i="1"/>
  <c r="AHI101" i="1"/>
  <c r="AGT62" i="1"/>
  <c r="AHR237" i="1"/>
  <c r="AHH299" i="1"/>
  <c r="AHL274" i="1"/>
  <c r="AHC292" i="1"/>
  <c r="AHN338" i="1"/>
  <c r="AGS240" i="1"/>
  <c r="AGS287" i="1"/>
  <c r="AHF308" i="1"/>
  <c r="AHH249" i="1"/>
  <c r="AHL304" i="1"/>
  <c r="AHI82" i="1"/>
  <c r="AHI151" i="1"/>
  <c r="AGZ93" i="1"/>
  <c r="AHC139" i="1"/>
  <c r="AGZ225" i="1"/>
  <c r="AGW58" i="1"/>
  <c r="AGV142" i="1"/>
  <c r="AHB107" i="1"/>
  <c r="AGV199" i="1"/>
  <c r="AGW171" i="1"/>
  <c r="AGZ241" i="1"/>
  <c r="AHN309" i="1"/>
  <c r="AHT251" i="1"/>
  <c r="AHB234" i="1"/>
  <c r="AHT267" i="1"/>
  <c r="AHB281" i="1"/>
  <c r="AHI302" i="1"/>
  <c r="AHT294" i="1"/>
  <c r="AHI272" i="1"/>
  <c r="AGZ94" i="1"/>
  <c r="AHH140" i="1"/>
  <c r="AHE193" i="1"/>
  <c r="AHT121" i="1"/>
  <c r="AHO96" i="1"/>
  <c r="AGT143" i="1"/>
  <c r="AHK197" i="1"/>
  <c r="AGV70" i="1"/>
  <c r="AGV34" i="1"/>
  <c r="AGS170" i="1"/>
  <c r="AHI257" i="1"/>
  <c r="AHO202" i="1"/>
  <c r="AGY245" i="1"/>
  <c r="AHI263" i="1"/>
  <c r="AHN317" i="1"/>
  <c r="AHF258" i="1"/>
  <c r="AHI54" i="1"/>
  <c r="AHR90" i="1"/>
  <c r="AHE151" i="1"/>
  <c r="AHB89" i="1"/>
  <c r="AGW49" i="1"/>
  <c r="AHI229" i="1"/>
  <c r="AHQ91" i="1"/>
  <c r="AHQ53" i="1"/>
  <c r="AGT235" i="1"/>
  <c r="AGQ112" i="1"/>
  <c r="AGT200" i="1"/>
  <c r="AGT172" i="1"/>
  <c r="AGT202" i="1"/>
  <c r="AHT241" i="1"/>
  <c r="AHF271" i="1"/>
  <c r="AHO234" i="1"/>
  <c r="AHE281" i="1"/>
  <c r="AHK276" i="1"/>
  <c r="AGT270" i="1"/>
  <c r="AHL39" i="1"/>
  <c r="AHI72" i="1"/>
  <c r="AHI98" i="1"/>
  <c r="AHK54" i="1"/>
  <c r="AHK143" i="1"/>
  <c r="AHL191" i="1"/>
  <c r="AHT88" i="1"/>
  <c r="AHQ127" i="1"/>
  <c r="AHQ179" i="1"/>
  <c r="AHF91" i="1"/>
  <c r="AHC130" i="1"/>
  <c r="AGY63" i="1"/>
  <c r="AHF123" i="1"/>
  <c r="AHH99" i="1"/>
  <c r="AHI145" i="1"/>
  <c r="AHC199" i="1"/>
  <c r="AGS329" i="1"/>
  <c r="AGY257" i="1"/>
  <c r="AHH313" i="1"/>
  <c r="AGW229" i="1"/>
  <c r="AHN222" i="1"/>
  <c r="AHK300" i="1"/>
  <c r="AHR93" i="1"/>
  <c r="AGY175" i="1"/>
  <c r="AGQ158" i="1"/>
  <c r="AHO56" i="1"/>
  <c r="AGV91" i="1"/>
  <c r="AGW137" i="1"/>
  <c r="AGT190" i="1"/>
  <c r="AHQ221" i="1"/>
  <c r="AHK93" i="1"/>
  <c r="AHR139" i="1"/>
  <c r="AHI192" i="1"/>
  <c r="AHT66" i="1"/>
  <c r="AHT31" i="1"/>
  <c r="AHQ166" i="1"/>
  <c r="AHR151" i="1"/>
  <c r="AHO223" i="1"/>
  <c r="AHE254" i="1"/>
  <c r="AGW262" i="1"/>
  <c r="AGW320" i="1"/>
  <c r="AGQ198" i="1"/>
  <c r="AGT242" i="1"/>
  <c r="AHE260" i="1"/>
  <c r="AHB255" i="1"/>
  <c r="AHF320" i="1"/>
  <c r="AHN350" i="1"/>
  <c r="AHF12" i="1"/>
  <c r="AGS112" i="1"/>
  <c r="AHQ132" i="1"/>
  <c r="AHO98" i="1"/>
  <c r="AHO57" i="1"/>
  <c r="AHR188" i="1"/>
  <c r="AHE101" i="1"/>
  <c r="AHE191" i="1"/>
  <c r="AHF165" i="1"/>
  <c r="AHK38" i="1"/>
  <c r="AHN150" i="1"/>
  <c r="AGS296" i="1"/>
  <c r="AHI204" i="1"/>
  <c r="AHF244" i="1"/>
  <c r="AGS272" i="1"/>
  <c r="AGT290" i="1"/>
  <c r="AGV169" i="1"/>
  <c r="AHI213" i="1"/>
  <c r="AHC267" i="1"/>
  <c r="AGY284" i="1"/>
  <c r="AGY280" i="1"/>
  <c r="AGW18" i="1"/>
  <c r="AGS136" i="1"/>
  <c r="AGQ102" i="1"/>
  <c r="AGT192" i="1"/>
  <c r="AGV166" i="1"/>
  <c r="AHL104" i="1"/>
  <c r="AHL61" i="1"/>
  <c r="AGV195" i="1"/>
  <c r="AHK168" i="1"/>
  <c r="AHL250" i="1"/>
  <c r="AHO40" i="1"/>
  <c r="AHR153" i="1"/>
  <c r="AHT127" i="1"/>
  <c r="AHQ208" i="1"/>
  <c r="AGY292" i="1"/>
  <c r="AHN269" i="1"/>
  <c r="AGS268" i="1"/>
  <c r="AGS48" i="1"/>
  <c r="AHE269" i="1"/>
  <c r="AHK242" i="1"/>
  <c r="AGW251" i="1"/>
  <c r="AHK278" i="1"/>
  <c r="AGY27" i="1"/>
  <c r="AHO121" i="1"/>
  <c r="AGY96" i="1"/>
  <c r="AHF121" i="1"/>
  <c r="AHQ113" i="1"/>
  <c r="AHC173" i="1"/>
  <c r="AHE84" i="1"/>
  <c r="AHQ47" i="1"/>
  <c r="AHO156" i="1"/>
  <c r="AHN130" i="1"/>
  <c r="AGQ207" i="1"/>
  <c r="AHF50" i="1"/>
  <c r="AGZ133" i="1"/>
  <c r="AHF214" i="1"/>
  <c r="AHC98" i="1"/>
  <c r="AHC57" i="1"/>
  <c r="AHF188" i="1"/>
  <c r="AHE232" i="1"/>
  <c r="AGT266" i="1"/>
  <c r="AHE280" i="1"/>
  <c r="AHR300" i="1"/>
  <c r="AHT293" i="1"/>
  <c r="AHK201" i="1"/>
  <c r="AHH241" i="1"/>
  <c r="AGT271" i="1"/>
  <c r="AGQ213" i="1"/>
  <c r="AHT266" i="1"/>
  <c r="AHB303" i="1"/>
  <c r="AHB66" i="1"/>
  <c r="AHE157" i="1"/>
  <c r="AGW131" i="1"/>
  <c r="AHF209" i="1"/>
  <c r="AHB97" i="1"/>
  <c r="AHB56" i="1"/>
  <c r="AGY187" i="1"/>
  <c r="AGZ162" i="1"/>
  <c r="AHI245" i="1"/>
  <c r="AHQ99" i="1"/>
  <c r="AHQ58" i="1"/>
  <c r="AHT189" i="1"/>
  <c r="AHO163" i="1"/>
  <c r="AGQ37" i="1"/>
  <c r="AGT149" i="1"/>
  <c r="AHH278" i="1"/>
  <c r="AHH294" i="1"/>
  <c r="AGV203" i="1"/>
  <c r="AHO242" i="1"/>
  <c r="AHE167" i="1"/>
  <c r="AGZ226" i="1"/>
  <c r="AGV212" i="1"/>
  <c r="AHK282" i="1"/>
  <c r="AGT276" i="1"/>
  <c r="AGT335" i="1"/>
  <c r="AHQ384" i="1"/>
  <c r="AHR371" i="1"/>
  <c r="AHO433" i="1"/>
  <c r="AGZ402" i="1"/>
  <c r="AGT370" i="1"/>
  <c r="AHL342" i="1"/>
  <c r="AGY365" i="1"/>
  <c r="AHO337" i="1"/>
  <c r="AHE407" i="1"/>
  <c r="AHI26" i="1"/>
  <c r="AHI420" i="1"/>
  <c r="AHH9" i="1"/>
  <c r="AHE66" i="1"/>
  <c r="AHK56" i="1"/>
  <c r="AHK122" i="1"/>
  <c r="AHK145" i="1"/>
  <c r="AGY115" i="1"/>
  <c r="AHN71" i="1"/>
  <c r="AHI168" i="1"/>
  <c r="AHH151" i="1"/>
  <c r="AGW74" i="1"/>
  <c r="AHB171" i="1"/>
  <c r="AGT154" i="1"/>
  <c r="AGT53" i="1"/>
  <c r="AGW84" i="1"/>
  <c r="AHE130" i="1"/>
  <c r="AHB183" i="1"/>
  <c r="AGY251" i="1"/>
  <c r="AGY306" i="1"/>
  <c r="AGZ299" i="1"/>
  <c r="AHN318" i="1"/>
  <c r="AHQ313" i="1"/>
  <c r="AHT225" i="1"/>
  <c r="AHL282" i="1"/>
  <c r="AGY169" i="1"/>
  <c r="AGQ152" i="1"/>
  <c r="AGV83" i="1"/>
  <c r="AGW129" i="1"/>
  <c r="AGT182" i="1"/>
  <c r="AHK85" i="1"/>
  <c r="AHR131" i="1"/>
  <c r="AHI184" i="1"/>
  <c r="AHT60" i="1"/>
  <c r="AHQ210" i="1"/>
  <c r="AHB261" i="1"/>
  <c r="AHB319" i="1"/>
  <c r="AGW254" i="1"/>
  <c r="AGY188" i="1"/>
  <c r="AGT234" i="1"/>
  <c r="AHR224" i="1"/>
  <c r="AHE309" i="1"/>
  <c r="AGS324" i="1"/>
  <c r="AGW312" i="1"/>
  <c r="AGQ333" i="1"/>
  <c r="AHR81" i="1"/>
  <c r="AGT433" i="1"/>
  <c r="AGZ405" i="1"/>
  <c r="AHB433" i="1"/>
  <c r="AHF385" i="1"/>
  <c r="AHI430" i="1"/>
  <c r="AGT398" i="1"/>
  <c r="AHF338" i="1"/>
  <c r="AHR436" i="1"/>
  <c r="AGS408" i="1"/>
  <c r="AGV48" i="1"/>
  <c r="AGQ136" i="1"/>
  <c r="AGS192" i="1"/>
  <c r="AHL103" i="1"/>
  <c r="AHQ121" i="1"/>
  <c r="AHR245" i="1"/>
  <c r="AHC123" i="1"/>
  <c r="AHK162" i="1"/>
  <c r="AHN72" i="1"/>
  <c r="AHL178" i="1"/>
  <c r="AHN296" i="1"/>
  <c r="AGS317" i="1"/>
  <c r="AHO197" i="1"/>
  <c r="AHK244" i="1"/>
  <c r="AGZ275" i="1"/>
  <c r="AHI290" i="1"/>
  <c r="AGV312" i="1"/>
  <c r="AHC225" i="1"/>
  <c r="AHT213" i="1"/>
  <c r="AHK250" i="1"/>
  <c r="AGZ305" i="1"/>
  <c r="AHR111" i="1"/>
  <c r="AHF122" i="1"/>
  <c r="AHC71" i="1"/>
  <c r="AGS74" i="1"/>
  <c r="AGT179" i="1"/>
  <c r="AGS209" i="1"/>
  <c r="AGZ55" i="1"/>
  <c r="AGZ142" i="1"/>
  <c r="AHQ203" i="1"/>
  <c r="AHL312" i="1"/>
  <c r="AHQ226" i="1"/>
  <c r="AHN306" i="1"/>
  <c r="AHT299" i="1"/>
  <c r="AHH300" i="1"/>
  <c r="AHI62" i="1"/>
  <c r="AHC425" i="1"/>
  <c r="AGT394" i="1"/>
  <c r="AHL426" i="1"/>
  <c r="AGQ393" i="1"/>
  <c r="AGT422" i="1"/>
  <c r="AGV408" i="1"/>
  <c r="AHH374" i="1"/>
  <c r="AGT332" i="1"/>
  <c r="AHB21" i="1"/>
  <c r="AGT82" i="1"/>
  <c r="AHB128" i="1"/>
  <c r="AHN60" i="1"/>
  <c r="AHK210" i="1"/>
  <c r="AHQ78" i="1"/>
  <c r="AHO240" i="1"/>
  <c r="AGW259" i="1"/>
  <c r="AHQ233" i="1"/>
  <c r="AHL224" i="1"/>
  <c r="AGY309" i="1"/>
  <c r="AHI323" i="1"/>
  <c r="AHO301" i="1"/>
  <c r="AHT257" i="1"/>
  <c r="AHL207" i="1"/>
  <c r="AHN75" i="1"/>
  <c r="AHI172" i="1"/>
  <c r="AHB80" i="1"/>
  <c r="AHB174" i="1"/>
  <c r="AGT156" i="1"/>
  <c r="AGW88" i="1"/>
  <c r="AHE134" i="1"/>
  <c r="AHB187" i="1"/>
  <c r="AGY310" i="1"/>
  <c r="AGZ249" i="1"/>
  <c r="AGZ303" i="1"/>
  <c r="AHR256" i="1"/>
  <c r="AHF257" i="1"/>
  <c r="AGQ10" i="1"/>
  <c r="AGV47" i="1"/>
  <c r="AHQ435" i="1"/>
  <c r="AHQ346" i="1"/>
  <c r="AGZ361" i="1"/>
  <c r="AHT324" i="1"/>
  <c r="AHB364" i="1"/>
  <c r="AHT335" i="1"/>
  <c r="AHE31" i="1"/>
  <c r="AHO378" i="1"/>
  <c r="AGW377" i="1"/>
  <c r="AHB409" i="1"/>
  <c r="AGY393" i="1"/>
  <c r="AHR345" i="1"/>
  <c r="AHL432" i="1"/>
  <c r="AGQ400" i="1"/>
  <c r="AHT367" i="1"/>
  <c r="AHC340" i="1"/>
  <c r="AHR431" i="1"/>
  <c r="AHT417" i="1"/>
  <c r="AHT366" i="1"/>
  <c r="AHO353" i="1"/>
  <c r="AGQ420" i="1"/>
  <c r="AHI389" i="1"/>
  <c r="AHI29" i="1"/>
  <c r="AHF361" i="1"/>
  <c r="AGQ325" i="1"/>
  <c r="AHB347" i="1"/>
  <c r="AHC333" i="1"/>
  <c r="AGQ385" i="1"/>
  <c r="AHC350" i="1"/>
  <c r="AHN208" i="1"/>
  <c r="AHE78" i="1"/>
  <c r="AGQ81" i="1"/>
  <c r="AHR156" i="1"/>
  <c r="AGS89" i="1"/>
  <c r="AGZ135" i="1"/>
  <c r="AGQ188" i="1"/>
  <c r="AGV304" i="1"/>
  <c r="AHN257" i="1"/>
  <c r="AHN316" i="1"/>
  <c r="AHB258" i="1"/>
  <c r="AHK308" i="1"/>
  <c r="AGY409" i="1"/>
  <c r="AGS413" i="1"/>
  <c r="AHR409" i="1"/>
  <c r="AGQ373" i="1"/>
  <c r="AGY345" i="1"/>
  <c r="AHC41" i="1"/>
  <c r="AGS432" i="1"/>
  <c r="AHL403" i="1"/>
  <c r="AGY370" i="1"/>
  <c r="AHL356" i="1"/>
  <c r="AHI400" i="1"/>
  <c r="AGT98" i="1"/>
  <c r="AHB144" i="1"/>
  <c r="AGS72" i="1"/>
  <c r="AGS36" i="1"/>
  <c r="AGV172" i="1"/>
  <c r="AGQ155" i="1"/>
  <c r="AHN74" i="1"/>
  <c r="AHN38" i="1"/>
  <c r="AHK173" i="1"/>
  <c r="AHL157" i="1"/>
  <c r="AHI225" i="1"/>
  <c r="AHQ94" i="1"/>
  <c r="AHT133" i="1"/>
  <c r="AGQ217" i="1"/>
  <c r="AHO195" i="1"/>
  <c r="AHI260" i="1"/>
  <c r="AHE325" i="1"/>
  <c r="AGT259" i="1"/>
  <c r="AHE333" i="1"/>
  <c r="AHK36" i="1"/>
  <c r="AHN172" i="1"/>
  <c r="AHI155" i="1"/>
  <c r="AHI221" i="1"/>
  <c r="AHI93" i="1"/>
  <c r="AHL132" i="1"/>
  <c r="AHB96" i="1"/>
  <c r="AGY135" i="1"/>
  <c r="AGZ183" i="1"/>
  <c r="AGT66" i="1"/>
  <c r="AGW104" i="1"/>
  <c r="AGY204" i="1"/>
  <c r="AGZ197" i="1"/>
  <c r="AGT262" i="1"/>
  <c r="AGY316" i="1"/>
  <c r="AHR326" i="1"/>
  <c r="AGS234" i="1"/>
  <c r="AGS258" i="1"/>
  <c r="AGQ307" i="1"/>
  <c r="AHB45" i="1"/>
  <c r="AHQ49" i="1"/>
  <c r="AHL70" i="1"/>
  <c r="AHH434" i="1"/>
  <c r="AHR368" i="1"/>
  <c r="AHL404" i="1"/>
  <c r="AHI390" i="1"/>
  <c r="AGZ417" i="1"/>
  <c r="AGW403" i="1"/>
  <c r="AHB341" i="1"/>
  <c r="AGV423" i="1"/>
  <c r="AHC391" i="1"/>
  <c r="AHE377" i="1"/>
  <c r="AHL407" i="1"/>
  <c r="AGV55" i="1"/>
  <c r="AHQ136" i="1"/>
  <c r="AHO102" i="1"/>
  <c r="AHT192" i="1"/>
  <c r="AHT166" i="1"/>
  <c r="AHE105" i="1"/>
  <c r="AHH62" i="1"/>
  <c r="AGT196" i="1"/>
  <c r="AHF169" i="1"/>
  <c r="AHK41" i="1"/>
  <c r="AHN154" i="1"/>
  <c r="AHI128" i="1"/>
  <c r="AHB182" i="1"/>
  <c r="AHL209" i="1"/>
  <c r="AGS300" i="1"/>
  <c r="AGS276" i="1"/>
  <c r="AGT293" i="1"/>
  <c r="AHI215" i="1"/>
  <c r="AHC270" i="1"/>
  <c r="AGY333" i="1"/>
  <c r="AHQ268" i="1"/>
  <c r="AHO284" i="1"/>
  <c r="AHE60" i="1"/>
  <c r="AHI193" i="1"/>
  <c r="AHC167" i="1"/>
  <c r="AGW249" i="1"/>
  <c r="AHC40" i="1"/>
  <c r="AHF153" i="1"/>
  <c r="AHH127" i="1"/>
  <c r="AGT130" i="1"/>
  <c r="AGS184" i="1"/>
  <c r="AHQ96" i="1"/>
  <c r="AGY59" i="1"/>
  <c r="AGQ143" i="1"/>
  <c r="AGY277" i="1"/>
  <c r="AHL294" i="1"/>
  <c r="AGT217" i="1"/>
  <c r="AHQ271" i="1"/>
  <c r="AGW235" i="1"/>
  <c r="AGW282" i="1"/>
  <c r="AHK303" i="1"/>
  <c r="AGS295" i="1"/>
  <c r="AHN96" i="1"/>
  <c r="AHE115" i="1"/>
  <c r="AGT435" i="1"/>
  <c r="AGQ371" i="1"/>
  <c r="AGQ435" i="1"/>
  <c r="AHH369" i="1"/>
  <c r="AHQ417" i="1"/>
  <c r="AHN387" i="1"/>
  <c r="AGV355" i="1"/>
  <c r="AGV393" i="1"/>
  <c r="AHC44" i="1"/>
  <c r="AGW127" i="1"/>
  <c r="AHB93" i="1"/>
  <c r="AHB54" i="1"/>
  <c r="AGY183" i="1"/>
  <c r="AHI237" i="1"/>
  <c r="AHQ95" i="1"/>
  <c r="AHT185" i="1"/>
  <c r="AGT243" i="1"/>
  <c r="AGQ116" i="1"/>
  <c r="AHH175" i="1"/>
  <c r="AHT245" i="1"/>
  <c r="AHF273" i="1"/>
  <c r="AHN217" i="1"/>
  <c r="AHO238" i="1"/>
  <c r="AHH268" i="1"/>
  <c r="AHE285" i="1"/>
  <c r="AHE163" i="1"/>
  <c r="AGZ222" i="1"/>
  <c r="AGV209" i="1"/>
  <c r="AHK279" i="1"/>
  <c r="AGT272" i="1"/>
  <c r="AHT54" i="1"/>
  <c r="AHQ183" i="1"/>
  <c r="AGT239" i="1"/>
  <c r="AHR114" i="1"/>
  <c r="AHQ174" i="1"/>
  <c r="AHE34" i="1"/>
  <c r="AHE117" i="1"/>
  <c r="AGY177" i="1"/>
  <c r="AGW87" i="1"/>
  <c r="AHL50" i="1"/>
  <c r="AHF133" i="1"/>
  <c r="AHB215" i="1"/>
  <c r="AHH214" i="1"/>
  <c r="AHB269" i="1"/>
  <c r="AGT287" i="1"/>
  <c r="AGQ332" i="1"/>
  <c r="AHN223" i="1"/>
  <c r="AHC210" i="1"/>
  <c r="AGQ294" i="1"/>
  <c r="AGT244" i="1"/>
  <c r="AHR278" i="1"/>
  <c r="AHN80" i="1"/>
  <c r="AHK84" i="1"/>
  <c r="AGY413" i="1"/>
  <c r="AGS378" i="1"/>
  <c r="AGQ410" i="1"/>
  <c r="AHN346" i="1"/>
  <c r="AHH13" i="1"/>
  <c r="AHE152" i="1"/>
  <c r="AGV94" i="1"/>
  <c r="AHF56" i="1"/>
  <c r="AGY140" i="1"/>
  <c r="AGS59" i="1"/>
  <c r="AHT142" i="1"/>
  <c r="AGS110" i="1"/>
  <c r="AGT64" i="1"/>
  <c r="AGS172" i="1"/>
  <c r="AGV242" i="1"/>
  <c r="AHN272" i="1"/>
  <c r="AHC310" i="1"/>
  <c r="AGQ235" i="1"/>
  <c r="AGQ282" i="1"/>
  <c r="AHE303" i="1"/>
  <c r="AHI295" i="1"/>
  <c r="AHE273" i="1"/>
  <c r="AHI90" i="1"/>
  <c r="AHQ140" i="1"/>
  <c r="AHO106" i="1"/>
  <c r="AHO63" i="1"/>
  <c r="AHF198" i="1"/>
  <c r="AHT170" i="1"/>
  <c r="AHF111" i="1"/>
  <c r="AHN44" i="1"/>
  <c r="AHN156" i="1"/>
  <c r="AHI132" i="1"/>
  <c r="AHI187" i="1"/>
  <c r="AHL212" i="1"/>
  <c r="AGS304" i="1"/>
  <c r="AGT297" i="1"/>
  <c r="AGV175" i="1"/>
  <c r="AHC272" i="1"/>
  <c r="AGY335" i="1"/>
  <c r="AHF48" i="1"/>
  <c r="AHO362" i="1"/>
  <c r="AHL349" i="1"/>
  <c r="AHC352" i="1"/>
  <c r="AGW26" i="1"/>
  <c r="AHR395" i="1"/>
  <c r="AHO424" i="1"/>
  <c r="AHT435" i="1"/>
  <c r="AHT37" i="1"/>
  <c r="AHT419" i="1"/>
  <c r="AHF388" i="1"/>
  <c r="AHO419" i="1"/>
  <c r="AHQ386" i="1"/>
  <c r="AHE399" i="1"/>
  <c r="AHE352" i="1"/>
  <c r="AHL339" i="1"/>
  <c r="AGT407" i="1"/>
  <c r="AHF373" i="1"/>
  <c r="AHL337" i="1"/>
  <c r="AGQ292" i="1"/>
  <c r="AHQ23" i="1"/>
  <c r="AGS383" i="1"/>
  <c r="AHK347" i="1"/>
  <c r="AHF324" i="1"/>
  <c r="AHF401" i="1"/>
  <c r="AHE339" i="1"/>
  <c r="AHC95" i="1"/>
  <c r="AHT57" i="1"/>
  <c r="AHL141" i="1"/>
  <c r="AHN107" i="1"/>
  <c r="AHL200" i="1"/>
  <c r="AHI171" i="1"/>
  <c r="AHB112" i="1"/>
  <c r="AGW65" i="1"/>
  <c r="AHB173" i="1"/>
  <c r="AHC197" i="1"/>
  <c r="AHF45" i="1"/>
  <c r="AHC157" i="1"/>
  <c r="AHE133" i="1"/>
  <c r="AHK188" i="1"/>
  <c r="AHH213" i="1"/>
  <c r="AGY250" i="1"/>
  <c r="AHQ304" i="1"/>
  <c r="AHC207" i="1"/>
  <c r="AHR297" i="1"/>
  <c r="AHT175" i="1"/>
  <c r="AGY273" i="1"/>
  <c r="AGV291" i="1"/>
  <c r="AHE336" i="1"/>
  <c r="AGW290" i="1"/>
  <c r="AHC283" i="1"/>
  <c r="AHB424" i="1"/>
  <c r="AGV381" i="1"/>
  <c r="AHN345" i="1"/>
  <c r="AGS45" i="1"/>
  <c r="AHT73" i="1"/>
  <c r="AHQ418" i="1"/>
  <c r="AGY367" i="1"/>
  <c r="AGV389" i="1"/>
  <c r="AHL401" i="1"/>
  <c r="AHK339" i="1"/>
  <c r="AHE422" i="1"/>
  <c r="AHR389" i="1"/>
  <c r="AHT375" i="1"/>
  <c r="AHK319" i="1"/>
  <c r="AHN47" i="1"/>
  <c r="AHI50" i="1"/>
  <c r="AHI102" i="1"/>
  <c r="AHL192" i="1"/>
  <c r="AHN166" i="1"/>
  <c r="AHK152" i="1"/>
  <c r="AGZ42" i="1"/>
  <c r="AGY129" i="1"/>
  <c r="AGQ183" i="1"/>
  <c r="AGS96" i="1"/>
  <c r="AHC58" i="1"/>
  <c r="AHB142" i="1"/>
  <c r="AGQ276" i="1"/>
  <c r="AHQ293" i="1"/>
  <c r="AGY216" i="1"/>
  <c r="AGS271" i="1"/>
  <c r="AHQ333" i="1"/>
  <c r="AHH234" i="1"/>
  <c r="AHH281" i="1"/>
  <c r="AHO302" i="1"/>
  <c r="AHH293" i="1"/>
  <c r="AHL114" i="1"/>
  <c r="AGZ153" i="1"/>
  <c r="AHB127" i="1"/>
  <c r="AHT94" i="1"/>
  <c r="AHB57" i="1"/>
  <c r="AGT141" i="1"/>
  <c r="AHQ59" i="1"/>
  <c r="AHI143" i="1"/>
  <c r="AHQ110" i="1"/>
  <c r="AHR64" i="1"/>
  <c r="AHQ172" i="1"/>
  <c r="AHT242" i="1"/>
  <c r="AHC273" i="1"/>
  <c r="AHO235" i="1"/>
  <c r="AHE268" i="1"/>
  <c r="AHO282" i="1"/>
  <c r="AGZ304" i="1"/>
  <c r="AHE296" i="1"/>
  <c r="AGZ274" i="1"/>
  <c r="AHE87" i="1"/>
  <c r="AGY19" i="1"/>
  <c r="AHN413" i="1"/>
  <c r="AHK395" i="1"/>
  <c r="AHC426" i="1"/>
  <c r="AGS394" i="1"/>
  <c r="AHO422" i="1"/>
  <c r="AHF392" i="1"/>
  <c r="AHR103" i="1"/>
  <c r="AGT71" i="1"/>
  <c r="AGW10" i="1"/>
  <c r="AHC88" i="1"/>
  <c r="AHK134" i="1"/>
  <c r="AHH187" i="1"/>
  <c r="AGS215" i="1"/>
  <c r="AGT65" i="1"/>
  <c r="AGQ165" i="1"/>
  <c r="AGS150" i="1"/>
  <c r="AGW85" i="1"/>
  <c r="AHK318" i="1"/>
  <c r="AGW240" i="1"/>
  <c r="AHN258" i="1"/>
  <c r="AHF210" i="1"/>
  <c r="AHB308" i="1"/>
  <c r="AGT163" i="1"/>
  <c r="AHF216" i="1"/>
  <c r="AGV84" i="1"/>
  <c r="AGV177" i="1"/>
  <c r="AHK86" i="1"/>
  <c r="AHK178" i="1"/>
  <c r="AHL94" i="1"/>
  <c r="AHT140" i="1"/>
  <c r="AGT194" i="1"/>
  <c r="AHN194" i="1"/>
  <c r="AHH259" i="1"/>
  <c r="AGW324" i="1"/>
  <c r="AHI309" i="1"/>
  <c r="AGY263" i="1"/>
  <c r="AHO263" i="1"/>
  <c r="AHB294" i="1"/>
  <c r="AGW41" i="1"/>
  <c r="AHC377" i="1"/>
  <c r="AGT381" i="1"/>
  <c r="AHH359" i="1"/>
  <c r="AHK42" i="1"/>
  <c r="AHR78" i="1"/>
  <c r="AHL213" i="1"/>
  <c r="AHQ56" i="1"/>
  <c r="AHQ122" i="1"/>
  <c r="AHQ145" i="1"/>
  <c r="AHC59" i="1"/>
  <c r="AHC124" i="1"/>
  <c r="AHB117" i="1"/>
  <c r="AHK73" i="1"/>
  <c r="AHL170" i="1"/>
  <c r="AHE153" i="1"/>
  <c r="AHK237" i="1"/>
  <c r="AGS256" i="1"/>
  <c r="AGS312" i="1"/>
  <c r="AHQ328" i="1"/>
  <c r="AHL230" i="1"/>
  <c r="AHH221" i="1"/>
  <c r="AGT306" i="1"/>
  <c r="AHK298" i="1"/>
  <c r="AGV318" i="1"/>
  <c r="AHI254" i="1"/>
  <c r="AHF146" i="1"/>
  <c r="AGT116" i="1"/>
  <c r="AHF72" i="1"/>
  <c r="AHE169" i="1"/>
  <c r="AGW152" i="1"/>
  <c r="AGV75" i="1"/>
  <c r="AGQ172" i="1"/>
  <c r="AHR154" i="1"/>
  <c r="AHR53" i="1"/>
  <c r="AGS85" i="1"/>
  <c r="AGZ131" i="1"/>
  <c r="AGQ184" i="1"/>
  <c r="AGT307" i="1"/>
  <c r="AGV300" i="1"/>
  <c r="AHC319" i="1"/>
  <c r="AHI226" i="1"/>
  <c r="AHB254" i="1"/>
  <c r="AHH283" i="1"/>
  <c r="AHO18" i="1"/>
  <c r="AHT43" i="1"/>
  <c r="AGS381" i="1"/>
  <c r="AGS350" i="1"/>
  <c r="AHH336" i="1"/>
  <c r="AGV328" i="1"/>
  <c r="AHE345" i="1"/>
  <c r="AGY431" i="1"/>
  <c r="AHL398" i="1"/>
  <c r="AHF366" i="1"/>
  <c r="AGV339" i="1"/>
  <c r="AGY35" i="1"/>
  <c r="AGT83" i="1"/>
  <c r="AGT176" i="1"/>
  <c r="AHO158" i="1"/>
  <c r="AHK57" i="1"/>
  <c r="AHT91" i="1"/>
  <c r="AGS138" i="1"/>
  <c r="AHR190" i="1"/>
  <c r="AHH223" i="1"/>
  <c r="AHF94" i="1"/>
  <c r="AHN140" i="1"/>
  <c r="AHN193" i="1"/>
  <c r="AHI67" i="1"/>
  <c r="AHI32" i="1"/>
  <c r="AHL167" i="1"/>
  <c r="AHN152" i="1"/>
  <c r="AHK224" i="1"/>
  <c r="AGZ255" i="1"/>
  <c r="AGS263" i="1"/>
  <c r="AHE199" i="1"/>
  <c r="AHR242" i="1"/>
  <c r="AGZ261" i="1"/>
  <c r="AGQ256" i="1"/>
  <c r="AHR352" i="1"/>
  <c r="AHC92" i="1"/>
  <c r="AHK138" i="1"/>
  <c r="AHH191" i="1"/>
  <c r="AHO224" i="1"/>
  <c r="AHH66" i="1"/>
  <c r="AHH31" i="1"/>
  <c r="AHE166" i="1"/>
  <c r="AHF151" i="1"/>
  <c r="AGQ69" i="1"/>
  <c r="AGT33" i="1"/>
  <c r="AGQ169" i="1"/>
  <c r="AGS154" i="1"/>
  <c r="AGW89" i="1"/>
  <c r="AGZ128" i="1"/>
  <c r="AGW244" i="1"/>
  <c r="AHN262" i="1"/>
  <c r="AHL316" i="1"/>
  <c r="AHF213" i="1"/>
  <c r="AGV255" i="1"/>
  <c r="AGY311" i="1"/>
  <c r="AGW433" i="1"/>
  <c r="AHK401" i="1"/>
  <c r="AHE369" i="1"/>
  <c r="AGT342" i="1"/>
  <c r="AHE419" i="1"/>
  <c r="AHE368" i="1"/>
  <c r="AHF355" i="1"/>
  <c r="AGS385" i="1"/>
  <c r="AGQ339" i="1"/>
  <c r="AHK421" i="1"/>
  <c r="AGZ391" i="1"/>
  <c r="AHR89" i="1"/>
  <c r="AGY420" i="1"/>
  <c r="AGW387" i="1"/>
  <c r="AGY364" i="1"/>
  <c r="AHT387" i="1"/>
  <c r="AHH335" i="1"/>
  <c r="AGV345" i="1"/>
  <c r="AHK417" i="1"/>
  <c r="AHF386" i="1"/>
  <c r="AHR354" i="1"/>
  <c r="AGZ424" i="1"/>
  <c r="AHR393" i="1"/>
  <c r="AHH424" i="1"/>
  <c r="AGZ389" i="1"/>
  <c r="AHB375" i="1"/>
  <c r="AHF97" i="1"/>
  <c r="AHK419" i="1"/>
  <c r="AHK368" i="1"/>
  <c r="AHL355" i="1"/>
  <c r="AHK418" i="1"/>
  <c r="AGS367" i="1"/>
  <c r="AHI352" i="1"/>
  <c r="AHI14" i="1"/>
  <c r="AGY93" i="1"/>
  <c r="AHF139" i="1"/>
  <c r="AGW192" i="1"/>
  <c r="AHF226" i="1"/>
  <c r="AGW67" i="1"/>
  <c r="AGW32" i="1"/>
  <c r="AGZ167" i="1"/>
  <c r="AHB152" i="1"/>
  <c r="AHO69" i="1"/>
  <c r="AHR33" i="1"/>
  <c r="AHO169" i="1"/>
  <c r="AHQ154" i="1"/>
  <c r="AGS90" i="1"/>
  <c r="AGV129" i="1"/>
  <c r="AGS245" i="1"/>
  <c r="AHC263" i="1"/>
  <c r="AHH317" i="1"/>
  <c r="AHT255" i="1"/>
  <c r="AGQ312" i="1"/>
  <c r="AGY254" i="1"/>
  <c r="AHH351" i="1"/>
  <c r="AHL335" i="1"/>
  <c r="AHK398" i="1"/>
  <c r="AGV365" i="1"/>
  <c r="AHT382" i="1"/>
  <c r="AGY362" i="1"/>
  <c r="AHO323" i="1"/>
  <c r="AHN416" i="1"/>
  <c r="AGV342" i="1"/>
  <c r="AHL20" i="1"/>
  <c r="AGT412" i="1"/>
  <c r="AGQ394" i="1"/>
  <c r="AHR424" i="1"/>
  <c r="AHK39" i="1"/>
  <c r="AHC117" i="1"/>
  <c r="AHE70" i="1"/>
  <c r="AHC177" i="1"/>
  <c r="AHH53" i="1"/>
  <c r="AHH139" i="1"/>
  <c r="AHO198" i="1"/>
  <c r="AGT55" i="1"/>
  <c r="AGT142" i="1"/>
  <c r="AHE203" i="1"/>
  <c r="AHO110" i="1"/>
  <c r="AGY67" i="1"/>
  <c r="AGW164" i="1"/>
  <c r="AGQ222" i="1"/>
  <c r="AHL306" i="1"/>
  <c r="AHN299" i="1"/>
  <c r="AHH200" i="1"/>
  <c r="AHB292" i="1"/>
  <c r="AGQ316" i="1"/>
  <c r="AGQ140" i="1"/>
  <c r="AHF200" i="1"/>
  <c r="AHL107" i="1"/>
  <c r="AGQ66" i="1"/>
  <c r="AHQ124" i="1"/>
  <c r="AGV163" i="1"/>
  <c r="AHQ251" i="1"/>
  <c r="AHL68" i="1"/>
  <c r="AHK165" i="1"/>
  <c r="AGW195" i="1"/>
  <c r="AHL78" i="1"/>
  <c r="AGT213" i="1"/>
  <c r="AHN300" i="1"/>
  <c r="AGS320" i="1"/>
  <c r="AHO201" i="1"/>
  <c r="AHI293" i="1"/>
  <c r="AHT215" i="1"/>
  <c r="AGZ309" i="1"/>
  <c r="AHH277" i="1"/>
  <c r="AGT115" i="1"/>
  <c r="AHE39" i="1"/>
  <c r="AGZ418" i="1"/>
  <c r="AHO386" i="1"/>
  <c r="AHH355" i="1"/>
  <c r="AHB418" i="1"/>
  <c r="AHE404" i="1"/>
  <c r="AGW342" i="1"/>
  <c r="AHT351" i="1"/>
  <c r="AHB336" i="1"/>
  <c r="AHH420" i="1"/>
  <c r="AHC405" i="1"/>
  <c r="AHF335" i="1"/>
  <c r="AHN12" i="1"/>
  <c r="AGY434" i="1"/>
  <c r="AHQ101" i="1"/>
  <c r="AHT21" i="1"/>
  <c r="AHB101" i="1"/>
  <c r="AGZ75" i="1"/>
  <c r="AGW39" i="1"/>
  <c r="AGZ174" i="1"/>
  <c r="AHB158" i="1"/>
  <c r="AHK226" i="1"/>
  <c r="AHQ79" i="1"/>
  <c r="AHR40" i="1"/>
  <c r="AHO175" i="1"/>
  <c r="AGS98" i="1"/>
  <c r="AGV137" i="1"/>
  <c r="AGQ185" i="1"/>
  <c r="AGV250" i="1"/>
  <c r="AHT229" i="1"/>
  <c r="AGQ199" i="1"/>
  <c r="AHT263" i="1"/>
  <c r="AHI328" i="1"/>
  <c r="AGY262" i="1"/>
  <c r="AHR339" i="1"/>
  <c r="AHO39" i="1"/>
  <c r="AHR174" i="1"/>
  <c r="AHT158" i="1"/>
  <c r="AHT96" i="1"/>
  <c r="AHQ135" i="1"/>
  <c r="AHR183" i="1"/>
  <c r="AGT121" i="1"/>
  <c r="AHF99" i="1"/>
  <c r="AHC138" i="1"/>
  <c r="AHE186" i="1"/>
  <c r="AHB69" i="1"/>
  <c r="AHE107" i="1"/>
  <c r="AHK233" i="1"/>
  <c r="AHE200" i="1"/>
  <c r="AHC318" i="1"/>
  <c r="AGW237" i="1"/>
  <c r="AGW261" i="1"/>
  <c r="AHI53" i="1"/>
  <c r="AGQ79" i="1"/>
  <c r="AGW417" i="1"/>
  <c r="AHN342" i="1"/>
  <c r="AHR418" i="1"/>
  <c r="AHE387" i="1"/>
  <c r="AGQ356" i="1"/>
  <c r="AGS400" i="1"/>
  <c r="AGQ338" i="1"/>
  <c r="AHT421" i="1"/>
  <c r="AGY388" i="1"/>
  <c r="AGZ374" i="1"/>
  <c r="AHK329" i="1"/>
  <c r="AGV13" i="1"/>
  <c r="AHN91" i="1"/>
  <c r="AHO137" i="1"/>
  <c r="AHL190" i="1"/>
  <c r="AHB223" i="1"/>
  <c r="AHL65" i="1"/>
  <c r="AHI165" i="1"/>
  <c r="AHK150" i="1"/>
  <c r="AGY68" i="1"/>
  <c r="AHB168" i="1"/>
  <c r="AGW153" i="1"/>
  <c r="AHH88" i="1"/>
  <c r="AHE127" i="1"/>
  <c r="AHE179" i="1"/>
  <c r="AHH243" i="1"/>
  <c r="AHR261" i="1"/>
  <c r="AHK212" i="1"/>
  <c r="AGZ254" i="1"/>
  <c r="AHB31" i="1"/>
  <c r="AGY166" i="1"/>
  <c r="AGZ151" i="1"/>
  <c r="AGZ87" i="1"/>
  <c r="AHO89" i="1"/>
  <c r="AHR128" i="1"/>
  <c r="AHN61" i="1"/>
  <c r="AHO122" i="1"/>
  <c r="AHQ97" i="1"/>
  <c r="AGV144" i="1"/>
  <c r="AGZ200" i="1"/>
  <c r="AHR197" i="1"/>
  <c r="AHL262" i="1"/>
  <c r="AHQ316" i="1"/>
  <c r="AHH327" i="1"/>
  <c r="AHN255" i="1"/>
  <c r="AHQ311" i="1"/>
  <c r="AGT221" i="1"/>
  <c r="AGQ299" i="1"/>
  <c r="AHH43" i="1"/>
  <c r="AGQ411" i="1"/>
  <c r="AGY374" i="1"/>
  <c r="AGS411" i="1"/>
  <c r="AGS421" i="1"/>
  <c r="AHK390" i="1"/>
  <c r="AHR95" i="1"/>
  <c r="AHO134" i="1"/>
  <c r="AHQ182" i="1"/>
  <c r="AHF66" i="1"/>
  <c r="AHI104" i="1"/>
  <c r="AGY107" i="1"/>
  <c r="AHE233" i="1"/>
  <c r="AHC82" i="1"/>
  <c r="AHQ286" i="1"/>
  <c r="AGQ237" i="1"/>
  <c r="AGQ261" i="1"/>
  <c r="AHO280" i="1"/>
  <c r="AGZ207" i="1"/>
  <c r="AHK332" i="1"/>
  <c r="AHL283" i="1"/>
  <c r="AGS38" i="1"/>
  <c r="AHB105" i="1"/>
  <c r="AHE229" i="1"/>
  <c r="AHB81" i="1"/>
  <c r="AGW42" i="1"/>
  <c r="AGZ177" i="1"/>
  <c r="AHQ83" i="1"/>
  <c r="AHR43" i="1"/>
  <c r="AHO178" i="1"/>
  <c r="AGS102" i="1"/>
  <c r="AGV141" i="1"/>
  <c r="AGQ189" i="1"/>
  <c r="AHH162" i="1"/>
  <c r="AHT233" i="1"/>
  <c r="AGV329" i="1"/>
  <c r="AGQ203" i="1"/>
  <c r="AGT20" i="1"/>
  <c r="AHB359" i="1"/>
  <c r="AHO412" i="1"/>
  <c r="AHL327" i="1"/>
  <c r="AGT278" i="1"/>
  <c r="AHH12" i="1"/>
  <c r="AHQ425" i="1"/>
  <c r="AHB392" i="1"/>
  <c r="AGZ407" i="1"/>
  <c r="AHL373" i="1"/>
  <c r="AGS416" i="1"/>
  <c r="AGV402" i="1"/>
  <c r="AGT340" i="1"/>
  <c r="AHF400" i="1"/>
  <c r="AHF353" i="1"/>
  <c r="AGW341" i="1"/>
  <c r="AHT350" i="1"/>
  <c r="AHK433" i="1"/>
  <c r="AHL369" i="1"/>
  <c r="AHN356" i="1"/>
  <c r="AHF44" i="1"/>
  <c r="AHL399" i="1"/>
  <c r="AGY366" i="1"/>
  <c r="AHL352" i="1"/>
  <c r="AHC365" i="1"/>
  <c r="AGS337" i="1"/>
  <c r="AGQ382" i="1"/>
  <c r="AHI346" i="1"/>
  <c r="AGZ333" i="1"/>
  <c r="AHB419" i="1"/>
  <c r="AHQ387" i="1"/>
  <c r="AHC356" i="1"/>
  <c r="AHC81" i="1"/>
  <c r="AHB157" i="1"/>
  <c r="AGQ56" i="1"/>
  <c r="AGZ90" i="1"/>
  <c r="AHH136" i="1"/>
  <c r="AGY189" i="1"/>
  <c r="AHO92" i="1"/>
  <c r="AGT139" i="1"/>
  <c r="AHT191" i="1"/>
  <c r="AHK225" i="1"/>
  <c r="AGV66" i="1"/>
  <c r="AGV31" i="1"/>
  <c r="AGS166" i="1"/>
  <c r="AGT151" i="1"/>
  <c r="AGQ223" i="1"/>
  <c r="AHH261" i="1"/>
  <c r="AHH319" i="1"/>
  <c r="AGZ196" i="1"/>
  <c r="AGY241" i="1"/>
  <c r="AHI259" i="1"/>
  <c r="AHF254" i="1"/>
  <c r="AHO318" i="1"/>
  <c r="AHC347" i="1"/>
  <c r="AGS346" i="1"/>
  <c r="AHE359" i="1"/>
  <c r="AGV324" i="1"/>
  <c r="AHQ427" i="1"/>
  <c r="AHF395" i="1"/>
  <c r="AGQ278" i="1"/>
  <c r="AHE207" i="1"/>
  <c r="AHT162" i="1"/>
  <c r="AHT283" i="1"/>
  <c r="AHQ267" i="1"/>
  <c r="AHB237" i="1"/>
  <c r="AGT216" i="1"/>
  <c r="AGZ244" i="1"/>
  <c r="AHC204" i="1"/>
  <c r="AGY174" i="1"/>
  <c r="AHF114" i="1"/>
  <c r="AHR239" i="1"/>
  <c r="AGZ184" i="1"/>
  <c r="AGW55" i="1"/>
  <c r="AGW94" i="1"/>
  <c r="AHE234" i="1"/>
  <c r="AHK53" i="1"/>
  <c r="AHK91" i="1"/>
  <c r="AHT153" i="1"/>
  <c r="AHL117" i="1"/>
  <c r="AHE394" i="1"/>
  <c r="AHO426" i="1"/>
  <c r="AHB369" i="1"/>
  <c r="AHT434" i="1"/>
  <c r="AHI374" i="1"/>
  <c r="AGW408" i="1"/>
  <c r="AHI375" i="1"/>
  <c r="AGW409" i="1"/>
  <c r="AGQ26" i="1"/>
  <c r="AGQ308" i="1"/>
  <c r="AGT348" i="1"/>
  <c r="AHE383" i="1"/>
  <c r="AHB395" i="1"/>
  <c r="AHK426" i="1"/>
  <c r="AHE371" i="1"/>
  <c r="AGW407" i="1"/>
  <c r="AGT436" i="1"/>
  <c r="AHK337" i="1"/>
  <c r="AHL371" i="1"/>
  <c r="AHK384" i="1"/>
  <c r="AHQ356" i="1"/>
  <c r="AHR390" i="1"/>
  <c r="AGS435" i="1"/>
  <c r="AHL296" i="1"/>
  <c r="AHF304" i="1"/>
  <c r="AGS283" i="1"/>
  <c r="AHK268" i="1"/>
  <c r="AGS236" i="1"/>
  <c r="AHR217" i="1"/>
  <c r="AHH295" i="1"/>
  <c r="AHO279" i="1"/>
  <c r="AHO143" i="1"/>
  <c r="AHL97" i="1"/>
  <c r="AGZ185" i="1"/>
  <c r="AHR130" i="1"/>
  <c r="AGW128" i="1"/>
  <c r="AHB154" i="1"/>
  <c r="AGY41" i="1"/>
  <c r="AGY168" i="1"/>
  <c r="AHF194" i="1"/>
  <c r="AGZ61" i="1"/>
  <c r="AGZ104" i="1"/>
  <c r="AHN90" i="1"/>
  <c r="AGT384" i="1"/>
  <c r="AGW426" i="1"/>
  <c r="AHL332" i="1"/>
  <c r="AHQ55" i="1"/>
  <c r="AHN13" i="1"/>
  <c r="AGY313" i="1"/>
  <c r="AHL388" i="1"/>
  <c r="AHE347" i="1"/>
  <c r="AHO382" i="1"/>
  <c r="AHQ337" i="1"/>
  <c r="AGQ430" i="1"/>
  <c r="AHH353" i="1"/>
  <c r="AGT367" i="1"/>
  <c r="AHH400" i="1"/>
  <c r="AHN43" i="1"/>
  <c r="AHO370" i="1"/>
  <c r="AHN406" i="1"/>
  <c r="AGZ376" i="1"/>
  <c r="AHQ409" i="1"/>
  <c r="AGZ377" i="1"/>
  <c r="AGT406" i="1"/>
  <c r="AGV307" i="1"/>
  <c r="AHC222" i="1"/>
  <c r="AHN231" i="1"/>
  <c r="AHR185" i="1"/>
  <c r="AHR312" i="1"/>
  <c r="AHO317" i="1"/>
  <c r="AHO258" i="1"/>
  <c r="AHF207" i="1"/>
  <c r="AGZ182" i="1"/>
  <c r="AHC129" i="1"/>
  <c r="AHB83" i="1"/>
  <c r="AGT215" i="1"/>
  <c r="AHI80" i="1"/>
  <c r="AGS200" i="1"/>
  <c r="AHK149" i="1"/>
  <c r="AHR166" i="1"/>
  <c r="AHQ69" i="1"/>
  <c r="AHH113" i="1"/>
  <c r="AHE411" i="1"/>
  <c r="AGZ355" i="1"/>
  <c r="AGY368" i="1"/>
  <c r="AGY419" i="1"/>
  <c r="AGT373" i="1"/>
  <c r="AHK406" i="1"/>
  <c r="AHI421" i="1"/>
  <c r="AHR374" i="1"/>
  <c r="AHF402" i="1"/>
  <c r="AGT93" i="1"/>
  <c r="AHK301" i="1"/>
  <c r="AGQ372" i="1"/>
  <c r="AHT433" i="1"/>
  <c r="AHQ353" i="1"/>
  <c r="AGV40" i="1"/>
  <c r="AHB74" i="1"/>
  <c r="AHN94" i="1"/>
  <c r="AGT75" i="1"/>
  <c r="AGQ39" i="1"/>
  <c r="AGT174" i="1"/>
  <c r="AGV158" i="1"/>
  <c r="AHE226" i="1"/>
  <c r="AGV96" i="1"/>
  <c r="AGS135" i="1"/>
  <c r="AGT183" i="1"/>
  <c r="AGY120" i="1"/>
  <c r="AHK98" i="1"/>
  <c r="AHN137" i="1"/>
  <c r="AHI185" i="1"/>
  <c r="AHC68" i="1"/>
  <c r="AHL106" i="1"/>
  <c r="AGQ232" i="1"/>
  <c r="AHI199" i="1"/>
  <c r="AGY329" i="1"/>
  <c r="AHH236" i="1"/>
  <c r="AHH260" i="1"/>
  <c r="AGW280" i="1"/>
  <c r="AHB310" i="1"/>
  <c r="AHK135" i="1"/>
  <c r="AHL183" i="1"/>
  <c r="AHB67" i="1"/>
  <c r="AHH105" i="1"/>
  <c r="AHK229" i="1"/>
  <c r="AGV110" i="1"/>
  <c r="AGV235" i="1"/>
  <c r="AGY83" i="1"/>
  <c r="AGZ43" i="1"/>
  <c r="AGW178" i="1"/>
  <c r="AHI287" i="1"/>
  <c r="AHO237" i="1"/>
  <c r="AHO261" i="1"/>
  <c r="AGV208" i="1"/>
  <c r="AGW285" i="1"/>
  <c r="AHI34" i="1"/>
  <c r="AGY392" i="1"/>
  <c r="AHH393" i="1"/>
  <c r="AHB421" i="1"/>
  <c r="AHI387" i="1"/>
  <c r="AHK373" i="1"/>
  <c r="AHE413" i="1"/>
  <c r="AHO50" i="1"/>
  <c r="AGS57" i="1"/>
  <c r="AHF413" i="1"/>
  <c r="AHT61" i="1"/>
  <c r="AHQ105" i="1"/>
  <c r="AHT62" i="1"/>
  <c r="AHO196" i="1"/>
  <c r="AHR169" i="1"/>
  <c r="AHR42" i="1"/>
  <c r="AHQ129" i="1"/>
  <c r="AHO183" i="1"/>
  <c r="AHH44" i="1"/>
  <c r="AHH156" i="1"/>
  <c r="AHC132" i="1"/>
  <c r="AGW187" i="1"/>
  <c r="AGW99" i="1"/>
  <c r="AHF145" i="1"/>
  <c r="AGS297" i="1"/>
  <c r="AGW272" i="1"/>
  <c r="AGS335" i="1"/>
  <c r="AHL237" i="1"/>
  <c r="AHB270" i="1"/>
  <c r="AHI284" i="1"/>
  <c r="AGQ306" i="1"/>
  <c r="AHQ299" i="1"/>
  <c r="AHF130" i="1"/>
  <c r="AHK184" i="1"/>
  <c r="AGV98" i="1"/>
  <c r="AGY144" i="1"/>
  <c r="AGS61" i="1"/>
  <c r="AHT146" i="1"/>
  <c r="AHR233" i="1"/>
  <c r="AGS114" i="1"/>
  <c r="AGT67" i="1"/>
  <c r="AHT200" i="1"/>
  <c r="AGV246" i="1"/>
  <c r="AGS277" i="1"/>
  <c r="AGT291" i="1"/>
  <c r="AHF313" i="1"/>
  <c r="AGQ239" i="1"/>
  <c r="AHI271" i="1"/>
  <c r="AGT286" i="1"/>
  <c r="AHE307" i="1"/>
  <c r="AHR220" i="1"/>
  <c r="AGZ209" i="1"/>
  <c r="AHI299" i="1"/>
  <c r="AGQ279" i="1"/>
  <c r="AHT93" i="1"/>
  <c r="AGZ16" i="1"/>
  <c r="AHC410" i="1"/>
  <c r="AGY423" i="1"/>
  <c r="AHQ392" i="1"/>
  <c r="AHK420" i="1"/>
  <c r="AHB391" i="1"/>
  <c r="AGT81" i="1"/>
  <c r="AGZ96" i="1"/>
  <c r="AGW186" i="1"/>
  <c r="AGY161" i="1"/>
  <c r="AHR243" i="1"/>
  <c r="AGY34" i="1"/>
  <c r="AGY117" i="1"/>
  <c r="AGS177" i="1"/>
  <c r="AHT36" i="1"/>
  <c r="AHL89" i="1"/>
  <c r="AGT54" i="1"/>
  <c r="AHO135" i="1"/>
  <c r="AHQ216" i="1"/>
  <c r="AHK271" i="1"/>
  <c r="AGT226" i="1"/>
  <c r="AHR211" i="1"/>
  <c r="AHE282" i="1"/>
  <c r="AHH273" i="1"/>
  <c r="AHF296" i="1"/>
  <c r="AHC246" i="1"/>
  <c r="AGV274" i="1"/>
  <c r="AHN282" i="1"/>
  <c r="AHR99" i="1"/>
  <c r="AHQ177" i="1"/>
  <c r="AHE88" i="1"/>
  <c r="AHO53" i="1"/>
  <c r="AHN134" i="1"/>
  <c r="AHH55" i="1"/>
  <c r="AGZ137" i="1"/>
  <c r="AHC102" i="1"/>
  <c r="AHF192" i="1"/>
  <c r="AHH166" i="1"/>
  <c r="AHE236" i="1"/>
  <c r="AGT269" i="1"/>
  <c r="AHE283" i="1"/>
  <c r="AHR304" i="1"/>
  <c r="AHF229" i="1"/>
  <c r="AHO274" i="1"/>
  <c r="AHT297" i="1"/>
  <c r="AHH245" i="1"/>
  <c r="AGT273" i="1"/>
  <c r="AGQ215" i="1"/>
  <c r="AHT269" i="1"/>
  <c r="AHO308" i="1"/>
  <c r="AHK72" i="1"/>
  <c r="AHK359" i="1"/>
  <c r="AHB324" i="1"/>
  <c r="AHF346" i="1"/>
  <c r="AHN332" i="1"/>
  <c r="AGV384" i="1"/>
  <c r="AHN349" i="1"/>
  <c r="AGY324" i="1"/>
  <c r="AHB86" i="1"/>
  <c r="AHF93" i="1"/>
  <c r="AHE59" i="1"/>
  <c r="AGW143" i="1"/>
  <c r="AGZ111" i="1"/>
  <c r="AHO113" i="1"/>
  <c r="AHQ66" i="1"/>
  <c r="AHO174" i="1"/>
  <c r="AHN200" i="1"/>
  <c r="AGQ47" i="1"/>
  <c r="AGV135" i="1"/>
  <c r="AHT190" i="1"/>
  <c r="AHR251" i="1"/>
  <c r="AHH306" i="1"/>
  <c r="AHL220" i="1"/>
  <c r="AGT209" i="1"/>
  <c r="AHC299" i="1"/>
  <c r="AHE177" i="1"/>
  <c r="AHR274" i="1"/>
  <c r="AHI292" i="1"/>
  <c r="AGT339" i="1"/>
  <c r="AGW273" i="1"/>
  <c r="AHN196" i="1"/>
  <c r="AHR45" i="1"/>
  <c r="AHO157" i="1"/>
  <c r="AHQ133" i="1"/>
  <c r="AGZ189" i="1"/>
  <c r="AHH48" i="1"/>
  <c r="AHC136" i="1"/>
  <c r="AHK192" i="1"/>
  <c r="AGZ103" i="1"/>
  <c r="AHN63" i="1"/>
  <c r="AHE121" i="1"/>
  <c r="AGY244" i="1"/>
  <c r="AGS301" i="1"/>
  <c r="AGW276" i="1"/>
  <c r="AGT294" i="1"/>
  <c r="AHL241" i="1"/>
  <c r="AHB272" i="1"/>
  <c r="AGQ310" i="1"/>
  <c r="AGS250" i="1"/>
  <c r="AHQ307" i="1"/>
  <c r="AHH111" i="1"/>
  <c r="AHC13" i="1"/>
  <c r="AHK365" i="1"/>
  <c r="AHE338" i="1"/>
  <c r="AHC386" i="1"/>
  <c r="AGS340" i="1"/>
  <c r="AHI437" i="1"/>
  <c r="AHI349" i="1"/>
  <c r="AGS336" i="1"/>
  <c r="AGZ433" i="1"/>
  <c r="AHI388" i="1"/>
  <c r="AHH312" i="1"/>
  <c r="AGQ46" i="1"/>
  <c r="AHQ432" i="1"/>
  <c r="AHQ410" i="1"/>
  <c r="AGW383" i="1"/>
  <c r="AHK362" i="1"/>
  <c r="AHH381" i="1"/>
  <c r="AGQ346" i="1"/>
  <c r="AHO399" i="1"/>
  <c r="AHT337" i="1"/>
  <c r="AGZ70" i="1"/>
  <c r="AHQ422" i="1"/>
  <c r="AHB390" i="1"/>
  <c r="AGW376" i="1"/>
  <c r="AHR402" i="1"/>
  <c r="AHL370" i="1"/>
  <c r="AHQ412" i="1"/>
  <c r="AGV376" i="1"/>
  <c r="AGQ295" i="1"/>
  <c r="AGS49" i="1"/>
  <c r="AHB90" i="1"/>
  <c r="AHR386" i="1"/>
  <c r="AGY340" i="1"/>
  <c r="AHC416" i="1"/>
  <c r="AHN384" i="1"/>
  <c r="AHK353" i="1"/>
  <c r="AHR327" i="1"/>
  <c r="AHN433" i="1"/>
  <c r="AHR385" i="1"/>
  <c r="AHN112" i="1"/>
  <c r="AHI65" i="1"/>
  <c r="AHN173" i="1"/>
  <c r="AGY198" i="1"/>
  <c r="AHK46" i="1"/>
  <c r="AHK158" i="1"/>
  <c r="AHL134" i="1"/>
  <c r="AHB190" i="1"/>
  <c r="AGZ49" i="1"/>
  <c r="AGY137" i="1"/>
  <c r="AHO193" i="1"/>
  <c r="AGS104" i="1"/>
  <c r="AGZ122" i="1"/>
  <c r="AHQ301" i="1"/>
  <c r="AHR294" i="1"/>
  <c r="AHH242" i="1"/>
  <c r="AGQ273" i="1"/>
  <c r="AHO310" i="1"/>
  <c r="AHQ250" i="1"/>
  <c r="AHH309" i="1"/>
  <c r="AHK404" i="1"/>
  <c r="AGQ362" i="1"/>
  <c r="AHQ348" i="1"/>
  <c r="AHO383" i="1"/>
  <c r="AGZ363" i="1"/>
  <c r="AHN383" i="1"/>
  <c r="AGV422" i="1"/>
  <c r="AGW422" i="1"/>
  <c r="AGS11" i="1"/>
  <c r="AHH71" i="1"/>
  <c r="AHC168" i="1"/>
  <c r="AHB151" i="1"/>
  <c r="AGZ82" i="1"/>
  <c r="AHH128" i="1"/>
  <c r="AHO84" i="1"/>
  <c r="AGT131" i="1"/>
  <c r="AHT183" i="1"/>
  <c r="AGV60" i="1"/>
  <c r="AHC209" i="1"/>
  <c r="AHF260" i="1"/>
  <c r="AHF318" i="1"/>
  <c r="AHC187" i="1"/>
  <c r="AGY233" i="1"/>
  <c r="AGT224" i="1"/>
  <c r="AHI308" i="1"/>
  <c r="AHE311" i="1"/>
  <c r="AHR82" i="1"/>
  <c r="AGQ129" i="1"/>
  <c r="AHR207" i="1"/>
  <c r="AHC61" i="1"/>
  <c r="AHB211" i="1"/>
  <c r="AHL79" i="1"/>
  <c r="AHL173" i="1"/>
  <c r="AHE155" i="1"/>
  <c r="AHK241" i="1"/>
  <c r="AGS260" i="1"/>
  <c r="AHL234" i="1"/>
  <c r="AHH225" i="1"/>
  <c r="AGT310" i="1"/>
  <c r="AHQ324" i="1"/>
  <c r="AHK302" i="1"/>
  <c r="AHI258" i="1"/>
  <c r="AGQ324" i="1"/>
  <c r="AGZ28" i="1"/>
  <c r="AHK424" i="1"/>
  <c r="AHL411" i="1"/>
  <c r="AGV378" i="1"/>
  <c r="AHL410" i="1"/>
  <c r="AGV377" i="1"/>
  <c r="AGZ436" i="1"/>
  <c r="AHC407" i="1"/>
  <c r="AHK371" i="1"/>
  <c r="AHH297" i="1"/>
  <c r="AHI68" i="1"/>
  <c r="AHR427" i="1"/>
  <c r="AGY102" i="1"/>
  <c r="AHB141" i="1"/>
  <c r="AGW189" i="1"/>
  <c r="AHN162" i="1"/>
  <c r="AHO72" i="1"/>
  <c r="AGT113" i="1"/>
  <c r="AHB149" i="1"/>
  <c r="AHI244" i="1"/>
  <c r="AHR41" i="1"/>
  <c r="AHI115" i="1"/>
  <c r="AHQ151" i="1"/>
  <c r="AHR88" i="1"/>
  <c r="AHQ48" i="1"/>
  <c r="AGZ270" i="1"/>
  <c r="AGY291" i="1"/>
  <c r="AHF243" i="1"/>
  <c r="AGY286" i="1"/>
  <c r="AHI212" i="1"/>
  <c r="AHQ231" i="1"/>
  <c r="AHF279" i="1"/>
  <c r="AHL113" i="1"/>
  <c r="AHT149" i="1"/>
  <c r="AHK87" i="1"/>
  <c r="AHL47" i="1"/>
  <c r="AGW90" i="1"/>
  <c r="AHB50" i="1"/>
  <c r="AHR231" i="1"/>
  <c r="AHF110" i="1"/>
  <c r="AHR196" i="1"/>
  <c r="AGQ170" i="1"/>
  <c r="AHC200" i="1"/>
  <c r="AGZ240" i="1"/>
  <c r="AHO269" i="1"/>
  <c r="AHO286" i="1"/>
  <c r="AHB233" i="1"/>
  <c r="AHT280" i="1"/>
  <c r="AHI326" i="1"/>
  <c r="AHC268" i="1"/>
  <c r="AHL329" i="1"/>
  <c r="AGW14" i="1"/>
  <c r="AGT426" i="1"/>
  <c r="AHH392" i="1"/>
  <c r="AGZ425" i="1"/>
  <c r="AHB412" i="1"/>
  <c r="AHN378" i="1"/>
  <c r="AHO436" i="1"/>
  <c r="AHF406" i="1"/>
  <c r="AHR372" i="1"/>
  <c r="AHO107" i="1"/>
  <c r="AHN92" i="1"/>
  <c r="AHK131" i="1"/>
  <c r="AHB64" i="1"/>
  <c r="AHH101" i="1"/>
  <c r="AGQ104" i="1"/>
  <c r="AGY79" i="1"/>
  <c r="AGZ40" i="1"/>
  <c r="AGW175" i="1"/>
  <c r="AHI283" i="1"/>
  <c r="AHO233" i="1"/>
  <c r="AHO257" i="1"/>
  <c r="AHL280" i="1"/>
  <c r="AGT102" i="1"/>
  <c r="AGQ78" i="1"/>
  <c r="AHL80" i="1"/>
  <c r="AHN41" i="1"/>
  <c r="AHK176" i="1"/>
  <c r="AHE120" i="1"/>
  <c r="AHQ98" i="1"/>
  <c r="AHT137" i="1"/>
  <c r="AHO185" i="1"/>
  <c r="AHT250" i="1"/>
  <c r="AHI230" i="1"/>
  <c r="AGY278" i="1"/>
  <c r="AHO199" i="1"/>
  <c r="AHE329" i="1"/>
  <c r="AGT263" i="1"/>
  <c r="AGS23" i="1"/>
  <c r="AHF363" i="1"/>
  <c r="AGW382" i="1"/>
  <c r="AHO346" i="1"/>
  <c r="AHK323" i="1"/>
  <c r="AHK400" i="1"/>
  <c r="AHI338" i="1"/>
  <c r="AHF15" i="1"/>
  <c r="AHI86" i="1"/>
  <c r="AHN46" i="1"/>
  <c r="AHL105" i="1"/>
  <c r="AHL144" i="1"/>
  <c r="AHN192" i="1"/>
  <c r="AGW166" i="1"/>
  <c r="AGZ110" i="1"/>
  <c r="AHF196" i="1"/>
  <c r="AHN169" i="1"/>
  <c r="AGS80" i="1"/>
  <c r="AHE43" i="1"/>
  <c r="AHC154" i="1"/>
  <c r="AGW210" i="1"/>
  <c r="AHR280" i="1"/>
  <c r="AGS246" i="1"/>
  <c r="AHQ266" i="1"/>
  <c r="AHR236" i="1"/>
  <c r="AHE267" i="1"/>
  <c r="AGV319" i="1"/>
  <c r="AHH75" i="1"/>
  <c r="AHB145" i="1"/>
  <c r="AHK193" i="1"/>
  <c r="AGS167" i="1"/>
  <c r="AHT78" i="1"/>
  <c r="AGT117" i="1"/>
  <c r="AHB153" i="1"/>
  <c r="AHN250" i="1"/>
  <c r="AHO44" i="1"/>
  <c r="AHI127" i="1"/>
  <c r="AGS201" i="1"/>
  <c r="AHR92" i="1"/>
  <c r="AHO182" i="1"/>
  <c r="AHT236" i="1"/>
  <c r="AGZ272" i="1"/>
  <c r="AGY295" i="1"/>
  <c r="AHI214" i="1"/>
  <c r="AHQ235" i="1"/>
  <c r="AHC266" i="1"/>
  <c r="AHF282" i="1"/>
  <c r="AHF208" i="1"/>
  <c r="AGQ296" i="1"/>
  <c r="AGW9" i="1"/>
  <c r="AHE27" i="1"/>
  <c r="AHL417" i="1"/>
  <c r="AHI403" i="1"/>
  <c r="AHN341" i="1"/>
  <c r="AHH431" i="1"/>
  <c r="AGQ402" i="1"/>
  <c r="AGQ355" i="1"/>
  <c r="AHQ342" i="1"/>
  <c r="AHE398" i="1"/>
  <c r="AHO364" i="1"/>
  <c r="AGZ435" i="1"/>
  <c r="AHT403" i="1"/>
  <c r="AGW371" i="1"/>
  <c r="AGS65" i="1"/>
  <c r="AGW72" i="1"/>
  <c r="AHO79" i="1"/>
  <c r="AGT430" i="1"/>
  <c r="AGW349" i="1"/>
  <c r="AHK335" i="1"/>
  <c r="AHI363" i="1"/>
  <c r="AGZ327" i="1"/>
  <c r="AHC430" i="1"/>
  <c r="AGZ338" i="1"/>
  <c r="AHF81" i="1"/>
  <c r="AHC408" i="1"/>
  <c r="AHO374" i="1"/>
  <c r="AGV410" i="1"/>
  <c r="AGW373" i="1"/>
  <c r="AHB405" i="1"/>
  <c r="AGY391" i="1"/>
  <c r="AGZ427" i="1"/>
  <c r="AHT395" i="1"/>
  <c r="AHK320" i="1"/>
  <c r="AGW301" i="1"/>
  <c r="AHN86" i="1"/>
  <c r="AHN431" i="1"/>
  <c r="AGW402" i="1"/>
  <c r="AGW355" i="1"/>
  <c r="AHO431" i="1"/>
  <c r="AHF403" i="1"/>
  <c r="AGS370" i="1"/>
  <c r="AHF356" i="1"/>
  <c r="AHH364" i="1"/>
  <c r="AGQ336" i="1"/>
  <c r="AHK328" i="1"/>
  <c r="AHC435" i="1"/>
  <c r="AHT369" i="1"/>
  <c r="AGQ107" i="1"/>
  <c r="AGQ146" i="1"/>
  <c r="AHI194" i="1"/>
  <c r="AGT168" i="1"/>
  <c r="AHI79" i="1"/>
  <c r="AGS43" i="1"/>
  <c r="AHR117" i="1"/>
  <c r="AGQ154" i="1"/>
  <c r="AHN45" i="1"/>
  <c r="AHE128" i="1"/>
  <c r="AGW204" i="1"/>
  <c r="AHN93" i="1"/>
  <c r="AHN54" i="1"/>
  <c r="AHK183" i="1"/>
  <c r="AHE238" i="1"/>
  <c r="AGV273" i="1"/>
  <c r="AGT296" i="1"/>
  <c r="AGQ268" i="1"/>
  <c r="AGV290" i="1"/>
  <c r="AHE215" i="1"/>
  <c r="AHL236" i="1"/>
  <c r="AGY267" i="1"/>
  <c r="AHB283" i="1"/>
  <c r="AHB209" i="1"/>
  <c r="AHO296" i="1"/>
  <c r="AGV286" i="1"/>
  <c r="AGV113" i="1"/>
  <c r="AHE382" i="1"/>
  <c r="AHF362" i="1"/>
  <c r="AHN329" i="1"/>
  <c r="AHO437" i="1"/>
  <c r="AHO349" i="1"/>
  <c r="AGZ336" i="1"/>
  <c r="AGT323" i="1"/>
  <c r="AHC401" i="1"/>
  <c r="AGV368" i="1"/>
  <c r="AHC354" i="1"/>
  <c r="AHO26" i="1"/>
  <c r="AGQ423" i="1"/>
  <c r="AGS410" i="1"/>
  <c r="AHE376" i="1"/>
  <c r="AGS409" i="1"/>
  <c r="AHE375" i="1"/>
  <c r="AHI435" i="1"/>
  <c r="AGQ370" i="1"/>
  <c r="AHK427" i="1"/>
  <c r="AGZ395" i="1"/>
  <c r="AHQ295" i="1"/>
  <c r="AGS10" i="1"/>
  <c r="AHH418" i="1"/>
  <c r="AHQ404" i="1"/>
  <c r="AHI22" i="1"/>
  <c r="AHQ112" i="1"/>
  <c r="AGV149" i="1"/>
  <c r="AHT243" i="1"/>
  <c r="AHO86" i="1"/>
  <c r="AHT46" i="1"/>
  <c r="AHH89" i="1"/>
  <c r="AHC49" i="1"/>
  <c r="AGY230" i="1"/>
  <c r="AHI107" i="1"/>
  <c r="AHI146" i="1"/>
  <c r="AHF195" i="1"/>
  <c r="AHR168" i="1"/>
  <c r="AHE239" i="1"/>
  <c r="AGQ269" i="1"/>
  <c r="AGQ286" i="1"/>
  <c r="AGY213" i="1"/>
  <c r="AHF232" i="1"/>
  <c r="AGV280" i="1"/>
  <c r="AHE323" i="1"/>
  <c r="AHC327" i="1"/>
  <c r="AHF47" i="1"/>
  <c r="AHE106" i="1"/>
  <c r="AHH145" i="1"/>
  <c r="AHT193" i="1"/>
  <c r="AGY167" i="1"/>
  <c r="AGV111" i="1"/>
  <c r="AHT197" i="1"/>
  <c r="AHO170" i="1"/>
  <c r="AHQ80" i="1"/>
  <c r="AGW44" i="1"/>
  <c r="AGQ127" i="1"/>
  <c r="AHQ246" i="1"/>
  <c r="AHL267" i="1"/>
  <c r="AHN237" i="1"/>
  <c r="AHI320" i="1"/>
  <c r="AHT65" i="1"/>
  <c r="AHT69" i="1"/>
  <c r="AHB102" i="1"/>
  <c r="AGQ359" i="1"/>
  <c r="AGY327" i="1"/>
  <c r="AHF347" i="1"/>
  <c r="AGT399" i="1"/>
  <c r="AGT352" i="1"/>
  <c r="AHE19" i="1"/>
  <c r="AHI58" i="1"/>
  <c r="AHF103" i="1"/>
  <c r="AHT63" i="1"/>
  <c r="AHK121" i="1"/>
  <c r="AGT245" i="1"/>
  <c r="AHI117" i="1"/>
  <c r="AHK70" i="1"/>
  <c r="AHI177" i="1"/>
  <c r="AGZ73" i="1"/>
  <c r="AHH207" i="1"/>
  <c r="AHE54" i="1"/>
  <c r="AHE141" i="1"/>
  <c r="AHI202" i="1"/>
  <c r="AHT311" i="1"/>
  <c r="AGS226" i="1"/>
  <c r="AGZ251" i="1"/>
  <c r="AHR305" i="1"/>
  <c r="AGV299" i="1"/>
  <c r="AHL299" i="1"/>
  <c r="AGW71" i="1"/>
  <c r="AGW140" i="1"/>
  <c r="AGV201" i="1"/>
  <c r="AHR55" i="1"/>
  <c r="AHR142" i="1"/>
  <c r="AHL204" i="1"/>
  <c r="AHK111" i="1"/>
  <c r="AGT68" i="1"/>
  <c r="AGS165" i="1"/>
  <c r="AHQ192" i="1"/>
  <c r="AHO222" i="1"/>
  <c r="AHH307" i="1"/>
  <c r="AHC300" i="1"/>
  <c r="AGW201" i="1"/>
  <c r="AGQ293" i="1"/>
  <c r="AHK317" i="1"/>
  <c r="AHL36" i="1"/>
  <c r="AHN381" i="1"/>
  <c r="AGW346" i="1"/>
  <c r="AHQ332" i="1"/>
  <c r="AGS436" i="1"/>
  <c r="AHI359" i="1"/>
  <c r="AHQ327" i="1"/>
  <c r="AHC398" i="1"/>
  <c r="AGQ337" i="1"/>
  <c r="AHF41" i="1"/>
  <c r="AHB37" i="1"/>
  <c r="AGZ56" i="1"/>
  <c r="AGS140" i="1"/>
  <c r="AGQ106" i="1"/>
  <c r="AGQ63" i="1"/>
  <c r="AGS197" i="1"/>
  <c r="AGV170" i="1"/>
  <c r="AHK110" i="1"/>
  <c r="AHL64" i="1"/>
  <c r="AHK172" i="1"/>
  <c r="AHO43" i="1"/>
  <c r="AHR155" i="1"/>
  <c r="AHT131" i="1"/>
  <c r="AHH186" i="1"/>
  <c r="AHQ211" i="1"/>
  <c r="AHN249" i="1"/>
  <c r="AGW303" i="1"/>
  <c r="AGY296" i="1"/>
  <c r="AHE290" i="1"/>
  <c r="AHC334" i="1"/>
  <c r="AHI63" i="1"/>
  <c r="AGT198" i="1"/>
  <c r="AHN170" i="1"/>
  <c r="AHL130" i="1"/>
  <c r="AHQ184" i="1"/>
  <c r="AGZ45" i="1"/>
  <c r="AGW157" i="1"/>
  <c r="AGY133" i="1"/>
  <c r="AHE188" i="1"/>
  <c r="AGS100" i="1"/>
  <c r="AHC60" i="1"/>
  <c r="AHB146" i="1"/>
  <c r="AHC231" i="1"/>
  <c r="AHQ297" i="1"/>
  <c r="AGS273" i="1"/>
  <c r="AGV336" i="1"/>
  <c r="AHH238" i="1"/>
  <c r="AGQ271" i="1"/>
  <c r="AHH285" i="1"/>
  <c r="AHO306" i="1"/>
  <c r="AHH301" i="1"/>
  <c r="AGQ103" i="1"/>
  <c r="AHB16" i="1"/>
  <c r="AHT432" i="1"/>
  <c r="AHO418" i="1"/>
  <c r="AHO367" i="1"/>
  <c r="AHQ354" i="1"/>
  <c r="AHO417" i="1"/>
  <c r="AGW366" i="1"/>
  <c r="AHT383" i="1"/>
  <c r="AGZ421" i="1"/>
  <c r="AHT391" i="1"/>
  <c r="AHB53" i="1"/>
  <c r="AHB139" i="1"/>
  <c r="AHC198" i="1"/>
  <c r="AHT106" i="1"/>
  <c r="AHB65" i="1"/>
  <c r="AGS124" i="1"/>
  <c r="AHL249" i="1"/>
  <c r="AHQ67" i="1"/>
  <c r="AHO164" i="1"/>
  <c r="AHO75" i="1"/>
  <c r="AHC211" i="1"/>
  <c r="AHR299" i="1"/>
  <c r="AGW319" i="1"/>
  <c r="AGQ201" i="1"/>
  <c r="AHT292" i="1"/>
  <c r="AGV215" i="1"/>
  <c r="AHE308" i="1"/>
  <c r="AHE220" i="1"/>
  <c r="AHK124" i="1"/>
  <c r="AGS251" i="1"/>
  <c r="AHK74" i="1"/>
  <c r="AHL179" i="1"/>
  <c r="AGT210" i="1"/>
  <c r="AHB79" i="1"/>
  <c r="AHE56" i="1"/>
  <c r="AHE122" i="1"/>
  <c r="AHE145" i="1"/>
  <c r="AHO254" i="1"/>
  <c r="AHC216" i="1"/>
  <c r="AHR309" i="1"/>
  <c r="AGV303" i="1"/>
  <c r="AGW305" i="1"/>
  <c r="AHH328" i="1"/>
  <c r="AGV67" i="1"/>
  <c r="AHR392" i="1"/>
  <c r="AHH423" i="1"/>
  <c r="AHO391" i="1"/>
  <c r="AHQ377" i="1"/>
  <c r="AGQ405" i="1"/>
  <c r="AHI377" i="1"/>
  <c r="AHC18" i="1"/>
  <c r="AHR412" i="1"/>
  <c r="AGT387" i="1"/>
  <c r="AHT404" i="1"/>
  <c r="AHT400" i="1"/>
  <c r="AHF367" i="1"/>
  <c r="AHT353" i="1"/>
  <c r="AHI436" i="1"/>
  <c r="AGZ406" i="1"/>
  <c r="AHL372" i="1"/>
  <c r="AHC14" i="1"/>
  <c r="AHL48" i="1"/>
  <c r="AGW434" i="1"/>
  <c r="AGW345" i="1"/>
  <c r="AHH333" i="1"/>
  <c r="AGZ323" i="1"/>
  <c r="AGS427" i="1"/>
  <c r="AHK394" i="1"/>
  <c r="AGW385" i="1"/>
  <c r="AGZ364" i="1"/>
  <c r="AGW281" i="1"/>
  <c r="AGT12" i="1"/>
  <c r="AHN423" i="1"/>
  <c r="AGT378" i="1"/>
  <c r="AHO409" i="1"/>
  <c r="AGY376" i="1"/>
  <c r="AHF435" i="1"/>
  <c r="AGQ404" i="1"/>
  <c r="AHC371" i="1"/>
  <c r="AGW110" i="1"/>
  <c r="AHI66" i="1"/>
  <c r="AHN163" i="1"/>
  <c r="AHC75" i="1"/>
  <c r="AGQ80" i="1"/>
  <c r="AGS214" i="1"/>
  <c r="AGZ57" i="1"/>
  <c r="AGZ146" i="1"/>
  <c r="AHK255" i="1"/>
  <c r="AGY217" i="1"/>
  <c r="AHN310" i="1"/>
  <c r="AHN182" i="1"/>
  <c r="AGY220" i="1"/>
  <c r="AHT303" i="1"/>
  <c r="AGS306" i="1"/>
  <c r="AGY15" i="1"/>
  <c r="AHB389" i="1"/>
  <c r="AHL387" i="1"/>
  <c r="AGZ400" i="1"/>
  <c r="AGZ353" i="1"/>
  <c r="AGQ341" i="1"/>
  <c r="AHR407" i="1"/>
  <c r="AHB374" i="1"/>
  <c r="AGW62" i="1"/>
  <c r="AHI110" i="1"/>
  <c r="AHR434" i="1"/>
  <c r="AHN325" i="1"/>
  <c r="AHO434" i="1"/>
  <c r="AHO345" i="1"/>
  <c r="AHR50" i="1"/>
  <c r="AHL133" i="1"/>
  <c r="AGQ216" i="1"/>
  <c r="AHK99" i="1"/>
  <c r="AHK58" i="1"/>
  <c r="AHN189" i="1"/>
  <c r="AHI163" i="1"/>
  <c r="AGW102" i="1"/>
  <c r="AGZ192" i="1"/>
  <c r="AHB166" i="1"/>
  <c r="AHF39" i="1"/>
  <c r="AHC151" i="1"/>
  <c r="AHQ296" i="1"/>
  <c r="AHB245" i="1"/>
  <c r="AHQ272" i="1"/>
  <c r="AHR290" i="1"/>
  <c r="AHT169" i="1"/>
  <c r="AGQ285" i="1"/>
  <c r="AHL266" i="1"/>
  <c r="AGZ59" i="1"/>
  <c r="AGW190" i="1"/>
  <c r="AGY164" i="1"/>
  <c r="AGY38" i="1"/>
  <c r="AHB150" i="1"/>
  <c r="AHQ152" i="1"/>
  <c r="AHL93" i="1"/>
  <c r="AGT56" i="1"/>
  <c r="AHO139" i="1"/>
  <c r="AHT226" i="1"/>
  <c r="AHK273" i="1"/>
  <c r="AHH291" i="1"/>
  <c r="AHT336" i="1"/>
  <c r="AHL268" i="1"/>
  <c r="AHH286" i="1"/>
  <c r="AGS232" i="1"/>
  <c r="AGS280" i="1"/>
  <c r="AHF300" i="1"/>
  <c r="AHC93" i="1"/>
  <c r="AHK100" i="1"/>
  <c r="AGY437" i="1"/>
  <c r="AHR406" i="1"/>
  <c r="AHB373" i="1"/>
  <c r="AHB437" i="1"/>
  <c r="AHE408" i="1"/>
  <c r="AHN389" i="1"/>
  <c r="AHI425" i="1"/>
  <c r="AGZ394" i="1"/>
  <c r="AGQ319" i="1"/>
  <c r="AHC38" i="1"/>
  <c r="AGY425" i="1"/>
  <c r="AGT79" i="1"/>
  <c r="AHI74" i="1"/>
  <c r="AHN171" i="1"/>
  <c r="AHF154" i="1"/>
  <c r="AHE85" i="1"/>
  <c r="AHL131" i="1"/>
  <c r="AHC184" i="1"/>
  <c r="AGQ88" i="1"/>
  <c r="AGY134" i="1"/>
  <c r="AGV187" i="1"/>
  <c r="AGZ63" i="1"/>
  <c r="AGW162" i="1"/>
  <c r="AHK263" i="1"/>
  <c r="AHL256" i="1"/>
  <c r="AHN190" i="1"/>
  <c r="AHC236" i="1"/>
  <c r="AHT254" i="1"/>
  <c r="AGW327" i="1"/>
  <c r="AGT86" i="1"/>
  <c r="AHB132" i="1"/>
  <c r="AGS185" i="1"/>
  <c r="AGS62" i="1"/>
  <c r="AGV161" i="1"/>
  <c r="AGW212" i="1"/>
  <c r="AHK215" i="1"/>
  <c r="AHQ82" i="1"/>
  <c r="AHQ175" i="1"/>
  <c r="AHI158" i="1"/>
  <c r="AHO244" i="1"/>
  <c r="AGW263" i="1"/>
  <c r="AHB317" i="1"/>
  <c r="AHQ237" i="1"/>
  <c r="AGY256" i="1"/>
  <c r="AGY312" i="1"/>
  <c r="AGT329" i="1"/>
  <c r="AGQ208" i="1"/>
  <c r="AHO250" i="1"/>
  <c r="AHO305" i="1"/>
  <c r="AHT261" i="1"/>
  <c r="AHF422" i="1"/>
  <c r="AHH408" i="1"/>
  <c r="AHT374" i="1"/>
  <c r="AHQ437" i="1"/>
  <c r="AHH407" i="1"/>
  <c r="AHT373" i="1"/>
  <c r="AGV434" i="1"/>
  <c r="AHF368" i="1"/>
  <c r="AGQ426" i="1"/>
  <c r="AHN106" i="1"/>
  <c r="AGV65" i="1"/>
  <c r="AHO123" i="1"/>
  <c r="AHR73" i="1"/>
  <c r="AHC208" i="1"/>
  <c r="AHF78" i="1"/>
  <c r="AHQ212" i="1"/>
  <c r="AHI121" i="1"/>
  <c r="AHI144" i="1"/>
  <c r="AGQ254" i="1"/>
  <c r="AHN215" i="1"/>
  <c r="AGT309" i="1"/>
  <c r="AGZ302" i="1"/>
  <c r="AHL303" i="1"/>
  <c r="AGW325" i="1"/>
  <c r="AHE74" i="1"/>
  <c r="AHF179" i="1"/>
  <c r="AHQ209" i="1"/>
  <c r="AHH120" i="1"/>
  <c r="AHH143" i="1"/>
  <c r="AGT57" i="1"/>
  <c r="AGT146" i="1"/>
  <c r="AHO114" i="1"/>
  <c r="AHB71" i="1"/>
  <c r="AGW168" i="1"/>
  <c r="AGV151" i="1"/>
  <c r="AGQ226" i="1"/>
  <c r="AHL310" i="1"/>
  <c r="AHL325" i="1"/>
  <c r="AGS220" i="1"/>
  <c r="AHN303" i="1"/>
  <c r="AHH204" i="1"/>
  <c r="AHB296" i="1"/>
  <c r="AHI316" i="1"/>
  <c r="AHK32" i="1"/>
  <c r="AHL324" i="1"/>
  <c r="AHR413" i="1"/>
  <c r="AGQ377" i="1"/>
  <c r="AGY349" i="1"/>
  <c r="AHQ303" i="1"/>
  <c r="AHT59" i="1"/>
  <c r="AGQ61" i="1"/>
  <c r="AGV80" i="1"/>
  <c r="AGV174" i="1"/>
  <c r="AHQ155" i="1"/>
  <c r="AHK82" i="1"/>
  <c r="AHK175" i="1"/>
  <c r="AHC158" i="1"/>
  <c r="AHC56" i="1"/>
  <c r="AHL90" i="1"/>
  <c r="AHT136" i="1"/>
  <c r="AHK189" i="1"/>
  <c r="AGS221" i="1"/>
  <c r="AHH255" i="1"/>
  <c r="AHK311" i="1"/>
  <c r="AHT207" i="1"/>
  <c r="AHI250" i="1"/>
  <c r="AHI305" i="1"/>
  <c r="AGY259" i="1"/>
  <c r="AHO259" i="1"/>
  <c r="AHF290" i="1"/>
  <c r="AHN174" i="1"/>
  <c r="AHF156" i="1"/>
  <c r="AHE89" i="1"/>
  <c r="AHL135" i="1"/>
  <c r="AHC188" i="1"/>
  <c r="AGQ92" i="1"/>
  <c r="AGY138" i="1"/>
  <c r="AGV191" i="1"/>
  <c r="AGQ224" i="1"/>
  <c r="AGZ65" i="1"/>
  <c r="AGW165" i="1"/>
  <c r="AGY150" i="1"/>
  <c r="AHB222" i="1"/>
  <c r="AHL260" i="1"/>
  <c r="AHL318" i="1"/>
  <c r="AHB195" i="1"/>
  <c r="AHC240" i="1"/>
  <c r="AHT258" i="1"/>
  <c r="AGQ318" i="1"/>
  <c r="AGQ95" i="1"/>
  <c r="AGW398" i="1"/>
  <c r="AHR336" i="1"/>
  <c r="AHF399" i="1"/>
  <c r="AGS366" i="1"/>
  <c r="AHF352" i="1"/>
  <c r="AHI383" i="1"/>
  <c r="AGT363" i="1"/>
  <c r="AHK324" i="1"/>
  <c r="AHC417" i="1"/>
  <c r="AHT342" i="1"/>
  <c r="AHB9" i="1"/>
  <c r="AGW294" i="1"/>
  <c r="AHF323" i="1"/>
  <c r="AHK345" i="1"/>
  <c r="AHF427" i="1"/>
  <c r="AHR348" i="1"/>
  <c r="AHQ42" i="1"/>
  <c r="AHH67" i="1"/>
  <c r="AHB406" i="1"/>
  <c r="AHC370" i="1"/>
  <c r="AGW406" i="1"/>
  <c r="AHT418" i="1"/>
  <c r="AHR405" i="1"/>
  <c r="AHO342" i="1"/>
  <c r="AHI424" i="1"/>
  <c r="AGT28" i="1"/>
  <c r="AHN388" i="1"/>
  <c r="AHQ389" i="1"/>
  <c r="AHT430" i="1"/>
  <c r="AHE402" i="1"/>
  <c r="AGQ369" i="1"/>
  <c r="AHE355" i="1"/>
  <c r="AHT407" i="1"/>
  <c r="AGW374" i="1"/>
  <c r="AHL49" i="1"/>
  <c r="AHK137" i="1"/>
  <c r="AHL194" i="1"/>
  <c r="AGW105" i="1"/>
  <c r="AHK64" i="1"/>
  <c r="AHI161" i="1"/>
  <c r="AGW66" i="1"/>
  <c r="AHB163" i="1"/>
  <c r="AGY74" i="1"/>
  <c r="AGZ179" i="1"/>
  <c r="AGY209" i="1"/>
  <c r="AGY298" i="1"/>
  <c r="AHF199" i="1"/>
  <c r="AHB246" i="1"/>
  <c r="AHQ277" i="1"/>
  <c r="AGZ291" i="1"/>
  <c r="AHL313" i="1"/>
  <c r="AHT306" i="1"/>
  <c r="AGQ388" i="1"/>
  <c r="AHQ351" i="1"/>
  <c r="AGV337" i="1"/>
  <c r="AHB385" i="1"/>
  <c r="AGW339" i="1"/>
  <c r="AHT436" i="1"/>
  <c r="AHT348" i="1"/>
  <c r="AGV335" i="1"/>
  <c r="AHR85" i="1"/>
  <c r="AHK307" i="1"/>
  <c r="AGZ286" i="1"/>
  <c r="AHO271" i="1"/>
  <c r="AGW239" i="1"/>
  <c r="AGT337" i="1"/>
  <c r="AHN291" i="1"/>
  <c r="AHQ273" i="1"/>
  <c r="AHL298" i="1"/>
  <c r="AHN234" i="1"/>
  <c r="AGY61" i="1"/>
  <c r="AHQ100" i="1"/>
  <c r="AHF189" i="1"/>
  <c r="AGT134" i="1"/>
  <c r="AGS158" i="1"/>
  <c r="AGS46" i="1"/>
  <c r="AGV186" i="1"/>
  <c r="AHH131" i="1"/>
  <c r="AHF155" i="1"/>
  <c r="AHC43" i="1"/>
  <c r="AHC171" i="1"/>
  <c r="AHH199" i="1"/>
  <c r="AHH107" i="1"/>
  <c r="AGV375" i="1"/>
  <c r="AGT389" i="1"/>
  <c r="AHO338" i="1"/>
  <c r="AHQ400" i="1"/>
  <c r="AHO356" i="1"/>
  <c r="AGZ388" i="1"/>
  <c r="AHN419" i="1"/>
  <c r="AHC366" i="1"/>
  <c r="AGS418" i="1"/>
  <c r="AHO83" i="1"/>
  <c r="AHQ45" i="1"/>
  <c r="AHB298" i="1"/>
  <c r="AHQ372" i="1"/>
  <c r="AHE406" i="1"/>
  <c r="AHC421" i="1"/>
  <c r="AGS425" i="1"/>
  <c r="AHR423" i="1"/>
  <c r="AHT64" i="1"/>
  <c r="AGV341" i="1"/>
  <c r="AGQ403" i="1"/>
  <c r="AGT417" i="1"/>
  <c r="AGQ326" i="1"/>
  <c r="AHB435" i="1"/>
  <c r="AHB349" i="1"/>
  <c r="AHB365" i="1"/>
  <c r="AGW386" i="1"/>
  <c r="AGZ224" i="1"/>
  <c r="AGZ312" i="1"/>
  <c r="AHI297" i="1"/>
  <c r="AHN304" i="1"/>
  <c r="AHT128" i="1"/>
  <c r="AHL82" i="1"/>
  <c r="AHC152" i="1"/>
  <c r="AHK169" i="1"/>
  <c r="AHL72" i="1"/>
  <c r="AHQ200" i="1"/>
  <c r="AHQ149" i="1"/>
  <c r="AGV167" i="1"/>
  <c r="AGQ70" i="1"/>
  <c r="AHN113" i="1"/>
  <c r="AGQ144" i="1"/>
  <c r="AGQ121" i="1"/>
  <c r="AHF374" i="1"/>
  <c r="AHE388" i="1"/>
  <c r="AHL423" i="1"/>
  <c r="AGT393" i="1"/>
  <c r="AHE423" i="1"/>
  <c r="AHB32" i="1"/>
  <c r="AGQ284" i="1"/>
  <c r="AHH305" i="1"/>
  <c r="AGQ335" i="1"/>
  <c r="AHR350" i="1"/>
  <c r="AHK378" i="1"/>
  <c r="AGW326" i="1"/>
  <c r="AHH435" i="1"/>
  <c r="AHH33" i="1"/>
  <c r="AHI376" i="1"/>
  <c r="AHN390" i="1"/>
  <c r="AHF340" i="1"/>
  <c r="AHH402" i="1"/>
  <c r="AHE416" i="1"/>
  <c r="AHT389" i="1"/>
  <c r="AGT368" i="1"/>
  <c r="AHN40" i="1"/>
  <c r="AHC257" i="1"/>
  <c r="AHT323" i="1"/>
  <c r="AGV259" i="1"/>
  <c r="AHB194" i="1"/>
  <c r="AHF215" i="1"/>
  <c r="AHL319" i="1"/>
  <c r="AGZ132" i="1"/>
  <c r="AGW93" i="1"/>
  <c r="AHE222" i="1"/>
  <c r="AGS156" i="1"/>
  <c r="AGT37" i="1"/>
  <c r="AGQ73" i="1"/>
  <c r="AHE170" i="1"/>
  <c r="AHH34" i="1"/>
  <c r="AHH70" i="1"/>
  <c r="AHI196" i="1"/>
  <c r="AHK142" i="1"/>
  <c r="AHC96" i="1"/>
  <c r="AHH121" i="1"/>
  <c r="AHH17" i="1"/>
  <c r="AHE389" i="1"/>
  <c r="AGW337" i="1"/>
  <c r="AHE350" i="1"/>
  <c r="AHE381" i="1"/>
  <c r="AHQ340" i="1"/>
  <c r="AHQ364" i="1"/>
  <c r="AHH352" i="1"/>
  <c r="AHT405" i="1"/>
  <c r="AGZ362" i="1"/>
  <c r="AHK416" i="1"/>
  <c r="AGV385" i="1"/>
  <c r="AGY23" i="1"/>
  <c r="AHT117" i="1"/>
  <c r="AGY85" i="1"/>
  <c r="AHF131" i="1"/>
  <c r="AGW184" i="1"/>
  <c r="AGW61" i="1"/>
  <c r="AHR63" i="1"/>
  <c r="AHO162" i="1"/>
  <c r="AGQ214" i="1"/>
  <c r="AGS82" i="1"/>
  <c r="AGS175" i="1"/>
  <c r="AHT157" i="1"/>
  <c r="AGQ244" i="1"/>
  <c r="AHH262" i="1"/>
  <c r="AHF316" i="1"/>
  <c r="AGS237" i="1"/>
  <c r="AHC255" i="1"/>
  <c r="AHF311" i="1"/>
  <c r="AGS328" i="1"/>
  <c r="AHB207" i="1"/>
  <c r="AGQ250" i="1"/>
  <c r="AGQ305" i="1"/>
  <c r="AGV261" i="1"/>
  <c r="AHO328" i="1"/>
  <c r="AGQ212" i="1"/>
  <c r="AHT80" i="1"/>
  <c r="AHT174" i="1"/>
  <c r="AHL156" i="1"/>
  <c r="AHF83" i="1"/>
  <c r="AHF176" i="1"/>
  <c r="AGY57" i="1"/>
  <c r="AHH91" i="1"/>
  <c r="AHI137" i="1"/>
  <c r="AHF190" i="1"/>
  <c r="AHL222" i="1"/>
  <c r="AGW256" i="1"/>
  <c r="AHC312" i="1"/>
  <c r="AHI208" i="1"/>
  <c r="AHE251" i="1"/>
  <c r="AHE306" i="1"/>
  <c r="AGT260" i="1"/>
  <c r="AGT318" i="1"/>
  <c r="AHK260" i="1"/>
  <c r="AGS39" i="1"/>
  <c r="AHC50" i="1"/>
  <c r="AHH425" i="1"/>
  <c r="AHL363" i="1"/>
  <c r="AHC29" i="1"/>
  <c r="AHB42" i="1"/>
  <c r="AGS116" i="1"/>
  <c r="AGZ152" i="1"/>
  <c r="AGQ90" i="1"/>
  <c r="AGV50" i="1"/>
  <c r="AGZ231" i="1"/>
  <c r="AHL92" i="1"/>
  <c r="AHI182" i="1"/>
  <c r="AHN236" i="1"/>
  <c r="AHO112" i="1"/>
  <c r="AHR202" i="1"/>
  <c r="AHI242" i="1"/>
  <c r="AHC214" i="1"/>
  <c r="AHK235" i="1"/>
  <c r="AGW266" i="1"/>
  <c r="AGZ282" i="1"/>
  <c r="AGZ161" i="1"/>
  <c r="AGV220" i="1"/>
  <c r="AHF277" i="1"/>
  <c r="AHR270" i="1"/>
  <c r="AHN50" i="1"/>
  <c r="AHN232" i="1"/>
  <c r="AHN111" i="1"/>
  <c r="AGY199" i="1"/>
  <c r="AHK171" i="1"/>
  <c r="AGZ114" i="1"/>
  <c r="AGS174" i="1"/>
  <c r="AGS84" i="1"/>
  <c r="AHE47" i="1"/>
  <c r="AHC156" i="1"/>
  <c r="AHB130" i="1"/>
  <c r="AGW213" i="1"/>
  <c r="AGQ267" i="1"/>
  <c r="AHR283" i="1"/>
  <c r="AGY207" i="1"/>
  <c r="AHQ269" i="1"/>
  <c r="AHR240" i="1"/>
  <c r="AHE270" i="1"/>
  <c r="AGZ72" i="1"/>
  <c r="AHB78" i="1"/>
  <c r="AGT324" i="1"/>
  <c r="AHF332" i="1"/>
  <c r="AHB413" i="1"/>
  <c r="AGY395" i="1"/>
  <c r="AGS363" i="1"/>
  <c r="AHR349" i="1"/>
  <c r="AGY110" i="1"/>
  <c r="AHC104" i="1"/>
  <c r="AHF80" i="1"/>
  <c r="AHH41" i="1"/>
  <c r="AHE176" i="1"/>
  <c r="AGS83" i="1"/>
  <c r="AGT43" i="1"/>
  <c r="AGQ178" i="1"/>
  <c r="AHT122" i="1"/>
  <c r="AGZ101" i="1"/>
  <c r="AGZ140" i="1"/>
  <c r="AHB188" i="1"/>
  <c r="AHF161" i="1"/>
  <c r="AGV233" i="1"/>
  <c r="AHN280" i="1"/>
  <c r="AHT325" i="1"/>
  <c r="AHR333" i="1"/>
  <c r="AHB202" i="1"/>
  <c r="AGZ320" i="1"/>
  <c r="AGQ42" i="1"/>
  <c r="AGT177" i="1"/>
  <c r="AHL121" i="1"/>
  <c r="AGV100" i="1"/>
  <c r="AGS139" i="1"/>
  <c r="AGT187" i="1"/>
  <c r="AGY123" i="1"/>
  <c r="AHK102" i="1"/>
  <c r="AHN141" i="1"/>
  <c r="AHI189" i="1"/>
  <c r="AHC72" i="1"/>
  <c r="AHT39" i="1"/>
  <c r="AHK112" i="1"/>
  <c r="AGV243" i="1"/>
  <c r="AHI203" i="1"/>
  <c r="AHH240" i="1"/>
  <c r="AGW283" i="1"/>
  <c r="AGY231" i="1"/>
  <c r="AGV57" i="1"/>
  <c r="AHF85" i="1"/>
  <c r="AHI385" i="1"/>
  <c r="AHC339" i="1"/>
  <c r="AHO352" i="1"/>
  <c r="AHC363" i="1"/>
  <c r="AGT327" i="1"/>
  <c r="AGT385" i="1"/>
  <c r="AHF326" i="1"/>
  <c r="AHL110" i="1"/>
  <c r="AGV197" i="1"/>
  <c r="AGW170" i="1"/>
  <c r="AGZ81" i="1"/>
  <c r="AHI44" i="1"/>
  <c r="AHC127" i="1"/>
  <c r="AGW200" i="1"/>
  <c r="AGY47" i="1"/>
  <c r="AGW156" i="1"/>
  <c r="AGV130" i="1"/>
  <c r="AGY95" i="1"/>
  <c r="AHB185" i="1"/>
  <c r="AHI241" i="1"/>
  <c r="AGZ229" i="1"/>
  <c r="AHI274" i="1"/>
  <c r="AHN297" i="1"/>
  <c r="AHK269" i="1"/>
  <c r="AGV217" i="1"/>
  <c r="AGW238" i="1"/>
  <c r="AHR284" i="1"/>
  <c r="AHO210" i="1"/>
  <c r="AHB299" i="1"/>
  <c r="AHO61" i="1"/>
  <c r="AGS128" i="1"/>
  <c r="AHL202" i="1"/>
  <c r="AGQ94" i="1"/>
  <c r="AGQ55" i="1"/>
  <c r="AGT184" i="1"/>
  <c r="AGZ239" i="1"/>
  <c r="AHL96" i="1"/>
  <c r="AHI186" i="1"/>
  <c r="AHK161" i="1"/>
  <c r="AHN244" i="1"/>
  <c r="AHO33" i="1"/>
  <c r="AHO116" i="1"/>
  <c r="AHC176" i="1"/>
  <c r="AHI246" i="1"/>
  <c r="AHB274" i="1"/>
  <c r="AGW291" i="1"/>
  <c r="AHT199" i="1"/>
  <c r="AHK239" i="1"/>
  <c r="AGW269" i="1"/>
  <c r="AGW286" i="1"/>
  <c r="AGZ164" i="1"/>
  <c r="AGV223" i="1"/>
  <c r="AHT209" i="1"/>
  <c r="AHF280" i="1"/>
  <c r="AHR272" i="1"/>
  <c r="AHN37" i="1"/>
  <c r="AHN421" i="1"/>
  <c r="AGS388" i="1"/>
  <c r="AGT374" i="1"/>
  <c r="AHT420" i="1"/>
  <c r="AHO405" i="1"/>
  <c r="AGY372" i="1"/>
  <c r="AHH432" i="1"/>
  <c r="AHC418" i="1"/>
  <c r="AHC367" i="1"/>
  <c r="AHE354" i="1"/>
  <c r="AHI410" i="1"/>
  <c r="AHB39" i="1"/>
  <c r="AHT422" i="1"/>
  <c r="AHL400" i="1"/>
  <c r="AHL353" i="1"/>
  <c r="AHC341" i="1"/>
  <c r="AHB430" i="1"/>
  <c r="AHO401" i="1"/>
  <c r="AHH368" i="1"/>
  <c r="AHO354" i="1"/>
  <c r="AHE385" i="1"/>
  <c r="AHI364" i="1"/>
  <c r="AGQ327" i="1"/>
  <c r="AHR419" i="1"/>
  <c r="AGZ368" i="1"/>
  <c r="AHF28" i="1"/>
  <c r="AHK23" i="1"/>
  <c r="AHL395" i="1"/>
  <c r="AHF423" i="1"/>
  <c r="AHO304" i="1"/>
  <c r="AGQ421" i="1"/>
  <c r="AGS406" i="1"/>
  <c r="AHE372" i="1"/>
  <c r="AGS405" i="1"/>
  <c r="AHI417" i="1"/>
  <c r="AGQ366" i="1"/>
  <c r="AHK423" i="1"/>
  <c r="AGZ393" i="1"/>
  <c r="AGT46" i="1"/>
  <c r="AGV155" i="1"/>
  <c r="AHQ128" i="1"/>
  <c r="AHO94" i="1"/>
  <c r="AHO55" i="1"/>
  <c r="AHR184" i="1"/>
  <c r="AHT240" i="1"/>
  <c r="AHH97" i="1"/>
  <c r="AHH56" i="1"/>
  <c r="AHE187" i="1"/>
  <c r="AHF162" i="1"/>
  <c r="AGY246" i="1"/>
  <c r="AHK34" i="1"/>
  <c r="AHK117" i="1"/>
  <c r="AHK177" i="1"/>
  <c r="AGQ275" i="1"/>
  <c r="AGS292" i="1"/>
  <c r="AHI200" i="1"/>
  <c r="AHF240" i="1"/>
  <c r="AGS270" i="1"/>
  <c r="AGV287" i="1"/>
  <c r="AGV165" i="1"/>
  <c r="AHT223" i="1"/>
  <c r="AHI210" i="1"/>
  <c r="AHN273" i="1"/>
  <c r="AGQ427" i="1"/>
  <c r="AHT402" i="1"/>
  <c r="AHR340" i="1"/>
  <c r="AHL430" i="1"/>
  <c r="AHB401" i="1"/>
  <c r="AHB354" i="1"/>
  <c r="AGS342" i="1"/>
  <c r="AHI351" i="1"/>
  <c r="AHE434" i="1"/>
  <c r="AHH370" i="1"/>
  <c r="AHK11" i="1"/>
  <c r="AGW54" i="1"/>
  <c r="AHL42" i="1"/>
  <c r="AHK129" i="1"/>
  <c r="AHI183" i="1"/>
  <c r="AGZ97" i="1"/>
  <c r="AHK59" i="1"/>
  <c r="AHC143" i="1"/>
  <c r="AGW60" i="1"/>
  <c r="AGV146" i="1"/>
  <c r="AHN230" i="1"/>
  <c r="AGW113" i="1"/>
  <c r="AGY66" i="1"/>
  <c r="AGW174" i="1"/>
  <c r="AGZ199" i="1"/>
  <c r="AGZ245" i="1"/>
  <c r="AHR275" i="1"/>
  <c r="AHN312" i="1"/>
  <c r="AHB238" i="1"/>
  <c r="AHT270" i="1"/>
  <c r="AHB285" i="1"/>
  <c r="AHI306" i="1"/>
  <c r="AGT220" i="1"/>
  <c r="AHE208" i="1"/>
  <c r="AHT298" i="1"/>
  <c r="AHO276" i="1"/>
  <c r="AGV317" i="1"/>
  <c r="AGV97" i="1"/>
  <c r="AGS144" i="1"/>
  <c r="AGV112" i="1"/>
  <c r="AGQ65" i="1"/>
  <c r="AGV173" i="1"/>
  <c r="AHT196" i="1"/>
  <c r="AHK114" i="1"/>
  <c r="AHL67" i="1"/>
  <c r="AGY202" i="1"/>
  <c r="AHO47" i="1"/>
  <c r="AHT135" i="1"/>
  <c r="AHO191" i="1"/>
  <c r="AGW307" i="1"/>
  <c r="AHR209" i="1"/>
  <c r="AGY300" i="1"/>
  <c r="AHN275" i="1"/>
  <c r="AHE293" i="1"/>
  <c r="AGS274" i="1"/>
  <c r="AHH292" i="1"/>
  <c r="AHH346" i="1"/>
  <c r="AHF381" i="1"/>
  <c r="AHT359" i="1"/>
  <c r="AHC427" i="1"/>
  <c r="AGY381" i="1"/>
  <c r="AGY350" i="1"/>
  <c r="AHQ336" i="1"/>
  <c r="AGT94" i="1"/>
  <c r="AHF65" i="1"/>
  <c r="AHC165" i="1"/>
  <c r="AHE150" i="1"/>
  <c r="AHE86" i="1"/>
  <c r="AHE178" i="1"/>
  <c r="AGQ89" i="1"/>
  <c r="AGT128" i="1"/>
  <c r="AHR60" i="1"/>
  <c r="AGQ122" i="1"/>
  <c r="AGS97" i="1"/>
  <c r="AGZ143" i="1"/>
  <c r="AGZ198" i="1"/>
  <c r="AGT197" i="1"/>
  <c r="AHQ261" i="1"/>
  <c r="AGS316" i="1"/>
  <c r="AHL326" i="1"/>
  <c r="AGZ213" i="1"/>
  <c r="AHR254" i="1"/>
  <c r="AGS311" i="1"/>
  <c r="AHF297" i="1"/>
  <c r="AHR120" i="1"/>
  <c r="AHT95" i="1"/>
  <c r="AGS142" i="1"/>
  <c r="AHH195" i="1"/>
  <c r="AHF98" i="1"/>
  <c r="AHN144" i="1"/>
  <c r="AHL71" i="1"/>
  <c r="AHI35" i="1"/>
  <c r="AHL171" i="1"/>
  <c r="AHF220" i="1"/>
  <c r="AGZ259" i="1"/>
  <c r="AGV279" i="1"/>
  <c r="AHL221" i="1"/>
  <c r="AHF204" i="1"/>
  <c r="AHR246" i="1"/>
  <c r="AGY318" i="1"/>
  <c r="AGQ260" i="1"/>
  <c r="AGV16" i="1"/>
  <c r="AHQ345" i="1"/>
  <c r="AGV332" i="1"/>
  <c r="AGZ359" i="1"/>
  <c r="AGQ347" i="1"/>
  <c r="AHF383" i="1"/>
  <c r="AHH363" i="1"/>
  <c r="AGV325" i="1"/>
  <c r="AHT72" i="1"/>
  <c r="AHO59" i="1"/>
  <c r="AHO124" i="1"/>
  <c r="AHO74" i="1"/>
  <c r="AHT171" i="1"/>
  <c r="AHL154" i="1"/>
  <c r="AHF79" i="1"/>
  <c r="AHF173" i="1"/>
  <c r="AGY155" i="1"/>
  <c r="AGY55" i="1"/>
  <c r="AHH87" i="1"/>
  <c r="AHI133" i="1"/>
  <c r="AHF186" i="1"/>
  <c r="AHC309" i="1"/>
  <c r="AHE302" i="1"/>
  <c r="AGT256" i="1"/>
  <c r="AHK256" i="1"/>
  <c r="AHI286" i="1"/>
  <c r="AHL120" i="1"/>
  <c r="AHC172" i="1"/>
  <c r="AGQ54" i="1"/>
  <c r="AGZ86" i="1"/>
  <c r="AHH132" i="1"/>
  <c r="AGY185" i="1"/>
  <c r="AHO88" i="1"/>
  <c r="AGT135" i="1"/>
  <c r="AHT187" i="1"/>
  <c r="AGW214" i="1"/>
  <c r="AGQ220" i="1"/>
  <c r="AHH257" i="1"/>
  <c r="AHH316" i="1"/>
  <c r="AHC191" i="1"/>
  <c r="AGY237" i="1"/>
  <c r="AHI255" i="1"/>
  <c r="AHL311" i="1"/>
  <c r="AGY328" i="1"/>
  <c r="AGY88" i="1"/>
  <c r="AHR430" i="1"/>
  <c r="AHH401" i="1"/>
  <c r="AHH354" i="1"/>
  <c r="AGY342" i="1"/>
  <c r="AGQ431" i="1"/>
  <c r="AHK402" i="1"/>
  <c r="AGW369" i="1"/>
  <c r="AHK355" i="1"/>
  <c r="AGV387" i="1"/>
  <c r="AHB335" i="1"/>
  <c r="AHO327" i="1"/>
  <c r="AHN434" i="1"/>
  <c r="AGV369" i="1"/>
  <c r="AGZ12" i="1"/>
  <c r="AHN9" i="1"/>
  <c r="AHR94" i="1"/>
  <c r="AGQ141" i="1"/>
  <c r="AHC194" i="1"/>
  <c r="AHQ68" i="1"/>
  <c r="AHT168" i="1"/>
  <c r="AHO153" i="1"/>
  <c r="AHF71" i="1"/>
  <c r="AHC35" i="1"/>
  <c r="AHF171" i="1"/>
  <c r="AGZ220" i="1"/>
  <c r="AHL91" i="1"/>
  <c r="AHI130" i="1"/>
  <c r="AHL246" i="1"/>
  <c r="AGS318" i="1"/>
  <c r="AHE257" i="1"/>
  <c r="AHN313" i="1"/>
  <c r="AHR255" i="1"/>
  <c r="AHF33" i="1"/>
  <c r="AHC169" i="1"/>
  <c r="AHE154" i="1"/>
  <c r="AHE90" i="1"/>
  <c r="AHH129" i="1"/>
  <c r="AGQ93" i="1"/>
  <c r="AGT132" i="1"/>
  <c r="AGV101" i="1"/>
  <c r="AGT201" i="1"/>
  <c r="AGS319" i="1"/>
  <c r="AGZ215" i="1"/>
  <c r="AGV194" i="1"/>
  <c r="AHR258" i="1"/>
  <c r="AHN323" i="1"/>
  <c r="AHQ230" i="1"/>
  <c r="AGY224" i="1"/>
  <c r="AHQ254" i="1"/>
  <c r="AGQ303" i="1"/>
  <c r="AHI46" i="1"/>
  <c r="AHL436" i="1"/>
  <c r="AHO407" i="1"/>
  <c r="AHQ407" i="1"/>
  <c r="AHF387" i="1"/>
  <c r="AGZ426" i="1"/>
  <c r="AHN392" i="1"/>
  <c r="AHO423" i="1"/>
  <c r="AGQ87" i="1"/>
  <c r="AHL419" i="1"/>
  <c r="AGQ367" i="1"/>
  <c r="AGS354" i="1"/>
  <c r="AGQ417" i="1"/>
  <c r="AHH342" i="1"/>
  <c r="AGV383" i="1"/>
  <c r="AHE420" i="1"/>
  <c r="AGV391" i="1"/>
  <c r="AHI18" i="1"/>
  <c r="AGW395" i="1"/>
  <c r="AHB411" i="1"/>
  <c r="AHN377" i="1"/>
  <c r="AHH362" i="1"/>
  <c r="AGS326" i="1"/>
  <c r="AHC277" i="1"/>
  <c r="AGY11" i="1"/>
  <c r="AGT408" i="1"/>
  <c r="AGQ392" i="1"/>
  <c r="AHF433" i="1"/>
  <c r="AHO388" i="1"/>
  <c r="AHL425" i="1"/>
  <c r="AHN412" i="1"/>
  <c r="AHB70" i="1"/>
  <c r="AHB34" i="1"/>
  <c r="AGY170" i="1"/>
  <c r="AGZ91" i="1"/>
  <c r="AGW130" i="1"/>
  <c r="AHO93" i="1"/>
  <c r="AHR132" i="1"/>
  <c r="AHN64" i="1"/>
  <c r="AHT101" i="1"/>
  <c r="AHR201" i="1"/>
  <c r="AHQ319" i="1"/>
  <c r="AGV216" i="1"/>
  <c r="AHT194" i="1"/>
  <c r="AHN259" i="1"/>
  <c r="AHC324" i="1"/>
  <c r="AHL231" i="1"/>
  <c r="AGT225" i="1"/>
  <c r="AHL255" i="1"/>
  <c r="AHO303" i="1"/>
  <c r="AHI368" i="1"/>
  <c r="AGY341" i="1"/>
  <c r="AHN432" i="1"/>
  <c r="AHI418" i="1"/>
  <c r="AHI367" i="1"/>
  <c r="AHK354" i="1"/>
  <c r="AGW384" i="1"/>
  <c r="AHC364" i="1"/>
  <c r="AHO420" i="1"/>
  <c r="AHE390" i="1"/>
  <c r="AHO395" i="1"/>
  <c r="AHR425" i="1"/>
  <c r="AHT412" i="1"/>
  <c r="AHN436" i="1"/>
  <c r="AHN348" i="1"/>
  <c r="AHR334" i="1"/>
  <c r="AHK304" i="1"/>
  <c r="AHH40" i="1"/>
  <c r="AGV69" i="1"/>
  <c r="AHH437" i="1"/>
  <c r="AHK408" i="1"/>
  <c r="AHB47" i="1"/>
  <c r="AGY86" i="1"/>
  <c r="AGY178" i="1"/>
  <c r="AGT120" i="1"/>
  <c r="AGV95" i="1"/>
  <c r="AGW141" i="1"/>
  <c r="AHK194" i="1"/>
  <c r="AHI122" i="1"/>
  <c r="AHK97" i="1"/>
  <c r="AHR143" i="1"/>
  <c r="AHN199" i="1"/>
  <c r="AHT70" i="1"/>
  <c r="AHT34" i="1"/>
  <c r="AHQ170" i="1"/>
  <c r="AHE258" i="1"/>
  <c r="AGZ278" i="1"/>
  <c r="AHK203" i="1"/>
  <c r="AGT246" i="1"/>
  <c r="AHB259" i="1"/>
  <c r="AHN95" i="1"/>
  <c r="AHO141" i="1"/>
  <c r="AGZ195" i="1"/>
  <c r="AHI69" i="1"/>
  <c r="AHL33" i="1"/>
  <c r="AHI169" i="1"/>
  <c r="AHK154" i="1"/>
  <c r="AGY72" i="1"/>
  <c r="AGY36" i="1"/>
  <c r="AHB172" i="1"/>
  <c r="AGW155" i="1"/>
  <c r="AHH92" i="1"/>
  <c r="AHE131" i="1"/>
  <c r="AHQ318" i="1"/>
  <c r="AHK214" i="1"/>
  <c r="AHF193" i="1"/>
  <c r="AGZ258" i="1"/>
  <c r="AGV323" i="1"/>
  <c r="AHN256" i="1"/>
  <c r="AGS431" i="1"/>
  <c r="AHF398" i="1"/>
  <c r="AGZ366" i="1"/>
  <c r="AHR338" i="1"/>
  <c r="AGY430" i="1"/>
  <c r="AGZ416" i="1"/>
  <c r="AHB352" i="1"/>
  <c r="AHQ382" i="1"/>
  <c r="AHR362" i="1"/>
  <c r="AGV388" i="1"/>
  <c r="AHK286" i="1"/>
  <c r="AHB98" i="1"/>
  <c r="AHQ403" i="1"/>
  <c r="AGS34" i="1"/>
  <c r="AGS117" i="1"/>
  <c r="AHO176" i="1"/>
  <c r="AHI87" i="1"/>
  <c r="AGQ53" i="1"/>
  <c r="AHR133" i="1"/>
  <c r="AHO216" i="1"/>
  <c r="AHL54" i="1"/>
  <c r="AHE136" i="1"/>
  <c r="AHK101" i="1"/>
  <c r="AHK191" i="1"/>
  <c r="AHL165" i="1"/>
  <c r="AHI235" i="1"/>
  <c r="AGY268" i="1"/>
  <c r="AHI282" i="1"/>
  <c r="AGT304" i="1"/>
  <c r="AGQ274" i="1"/>
  <c r="AGV297" i="1"/>
  <c r="AHO204" i="1"/>
  <c r="AHL244" i="1"/>
  <c r="AGY272" i="1"/>
  <c r="AGZ290" i="1"/>
  <c r="AHB214" i="1"/>
  <c r="AGV269" i="1"/>
  <c r="AHB307" i="1"/>
  <c r="AHR75" i="1"/>
  <c r="AHH134" i="1"/>
  <c r="AHF100" i="1"/>
  <c r="AHF59" i="1"/>
  <c r="AHC190" i="1"/>
  <c r="AHE164" i="1"/>
  <c r="AGV103" i="1"/>
  <c r="AGS60" i="1"/>
  <c r="AGS193" i="1"/>
  <c r="AGQ167" i="1"/>
  <c r="AGY152" i="1"/>
  <c r="AGW207" i="1"/>
  <c r="AHL297" i="1"/>
  <c r="AGQ246" i="1"/>
  <c r="AHL273" i="1"/>
  <c r="AHI170" i="1"/>
  <c r="AGT268" i="1"/>
  <c r="AHO285" i="1"/>
  <c r="AHH267" i="1"/>
  <c r="AHN281" i="1"/>
  <c r="AGZ328" i="1"/>
  <c r="AHH430" i="1"/>
  <c r="AGS402" i="1"/>
  <c r="AHN368" i="1"/>
  <c r="AGS355" i="1"/>
  <c r="AHK431" i="1"/>
  <c r="AGV399" i="1"/>
  <c r="AHR366" i="1"/>
  <c r="AHH339" i="1"/>
  <c r="AGV349" i="1"/>
  <c r="AGW390" i="1"/>
  <c r="AHF105" i="1"/>
  <c r="AHF144" i="1"/>
  <c r="AHH192" i="1"/>
  <c r="AGQ166" i="1"/>
  <c r="AGV78" i="1"/>
  <c r="AHH42" i="1"/>
  <c r="AGY116" i="1"/>
  <c r="AHF152" i="1"/>
  <c r="AGQ44" i="1"/>
  <c r="AGT92" i="1"/>
  <c r="AGQ182" i="1"/>
  <c r="AGZ235" i="1"/>
  <c r="AHC294" i="1"/>
  <c r="AHK246" i="1"/>
  <c r="AHF267" i="1"/>
  <c r="AGS235" i="1"/>
  <c r="AHK281" i="1"/>
  <c r="AHK207" i="1"/>
  <c r="AHF294" i="1"/>
  <c r="AHF57" i="1"/>
  <c r="AHQ116" i="1"/>
  <c r="AGV153" i="1"/>
  <c r="AHO90" i="1"/>
  <c r="AHT50" i="1"/>
  <c r="AHT232" i="1"/>
  <c r="AHH93" i="1"/>
  <c r="AHH54" i="1"/>
  <c r="AHE183" i="1"/>
  <c r="AGY238" i="1"/>
  <c r="AHK113" i="1"/>
  <c r="AGW173" i="1"/>
  <c r="AHN203" i="1"/>
  <c r="AHE243" i="1"/>
  <c r="AGY215" i="1"/>
  <c r="AHF236" i="1"/>
  <c r="AGS267" i="1"/>
  <c r="AGV283" i="1"/>
  <c r="AGV162" i="1"/>
  <c r="AHT220" i="1"/>
  <c r="AHN271" i="1"/>
  <c r="AHE11" i="1"/>
  <c r="AGW391" i="1"/>
  <c r="AGY377" i="1"/>
  <c r="AGQ409" i="1"/>
  <c r="AHC375" i="1"/>
  <c r="AHK434" i="1"/>
  <c r="AHN370" i="1"/>
  <c r="AHT413" i="1"/>
  <c r="AHQ395" i="1"/>
  <c r="AHF11" i="1"/>
  <c r="AHF30" i="1"/>
  <c r="AHE99" i="1"/>
  <c r="AHE58" i="1"/>
  <c r="AHH189" i="1"/>
  <c r="AHC163" i="1"/>
  <c r="AHC37" i="1"/>
  <c r="AHF149" i="1"/>
  <c r="AHB179" i="1"/>
  <c r="AGS152" i="1"/>
  <c r="AHQ92" i="1"/>
  <c r="AGQ139" i="1"/>
  <c r="AHI223" i="1"/>
  <c r="AHO272" i="1"/>
  <c r="AHO335" i="1"/>
  <c r="AHI285" i="1"/>
  <c r="AHO249" i="1"/>
  <c r="AGW231" i="1"/>
  <c r="AHK277" i="1"/>
  <c r="AHK299" i="1"/>
  <c r="AGY106" i="1"/>
  <c r="AGV150" i="1"/>
  <c r="AHI91" i="1"/>
  <c r="AHR137" i="1"/>
  <c r="AHL56" i="1"/>
  <c r="AHE140" i="1"/>
  <c r="AHK105" i="1"/>
  <c r="AHN62" i="1"/>
  <c r="AHC196" i="1"/>
  <c r="AHL169" i="1"/>
  <c r="AHI239" i="1"/>
  <c r="AHL286" i="1"/>
  <c r="AGT308" i="1"/>
  <c r="AGZ250" i="1"/>
  <c r="AHK232" i="1"/>
  <c r="AGZ266" i="1"/>
  <c r="AHK280" i="1"/>
  <c r="AGV301" i="1"/>
  <c r="AGY276" i="1"/>
  <c r="AGZ293" i="1"/>
  <c r="AHR311" i="1"/>
  <c r="AGV81" i="1"/>
  <c r="AGS27" i="1"/>
  <c r="AGQ22" i="1"/>
  <c r="AGQ425" i="1"/>
  <c r="AHT381" i="1"/>
  <c r="AHC346" i="1"/>
  <c r="AHK92" i="1"/>
  <c r="AHC105" i="1"/>
  <c r="AHN435" i="1"/>
  <c r="AHC373" i="1"/>
  <c r="AGW410" i="1"/>
  <c r="AGW420" i="1"/>
  <c r="AHO389" i="1"/>
  <c r="AHO17" i="1"/>
  <c r="AHO385" i="1"/>
  <c r="AGS351" i="1"/>
  <c r="AHQ335" i="1"/>
  <c r="AHC384" i="1"/>
  <c r="AHK364" i="1"/>
  <c r="AGV436" i="1"/>
  <c r="AGV348" i="1"/>
  <c r="AGZ334" i="1"/>
  <c r="AHI432" i="1"/>
  <c r="AGY403" i="1"/>
  <c r="AGY356" i="1"/>
  <c r="AGT11" i="1"/>
  <c r="AHF426" i="1"/>
  <c r="AHT392" i="1"/>
  <c r="AHE436" i="1"/>
  <c r="AGQ381" i="1"/>
  <c r="AGS361" i="1"/>
  <c r="AHQ38" i="1"/>
  <c r="AHT150" i="1"/>
  <c r="AHE92" i="1"/>
  <c r="AHN138" i="1"/>
  <c r="AGV222" i="1"/>
  <c r="AHH57" i="1"/>
  <c r="AGZ141" i="1"/>
  <c r="AHC106" i="1"/>
  <c r="AHC63" i="1"/>
  <c r="AHQ197" i="1"/>
  <c r="AHH170" i="1"/>
  <c r="AHE240" i="1"/>
  <c r="AHE287" i="1"/>
  <c r="AHR308" i="1"/>
  <c r="AGV251" i="1"/>
  <c r="AHF233" i="1"/>
  <c r="AGV267" i="1"/>
  <c r="AHT301" i="1"/>
  <c r="AGV294" i="1"/>
  <c r="AHK312" i="1"/>
  <c r="AHL12" i="1"/>
  <c r="AHK375" i="1"/>
  <c r="AHT410" i="1"/>
  <c r="AGS374" i="1"/>
  <c r="AGQ406" i="1"/>
  <c r="AHI365" i="1"/>
  <c r="AGY337" i="1"/>
  <c r="AHB387" i="1"/>
  <c r="AHK351" i="1"/>
  <c r="AHN336" i="1"/>
  <c r="AHK436" i="1"/>
  <c r="AGW381" i="1"/>
  <c r="AGY92" i="1"/>
  <c r="AHR16" i="1"/>
  <c r="AGT99" i="1"/>
  <c r="AGQ138" i="1"/>
  <c r="AGS186" i="1"/>
  <c r="AHN69" i="1"/>
  <c r="AHQ107" i="1"/>
  <c r="AHF234" i="1"/>
  <c r="AHE112" i="1"/>
  <c r="AGZ242" i="1"/>
  <c r="AHN85" i="1"/>
  <c r="AHI45" i="1"/>
  <c r="AHI179" i="1"/>
  <c r="AHB240" i="1"/>
  <c r="AGQ283" i="1"/>
  <c r="AHE210" i="1"/>
  <c r="AHQ249" i="1"/>
  <c r="AHB277" i="1"/>
  <c r="AHL45" i="1"/>
  <c r="AHH110" i="1"/>
  <c r="AHT235" i="1"/>
  <c r="AHF84" i="1"/>
  <c r="AHE44" i="1"/>
  <c r="AGS87" i="1"/>
  <c r="AGT47" i="1"/>
  <c r="AGZ105" i="1"/>
  <c r="AGZ144" i="1"/>
  <c r="AHB192" i="1"/>
  <c r="AHN165" i="1"/>
  <c r="AGV237" i="1"/>
  <c r="AHK267" i="1"/>
  <c r="AHN283" i="1"/>
  <c r="AHB250" i="1"/>
  <c r="AGQ230" i="1"/>
  <c r="AGY266" i="1"/>
  <c r="AGV17" i="1"/>
  <c r="AHK409" i="1"/>
  <c r="AGT376" i="1"/>
  <c r="AHQ359" i="1"/>
  <c r="AHH324" i="1"/>
  <c r="AHI9" i="1"/>
  <c r="AGV59" i="1"/>
  <c r="AGQ49" i="1"/>
  <c r="AHT44" i="1"/>
  <c r="AHT156" i="1"/>
  <c r="AHO132" i="1"/>
  <c r="AHO187" i="1"/>
  <c r="AHE100" i="1"/>
  <c r="AHO60" i="1"/>
  <c r="AHN146" i="1"/>
  <c r="AGT233" i="1"/>
  <c r="AHH63" i="1"/>
  <c r="AGY121" i="1"/>
  <c r="AHC243" i="1"/>
  <c r="AHH116" i="1"/>
  <c r="AHF69" i="1"/>
  <c r="AHH176" i="1"/>
  <c r="AHC293" i="1"/>
  <c r="AHF241" i="1"/>
  <c r="AGV272" i="1"/>
  <c r="AHT309" i="1"/>
  <c r="AGY222" i="1"/>
  <c r="AGV302" i="1"/>
  <c r="AHT320" i="1"/>
  <c r="AHH103" i="1"/>
  <c r="AHC235" i="1"/>
  <c r="AGZ115" i="1"/>
  <c r="AHB68" i="1"/>
  <c r="AGZ175" i="1"/>
  <c r="AGZ203" i="1"/>
  <c r="AHO117" i="1"/>
  <c r="AHQ70" i="1"/>
  <c r="AHO177" i="1"/>
  <c r="AGV53" i="1"/>
  <c r="AGV139" i="1"/>
  <c r="AHN197" i="1"/>
  <c r="AGS217" i="1"/>
  <c r="AHH310" i="1"/>
  <c r="AHL223" i="1"/>
  <c r="AGT212" i="1"/>
  <c r="AHT249" i="1"/>
  <c r="AHC303" i="1"/>
  <c r="AHH179" i="1"/>
  <c r="AHI296" i="1"/>
  <c r="AGV278" i="1"/>
  <c r="AHH296" i="1"/>
  <c r="AGZ58" i="1"/>
  <c r="AHB394" i="1"/>
  <c r="AGY424" i="1"/>
  <c r="AGZ411" i="1"/>
  <c r="AHL377" i="1"/>
  <c r="AGT347" i="1"/>
  <c r="AHO32" i="1"/>
  <c r="AGW37" i="1"/>
  <c r="AGZ149" i="1"/>
  <c r="AGV179" i="1"/>
  <c r="AHT90" i="1"/>
  <c r="AHB55" i="1"/>
  <c r="AGT137" i="1"/>
  <c r="AHI139" i="1"/>
  <c r="AGV226" i="1"/>
  <c r="AHR104" i="1"/>
  <c r="AHR61" i="1"/>
  <c r="AHE195" i="1"/>
  <c r="AHQ168" i="1"/>
  <c r="AHR250" i="1"/>
  <c r="AHT238" i="1"/>
  <c r="AHC271" i="1"/>
  <c r="AHT285" i="1"/>
  <c r="AGY307" i="1"/>
  <c r="AHO231" i="1"/>
  <c r="AHC279" i="1"/>
  <c r="AGZ300" i="1"/>
  <c r="AHC275" i="1"/>
  <c r="AHE292" i="1"/>
  <c r="AHF217" i="1"/>
  <c r="AGT311" i="1"/>
  <c r="AGZ84" i="1"/>
  <c r="AHL137" i="1"/>
  <c r="AHN103" i="1"/>
  <c r="AHK60" i="1"/>
  <c r="AHQ193" i="1"/>
  <c r="AHI167" i="1"/>
  <c r="AHC249" i="1"/>
  <c r="AGW106" i="1"/>
  <c r="AGW63" i="1"/>
  <c r="AHE197" i="1"/>
  <c r="AHB170" i="1"/>
  <c r="AHF42" i="1"/>
  <c r="AHE129" i="1"/>
  <c r="AGW183" i="1"/>
  <c r="AHH210" i="1"/>
  <c r="AHQ300" i="1"/>
  <c r="AHE277" i="1"/>
  <c r="AHR293" i="1"/>
  <c r="AHE216" i="1"/>
  <c r="AGY271" i="1"/>
  <c r="AHL269" i="1"/>
  <c r="AHN285" i="1"/>
  <c r="AGY45" i="1"/>
  <c r="AHQ398" i="1"/>
  <c r="AHT365" i="1"/>
  <c r="AHN364" i="1"/>
  <c r="AGW336" i="1"/>
  <c r="AHB381" i="1"/>
  <c r="AHT345" i="1"/>
  <c r="AHE332" i="1"/>
  <c r="AHF418" i="1"/>
  <c r="AGS387" i="1"/>
  <c r="AHN355" i="1"/>
  <c r="AGY114" i="1"/>
  <c r="AGZ67" i="1"/>
  <c r="AHC201" i="1"/>
  <c r="AHB48" i="1"/>
  <c r="AGW136" i="1"/>
  <c r="AHE192" i="1"/>
  <c r="AHQ50" i="1"/>
  <c r="AHR138" i="1"/>
  <c r="AHB197" i="1"/>
  <c r="AHI105" i="1"/>
  <c r="AGS162" i="1"/>
  <c r="AHH303" i="1"/>
  <c r="AHC296" i="1"/>
  <c r="AGW197" i="1"/>
  <c r="AGS244" i="1"/>
  <c r="AHK274" i="1"/>
  <c r="AGQ290" i="1"/>
  <c r="AHC311" i="1"/>
  <c r="AHI311" i="1"/>
  <c r="AHO136" i="1"/>
  <c r="AGY193" i="1"/>
  <c r="AHE104" i="1"/>
  <c r="AHL122" i="1"/>
  <c r="AHH65" i="1"/>
  <c r="AGY124" i="1"/>
  <c r="AHF73" i="1"/>
  <c r="AHN207" i="1"/>
  <c r="AHC297" i="1"/>
  <c r="AHQ317" i="1"/>
  <c r="AHK198" i="1"/>
  <c r="AHF245" i="1"/>
  <c r="AGV276" i="1"/>
  <c r="AHT312" i="1"/>
  <c r="AGY226" i="1"/>
  <c r="AHF251" i="1"/>
  <c r="AGV306" i="1"/>
  <c r="AHI106" i="1"/>
  <c r="AHC10" i="1"/>
  <c r="AGQ390" i="1"/>
  <c r="AHH388" i="1"/>
  <c r="AHF430" i="1"/>
  <c r="AGV401" i="1"/>
  <c r="AGV354" i="1"/>
  <c r="AHO341" i="1"/>
  <c r="AHL422" i="1"/>
  <c r="AHN408" i="1"/>
  <c r="AGQ375" i="1"/>
  <c r="AHL15" i="1"/>
  <c r="AHC436" i="1"/>
  <c r="AGS75" i="1"/>
  <c r="AHC406" i="1"/>
  <c r="AHL384" i="1"/>
  <c r="AHH365" i="1"/>
  <c r="AGQ352" i="1"/>
  <c r="AHN362" i="1"/>
  <c r="AGY326" i="1"/>
  <c r="AHF405" i="1"/>
  <c r="AGZ371" i="1"/>
  <c r="AHB426" i="1"/>
  <c r="AGW413" i="1"/>
  <c r="AGW412" i="1"/>
  <c r="AHI378" i="1"/>
  <c r="AHT437" i="1"/>
  <c r="AGT409" i="1"/>
  <c r="AHB372" i="1"/>
  <c r="AGS299" i="1"/>
  <c r="AGW38" i="1"/>
  <c r="AHO411" i="1"/>
  <c r="AGT375" i="1"/>
  <c r="AHQ411" i="1"/>
  <c r="AHQ421" i="1"/>
  <c r="AHF391" i="1"/>
  <c r="AHN394" i="1"/>
  <c r="AHQ75" i="1"/>
  <c r="AHT97" i="1"/>
  <c r="AHT56" i="1"/>
  <c r="AHQ187" i="1"/>
  <c r="AHR162" i="1"/>
  <c r="AHR35" i="1"/>
  <c r="AHB178" i="1"/>
  <c r="AHE38" i="1"/>
  <c r="AHH150" i="1"/>
  <c r="AGW91" i="1"/>
  <c r="AHN55" i="1"/>
  <c r="AHF137" i="1"/>
  <c r="AGS290" i="1"/>
  <c r="AGQ334" i="1"/>
  <c r="AHC213" i="1"/>
  <c r="AGW267" i="1"/>
  <c r="AGS284" i="1"/>
  <c r="AHL229" i="1"/>
  <c r="AGS275" i="1"/>
  <c r="AGQ298" i="1"/>
  <c r="AHI275" i="1"/>
  <c r="AHR285" i="1"/>
  <c r="AGY373" i="1"/>
  <c r="AGV420" i="1"/>
  <c r="AHL405" i="1"/>
  <c r="AHL431" i="1"/>
  <c r="AHN417" i="1"/>
  <c r="AHN366" i="1"/>
  <c r="AHI353" i="1"/>
  <c r="AHT409" i="1"/>
  <c r="AGQ255" i="1"/>
  <c r="AHC254" i="1"/>
  <c r="AGY320" i="1"/>
  <c r="AHT300" i="1"/>
  <c r="AHR307" i="1"/>
  <c r="AHO184" i="1"/>
  <c r="AGV132" i="1"/>
  <c r="AHQ85" i="1"/>
  <c r="AHO172" i="1"/>
  <c r="AHT75" i="1"/>
  <c r="AGS153" i="1"/>
  <c r="AGZ170" i="1"/>
  <c r="AGY73" i="1"/>
  <c r="AHR116" i="1"/>
  <c r="AHB123" i="1"/>
  <c r="AHB58" i="1"/>
  <c r="AHN352" i="1"/>
  <c r="AHL416" i="1"/>
  <c r="AHK430" i="1"/>
  <c r="AHT346" i="1"/>
  <c r="AGT359" i="1"/>
  <c r="AHN334" i="1"/>
  <c r="AHF350" i="1"/>
  <c r="AHB328" i="1"/>
  <c r="AGV398" i="1"/>
  <c r="AHL31" i="1"/>
  <c r="AHH290" i="1"/>
  <c r="AHB422" i="1"/>
  <c r="AHK340" i="1"/>
  <c r="AGW388" i="1"/>
  <c r="AGV370" i="1"/>
  <c r="AGS434" i="1"/>
  <c r="AGV371" i="1"/>
  <c r="AHB403" i="1"/>
  <c r="AGT349" i="1"/>
  <c r="AGW362" i="1"/>
  <c r="AHC394" i="1"/>
  <c r="AHF412" i="1"/>
  <c r="AGY323" i="1"/>
  <c r="AHO260" i="1"/>
  <c r="AGT319" i="1"/>
  <c r="AHH222" i="1"/>
  <c r="AGQ229" i="1"/>
  <c r="AHT279" i="1"/>
  <c r="AGV260" i="1"/>
  <c r="AGQ221" i="1"/>
  <c r="AHC155" i="1"/>
  <c r="AHH172" i="1"/>
  <c r="AHE36" i="1"/>
  <c r="AHE72" i="1"/>
  <c r="AHC145" i="1"/>
  <c r="AHB99" i="1"/>
  <c r="AGZ123" i="1"/>
  <c r="AGY197" i="1"/>
  <c r="AHQ142" i="1"/>
  <c r="AHI96" i="1"/>
  <c r="AHN121" i="1"/>
  <c r="AHF60" i="1"/>
  <c r="AHR87" i="1"/>
  <c r="AGW392" i="1"/>
  <c r="AGZ408" i="1"/>
  <c r="AGZ339" i="1"/>
  <c r="AGV352" i="1"/>
  <c r="AGT416" i="1"/>
  <c r="AGS430" i="1"/>
  <c r="AHR370" i="1"/>
  <c r="AGV403" i="1"/>
  <c r="AHL385" i="1"/>
  <c r="AHH433" i="1"/>
  <c r="AHQ276" i="1"/>
  <c r="AHC395" i="1"/>
  <c r="AHI394" i="1"/>
  <c r="AHL412" i="1"/>
  <c r="AHR375" i="1"/>
  <c r="AHK412" i="1"/>
  <c r="AHL58" i="1"/>
  <c r="AHH37" i="1"/>
  <c r="AGY354" i="1"/>
  <c r="AGW367" i="1"/>
  <c r="AGW418" i="1"/>
  <c r="AHB432" i="1"/>
  <c r="AHE348" i="1"/>
  <c r="AHN361" i="1"/>
  <c r="AHK336" i="1"/>
  <c r="AGQ398" i="1"/>
  <c r="AHO329" i="1"/>
  <c r="AHN337" i="1"/>
  <c r="AHI399" i="1"/>
  <c r="AHO316" i="1"/>
  <c r="AGV268" i="1"/>
  <c r="AHC238" i="1"/>
  <c r="AHC281" i="1"/>
  <c r="AHQ201" i="1"/>
  <c r="AHO127" i="1"/>
  <c r="AGV45" i="1"/>
  <c r="AHL81" i="1"/>
  <c r="AHQ171" i="1"/>
  <c r="AHK199" i="1"/>
  <c r="AHT111" i="1"/>
  <c r="AHF168" i="1"/>
  <c r="AHQ194" i="1"/>
  <c r="AGW146" i="1"/>
  <c r="AGW107" i="1"/>
  <c r="AGY48" i="1"/>
  <c r="AGZ88" i="1"/>
  <c r="AHO99" i="1"/>
  <c r="AGQ365" i="1"/>
  <c r="AHI325" i="1"/>
  <c r="AGV362" i="1"/>
  <c r="AHL347" i="1"/>
  <c r="AHL16" i="1"/>
  <c r="AHQ391" i="1"/>
  <c r="AGV424" i="1"/>
  <c r="AHI350" i="1"/>
  <c r="AGV386" i="1"/>
  <c r="AHI416" i="1"/>
  <c r="AHF107" i="1"/>
  <c r="AHI60" i="1"/>
  <c r="AHH146" i="1"/>
  <c r="AGY232" i="1"/>
  <c r="AHE114" i="1"/>
  <c r="AHF67" i="1"/>
  <c r="AHI201" i="1"/>
  <c r="AGQ117" i="1"/>
  <c r="AGS70" i="1"/>
  <c r="AGQ177" i="1"/>
  <c r="AGY50" i="1"/>
  <c r="AGZ138" i="1"/>
  <c r="AHR195" i="1"/>
  <c r="AGW216" i="1"/>
  <c r="AHL309" i="1"/>
  <c r="AHQ222" i="1"/>
  <c r="AGY211" i="1"/>
  <c r="AGV249" i="1"/>
  <c r="AHN302" i="1"/>
  <c r="AHT295" i="1"/>
  <c r="AHN276" i="1"/>
  <c r="AHL295" i="1"/>
  <c r="AGV338" i="1"/>
  <c r="AGV68" i="1"/>
  <c r="AGT175" i="1"/>
  <c r="AGT203" i="1"/>
  <c r="AGT49" i="1"/>
  <c r="AGS137" i="1"/>
  <c r="AHH193" i="1"/>
  <c r="AHN53" i="1"/>
  <c r="AHN139" i="1"/>
  <c r="AGS199" i="1"/>
  <c r="AHH106" i="1"/>
  <c r="AHI123" i="1"/>
  <c r="AHQ162" i="1"/>
  <c r="AHK220" i="1"/>
  <c r="AGW304" i="1"/>
  <c r="AGY297" i="1"/>
  <c r="AGS198" i="1"/>
  <c r="AHQ244" i="1"/>
  <c r="AHF275" i="1"/>
  <c r="AHO290" i="1"/>
  <c r="AHB312" i="1"/>
  <c r="AGZ313" i="1"/>
  <c r="AHQ117" i="1"/>
  <c r="AHK10" i="1"/>
  <c r="AHH349" i="1"/>
  <c r="AGS334" i="1"/>
  <c r="AHR383" i="1"/>
  <c r="AHT363" i="1"/>
  <c r="AHE435" i="1"/>
  <c r="AHE346" i="1"/>
  <c r="AGV431" i="1"/>
  <c r="AHN401" i="1"/>
  <c r="AHN354" i="1"/>
  <c r="AHE342" i="1"/>
  <c r="AGW310" i="1"/>
  <c r="AGY49" i="1"/>
  <c r="AGW401" i="1"/>
  <c r="AHF101" i="1"/>
  <c r="AHC89" i="1"/>
  <c r="AHF128" i="1"/>
  <c r="AGQ62" i="1"/>
  <c r="AGZ98" i="1"/>
  <c r="AHH144" i="1"/>
  <c r="AHT124" i="1"/>
  <c r="AHO100" i="1"/>
  <c r="AGV74" i="1"/>
  <c r="AGV38" i="1"/>
  <c r="AGS173" i="1"/>
  <c r="AGT157" i="1"/>
  <c r="AHB224" i="1"/>
  <c r="AHI261" i="1"/>
  <c r="AHK230" i="1"/>
  <c r="AGS224" i="1"/>
  <c r="AHK254" i="1"/>
  <c r="AHN320" i="1"/>
  <c r="AHF262" i="1"/>
  <c r="AHL277" i="1"/>
  <c r="AHR98" i="1"/>
  <c r="AGQ145" i="1"/>
  <c r="AHQ72" i="1"/>
  <c r="AHQ36" i="1"/>
  <c r="AHT172" i="1"/>
  <c r="AHO155" i="1"/>
  <c r="AHO221" i="1"/>
  <c r="AHF75" i="1"/>
  <c r="AHC39" i="1"/>
  <c r="AHF174" i="1"/>
  <c r="AHH158" i="1"/>
  <c r="AHL95" i="1"/>
  <c r="AHI134" i="1"/>
  <c r="AHK182" i="1"/>
  <c r="AGY336" i="1"/>
  <c r="AHO217" i="1"/>
  <c r="AHK196" i="1"/>
  <c r="AHE261" i="1"/>
  <c r="AGZ326" i="1"/>
  <c r="AHR259" i="1"/>
  <c r="AGV364" i="1"/>
  <c r="AHN335" i="1"/>
  <c r="AHI384" i="1"/>
  <c r="AGQ350" i="1"/>
  <c r="AHK334" i="1"/>
  <c r="AHO326" i="1"/>
  <c r="AHR417" i="1"/>
  <c r="AHO403" i="1"/>
  <c r="AHT341" i="1"/>
  <c r="AHC85" i="1"/>
  <c r="AHR79" i="1"/>
  <c r="AHR173" i="1"/>
  <c r="AHK155" i="1"/>
  <c r="AHI88" i="1"/>
  <c r="AHQ134" i="1"/>
  <c r="AHN187" i="1"/>
  <c r="AHB91" i="1"/>
  <c r="AHC137" i="1"/>
  <c r="AGZ190" i="1"/>
  <c r="AHF222" i="1"/>
  <c r="AHH164" i="1"/>
  <c r="AHC149" i="1"/>
  <c r="AHF221" i="1"/>
  <c r="AHQ259" i="1"/>
  <c r="AGW194" i="1"/>
  <c r="AHN239" i="1"/>
  <c r="AGV258" i="1"/>
  <c r="AGY89" i="1"/>
  <c r="AHF135" i="1"/>
  <c r="AGW188" i="1"/>
  <c r="AGW64" i="1"/>
  <c r="AGZ163" i="1"/>
  <c r="AHL216" i="1"/>
  <c r="AHR65" i="1"/>
  <c r="AHO165" i="1"/>
  <c r="AHQ150" i="1"/>
  <c r="AGS86" i="1"/>
  <c r="AGS178" i="1"/>
  <c r="AHF319" i="1"/>
  <c r="AGS241" i="1"/>
  <c r="AHC259" i="1"/>
  <c r="AGQ309" i="1"/>
  <c r="AHB420" i="1"/>
  <c r="AGW405" i="1"/>
  <c r="AHL435" i="1"/>
  <c r="AGW404" i="1"/>
  <c r="AHI371" i="1"/>
  <c r="AHT416" i="1"/>
  <c r="AHB342" i="1"/>
  <c r="AHE392" i="1"/>
  <c r="AGS291" i="1"/>
  <c r="AHC83" i="1"/>
  <c r="AHR71" i="1"/>
  <c r="AHO35" i="1"/>
  <c r="AHR171" i="1"/>
  <c r="AHT92" i="1"/>
  <c r="AHQ131" i="1"/>
  <c r="AHF95" i="1"/>
  <c r="AHC134" i="1"/>
  <c r="AHE182" i="1"/>
  <c r="AGY65" i="1"/>
  <c r="AHE103" i="1"/>
  <c r="AHC203" i="1"/>
  <c r="AHI217" i="1"/>
  <c r="AHE196" i="1"/>
  <c r="AGY261" i="1"/>
  <c r="AGT326" i="1"/>
  <c r="AGW233" i="1"/>
  <c r="AHN226" i="1"/>
  <c r="AGW257" i="1"/>
  <c r="AHB306" i="1"/>
  <c r="AHT55" i="1"/>
  <c r="AHF132" i="1"/>
  <c r="AGZ102" i="1"/>
  <c r="AHO104" i="1"/>
  <c r="AGT80" i="1"/>
  <c r="AGV41" i="1"/>
  <c r="AGS176" i="1"/>
  <c r="AHH284" i="1"/>
  <c r="AHK234" i="1"/>
  <c r="AHK258" i="1"/>
  <c r="AHF278" i="1"/>
  <c r="AGW40" i="1"/>
  <c r="AHE10" i="1"/>
  <c r="AHT425" i="1"/>
  <c r="AGS426" i="1"/>
  <c r="AHL394" i="1"/>
  <c r="AHT390" i="1"/>
  <c r="AHO376" i="1"/>
  <c r="AHH47" i="1"/>
  <c r="AHL53" i="1"/>
  <c r="AGY421" i="1"/>
  <c r="AHQ390" i="1"/>
  <c r="AHO432" i="1"/>
  <c r="AHE403" i="1"/>
  <c r="AHE356" i="1"/>
  <c r="AGS424" i="1"/>
  <c r="AGT411" i="1"/>
  <c r="AHF377" i="1"/>
  <c r="AHQ57" i="1"/>
  <c r="AHO95" i="1"/>
  <c r="AGT437" i="1"/>
  <c r="AHI381" i="1"/>
  <c r="AHK361" i="1"/>
  <c r="AHR328" i="1"/>
  <c r="AGQ437" i="1"/>
  <c r="AGQ349" i="1"/>
  <c r="AHC335" i="1"/>
  <c r="AHN400" i="1"/>
  <c r="AGZ367" i="1"/>
  <c r="AHN353" i="1"/>
  <c r="AGV313" i="1"/>
  <c r="AGV61" i="1"/>
  <c r="AGY426" i="1"/>
  <c r="AHR394" i="1"/>
  <c r="AHH427" i="1"/>
  <c r="AHO393" i="1"/>
  <c r="AHR422" i="1"/>
  <c r="AHT408" i="1"/>
  <c r="AGW375" i="1"/>
  <c r="AGY94" i="1"/>
  <c r="AHB133" i="1"/>
  <c r="AGS103" i="1"/>
  <c r="AHN105" i="1"/>
  <c r="AGZ230" i="1"/>
  <c r="AHR80" i="1"/>
  <c r="AHT41" i="1"/>
  <c r="AHQ176" i="1"/>
  <c r="AGZ285" i="1"/>
  <c r="AHF235" i="1"/>
  <c r="AHF259" i="1"/>
  <c r="AHB279" i="1"/>
  <c r="AGS282" i="1"/>
  <c r="AGS310" i="1"/>
  <c r="AHF16" i="1"/>
  <c r="AHQ416" i="1"/>
  <c r="AGY371" i="1"/>
  <c r="AGS407" i="1"/>
  <c r="AHI419" i="1"/>
  <c r="AHK386" i="1"/>
  <c r="AHE425" i="1"/>
  <c r="AGQ9" i="1"/>
  <c r="AGY383" i="1"/>
  <c r="AHQ347" i="1"/>
  <c r="AHL437" i="1"/>
  <c r="AHC79" i="1"/>
  <c r="AHT89" i="1"/>
  <c r="AHO49" i="1"/>
  <c r="AGT231" i="1"/>
  <c r="AHR110" i="1"/>
  <c r="AHH197" i="1"/>
  <c r="AHC170" i="1"/>
  <c r="AHE113" i="1"/>
  <c r="AGQ173" i="1"/>
  <c r="AGW83" i="1"/>
  <c r="AHL46" i="1"/>
  <c r="AHN155" i="1"/>
  <c r="AHF129" i="1"/>
  <c r="AHH212" i="1"/>
  <c r="AHB266" i="1"/>
  <c r="AGT283" i="1"/>
  <c r="AHN220" i="1"/>
  <c r="AGS269" i="1"/>
  <c r="AGT240" i="1"/>
  <c r="AHI269" i="1"/>
  <c r="AHR83" i="1"/>
  <c r="AHI198" i="1"/>
  <c r="AGY171" i="1"/>
  <c r="AGV82" i="1"/>
  <c r="AHH45" i="1"/>
  <c r="AGY128" i="1"/>
  <c r="AHH203" i="1"/>
  <c r="AGQ48" i="1"/>
  <c r="AGS157" i="1"/>
  <c r="AHT130" i="1"/>
  <c r="AHO207" i="1"/>
  <c r="AGT96" i="1"/>
  <c r="AGQ186" i="1"/>
  <c r="AGS161" i="1"/>
  <c r="AGZ243" i="1"/>
  <c r="AGV230" i="1"/>
  <c r="AHE275" i="1"/>
  <c r="AHC298" i="1"/>
  <c r="AHF270" i="1"/>
  <c r="AHE291" i="1"/>
  <c r="AHT217" i="1"/>
  <c r="AGS239" i="1"/>
  <c r="AHN268" i="1"/>
  <c r="AHK285" i="1"/>
  <c r="AGQ300" i="1"/>
  <c r="AGQ64" i="1"/>
  <c r="AHT33" i="1"/>
  <c r="AHE400" i="1"/>
  <c r="AHC338" i="1"/>
  <c r="AHO398" i="1"/>
  <c r="AHI337" i="1"/>
  <c r="AHC362" i="1"/>
  <c r="AGZ349" i="1"/>
  <c r="AGS419" i="1"/>
  <c r="AGS368" i="1"/>
  <c r="AGT355" i="1"/>
  <c r="AHE71" i="1"/>
  <c r="AHK80" i="1"/>
  <c r="AHH416" i="1"/>
  <c r="AHE50" i="1"/>
  <c r="AHR44" i="1"/>
  <c r="AHL73" i="1"/>
  <c r="AGW208" i="1"/>
  <c r="AHL55" i="1"/>
  <c r="AHL142" i="1"/>
  <c r="AGZ204" i="1"/>
  <c r="AGY56" i="1"/>
  <c r="AGY122" i="1"/>
  <c r="AGY145" i="1"/>
  <c r="AGQ114" i="1"/>
  <c r="AHC70" i="1"/>
  <c r="AHH167" i="1"/>
  <c r="AGZ150" i="1"/>
  <c r="AHH202" i="1"/>
  <c r="AHB225" i="1"/>
  <c r="AHQ309" i="1"/>
  <c r="AHE324" i="1"/>
  <c r="AHR302" i="1"/>
  <c r="AHL203" i="1"/>
  <c r="AHF295" i="1"/>
  <c r="AHB120" i="1"/>
  <c r="AHB143" i="1"/>
  <c r="AHR112" i="1"/>
  <c r="AGY69" i="1"/>
  <c r="AGZ166" i="1"/>
  <c r="AGS149" i="1"/>
  <c r="AHL197" i="1"/>
  <c r="AHT71" i="1"/>
  <c r="AHO168" i="1"/>
  <c r="AHN151" i="1"/>
  <c r="AHQ81" i="1"/>
  <c r="AGV128" i="1"/>
  <c r="AHC217" i="1"/>
  <c r="AHR249" i="1"/>
  <c r="AHR303" i="1"/>
  <c r="AHT296" i="1"/>
  <c r="AGY317" i="1"/>
  <c r="AHH311" i="1"/>
  <c r="AHE223" i="1"/>
  <c r="AHH280" i="1"/>
  <c r="AHN21" i="1"/>
  <c r="AHI41" i="1"/>
  <c r="AGW352" i="1"/>
  <c r="AGT401" i="1"/>
  <c r="AGS339" i="1"/>
  <c r="AHI348" i="1"/>
  <c r="AHC433" i="1"/>
  <c r="AHQ401" i="1"/>
  <c r="AHK369" i="1"/>
  <c r="AGZ342" i="1"/>
  <c r="AHE57" i="1"/>
  <c r="AGT111" i="1"/>
  <c r="AGT45" i="1"/>
  <c r="AGQ157" i="1"/>
  <c r="AGS133" i="1"/>
  <c r="AGS188" i="1"/>
  <c r="AHI47" i="1"/>
  <c r="AHN135" i="1"/>
  <c r="AHI191" i="1"/>
  <c r="AHH102" i="1"/>
  <c r="AHR62" i="1"/>
  <c r="AHI120" i="1"/>
  <c r="AGT241" i="1"/>
  <c r="AGW300" i="1"/>
  <c r="AHH275" i="1"/>
  <c r="AGY293" i="1"/>
  <c r="AHQ240" i="1"/>
  <c r="AHQ287" i="1"/>
  <c r="AHB309" i="1"/>
  <c r="AGW306" i="1"/>
  <c r="AHI157" i="1"/>
  <c r="AHK133" i="1"/>
  <c r="AHQ188" i="1"/>
  <c r="AGW101" i="1"/>
  <c r="AHK61" i="1"/>
  <c r="AGY236" i="1"/>
  <c r="AGT122" i="1"/>
  <c r="AHN246" i="1"/>
  <c r="AGW117" i="1"/>
  <c r="AGY70" i="1"/>
  <c r="AGW177" i="1"/>
  <c r="AGY294" i="1"/>
  <c r="AHB242" i="1"/>
  <c r="AHT272" i="1"/>
  <c r="AHI310" i="1"/>
  <c r="AGT223" i="1"/>
  <c r="AHE211" i="1"/>
  <c r="AHB249" i="1"/>
  <c r="AHT302" i="1"/>
  <c r="AGZ100" i="1"/>
  <c r="AHB13" i="1"/>
  <c r="AGY407" i="1"/>
  <c r="AHL391" i="1"/>
  <c r="AHH404" i="1"/>
  <c r="AHQ424" i="1"/>
  <c r="AHR411" i="1"/>
  <c r="AHB378" i="1"/>
  <c r="AHK18" i="1"/>
  <c r="AGZ68" i="1"/>
  <c r="AGY165" i="1"/>
  <c r="AHL193" i="1"/>
  <c r="AGV79" i="1"/>
  <c r="AHR213" i="1"/>
  <c r="AHK81" i="1"/>
  <c r="AHR127" i="1"/>
  <c r="AGW217" i="1"/>
  <c r="AHT58" i="1"/>
  <c r="AHT123" i="1"/>
  <c r="AHB257" i="1"/>
  <c r="AHB316" i="1"/>
  <c r="AHB311" i="1"/>
  <c r="AGY184" i="1"/>
  <c r="AGT230" i="1"/>
  <c r="AHE305" i="1"/>
  <c r="AHH308" i="1"/>
  <c r="AHN79" i="1"/>
  <c r="AHL57" i="1"/>
  <c r="AHL146" i="1"/>
  <c r="AGT207" i="1"/>
  <c r="AHC74" i="1"/>
  <c r="AHH171" i="1"/>
  <c r="AGZ154" i="1"/>
  <c r="AHF238" i="1"/>
  <c r="AHQ256" i="1"/>
  <c r="AHQ312" i="1"/>
  <c r="AHR329" i="1"/>
  <c r="AHH231" i="1"/>
  <c r="AGW222" i="1"/>
  <c r="AHR306" i="1"/>
  <c r="AHF299" i="1"/>
  <c r="AHT318" i="1"/>
  <c r="AHE255" i="1"/>
  <c r="AHO427" i="1"/>
  <c r="AHQ413" i="1"/>
  <c r="AHN410" i="1"/>
  <c r="AHO373" i="1"/>
  <c r="AGT346" i="1"/>
  <c r="AHB332" i="1"/>
  <c r="AHL300" i="1"/>
  <c r="AHC376" i="1"/>
  <c r="AGZ422" i="1"/>
  <c r="AHB408" i="1"/>
  <c r="AHN374" i="1"/>
  <c r="AHQ433" i="1"/>
  <c r="AHR369" i="1"/>
  <c r="AHT356" i="1"/>
  <c r="AGV413" i="1"/>
  <c r="AGS395" i="1"/>
  <c r="AHC101" i="1"/>
  <c r="AHL350" i="1"/>
  <c r="AHT334" i="1"/>
  <c r="AGQ364" i="1"/>
  <c r="AHO351" i="1"/>
  <c r="AGV382" i="1"/>
  <c r="AHC361" i="1"/>
  <c r="AGQ323" i="1"/>
  <c r="AGZ365" i="1"/>
  <c r="AGZ341" i="1"/>
  <c r="AGZ284" i="1"/>
  <c r="AGW68" i="1"/>
  <c r="AHQ378" i="1"/>
  <c r="AHO410" i="1"/>
  <c r="AHL359" i="1"/>
  <c r="AGQ41" i="1"/>
  <c r="AHC80" i="1"/>
  <c r="AHQ214" i="1"/>
  <c r="AHH58" i="1"/>
  <c r="AHH123" i="1"/>
  <c r="AHB208" i="1"/>
  <c r="AHB75" i="1"/>
  <c r="AGW172" i="1"/>
  <c r="AHB239" i="1"/>
  <c r="AHL257" i="1"/>
  <c r="AHI313" i="1"/>
  <c r="AGW232" i="1"/>
  <c r="AGS223" i="1"/>
  <c r="AHN307" i="1"/>
  <c r="AHB300" i="1"/>
  <c r="AHI319" i="1"/>
  <c r="AGZ256" i="1"/>
  <c r="AGQ391" i="1"/>
  <c r="AGS377" i="1"/>
  <c r="AHN403" i="1"/>
  <c r="AHH371" i="1"/>
  <c r="AHL413" i="1"/>
  <c r="AHT376" i="1"/>
  <c r="AHQ10" i="1"/>
  <c r="AHT398" i="1"/>
  <c r="AHL364" i="1"/>
  <c r="AGQ329" i="1"/>
  <c r="AHB351" i="1"/>
  <c r="AHE335" i="1"/>
  <c r="AHR359" i="1"/>
  <c r="AHI347" i="1"/>
  <c r="AHF431" i="1"/>
  <c r="AHH417" i="1"/>
  <c r="AHH366" i="1"/>
  <c r="AHC353" i="1"/>
  <c r="AHC313" i="1"/>
  <c r="AHL38" i="1"/>
  <c r="AHF55" i="1"/>
  <c r="AHF142" i="1"/>
  <c r="AGT204" i="1"/>
  <c r="AGT112" i="1"/>
  <c r="AHF68" i="1"/>
  <c r="AHE165" i="1"/>
  <c r="AHH194" i="1"/>
  <c r="AGV71" i="1"/>
  <c r="AGQ168" i="1"/>
  <c r="AHR150" i="1"/>
  <c r="AHQ204" i="1"/>
  <c r="AGS81" i="1"/>
  <c r="AGZ127" i="1"/>
  <c r="AHR215" i="1"/>
  <c r="AGT249" i="1"/>
  <c r="AGT303" i="1"/>
  <c r="AHB204" i="1"/>
  <c r="AGV296" i="1"/>
  <c r="AHC316" i="1"/>
  <c r="AHI222" i="1"/>
  <c r="AHL279" i="1"/>
  <c r="AGT166" i="1"/>
  <c r="AHQ196" i="1"/>
  <c r="AHT79" i="1"/>
  <c r="AHF82" i="1"/>
  <c r="AHN128" i="1"/>
  <c r="AHI59" i="1"/>
  <c r="AHI124" i="1"/>
  <c r="AGQ258" i="1"/>
  <c r="AGQ317" i="1"/>
  <c r="AGT312" i="1"/>
  <c r="AGT185" i="1"/>
  <c r="AHR230" i="1"/>
  <c r="AHN221" i="1"/>
  <c r="AGZ306" i="1"/>
  <c r="AGW309" i="1"/>
  <c r="AHH73" i="1"/>
  <c r="AGT421" i="1"/>
  <c r="AHN391" i="1"/>
  <c r="AHK388" i="1"/>
  <c r="AHL374" i="1"/>
  <c r="AGY401" i="1"/>
  <c r="AGS369" i="1"/>
  <c r="AHK341" i="1"/>
  <c r="AGW411" i="1"/>
  <c r="AHE374" i="1"/>
  <c r="AGQ18" i="1"/>
  <c r="AHK15" i="1"/>
  <c r="AHN409" i="1"/>
  <c r="AHC99" i="1"/>
  <c r="AGZ80" i="1"/>
  <c r="AHB41" i="1"/>
  <c r="AGY176" i="1"/>
  <c r="AHQ120" i="1"/>
  <c r="AGZ99" i="1"/>
  <c r="AGW138" i="1"/>
  <c r="AGY186" i="1"/>
  <c r="AHR101" i="1"/>
  <c r="AHR140" i="1"/>
  <c r="AHT188" i="1"/>
  <c r="AHB162" i="1"/>
  <c r="AHK71" i="1"/>
  <c r="AHO111" i="1"/>
  <c r="AHT239" i="1"/>
  <c r="AHT202" i="1"/>
  <c r="AHR320" i="1"/>
  <c r="AHL239" i="1"/>
  <c r="AHL263" i="1"/>
  <c r="AHH282" i="1"/>
  <c r="AHC230" i="1"/>
  <c r="AHO138" i="1"/>
  <c r="AHQ186" i="1"/>
  <c r="AHF70" i="1"/>
  <c r="AHN110" i="1"/>
  <c r="AGQ236" i="1"/>
  <c r="AGZ113" i="1"/>
  <c r="AHH149" i="1"/>
  <c r="AHE245" i="1"/>
  <c r="AHC86" i="1"/>
  <c r="AHH46" i="1"/>
  <c r="AGQ241" i="1"/>
  <c r="AHO283" i="1"/>
  <c r="AHH229" i="1"/>
  <c r="AHT48" i="1"/>
  <c r="AGW31" i="1"/>
  <c r="AHE421" i="1"/>
  <c r="AGT391" i="1"/>
  <c r="AHL421" i="1"/>
  <c r="AHE384" i="1"/>
  <c r="AHF371" i="1"/>
  <c r="AGZ410" i="1"/>
  <c r="AHL376" i="1"/>
  <c r="AHC100" i="1"/>
  <c r="AHK68" i="1"/>
  <c r="AHN168" i="1"/>
  <c r="AHI153" i="1"/>
  <c r="AHI89" i="1"/>
  <c r="AHL128" i="1"/>
  <c r="AHB92" i="1"/>
  <c r="AGY131" i="1"/>
  <c r="AHB124" i="1"/>
  <c r="AGW100" i="1"/>
  <c r="AHE146" i="1"/>
  <c r="AGY200" i="1"/>
  <c r="AGW318" i="1"/>
  <c r="AHQ329" i="1"/>
  <c r="AHE214" i="1"/>
  <c r="AGZ193" i="1"/>
  <c r="AGT258" i="1"/>
  <c r="AGS230" i="1"/>
  <c r="AHC223" i="1"/>
  <c r="AGS254" i="1"/>
  <c r="AHB302" i="1"/>
  <c r="AHC48" i="1"/>
  <c r="AHB129" i="1"/>
  <c r="AHO62" i="1"/>
  <c r="AGT123" i="1"/>
  <c r="AGV99" i="1"/>
  <c r="AGW145" i="1"/>
  <c r="AHN101" i="1"/>
  <c r="AHT74" i="1"/>
  <c r="AHT38" i="1"/>
  <c r="AHQ173" i="1"/>
  <c r="AHR157" i="1"/>
  <c r="AHO225" i="1"/>
  <c r="AHE262" i="1"/>
  <c r="AGZ281" i="1"/>
  <c r="AHF231" i="1"/>
  <c r="AHQ224" i="1"/>
  <c r="AHF255" i="1"/>
  <c r="AHB263" i="1"/>
  <c r="AHQ34" i="1"/>
  <c r="AGW13" i="1"/>
  <c r="AHK425" i="1"/>
  <c r="AGV392" i="1"/>
  <c r="AGW359" i="1"/>
  <c r="AGZ44" i="1"/>
  <c r="AHT47" i="1"/>
  <c r="AHK107" i="1"/>
  <c r="AGZ234" i="1"/>
  <c r="AHK83" i="1"/>
  <c r="AHL43" i="1"/>
  <c r="AHI178" i="1"/>
  <c r="AGW86" i="1"/>
  <c r="AHB46" i="1"/>
  <c r="AHH104" i="1"/>
  <c r="AHE143" i="1"/>
  <c r="AHF191" i="1"/>
  <c r="AHL164" i="1"/>
  <c r="AGZ236" i="1"/>
  <c r="AHO266" i="1"/>
  <c r="AHR282" i="1"/>
  <c r="AHB229" i="1"/>
  <c r="AHT277" i="1"/>
  <c r="AGY44" i="1"/>
  <c r="AHQ123" i="1"/>
  <c r="AGW103" i="1"/>
  <c r="AGW142" i="1"/>
  <c r="AGY190" i="1"/>
  <c r="AGS163" i="1"/>
  <c r="AHR105" i="1"/>
  <c r="AHR144" i="1"/>
  <c r="AGV193" i="1"/>
  <c r="AHC166" i="1"/>
  <c r="AHK75" i="1"/>
  <c r="AGV42" i="1"/>
  <c r="AHO115" i="1"/>
  <c r="AGT152" i="1"/>
  <c r="AHQ207" i="1"/>
  <c r="AHC278" i="1"/>
  <c r="AHL243" i="1"/>
  <c r="AHE286" i="1"/>
  <c r="AHC234" i="1"/>
  <c r="AHT316" i="1"/>
  <c r="AHE61" i="1"/>
  <c r="AHH64" i="1"/>
  <c r="AHO91" i="1"/>
  <c r="AGZ383" i="1"/>
  <c r="AHB363" i="1"/>
  <c r="AHK381" i="1"/>
  <c r="AHK350" i="1"/>
  <c r="AHF337" i="1"/>
  <c r="AGY359" i="1"/>
  <c r="AHR323" i="1"/>
  <c r="AHN430" i="1"/>
  <c r="AGY402" i="1"/>
  <c r="AHT368" i="1"/>
  <c r="AGY355" i="1"/>
  <c r="AHB323" i="1"/>
  <c r="AGW22" i="1"/>
  <c r="AGW430" i="1"/>
  <c r="AHC412" i="1"/>
  <c r="AHQ323" i="1"/>
  <c r="AGT413" i="1"/>
  <c r="AHB376" i="1"/>
  <c r="AHC348" i="1"/>
  <c r="AGY39" i="1"/>
  <c r="AGT420" i="1"/>
  <c r="AHH386" i="1"/>
  <c r="AHC372" i="1"/>
  <c r="AGT404" i="1"/>
  <c r="AHN371" i="1"/>
  <c r="AHQ430" i="1"/>
  <c r="AHR416" i="1"/>
  <c r="AHT352" i="1"/>
  <c r="AGV409" i="1"/>
  <c r="AGS393" i="1"/>
  <c r="AHI317" i="1"/>
  <c r="AHK19" i="1"/>
  <c r="AGW46" i="1"/>
  <c r="AHQ381" i="1"/>
  <c r="AHQ350" i="1"/>
  <c r="AHR337" i="1"/>
  <c r="AHN398" i="1"/>
  <c r="AHE364" i="1"/>
  <c r="AHT328" i="1"/>
  <c r="AGZ346" i="1"/>
  <c r="AHH332" i="1"/>
  <c r="AGT432" i="1"/>
  <c r="AHH399" i="1"/>
  <c r="AHB367" i="1"/>
  <c r="AHI114" i="1"/>
  <c r="AGV85" i="1"/>
  <c r="AGQ45" i="1"/>
  <c r="AGQ179" i="1"/>
  <c r="AHL124" i="1"/>
  <c r="AGV104" i="1"/>
  <c r="AGS143" i="1"/>
  <c r="AGT191" i="1"/>
  <c r="AGT164" i="1"/>
  <c r="AHK106" i="1"/>
  <c r="AHN145" i="1"/>
  <c r="AGS194" i="1"/>
  <c r="AHK167" i="1"/>
  <c r="AHH78" i="1"/>
  <c r="AHT42" i="1"/>
  <c r="AHK116" i="1"/>
  <c r="AHR152" i="1"/>
  <c r="AHL208" i="1"/>
  <c r="AGY279" i="1"/>
  <c r="AHH244" i="1"/>
  <c r="AGW287" i="1"/>
  <c r="AGY235" i="1"/>
  <c r="AHK325" i="1"/>
  <c r="AHB404" i="1"/>
  <c r="AGQ412" i="1"/>
  <c r="AHC378" i="1"/>
  <c r="AGW363" i="1"/>
  <c r="AHQ326" i="1"/>
  <c r="AHN78" i="1"/>
  <c r="AGT390" i="1"/>
  <c r="AHL420" i="1"/>
  <c r="AGQ387" i="1"/>
  <c r="AGS373" i="1"/>
  <c r="AGZ432" i="1"/>
  <c r="AHN399" i="1"/>
  <c r="AHH367" i="1"/>
  <c r="AHR97" i="1"/>
  <c r="AHO214" i="1"/>
  <c r="AGZ83" i="1"/>
  <c r="AGZ176" i="1"/>
  <c r="AHO85" i="1"/>
  <c r="AHN59" i="1"/>
  <c r="AHQ93" i="1"/>
  <c r="AGV140" i="1"/>
  <c r="AHO192" i="1"/>
  <c r="AHR193" i="1"/>
  <c r="AHL258" i="1"/>
  <c r="AHH323" i="1"/>
  <c r="AHT308" i="1"/>
  <c r="AHC262" i="1"/>
  <c r="AHC320" i="1"/>
  <c r="AGQ263" i="1"/>
  <c r="AHF293" i="1"/>
  <c r="AHR176" i="1"/>
  <c r="AHF58" i="1"/>
  <c r="AHI92" i="1"/>
  <c r="AHQ138" i="1"/>
  <c r="AHN191" i="1"/>
  <c r="AGS225" i="1"/>
  <c r="AGZ120" i="1"/>
  <c r="AHB95" i="1"/>
  <c r="AHC141" i="1"/>
  <c r="AHR194" i="1"/>
  <c r="AHE68" i="1"/>
  <c r="AHH168" i="1"/>
  <c r="AHC153" i="1"/>
  <c r="AHF225" i="1"/>
  <c r="AGV256" i="1"/>
  <c r="AHQ263" i="1"/>
  <c r="AHB201" i="1"/>
  <c r="AHN243" i="1"/>
  <c r="AGV262" i="1"/>
  <c r="AGT316" i="1"/>
  <c r="AHO256" i="1"/>
  <c r="AGT356" i="1"/>
  <c r="AHR107" i="1"/>
  <c r="AGS349" i="1"/>
  <c r="AHE363" i="1"/>
  <c r="AHB350" i="1"/>
  <c r="AHQ385" i="1"/>
  <c r="AHI339" i="1"/>
  <c r="AHQ39" i="1"/>
  <c r="AHE42" i="1"/>
  <c r="AHC87" i="1"/>
  <c r="AGV93" i="1"/>
  <c r="AGV54" i="1"/>
  <c r="AGS183" i="1"/>
  <c r="AHC237" i="1"/>
  <c r="AGT114" i="1"/>
  <c r="AHO173" i="1"/>
  <c r="AHI33" i="1"/>
  <c r="AHI116" i="1"/>
  <c r="AGW176" i="1"/>
  <c r="AHH86" i="1"/>
  <c r="AHT49" i="1"/>
  <c r="AHR158" i="1"/>
  <c r="AHK132" i="1"/>
  <c r="AHF268" i="1"/>
  <c r="AHB286" i="1"/>
  <c r="AHR222" i="1"/>
  <c r="AHN209" i="1"/>
  <c r="AGZ280" i="1"/>
  <c r="AHB293" i="1"/>
  <c r="AGY243" i="1"/>
  <c r="AGY90" i="1"/>
  <c r="AHK174" i="1"/>
  <c r="AGZ85" i="1"/>
  <c r="AHI48" i="1"/>
  <c r="AHK157" i="1"/>
  <c r="AHC131" i="1"/>
  <c r="AHB210" i="1"/>
  <c r="AGW53" i="1"/>
  <c r="AGV134" i="1"/>
  <c r="AHK217" i="1"/>
  <c r="AGY99" i="1"/>
  <c r="AGY58" i="1"/>
  <c r="AHB189" i="1"/>
  <c r="AGW163" i="1"/>
  <c r="AGZ233" i="1"/>
  <c r="AHR266" i="1"/>
  <c r="AHN301" i="1"/>
  <c r="AHI294" i="1"/>
  <c r="AHF202" i="1"/>
  <c r="AGW242" i="1"/>
  <c r="AHR271" i="1"/>
  <c r="AHO213" i="1"/>
  <c r="AHI267" i="1"/>
  <c r="AGQ304" i="1"/>
  <c r="AHC69" i="1"/>
  <c r="AHR30" i="1"/>
  <c r="AHO363" i="1"/>
  <c r="AHF327" i="1"/>
  <c r="AHK349" i="1"/>
  <c r="AGV346" i="1"/>
  <c r="AHQ365" i="1"/>
  <c r="AHE328" i="1"/>
  <c r="AHE83" i="1"/>
  <c r="AHF43" i="1"/>
  <c r="AHC178" i="1"/>
  <c r="AGS123" i="1"/>
  <c r="AHE102" i="1"/>
  <c r="AHH141" i="1"/>
  <c r="AHC189" i="1"/>
  <c r="AGT105" i="1"/>
  <c r="AGT144" i="1"/>
  <c r="AGV192" i="1"/>
  <c r="AHH165" i="1"/>
  <c r="AHR74" i="1"/>
  <c r="AGZ41" i="1"/>
  <c r="AGQ115" i="1"/>
  <c r="AGY151" i="1"/>
  <c r="AGS207" i="1"/>
  <c r="AHQ242" i="1"/>
  <c r="AHL285" i="1"/>
  <c r="AHN233" i="1"/>
  <c r="AGV316" i="1"/>
  <c r="AGS69" i="1"/>
  <c r="AGQ142" i="1"/>
  <c r="AGS190" i="1"/>
  <c r="AHN73" i="1"/>
  <c r="AGS40" i="1"/>
  <c r="AHR113" i="1"/>
  <c r="AGQ150" i="1"/>
  <c r="AHN42" i="1"/>
  <c r="AHE116" i="1"/>
  <c r="AHL152" i="1"/>
  <c r="AGY249" i="1"/>
  <c r="AHN89" i="1"/>
  <c r="AHI49" i="1"/>
  <c r="AHE230" i="1"/>
  <c r="AGV271" i="1"/>
  <c r="AGT292" i="1"/>
  <c r="AHB244" i="1"/>
  <c r="AGQ287" i="1"/>
  <c r="AHE213" i="1"/>
  <c r="AHL232" i="1"/>
  <c r="AHB280" i="1"/>
  <c r="AGZ324" i="1"/>
  <c r="AHB291" i="1"/>
  <c r="AGV12" i="1"/>
  <c r="AGW29" i="1"/>
  <c r="AHR387" i="1"/>
  <c r="AHL433" i="1"/>
  <c r="AGS389" i="1"/>
  <c r="AGV430" i="1"/>
  <c r="AHI401" i="1"/>
  <c r="AHB368" i="1"/>
  <c r="AHI354" i="1"/>
  <c r="AHE437" i="1"/>
  <c r="AGV407" i="1"/>
  <c r="AHH373" i="1"/>
  <c r="AHL60" i="1"/>
  <c r="AHQ65" i="1"/>
  <c r="AHK47" i="1"/>
  <c r="AHI156" i="1"/>
  <c r="AHH130" i="1"/>
  <c r="AHF96" i="1"/>
  <c r="AHC186" i="1"/>
  <c r="AHE161" i="1"/>
  <c r="AGV244" i="1"/>
  <c r="AGS99" i="1"/>
  <c r="AGS58" i="1"/>
  <c r="AGV189" i="1"/>
  <c r="AGQ163" i="1"/>
  <c r="AHB36" i="1"/>
  <c r="AHN178" i="1"/>
  <c r="AHT276" i="1"/>
  <c r="AHL293" i="1"/>
  <c r="AGZ202" i="1"/>
  <c r="AGQ242" i="1"/>
  <c r="AHL271" i="1"/>
  <c r="AHI166" i="1"/>
  <c r="AHE225" i="1"/>
  <c r="AGZ211" i="1"/>
  <c r="AHO281" i="1"/>
  <c r="AGY275" i="1"/>
  <c r="AGT333" i="1"/>
  <c r="AGV56" i="1"/>
  <c r="AGS187" i="1"/>
  <c r="AGT162" i="1"/>
  <c r="AHC245" i="1"/>
  <c r="AGT35" i="1"/>
  <c r="AHI37" i="1"/>
  <c r="AHL149" i="1"/>
  <c r="AHN179" i="1"/>
  <c r="AHH90" i="1"/>
  <c r="AHR54" i="1"/>
  <c r="AHK136" i="1"/>
  <c r="AHL217" i="1"/>
  <c r="AHR226" i="1"/>
  <c r="AHN212" i="1"/>
  <c r="AHH266" i="1"/>
  <c r="AGZ283" i="1"/>
  <c r="AGW274" i="1"/>
  <c r="AHB297" i="1"/>
  <c r="AHT274" i="1"/>
  <c r="AHB284" i="1"/>
  <c r="AGT87" i="1"/>
  <c r="AGQ91" i="1"/>
  <c r="AGT410" i="1"/>
  <c r="AHF376" i="1"/>
  <c r="AHI411" i="1"/>
  <c r="AHQ374" i="1"/>
  <c r="AHO406" i="1"/>
  <c r="AHI10" i="1"/>
  <c r="AHT371" i="1"/>
  <c r="AHQ434" i="1"/>
  <c r="AHT370" i="1"/>
  <c r="AGV416" i="1"/>
  <c r="AHF365" i="1"/>
  <c r="AHF341" i="1"/>
  <c r="AGQ50" i="1"/>
  <c r="AHB361" i="1"/>
  <c r="AGS348" i="1"/>
  <c r="AGQ383" i="1"/>
  <c r="AHE362" i="1"/>
  <c r="AHR382" i="1"/>
  <c r="AHR351" i="1"/>
  <c r="AGV340" i="1"/>
  <c r="AHO307" i="1"/>
  <c r="AGZ11" i="1"/>
  <c r="AHL434" i="1"/>
  <c r="AHH325" i="1"/>
  <c r="AHO377" i="1"/>
  <c r="AGT350" i="1"/>
  <c r="AGT106" i="1"/>
  <c r="AGV231" i="1"/>
  <c r="AGQ82" i="1"/>
  <c r="AHL84" i="1"/>
  <c r="AHK44" i="1"/>
  <c r="AHE123" i="1"/>
  <c r="AHQ102" i="1"/>
  <c r="AHT141" i="1"/>
  <c r="AHO189" i="1"/>
  <c r="AHI234" i="1"/>
  <c r="AGY281" i="1"/>
  <c r="AGZ276" i="1"/>
  <c r="AHC337" i="1"/>
  <c r="AHO203" i="1"/>
  <c r="AGW425" i="1"/>
  <c r="AHK422" i="1"/>
  <c r="AGV390" i="1"/>
  <c r="AGQ376" i="1"/>
  <c r="AGT103" i="1"/>
  <c r="AGS285" i="1"/>
  <c r="AGQ277" i="1"/>
  <c r="AHB256" i="1"/>
  <c r="AHL225" i="1"/>
  <c r="AHB232" i="1"/>
  <c r="AGV282" i="1"/>
  <c r="AGZ263" i="1"/>
  <c r="AHN158" i="1"/>
  <c r="AHL174" i="1"/>
  <c r="AHI39" i="1"/>
  <c r="AHL75" i="1"/>
  <c r="AHF102" i="1"/>
  <c r="AGS146" i="1"/>
  <c r="AHT99" i="1"/>
  <c r="AHR123" i="1"/>
  <c r="AHK63" i="1"/>
  <c r="AGQ130" i="1"/>
  <c r="AGT91" i="1"/>
  <c r="AHR347" i="1"/>
  <c r="AHH378" i="1"/>
  <c r="AGV412" i="1"/>
  <c r="AGT425" i="1"/>
  <c r="AGQ395" i="1"/>
  <c r="AHI56" i="1"/>
  <c r="AHO324" i="1"/>
  <c r="AHR356" i="1"/>
  <c r="AHE370" i="1"/>
  <c r="AHR403" i="1"/>
  <c r="AGY432" i="1"/>
  <c r="AHC325" i="1"/>
  <c r="AHR361" i="1"/>
  <c r="AHB383" i="1"/>
  <c r="AHK88" i="1"/>
  <c r="AGW427" i="1"/>
  <c r="AHF390" i="1"/>
  <c r="AGS392" i="1"/>
  <c r="AHK393" i="1"/>
  <c r="AHR420" i="1"/>
  <c r="AGT30" i="1"/>
  <c r="AGY269" i="1"/>
  <c r="AHT329" i="1"/>
  <c r="AGQ234" i="1"/>
  <c r="AHN287" i="1"/>
  <c r="AHK270" i="1"/>
  <c r="AGV241" i="1"/>
  <c r="AGY201" i="1"/>
  <c r="AGS171" i="1"/>
  <c r="AGW198" i="1"/>
  <c r="AHB111" i="1"/>
  <c r="AHC233" i="1"/>
  <c r="AGS53" i="1"/>
  <c r="AGS91" i="1"/>
  <c r="AHE48" i="1"/>
  <c r="AHF88" i="1"/>
  <c r="AHI150" i="1"/>
  <c r="AHH114" i="1"/>
  <c r="AHK40" i="1"/>
  <c r="AHC355" i="1"/>
  <c r="AHC402" i="1"/>
  <c r="AHT431" i="1"/>
  <c r="AGZ347" i="1"/>
  <c r="AHQ334" i="1"/>
  <c r="AGW350" i="1"/>
  <c r="AHR384" i="1"/>
  <c r="AGQ17" i="1"/>
  <c r="AGV320" i="1"/>
  <c r="AGS375" i="1"/>
  <c r="AHI408" i="1"/>
  <c r="AGZ356" i="1"/>
  <c r="AHO369" i="1"/>
  <c r="AGZ403" i="1"/>
  <c r="AHI431" i="1"/>
  <c r="AHL390" i="1"/>
  <c r="AGS420" i="1"/>
  <c r="AHC389" i="1"/>
  <c r="AHR28" i="1"/>
  <c r="AHR335" i="1"/>
  <c r="AHC349" i="1"/>
  <c r="AHC437" i="1"/>
  <c r="AHI413" i="1"/>
  <c r="AHN426" i="1"/>
  <c r="AGV359" i="1"/>
  <c r="AHL345" i="1"/>
  <c r="AGS398" i="1"/>
  <c r="AGV275" i="1"/>
  <c r="AGZ297" i="1"/>
  <c r="AGV305" i="1"/>
  <c r="AHK283" i="1"/>
  <c r="AGZ269" i="1"/>
  <c r="AHK236" i="1"/>
  <c r="AGQ311" i="1"/>
  <c r="AGY274" i="1"/>
  <c r="AHI243" i="1"/>
  <c r="AHL111" i="1"/>
  <c r="AHE144" i="1"/>
  <c r="AHR141" i="1"/>
  <c r="AGQ58" i="1"/>
  <c r="AHI95" i="1"/>
  <c r="AGQ128" i="1"/>
  <c r="AGV154" i="1"/>
  <c r="AGS41" i="1"/>
  <c r="AGZ434" i="1"/>
  <c r="AHK377" i="1"/>
  <c r="AHI391" i="1"/>
  <c r="AHB423" i="1"/>
  <c r="AHH395" i="1"/>
  <c r="AHQ426" i="1"/>
  <c r="AGS399" i="1"/>
  <c r="AHE49" i="1"/>
  <c r="AGS298" i="1"/>
  <c r="AGZ335" i="1"/>
  <c r="AHI356" i="1"/>
  <c r="AHH329" i="1"/>
  <c r="AGY382" i="1"/>
  <c r="AHI303" i="1"/>
  <c r="AGZ212" i="1"/>
  <c r="AHR223" i="1"/>
  <c r="AHI273" i="1"/>
  <c r="AGQ243" i="1"/>
  <c r="AHB196" i="1"/>
  <c r="AGT295" i="1"/>
  <c r="AGQ71" i="1"/>
  <c r="AGQ161" i="1"/>
  <c r="AHR122" i="1"/>
  <c r="AGS64" i="1"/>
  <c r="AHC239" i="1"/>
  <c r="AGW120" i="1"/>
  <c r="AHF62" i="1"/>
  <c r="AGV102" i="1"/>
  <c r="AGV190" i="1"/>
  <c r="AHF134" i="1"/>
  <c r="AHE158" i="1"/>
  <c r="AHE46" i="1"/>
  <c r="AHH377" i="1"/>
  <c r="AGV411" i="1"/>
  <c r="AGZ385" i="1"/>
  <c r="AGV433" i="1"/>
  <c r="AHR391" i="1"/>
  <c r="AGW302" i="1"/>
  <c r="AHO333" i="1"/>
  <c r="AHN347" i="1"/>
  <c r="AHF375" i="1"/>
  <c r="AGY412" i="1"/>
  <c r="AGS323" i="1"/>
  <c r="AHL30" i="1"/>
  <c r="AHE373" i="1"/>
  <c r="AHC387" i="1"/>
  <c r="AGV421" i="1"/>
  <c r="AHC329" i="1"/>
  <c r="AGW399" i="1"/>
  <c r="AHB355" i="1"/>
  <c r="AHC388" i="1"/>
  <c r="AGT418" i="1"/>
  <c r="AHR341" i="1"/>
  <c r="AHR365" i="1"/>
  <c r="AHE55" i="1"/>
  <c r="AHB334" i="1"/>
  <c r="AHT313" i="1"/>
  <c r="AGT325" i="1"/>
  <c r="AGZ310" i="1"/>
  <c r="AHN225" i="1"/>
  <c r="AHR234" i="1"/>
  <c r="AGT189" i="1"/>
  <c r="AGS255" i="1"/>
  <c r="AGQ320" i="1"/>
  <c r="AGQ262" i="1"/>
  <c r="AHH211" i="1"/>
  <c r="AHI61" i="1"/>
  <c r="AHE185" i="1"/>
  <c r="AHN132" i="1"/>
  <c r="AHF86" i="1"/>
  <c r="AHR182" i="1"/>
  <c r="AGS130" i="1"/>
  <c r="AHT83" i="1"/>
  <c r="AHO152" i="1"/>
  <c r="AGT170" i="1"/>
  <c r="AGS73" i="1"/>
  <c r="AHL116" i="1"/>
  <c r="AHL361" i="1"/>
  <c r="AHR376" i="1"/>
  <c r="AHF410" i="1"/>
  <c r="AHH394" i="1"/>
  <c r="AHT17" i="1"/>
  <c r="AHL287" i="1"/>
  <c r="AHI332" i="1"/>
  <c r="AHI340" i="1"/>
  <c r="AGQ368" i="1"/>
  <c r="AGW400" i="1"/>
  <c r="AHR432" i="1"/>
  <c r="AGW333" i="1"/>
  <c r="AGV347" i="1"/>
  <c r="AHI329" i="1"/>
  <c r="AHH337" i="1"/>
  <c r="AHC399" i="1"/>
  <c r="AHF339" i="1"/>
  <c r="AHL351" i="1"/>
  <c r="AHL382" i="1"/>
  <c r="AGZ20" i="1"/>
  <c r="AHI412" i="1"/>
  <c r="AHO372" i="1"/>
  <c r="AHT386" i="1"/>
  <c r="AHF420" i="1"/>
  <c r="AHL392" i="1"/>
  <c r="AGV432" i="1"/>
  <c r="AHL278" i="1"/>
  <c r="AHQ258" i="1"/>
  <c r="AHQ234" i="1"/>
  <c r="AHN327" i="1"/>
  <c r="AGT317" i="1"/>
  <c r="AHR262" i="1"/>
  <c r="AGV198" i="1"/>
  <c r="AGV105" i="1"/>
  <c r="AHR66" i="1"/>
  <c r="AGV184" i="1"/>
  <c r="AGT136" i="1"/>
  <c r="AGQ97" i="1"/>
  <c r="AHH133" i="1"/>
  <c r="AHE94" i="1"/>
  <c r="AGZ223" i="1"/>
  <c r="AHE156" i="1"/>
  <c r="AHF37" i="1"/>
  <c r="AHC73" i="1"/>
  <c r="AHO375" i="1"/>
  <c r="AHC409" i="1"/>
  <c r="AHK342" i="1"/>
  <c r="AHT354" i="1"/>
  <c r="AHT401" i="1"/>
  <c r="AHB431" i="1"/>
  <c r="AGW389" i="1"/>
  <c r="AHO390" i="1"/>
  <c r="AGT423" i="1"/>
  <c r="AHT394" i="1"/>
  <c r="AHT361" i="1"/>
  <c r="AGT44" i="1"/>
  <c r="AHO309" i="1"/>
  <c r="AGQ211" i="1"/>
  <c r="AGY260" i="1"/>
  <c r="AHQ241" i="1"/>
  <c r="AHB320" i="1"/>
  <c r="AHQ178" i="1"/>
  <c r="AHQ86" i="1"/>
  <c r="AHL151" i="1"/>
  <c r="AHK166" i="1"/>
  <c r="AHN31" i="1"/>
  <c r="AHN66" i="1"/>
  <c r="AGQ149" i="1"/>
  <c r="AGV164" i="1"/>
  <c r="AGS189" i="1"/>
  <c r="AHB136" i="1"/>
  <c r="AGT90" i="1"/>
  <c r="AHQ11" i="1"/>
  <c r="AHT393" i="1"/>
  <c r="AGZ423" i="1"/>
  <c r="AHT355" i="1"/>
  <c r="AGY387" i="1"/>
  <c r="AHL418" i="1"/>
  <c r="AGW370" i="1"/>
  <c r="AGV406" i="1"/>
  <c r="AHO435" i="1"/>
  <c r="AHO371" i="1"/>
  <c r="AHC404" i="1"/>
  <c r="AHR435" i="1"/>
  <c r="AHF89" i="1"/>
  <c r="AHL276" i="1"/>
  <c r="AGV435" i="1"/>
  <c r="AHF378" i="1"/>
  <c r="AGQ424" i="1"/>
  <c r="AHL427" i="1"/>
  <c r="AGT395" i="1"/>
  <c r="AHE427" i="1"/>
  <c r="AHR11" i="1"/>
  <c r="AHH389" i="1"/>
  <c r="AGZ348" i="1"/>
  <c r="AHK383" i="1"/>
  <c r="AHL338" i="1"/>
  <c r="AGT366" i="1"/>
  <c r="AGZ398" i="1"/>
  <c r="AHO430" i="1"/>
  <c r="AGW354" i="1"/>
  <c r="AHR367" i="1"/>
  <c r="AHH390" i="1"/>
  <c r="AHC280" i="1"/>
  <c r="AHN311" i="1"/>
  <c r="AGS262" i="1"/>
  <c r="AGS238" i="1"/>
  <c r="AGY319" i="1"/>
  <c r="AGZ201" i="1"/>
  <c r="AHB235" i="1"/>
  <c r="AHB110" i="1"/>
  <c r="AGT70" i="1"/>
  <c r="AGZ187" i="1"/>
  <c r="AGY139" i="1"/>
  <c r="AHB100" i="1"/>
  <c r="AHR121" i="1"/>
  <c r="AHN184" i="1"/>
  <c r="AHL136" i="1"/>
  <c r="AHI97" i="1"/>
  <c r="AHI78" i="1"/>
  <c r="AHB393" i="1"/>
  <c r="AHQ394" i="1"/>
  <c r="AGY427" i="1"/>
  <c r="AHO22" i="1"/>
  <c r="AHR281" i="1"/>
  <c r="AGZ340" i="1"/>
  <c r="AHB402" i="1"/>
  <c r="AGY416" i="1"/>
  <c r="AHB325" i="1"/>
  <c r="AHF434" i="1"/>
  <c r="AHF348" i="1"/>
  <c r="AHQ383" i="1"/>
  <c r="AGS364" i="1"/>
  <c r="AHO384" i="1"/>
  <c r="AHT424" i="1"/>
  <c r="AHR388" i="1"/>
  <c r="AHQ371" i="1"/>
  <c r="AHI407" i="1"/>
  <c r="AHF436" i="1"/>
  <c r="AHF372" i="1"/>
  <c r="AHB410" i="1"/>
  <c r="AHL44" i="1"/>
  <c r="AHF283" i="1"/>
  <c r="AHN266" i="1"/>
  <c r="AHT212" i="1"/>
  <c r="AGZ168" i="1"/>
  <c r="AHK243" i="1"/>
  <c r="AHT203" i="1"/>
  <c r="AGW295" i="1"/>
  <c r="AHT179" i="1"/>
  <c r="AHR149" i="1"/>
  <c r="AHO37" i="1"/>
  <c r="AHK164" i="1"/>
  <c r="AHI190" i="1"/>
  <c r="AHL59" i="1"/>
  <c r="AHL100" i="1"/>
  <c r="AGT188" i="1"/>
  <c r="AGQ57" i="1"/>
  <c r="AGQ98" i="1"/>
  <c r="AHK211" i="1"/>
  <c r="AGS132" i="1"/>
  <c r="AGZ158" i="1"/>
  <c r="AHB49" i="1"/>
  <c r="AHO339" i="1"/>
  <c r="AGQ386" i="1"/>
  <c r="AHB356" i="1"/>
  <c r="AGZ369" i="1"/>
  <c r="AGY433" i="1"/>
  <c r="AHR342" i="1"/>
  <c r="AGZ370" i="1"/>
  <c r="AHR410" i="1"/>
  <c r="AGV9" i="1"/>
  <c r="AGS281" i="1"/>
  <c r="AHN382" i="1"/>
  <c r="AGY385" i="1"/>
  <c r="AGS341" i="1"/>
  <c r="AHO413" i="1"/>
  <c r="AHQ15" i="1"/>
  <c r="AHE317" i="1"/>
  <c r="AGQ297" i="1"/>
  <c r="AHC304" i="1"/>
  <c r="AHQ220" i="1"/>
  <c r="AGS229" i="1"/>
  <c r="AHN326" i="1"/>
  <c r="AHH254" i="1"/>
  <c r="AHO226" i="1"/>
  <c r="AHT151" i="1"/>
  <c r="AGS169" i="1"/>
  <c r="AGT72" i="1"/>
  <c r="AHK115" i="1"/>
  <c r="AHR146" i="1"/>
  <c r="AHR57" i="1"/>
  <c r="AGW144" i="1"/>
  <c r="AGW121" i="1"/>
  <c r="AGW75" i="1"/>
  <c r="AHB43" i="1"/>
  <c r="AHQ363" i="1"/>
  <c r="AHB333" i="1"/>
  <c r="AGQ345" i="1"/>
  <c r="AGQ434" i="1"/>
  <c r="AHR324" i="1"/>
  <c r="AGT434" i="1"/>
  <c r="AHQ63" i="1"/>
  <c r="AHH287" i="1"/>
  <c r="AHE367" i="1"/>
  <c r="AGT419" i="1"/>
  <c r="AHB326" i="1"/>
  <c r="AGZ384" i="1"/>
  <c r="AGQ354" i="1"/>
  <c r="AHL367" i="1"/>
  <c r="AGQ401" i="1"/>
  <c r="AHN340" i="1"/>
  <c r="AHQ352" i="1"/>
  <c r="AHQ399" i="1"/>
  <c r="AHC91" i="1"/>
  <c r="AGT372" i="1"/>
  <c r="AHK405" i="1"/>
  <c r="AGQ436" i="1"/>
  <c r="AHR377" i="1"/>
  <c r="AHF411" i="1"/>
  <c r="AHE424" i="1"/>
  <c r="AHO299" i="1"/>
  <c r="AHO295" i="1"/>
  <c r="AHE310" i="1"/>
  <c r="AHI211" i="1"/>
  <c r="AGS325" i="1"/>
  <c r="AGW260" i="1"/>
  <c r="AHC195" i="1"/>
  <c r="AGS195" i="1"/>
  <c r="AHI141" i="1"/>
  <c r="AHH95" i="1"/>
  <c r="AHF120" i="1"/>
  <c r="AHF87" i="1"/>
  <c r="AHT177" i="1"/>
  <c r="AHT84" i="1"/>
  <c r="AHR163" i="1"/>
  <c r="AHO64" i="1"/>
  <c r="AHR355" i="1"/>
  <c r="AHQ368" i="1"/>
  <c r="AHQ419" i="1"/>
  <c r="AGV350" i="1"/>
  <c r="AGY363" i="1"/>
  <c r="AHB340" i="1"/>
  <c r="AHK352" i="1"/>
  <c r="AHK399" i="1"/>
  <c r="AGY339" i="1"/>
  <c r="AGZ401" i="1"/>
  <c r="AHK35" i="1"/>
  <c r="AHL292" i="1"/>
  <c r="AHF424" i="1"/>
  <c r="AHO366" i="1"/>
  <c r="AHE418" i="1"/>
  <c r="AGZ372" i="1"/>
  <c r="AHQ405" i="1"/>
  <c r="AGW436" i="1"/>
  <c r="AGZ373" i="1"/>
  <c r="AHQ406" i="1"/>
  <c r="AHO421" i="1"/>
  <c r="AHF364" i="1"/>
  <c r="AGY398" i="1"/>
  <c r="AHK346" i="1"/>
  <c r="AHK435" i="1"/>
  <c r="AHC326" i="1"/>
  <c r="AHE417" i="1"/>
  <c r="AGW33" i="1"/>
  <c r="AGT267" i="1"/>
  <c r="AHE278" i="1"/>
  <c r="AHO230" i="1"/>
  <c r="AGQ251" i="1"/>
  <c r="AHN211" i="1"/>
  <c r="AHF284" i="1"/>
  <c r="AHT237" i="1"/>
  <c r="AHO166" i="1"/>
  <c r="AHC193" i="1"/>
  <c r="AGV145" i="1"/>
  <c r="AGS106" i="1"/>
  <c r="AHR47" i="1"/>
  <c r="AHQ87" i="1"/>
  <c r="AGW179" i="1"/>
  <c r="AGW45" i="1"/>
  <c r="AHB85" i="1"/>
  <c r="AHE237" i="1"/>
  <c r="AGW111" i="1"/>
  <c r="AHR346" i="1"/>
  <c r="AHK374" i="1"/>
  <c r="AHC411" i="1"/>
  <c r="AHR20" i="1"/>
  <c r="AHO291" i="1"/>
  <c r="AHT340" i="1"/>
  <c r="AHB371" i="1"/>
  <c r="AHL409" i="1"/>
  <c r="AGY405" i="1"/>
  <c r="AHK309" i="1"/>
  <c r="AGZ329" i="1"/>
  <c r="AHE312" i="1"/>
  <c r="AHE256" i="1"/>
  <c r="AGT238" i="1"/>
  <c r="AGY192" i="1"/>
  <c r="AGW317" i="1"/>
  <c r="AGW258" i="1"/>
  <c r="AHO220" i="1"/>
  <c r="AHQ215" i="1"/>
  <c r="AHB220" i="1"/>
  <c r="AHI188" i="1"/>
  <c r="AHR135" i="1"/>
  <c r="AHK89" i="1"/>
  <c r="AGT186" i="1"/>
  <c r="AGW133" i="1"/>
  <c r="AGV87" i="1"/>
  <c r="AHO54" i="1"/>
  <c r="AGY78" i="1"/>
  <c r="AGS391" i="1"/>
  <c r="AGV405" i="1"/>
  <c r="AHE334" i="1"/>
  <c r="AHT349" i="1"/>
  <c r="AHB384" i="1"/>
  <c r="AGW340" i="1"/>
  <c r="AHN367" i="1"/>
  <c r="AHT399" i="1"/>
  <c r="AHF432" i="1"/>
  <c r="AHQ355" i="1"/>
  <c r="AHC369" i="1"/>
  <c r="AHQ402" i="1"/>
  <c r="AGW431" i="1"/>
  <c r="AGY42" i="1"/>
  <c r="AHT427" i="1"/>
  <c r="AGQ389" i="1"/>
  <c r="AHE393" i="1"/>
  <c r="AHH409" i="1"/>
  <c r="AHN372" i="1"/>
  <c r="AHF409" i="1"/>
  <c r="AGS63" i="1"/>
  <c r="AGS365" i="1"/>
  <c r="AGZ345" i="1"/>
  <c r="AHO348" i="1"/>
  <c r="AHK326" i="1"/>
  <c r="AGQ363" i="1"/>
  <c r="AGS307" i="1"/>
  <c r="AHI334" i="1"/>
  <c r="AHN260" i="1"/>
  <c r="AGV327" i="1"/>
  <c r="AHE316" i="1"/>
  <c r="AGZ262" i="1"/>
  <c r="AHF197" i="1"/>
  <c r="AHR276" i="1"/>
  <c r="AHE249" i="1"/>
  <c r="AHF183" i="1"/>
  <c r="AHE135" i="1"/>
  <c r="AHH96" i="1"/>
  <c r="AGW78" i="1"/>
  <c r="AHF223" i="1"/>
  <c r="AHK156" i="1"/>
  <c r="AHL37" i="1"/>
  <c r="AHI73" i="1"/>
  <c r="AHO145" i="1"/>
  <c r="AHN99" i="1"/>
  <c r="AHL123" i="1"/>
  <c r="AHF20" i="1"/>
  <c r="AGV395" i="1"/>
  <c r="AHE426" i="1"/>
  <c r="AHC390" i="1"/>
  <c r="AHF404" i="1"/>
  <c r="AHH372" i="1"/>
  <c r="AGZ409" i="1"/>
  <c r="AGQ374" i="1"/>
  <c r="AHN407" i="1"/>
  <c r="AGQ83" i="1"/>
  <c r="AHQ278" i="1"/>
  <c r="AHQ361" i="1"/>
  <c r="AHO381" i="1"/>
  <c r="AGZ437" i="1"/>
  <c r="AHI393" i="1"/>
  <c r="AHB427" i="1"/>
  <c r="AHF345" i="1"/>
  <c r="AHQ14" i="1"/>
  <c r="AHI406" i="1"/>
  <c r="AHF336" i="1"/>
  <c r="AHE351" i="1"/>
  <c r="AHL386" i="1"/>
  <c r="AHQ341" i="1"/>
  <c r="AGY369" i="1"/>
  <c r="AHE401" i="1"/>
  <c r="AGQ433" i="1"/>
  <c r="AGT371" i="1"/>
  <c r="AHF211" i="1"/>
  <c r="AHC286" i="1"/>
  <c r="AHC269" i="1"/>
  <c r="AHQ239" i="1"/>
  <c r="AGQ200" i="1"/>
  <c r="AGZ292" i="1"/>
  <c r="AHB271" i="1"/>
  <c r="AGY299" i="1"/>
  <c r="AHB276" i="1"/>
  <c r="AHT230" i="1"/>
  <c r="AHT244" i="1"/>
  <c r="AHQ161" i="1"/>
  <c r="AHO186" i="1"/>
  <c r="AHR96" i="1"/>
  <c r="AHI131" i="1"/>
  <c r="AHQ157" i="1"/>
  <c r="AHO48" i="1"/>
  <c r="AGT129" i="1"/>
  <c r="AHB155" i="1"/>
  <c r="AGZ46" i="1"/>
  <c r="AHT82" i="1"/>
  <c r="AHF172" i="1"/>
  <c r="AHR200" i="1"/>
  <c r="AGW112" i="1"/>
  <c r="AHI366" i="1"/>
  <c r="AGY418" i="1"/>
  <c r="AHF325" i="1"/>
  <c r="AHR363" i="1"/>
  <c r="AHB353" i="1"/>
  <c r="AHQ366" i="1"/>
  <c r="AHB400" i="1"/>
  <c r="AGY338" i="1"/>
  <c r="AGS352" i="1"/>
  <c r="AHN393" i="1"/>
  <c r="AHE430" i="1"/>
  <c r="AHI38" i="1"/>
  <c r="AHQ310" i="1"/>
  <c r="AHH419" i="1"/>
  <c r="AGS371" i="1"/>
  <c r="AHI333" i="1"/>
  <c r="AHQ393" i="1"/>
  <c r="AHQ115" i="1"/>
  <c r="AGT232" i="1"/>
  <c r="AGV284" i="1"/>
  <c r="AGW241" i="1"/>
  <c r="AHE204" i="1"/>
  <c r="AGT277" i="1"/>
  <c r="AGZ246" i="1"/>
  <c r="AHN149" i="1"/>
  <c r="AHF113" i="1"/>
  <c r="AHB73" i="1"/>
  <c r="AGY163" i="1"/>
  <c r="AHE190" i="1"/>
  <c r="AHC142" i="1"/>
  <c r="AHC103" i="1"/>
  <c r="AGT124" i="1"/>
  <c r="AHR187" i="1"/>
  <c r="AHQ139" i="1"/>
  <c r="AHT100" i="1"/>
  <c r="AHH122" i="1"/>
  <c r="AHR177" i="1"/>
  <c r="AHO42" i="1"/>
  <c r="AHT81" i="1"/>
  <c r="AHF370" i="1"/>
  <c r="AHL402" i="1"/>
  <c r="AHE349" i="1"/>
  <c r="AHQ339" i="1"/>
  <c r="AHR401" i="1"/>
  <c r="AGS353" i="1"/>
  <c r="AGS384" i="1"/>
  <c r="AGV43" i="1"/>
  <c r="AHC22" i="1"/>
  <c r="AHT319" i="1"/>
  <c r="AGW394" i="1"/>
  <c r="AGZ412" i="1"/>
  <c r="AGV356" i="1"/>
  <c r="AGT369" i="1"/>
  <c r="AGS433" i="1"/>
  <c r="AHR373" i="1"/>
  <c r="AHF407" i="1"/>
  <c r="AHN375" i="1"/>
  <c r="AHL389" i="1"/>
  <c r="AGY422" i="1"/>
  <c r="AHT9" i="1"/>
  <c r="AGT336" i="1"/>
  <c r="AHN351" i="1"/>
  <c r="AGS327" i="1"/>
  <c r="AGS332" i="1"/>
  <c r="AHH345" i="1"/>
  <c r="AHK305" i="1"/>
  <c r="AGS243" i="1"/>
  <c r="AHB203" i="1"/>
  <c r="AHE295" i="1"/>
  <c r="AHF272" i="1"/>
  <c r="AHC302" i="1"/>
  <c r="AGV281" i="1"/>
  <c r="AHN267" i="1"/>
  <c r="AGV234" i="1"/>
  <c r="AGS164" i="1"/>
  <c r="AGQ190" i="1"/>
  <c r="AGT59" i="1"/>
  <c r="AGT100" i="1"/>
  <c r="AHT134" i="1"/>
  <c r="AHF212" i="1"/>
  <c r="AGY132" i="1"/>
  <c r="AHF158" i="1"/>
  <c r="AHH49" i="1"/>
  <c r="AGV86" i="1"/>
  <c r="AHH115" i="1"/>
  <c r="AGZ375" i="1"/>
  <c r="AGS412" i="1"/>
  <c r="AHF342" i="1"/>
  <c r="AHQ369" i="1"/>
  <c r="AGT402" i="1"/>
  <c r="AHI433" i="1"/>
  <c r="AHH375" i="1"/>
  <c r="AHF389" i="1"/>
  <c r="AGS422" i="1"/>
  <c r="AHR421" i="1"/>
  <c r="AHQ71" i="1"/>
  <c r="AHL307" i="1"/>
  <c r="AGY348" i="1"/>
  <c r="AHH361" i="1"/>
  <c r="AHK411" i="1"/>
  <c r="AHL66" i="1"/>
  <c r="AHN404" i="1"/>
  <c r="AGW335" i="1"/>
  <c r="AGV351" i="1"/>
  <c r="AHH341" i="1"/>
  <c r="AHC403" i="1"/>
  <c r="AHF417" i="1"/>
  <c r="AHL354" i="1"/>
  <c r="AGT386" i="1"/>
  <c r="AHN424" i="1"/>
  <c r="AGS42" i="1"/>
  <c r="AGT313" i="1"/>
  <c r="AHC276" i="1"/>
  <c r="AHL245" i="1"/>
  <c r="AHQ198" i="1"/>
  <c r="AGT298" i="1"/>
  <c r="AGS305" i="1"/>
  <c r="AGW250" i="1"/>
  <c r="AHE124" i="1"/>
  <c r="AHN65" i="1"/>
  <c r="AGZ107" i="1"/>
  <c r="AHH201" i="1"/>
  <c r="AHC140" i="1"/>
  <c r="AGT195" i="1"/>
  <c r="AHQ137" i="1"/>
  <c r="AHR49" i="1"/>
  <c r="AHN204" i="1"/>
  <c r="AHR175" i="1"/>
  <c r="AHT68" i="1"/>
  <c r="AHR115" i="1"/>
  <c r="AHK49" i="1"/>
  <c r="AHI369" i="1"/>
  <c r="AGT403" i="1"/>
  <c r="AHC431" i="1"/>
  <c r="AHN324" i="1"/>
  <c r="AGT361" i="1"/>
  <c r="AHT338" i="1"/>
  <c r="AHF351" i="1"/>
  <c r="AHF382" i="1"/>
  <c r="AHL74" i="1"/>
  <c r="AGT285" i="1"/>
  <c r="AGS362" i="1"/>
  <c r="AGQ384" i="1"/>
  <c r="AHC419" i="1"/>
  <c r="AHF393" i="1"/>
  <c r="AHT426" i="1"/>
  <c r="AHQ19" i="1"/>
  <c r="AHR221" i="1"/>
  <c r="AHI312" i="1"/>
  <c r="AHC256" i="1"/>
  <c r="AGW328" i="1"/>
  <c r="AHL317" i="1"/>
  <c r="AHH263" i="1"/>
  <c r="AHN198" i="1"/>
  <c r="AHT144" i="1"/>
  <c r="AHL98" i="1"/>
  <c r="AHC62" i="1"/>
  <c r="AHN129" i="1"/>
  <c r="AHK90" i="1"/>
  <c r="AGS179" i="1"/>
  <c r="AGS127" i="1"/>
  <c r="AGV88" i="1"/>
  <c r="AGV152" i="1"/>
  <c r="AGT167" i="1"/>
  <c r="AGQ32" i="1"/>
  <c r="AGQ67" i="1"/>
  <c r="AHF421" i="1"/>
  <c r="AHL393" i="1"/>
  <c r="AGT424" i="1"/>
  <c r="AGY411" i="1"/>
  <c r="AGQ14" i="1"/>
  <c r="AHN279" i="1"/>
  <c r="AGW329" i="1"/>
  <c r="AHN365" i="1"/>
  <c r="AGQ399" i="1"/>
  <c r="AHB345" i="1"/>
  <c r="AHO361" i="1"/>
  <c r="AHH382" i="1"/>
  <c r="AHH21" i="1"/>
  <c r="AGZ392" i="1"/>
  <c r="AHI422" i="1"/>
  <c r="AGZ354" i="1"/>
  <c r="AHK385" i="1"/>
  <c r="AGS417" i="1"/>
  <c r="AHL368" i="1"/>
  <c r="AHB434" i="1"/>
  <c r="AHB370" i="1"/>
  <c r="AGQ407" i="1"/>
  <c r="AHH61" i="1"/>
  <c r="AHF286" i="1"/>
  <c r="AGW230" i="1"/>
  <c r="AHH250" i="1"/>
  <c r="AGV211" i="1"/>
  <c r="AHN284" i="1"/>
  <c r="AHO241" i="1"/>
  <c r="AHN290" i="1"/>
  <c r="AHI268" i="1"/>
  <c r="AGZ47" i="1"/>
  <c r="AGY87" i="1"/>
  <c r="AGW150" i="1"/>
  <c r="AGV114" i="1"/>
  <c r="AGY40" i="1"/>
  <c r="AGZ238" i="1"/>
  <c r="AHC111" i="1"/>
  <c r="AGY71" i="1"/>
  <c r="AHL187" i="1"/>
  <c r="AHK139" i="1"/>
  <c r="AHN100" i="1"/>
  <c r="AHB122" i="1"/>
  <c r="AGT351" i="1"/>
  <c r="AGT382" i="1"/>
  <c r="AHI361" i="1"/>
  <c r="AHB382" i="1"/>
  <c r="AGW347" i="1"/>
  <c r="AHF359" i="1"/>
  <c r="AGZ53" i="1"/>
  <c r="AHF317" i="1"/>
  <c r="AGQ328" i="1"/>
  <c r="AHI372" i="1"/>
  <c r="AHN386" i="1"/>
  <c r="AGZ420" i="1"/>
  <c r="AHN328" i="1"/>
  <c r="AGW364" i="1"/>
  <c r="AHH398" i="1"/>
  <c r="AHF354" i="1"/>
  <c r="AHT385" i="1"/>
  <c r="AGY417" i="1"/>
  <c r="AGT341" i="1"/>
  <c r="AGT365" i="1"/>
  <c r="AHB82" i="1"/>
  <c r="AGZ48" i="1"/>
  <c r="AGQ422" i="1"/>
  <c r="AHN425" i="1"/>
  <c r="AHO394" i="1"/>
  <c r="AHB301" i="1"/>
  <c r="AHQ280" i="1"/>
  <c r="AHF266" i="1"/>
  <c r="AHQ232" i="1"/>
  <c r="AHF250" i="1"/>
  <c r="AGW332" i="1"/>
  <c r="AGZ287" i="1"/>
  <c r="AHH269" i="1"/>
  <c r="AHN214" i="1"/>
  <c r="AHB338" i="1"/>
  <c r="AGW292" i="1"/>
  <c r="AHF274" i="1"/>
  <c r="AHK140" i="1"/>
  <c r="AHR56" i="1"/>
  <c r="AHH94" i="1"/>
  <c r="AHN127" i="1"/>
  <c r="AHL153" i="1"/>
  <c r="AHI40" i="1"/>
  <c r="AGQ151" i="1"/>
  <c r="AGT39" i="1"/>
  <c r="AGT165" i="1"/>
  <c r="AGS191" i="1"/>
  <c r="AGS101" i="1"/>
  <c r="AHH69" i="1"/>
  <c r="AHC393" i="1"/>
  <c r="AGV427" i="1"/>
  <c r="AHB388" i="1"/>
  <c r="AHI392" i="1"/>
  <c r="AHL408" i="1"/>
  <c r="AHI426" i="1"/>
  <c r="AGS55" i="1"/>
  <c r="AHL308" i="1"/>
  <c r="AHT372" i="1"/>
  <c r="AHL340" i="1"/>
  <c r="AGQ101" i="1"/>
  <c r="AHR263" i="1"/>
  <c r="AHI318" i="1"/>
  <c r="AHK200" i="1"/>
  <c r="AGT279" i="1"/>
  <c r="AHE231" i="1"/>
  <c r="AHI251" i="1"/>
  <c r="AHK186" i="1"/>
  <c r="AHI138" i="1"/>
  <c r="AHL99" i="1"/>
  <c r="AGZ121" i="1"/>
  <c r="AHF177" i="1"/>
  <c r="AHC42" i="1"/>
  <c r="AHH81" i="1"/>
  <c r="AHO78" i="1"/>
  <c r="AHR102" i="1"/>
  <c r="AHE23" i="1"/>
  <c r="AGY352" i="1"/>
  <c r="AGY399" i="1"/>
  <c r="AGZ332" i="1"/>
  <c r="AHL328" i="1"/>
  <c r="AHE361" i="1"/>
  <c r="AHC381" i="1"/>
  <c r="AHQ436" i="1"/>
  <c r="AHL333" i="1"/>
  <c r="AGS347" i="1"/>
  <c r="AHC382" i="1"/>
  <c r="AGY14" i="1"/>
  <c r="AHT317" i="1"/>
  <c r="AHE405" i="1"/>
  <c r="AGV353" i="1"/>
  <c r="AHK366" i="1"/>
  <c r="AGV400" i="1"/>
  <c r="AHK356" i="1"/>
  <c r="AHK403" i="1"/>
  <c r="AGY386" i="1"/>
  <c r="AGW419" i="1"/>
  <c r="AGY346" i="1"/>
  <c r="AGY435" i="1"/>
  <c r="AHQ376" i="1"/>
  <c r="AHE410" i="1"/>
  <c r="AHC423" i="1"/>
  <c r="AGS303" i="1"/>
  <c r="AGZ271" i="1"/>
  <c r="AHN241" i="1"/>
  <c r="AHK291" i="1"/>
  <c r="AHL270" i="1"/>
  <c r="AHI278" i="1"/>
  <c r="AGT208" i="1"/>
  <c r="AGY221" i="1"/>
  <c r="AHK284" i="1"/>
  <c r="AHO267" i="1"/>
  <c r="AHK208" i="1"/>
  <c r="AGQ131" i="1"/>
  <c r="AGY157" i="1"/>
  <c r="AGW48" i="1"/>
  <c r="AHQ84" i="1"/>
  <c r="AGV115" i="1"/>
  <c r="AHL172" i="1"/>
  <c r="AHC112" i="1"/>
  <c r="AGY234" i="1"/>
  <c r="AHE53" i="1"/>
  <c r="AHE91" i="1"/>
  <c r="AHK372" i="1"/>
  <c r="AGY406" i="1"/>
  <c r="AGW421" i="1"/>
  <c r="AGZ337" i="1"/>
  <c r="AHI398" i="1"/>
  <c r="AGS386" i="1"/>
  <c r="AGQ419" i="1"/>
  <c r="AGW356" i="1"/>
  <c r="AHK387" i="1"/>
  <c r="AGV419" i="1"/>
  <c r="AHT40" i="1"/>
  <c r="AHO404" i="1"/>
  <c r="AGT377" i="1"/>
  <c r="AHK410" i="1"/>
  <c r="AHI423" i="1"/>
  <c r="AHR378" i="1"/>
  <c r="AHC424" i="1"/>
  <c r="AHR12" i="1"/>
  <c r="AHI341" i="1"/>
  <c r="AHR353" i="1"/>
  <c r="AHR400" i="1"/>
  <c r="AGZ430" i="1"/>
  <c r="AHT333" i="1"/>
  <c r="AHI345" i="1"/>
  <c r="AHI434" i="1"/>
  <c r="AGV363" i="1"/>
  <c r="AGT383" i="1"/>
  <c r="AHL348" i="1"/>
  <c r="AGW293" i="1"/>
  <c r="AHQ274" i="1"/>
  <c r="AGZ294" i="1"/>
  <c r="AHE276" i="1"/>
  <c r="AGV178" i="1"/>
  <c r="AGT301" i="1"/>
  <c r="AHN210" i="1"/>
  <c r="AGW221" i="1"/>
  <c r="AGS308" i="1"/>
  <c r="AHL214" i="1"/>
  <c r="AHR192" i="1"/>
  <c r="AHI136" i="1"/>
  <c r="AHN48" i="1"/>
  <c r="AHR203" i="1"/>
  <c r="AHF175" i="1"/>
  <c r="AHH68" i="1"/>
  <c r="AHF115" i="1"/>
  <c r="AHE198" i="1"/>
  <c r="AHT173" i="1"/>
  <c r="AHO65" i="1"/>
  <c r="AHT112" i="1"/>
  <c r="AHQ144" i="1"/>
  <c r="AHN98" i="1"/>
  <c r="AHB398" i="1"/>
  <c r="AHK413" i="1"/>
  <c r="AGQ361" i="1"/>
  <c r="AHL381" i="1"/>
  <c r="AHF416" i="1"/>
  <c r="AHE65" i="1"/>
  <c r="AHT411" i="1"/>
  <c r="AHK348" i="1"/>
  <c r="AHH347" i="1"/>
  <c r="AGZ116" i="1"/>
  <c r="AHI270" i="1"/>
  <c r="AHO215" i="1"/>
  <c r="AHR273" i="1"/>
  <c r="AGW246" i="1"/>
  <c r="AHI298" i="1"/>
  <c r="AHK275" i="1"/>
  <c r="AHB230" i="1"/>
  <c r="AHN305" i="1"/>
  <c r="AGW284" i="1"/>
  <c r="AHR269" i="1"/>
  <c r="AGZ237" i="1"/>
  <c r="AGW167" i="1"/>
  <c r="AHB193" i="1"/>
  <c r="AGY60" i="1"/>
  <c r="AHB103" i="1"/>
  <c r="AHI220" i="1"/>
  <c r="AGV138" i="1"/>
  <c r="AHC135" i="1"/>
  <c r="AGZ89" i="1"/>
  <c r="AHL35" i="1"/>
  <c r="AGV394" i="1"/>
  <c r="AHO347" i="1"/>
  <c r="AGV361" i="1"/>
  <c r="AHT332" i="1"/>
  <c r="AHL346" i="1"/>
  <c r="AGS14" i="1"/>
  <c r="AHL291" i="1"/>
  <c r="AGZ390" i="1"/>
  <c r="AHH338" i="1"/>
  <c r="AGZ351" i="1"/>
  <c r="AGZ382" i="1"/>
  <c r="AHL341" i="1"/>
  <c r="AHL365" i="1"/>
  <c r="AHB416" i="1"/>
  <c r="AGW353" i="1"/>
  <c r="AHB366" i="1"/>
  <c r="AHB417" i="1"/>
  <c r="AGZ431" i="1"/>
  <c r="AGT107" i="1"/>
  <c r="AHH422" i="1"/>
  <c r="AHE395" i="1"/>
  <c r="AHH413" i="1"/>
  <c r="AHN376" i="1"/>
  <c r="AGV425" i="1"/>
  <c r="AHK27" i="1"/>
  <c r="AGW297" i="1"/>
  <c r="AHE297" i="1"/>
  <c r="AGY304" i="1"/>
  <c r="AHR212" i="1"/>
  <c r="AHH224" i="1"/>
  <c r="AHQ217" i="1"/>
  <c r="AHQ199" i="1"/>
  <c r="AHT139" i="1"/>
  <c r="AHT53" i="1"/>
  <c r="AHI71" i="1"/>
  <c r="AHT204" i="1"/>
  <c r="AGV176" i="1"/>
  <c r="AGT69" i="1"/>
  <c r="AGV116" i="1"/>
  <c r="AHN238" i="1"/>
  <c r="AGQ120" i="1"/>
  <c r="AGZ62" i="1"/>
  <c r="AHO101" i="1"/>
  <c r="AHT388" i="1"/>
  <c r="AHN363" i="1"/>
  <c r="AHL383" i="1"/>
  <c r="AGQ353" i="1"/>
  <c r="AGV366" i="1"/>
  <c r="AGV417" i="1"/>
  <c r="AGT431" i="1"/>
  <c r="AHN339" i="1"/>
  <c r="AGV367" i="1"/>
  <c r="AHB399" i="1"/>
  <c r="AHQ431" i="1"/>
  <c r="AHF298" i="1"/>
  <c r="AHC413" i="1"/>
  <c r="AHH426" i="1"/>
  <c r="AHK389" i="1"/>
  <c r="AHN422" i="1"/>
  <c r="AHO392" i="1"/>
  <c r="AHR408" i="1"/>
  <c r="AHN17" i="1"/>
  <c r="AHT384" i="1"/>
  <c r="AHI395" i="1"/>
  <c r="AHF349" i="1"/>
  <c r="AHI362" i="1"/>
  <c r="AGW348" i="1"/>
  <c r="AHR332" i="1"/>
  <c r="AHF261" i="1"/>
  <c r="AHR318" i="1"/>
  <c r="AHR260" i="1"/>
  <c r="AGZ307" i="1"/>
  <c r="AHE209" i="1"/>
  <c r="AHB313" i="1"/>
  <c r="AGS257" i="1"/>
  <c r="AGW224" i="1"/>
  <c r="AHB191" i="1"/>
  <c r="AHE138" i="1"/>
  <c r="AGW92" i="1"/>
  <c r="AGT58" i="1"/>
  <c r="AHB177" i="1"/>
  <c r="AHB84" i="1"/>
  <c r="AHH157" i="1"/>
  <c r="AHI81" i="1"/>
  <c r="AHK213" i="1"/>
  <c r="AHN161" i="1"/>
  <c r="AHK62" i="1"/>
  <c r="AGY347" i="1"/>
  <c r="AHI382" i="1"/>
  <c r="AHF394" i="1"/>
  <c r="AHO425" i="1"/>
  <c r="AHQ27" i="1"/>
  <c r="AGT364" i="1"/>
  <c r="AHE386" i="1"/>
  <c r="AGY361" i="1"/>
  <c r="AHC368" i="1"/>
  <c r="AHN427" i="1"/>
  <c r="AHE327" i="1"/>
  <c r="AHH233" i="1"/>
  <c r="AHO287" i="1"/>
  <c r="AGQ245" i="1"/>
  <c r="AHR292" i="1"/>
  <c r="AHT271" i="1"/>
  <c r="AGV232" i="1"/>
  <c r="AHH50" i="1"/>
  <c r="AHC90" i="1"/>
  <c r="AHC251" i="1"/>
  <c r="AHH153" i="1"/>
  <c r="AGZ117" i="1"/>
  <c r="AHO150" i="1"/>
  <c r="AHN114" i="1"/>
  <c r="AHQ40" i="1"/>
  <c r="AHF74" i="1"/>
  <c r="AHQ163" i="1"/>
  <c r="AHQ190" i="1"/>
  <c r="AHO142" i="1"/>
  <c r="AHO103" i="1"/>
  <c r="AHF124" i="1"/>
  <c r="AGV372" i="1"/>
  <c r="AHQ408" i="1"/>
  <c r="AHN437" i="1"/>
  <c r="AHB339" i="1"/>
  <c r="AHL366" i="1"/>
  <c r="AHR398" i="1"/>
  <c r="AHE431" i="1"/>
  <c r="AGW372" i="1"/>
  <c r="AHB386" i="1"/>
  <c r="AGY389" i="1"/>
  <c r="AHR433" i="1"/>
  <c r="AGY80" i="1"/>
  <c r="AHH304" i="1"/>
  <c r="AGT345" i="1"/>
  <c r="AHC392" i="1"/>
  <c r="AHF408" i="1"/>
  <c r="AHH376" i="1"/>
  <c r="AGZ413" i="1"/>
  <c r="AGQ378" i="1"/>
  <c r="AHN411" i="1"/>
  <c r="AGV73" i="1"/>
  <c r="AHE341" i="1"/>
  <c r="AHO368" i="1"/>
  <c r="AGS401" i="1"/>
  <c r="AHT347" i="1"/>
  <c r="AGW338" i="1"/>
  <c r="AGY400" i="1"/>
  <c r="AHH383" i="1"/>
  <c r="AHC422" i="1"/>
  <c r="AGW56" i="1"/>
  <c r="AHC282" i="1"/>
  <c r="AHN286" i="1"/>
  <c r="AHR268" i="1"/>
  <c r="AGV214" i="1"/>
  <c r="AHE171" i="1"/>
  <c r="AHC291" i="1"/>
  <c r="AHH274" i="1"/>
  <c r="AHO246" i="1"/>
  <c r="AHH298" i="1"/>
  <c r="AGS208" i="1"/>
  <c r="AGV127" i="1"/>
  <c r="AGT153" i="1"/>
  <c r="AGQ40" i="1"/>
  <c r="AHO167" i="1"/>
  <c r="AGQ194" i="1"/>
  <c r="AHQ60" i="1"/>
  <c r="AHT103" i="1"/>
  <c r="AGZ165" i="1"/>
  <c r="AGY191" i="1"/>
  <c r="AGY101" i="1"/>
  <c r="AGW135" i="1"/>
  <c r="AGZ30" i="1"/>
  <c r="AGY408" i="1"/>
  <c r="AGV437" i="1"/>
  <c r="AHT377" i="1"/>
  <c r="AHH411" i="1"/>
  <c r="AHT378" i="1"/>
  <c r="AHH412" i="1"/>
  <c r="AHF425" i="1"/>
  <c r="AHH326" i="1"/>
  <c r="AGY351" i="1"/>
  <c r="AGZ386" i="1"/>
  <c r="AGQ348" i="1"/>
  <c r="AHO325" i="1"/>
  <c r="AHB362" i="1"/>
  <c r="AHR32" i="1"/>
  <c r="AHI373" i="1"/>
  <c r="AHH410" i="1"/>
  <c r="AHO340" i="1"/>
  <c r="AGW368" i="1"/>
  <c r="AHC400" i="1"/>
  <c r="AHQ373" i="1"/>
  <c r="AHO387" i="1"/>
  <c r="AHH421" i="1"/>
  <c r="AGT392" i="1"/>
  <c r="AGW437" i="1"/>
  <c r="AGW323" i="1"/>
  <c r="AGV221" i="1"/>
  <c r="AGV310" i="1"/>
  <c r="AHI216" i="1"/>
  <c r="AHE294" i="1"/>
  <c r="AHK202" i="1"/>
  <c r="AHQ320" i="1"/>
  <c r="AHC301" i="1"/>
  <c r="AHH79" i="1"/>
  <c r="AHH198" i="1"/>
  <c r="AGY149" i="1"/>
  <c r="AHF166" i="1"/>
  <c r="AHE69" i="1"/>
  <c r="AHT163" i="1"/>
  <c r="AHO66" i="1"/>
  <c r="AHC110" i="1"/>
  <c r="AHT201" i="1"/>
  <c r="AHO140" i="1"/>
  <c r="AHI404" i="1"/>
  <c r="AGZ352" i="1"/>
  <c r="AGZ399" i="1"/>
  <c r="AHO355" i="1"/>
  <c r="AHO402" i="1"/>
  <c r="AGW432" i="1"/>
  <c r="AHC342" i="1"/>
  <c r="AGY394" i="1"/>
  <c r="AGQ99" i="1"/>
  <c r="AGY287" i="1"/>
  <c r="AGT400" i="1"/>
  <c r="AGQ408" i="1"/>
  <c r="AHI386" i="1"/>
  <c r="AGT353" i="1"/>
  <c r="AGV333" i="1"/>
  <c r="AHN402" i="1"/>
  <c r="AHT406" i="1"/>
  <c r="AGQ340" i="1"/>
  <c r="AHE272" i="1"/>
  <c r="AHR244" i="1"/>
  <c r="AHO294" i="1"/>
  <c r="AHC224" i="1"/>
  <c r="AHO332" i="1"/>
  <c r="AHR287" i="1"/>
  <c r="AGQ270" i="1"/>
  <c r="AGW215" i="1"/>
  <c r="AHB134" i="1"/>
  <c r="AHC53" i="1"/>
  <c r="AGS88" i="1"/>
  <c r="AGZ35" i="1"/>
  <c r="AHN115" i="1"/>
  <c r="AHN240" i="1"/>
  <c r="AHL184" i="1"/>
  <c r="AHI55" i="1"/>
  <c r="AHI94" i="1"/>
  <c r="AGY84" i="1"/>
  <c r="AHR381" i="1"/>
  <c r="AHK392" i="1"/>
  <c r="AGS423" i="1"/>
  <c r="AGY378" i="1"/>
  <c r="AHO10" i="1"/>
  <c r="AGT354" i="1"/>
  <c r="AHC385" i="1"/>
  <c r="AHO416" i="1"/>
  <c r="AHR364" i="1"/>
  <c r="AHN385" i="1"/>
  <c r="AGW351" i="1"/>
  <c r="AHO46" i="1"/>
  <c r="AHB425" i="1"/>
  <c r="AHK367" i="1"/>
  <c r="AGZ419" i="1"/>
  <c r="AGV373" i="1"/>
  <c r="AHL406" i="1"/>
  <c r="AGS437" i="1"/>
  <c r="AGV374" i="1"/>
  <c r="AGQ418" i="1"/>
  <c r="AHO292" i="1"/>
  <c r="AHE318" i="1"/>
  <c r="AHE300" i="1"/>
  <c r="AGV210" i="1"/>
  <c r="AGZ308" i="1"/>
  <c r="AHR286" i="1"/>
  <c r="AHO239" i="1"/>
  <c r="AHR291" i="1"/>
  <c r="AHT278" i="1"/>
  <c r="AHT246" i="1"/>
  <c r="AHE202" i="1"/>
  <c r="AHR67" i="1"/>
  <c r="AHQ114" i="1"/>
  <c r="AGT237" i="1"/>
  <c r="AHQ61" i="1"/>
  <c r="AGT145" i="1"/>
  <c r="AHT98" i="1"/>
  <c r="AHL185" i="1"/>
  <c r="AHB131" i="1"/>
  <c r="AGZ155" i="1"/>
  <c r="AGW43" i="1"/>
  <c r="AHE340" i="1"/>
  <c r="AHH387" i="1"/>
  <c r="AHN359" i="1"/>
  <c r="AGZ381" i="1"/>
  <c r="AGQ351" i="1"/>
  <c r="AGV334" i="1"/>
  <c r="AHQ349" i="1"/>
  <c r="AHK104" i="1"/>
  <c r="AHQ294" i="1"/>
  <c r="AHE353" i="1"/>
  <c r="AHF384" i="1"/>
  <c r="AGW416" i="1"/>
  <c r="AHQ367" i="1"/>
  <c r="AHF419" i="1"/>
  <c r="AHH356" i="1"/>
  <c r="AHF369" i="1"/>
  <c r="AHE433" i="1"/>
  <c r="AHB94" i="1"/>
  <c r="AHQ362" i="1"/>
  <c r="AHC383" i="1"/>
  <c r="AHL424" i="1"/>
  <c r="AHO9" i="1"/>
  <c r="AHE259" i="1"/>
  <c r="AHF303" i="1"/>
  <c r="AHF249" i="1"/>
  <c r="AHR325" i="1"/>
  <c r="AHR310" i="1"/>
  <c r="AGW226" i="1"/>
  <c r="AHH235" i="1"/>
  <c r="AHQ260" i="1"/>
  <c r="AHF242" i="1"/>
  <c r="AGZ156" i="1"/>
  <c r="AHH174" i="1"/>
  <c r="AHH80" i="1"/>
  <c r="AHO212" i="1"/>
  <c r="AHB161" i="1"/>
  <c r="AGY62" i="1"/>
  <c r="AGQ209" i="1"/>
  <c r="AHL182" i="1"/>
  <c r="AHO129" i="1"/>
  <c r="AHN83" i="1"/>
  <c r="AHO38" i="1"/>
  <c r="AHK407" i="1"/>
  <c r="AHL375" i="1"/>
  <c r="AHE412" i="1"/>
  <c r="AHB377" i="1"/>
  <c r="AHR404" i="1"/>
  <c r="AGZ112" i="1"/>
  <c r="AHC351" i="1"/>
  <c r="AGW378" i="1"/>
  <c r="AGT388" i="1"/>
  <c r="AGW278" i="1"/>
  <c r="AHI300" i="1"/>
  <c r="AHC307" i="1"/>
  <c r="AGT214" i="1"/>
  <c r="AHE313" i="1"/>
  <c r="AHR204" i="1"/>
  <c r="AGV143" i="1"/>
  <c r="AGV120" i="1"/>
  <c r="AHL210" i="1"/>
  <c r="AHR179" i="1"/>
  <c r="AHQ74" i="1"/>
  <c r="AGZ178" i="1"/>
  <c r="AHB72" i="1"/>
  <c r="AHC161" i="1"/>
  <c r="AHE64" i="1"/>
  <c r="AGQ105" i="1"/>
  <c r="AHN373" i="1"/>
  <c r="AHB407" i="1"/>
  <c r="AHK437" i="1"/>
  <c r="AGQ413" i="1"/>
  <c r="AGV426" i="1"/>
  <c r="AGW393" i="1"/>
  <c r="AHR426" i="1"/>
  <c r="AGS15" i="1"/>
  <c r="AHE284" i="1"/>
  <c r="AHE337" i="1"/>
  <c r="AHO365" i="1"/>
  <c r="AHE326" i="1"/>
  <c r="AHT362" i="1"/>
  <c r="AHL334" i="1"/>
  <c r="AHH348" i="1"/>
  <c r="AHH436" i="1"/>
  <c r="AHE45" i="1"/>
  <c r="AHB17" i="1"/>
  <c r="AHQ375" i="1"/>
  <c r="AHE409" i="1"/>
  <c r="AHK370" i="1"/>
  <c r="AGS404" i="1"/>
  <c r="AHE432" i="1"/>
  <c r="AHH391" i="1"/>
  <c r="AHQ420" i="1"/>
  <c r="AGY390" i="1"/>
  <c r="AHT339" i="1"/>
  <c r="AHI262" i="1"/>
  <c r="AHK306" i="1"/>
  <c r="AHK251" i="1"/>
  <c r="AHO208" i="1"/>
  <c r="AGQ313" i="1"/>
  <c r="AGT257" i="1"/>
  <c r="AHL238" i="1"/>
  <c r="AHK245" i="1"/>
  <c r="AHL176" i="1"/>
  <c r="AHL83" i="1"/>
  <c r="AHB217" i="1"/>
  <c r="AHF163" i="1"/>
  <c r="AHC64" i="1"/>
  <c r="AHQ213" i="1"/>
  <c r="AHT161" i="1"/>
  <c r="AHQ62" i="1"/>
  <c r="AHQ185" i="1"/>
  <c r="AGQ133" i="1"/>
  <c r="AHR86" i="1"/>
  <c r="AHC46" i="1"/>
  <c r="AHE366" i="1"/>
  <c r="AHR399" i="1"/>
  <c r="AHF334" i="1"/>
  <c r="AHB348" i="1"/>
  <c r="AHB436" i="1"/>
  <c r="AGT328" i="1"/>
  <c r="AHO359" i="1"/>
  <c r="AGY436" i="1"/>
  <c r="AHT113" i="1"/>
  <c r="AHH59" i="1"/>
  <c r="AHI370" i="1"/>
  <c r="AHH406" i="1"/>
  <c r="AHF329" i="1"/>
  <c r="AHO336" i="1"/>
  <c r="AGW365" i="1"/>
  <c r="AHQ370" i="1"/>
  <c r="AGZ404" i="1"/>
  <c r="AHK432" i="1"/>
  <c r="AGS356" i="1"/>
  <c r="AGS403" i="1"/>
  <c r="AHC432" i="1"/>
  <c r="AGT85" i="1"/>
  <c r="AHL323" i="1"/>
  <c r="AGS359" i="1"/>
  <c r="AGY375" i="1"/>
  <c r="AHO408" i="1"/>
  <c r="AHI427" i="1"/>
  <c r="AHO400" i="1"/>
  <c r="AGQ291" i="1"/>
  <c r="AGY334" i="1"/>
  <c r="AHT208" i="1"/>
  <c r="AHF281" i="1"/>
  <c r="AHK262" i="1"/>
  <c r="AHK238" i="1"/>
  <c r="AHE266" i="1"/>
  <c r="AGS44" i="1"/>
  <c r="AGT84" i="1"/>
  <c r="AHI236" i="1"/>
  <c r="AHT110" i="1"/>
  <c r="AHB231" i="1"/>
  <c r="AGZ106" i="1"/>
  <c r="AGQ68" i="1"/>
  <c r="AHH184" i="1"/>
  <c r="AHF136" i="1"/>
  <c r="AHC97" i="1"/>
  <c r="AHE378" i="1"/>
  <c r="AGS372" i="1"/>
  <c r="AHI405" i="1"/>
  <c r="AHN420" i="1"/>
  <c r="AHL378" i="1"/>
  <c r="AGW424" i="1"/>
  <c r="AHQ388" i="1"/>
  <c r="AGS279" i="1"/>
  <c r="AHF328" i="1"/>
  <c r="AHQ423" i="1"/>
  <c r="AGY404" i="1"/>
  <c r="AGS302" i="1"/>
  <c r="AHH270" i="1"/>
  <c r="AGZ217" i="1"/>
  <c r="AHI173" i="1"/>
  <c r="AHN294" i="1"/>
  <c r="AGW279" i="1"/>
  <c r="AHL301" i="1"/>
  <c r="AHE184" i="1"/>
  <c r="AGZ130" i="1"/>
  <c r="AGQ171" i="1"/>
  <c r="AHR198" i="1"/>
  <c r="AGV107" i="1"/>
  <c r="AGT250" i="1"/>
  <c r="AHE168" i="1"/>
  <c r="AHO194" i="1"/>
  <c r="AHF61" i="1"/>
  <c r="AHF104" i="1"/>
  <c r="AGZ221" i="1"/>
  <c r="AHH138" i="1"/>
  <c r="AGW34" i="1"/>
  <c r="AHI342" i="1"/>
  <c r="AGT405" i="1"/>
  <c r="AHN418" i="1"/>
  <c r="AHK327" i="1"/>
  <c r="AHC359" i="1"/>
  <c r="AHI335" i="1"/>
  <c r="AHO350" i="1"/>
  <c r="AHH385" i="1"/>
  <c r="AHC336" i="1"/>
  <c r="AHT364" i="1"/>
  <c r="AHB295" i="1"/>
  <c r="AHK376" i="1"/>
  <c r="AGY410" i="1"/>
  <c r="AGW423" i="1"/>
  <c r="AHI355" i="1"/>
  <c r="AHI402" i="1"/>
  <c r="AGQ432" i="1"/>
  <c r="AGS390" i="1"/>
  <c r="AHC420" i="1"/>
  <c r="AHK391" i="1"/>
  <c r="AHN405" i="1"/>
  <c r="AHO14" i="1"/>
  <c r="AHL362" i="1"/>
  <c r="AHK382" i="1"/>
  <c r="AHB346" i="1"/>
  <c r="AGS345" i="1"/>
  <c r="AHR437" i="1"/>
  <c r="AHB318" i="1"/>
  <c r="AHO293" i="1"/>
  <c r="AGS202" i="1"/>
  <c r="AGY301" i="1"/>
  <c r="AGW308" i="1"/>
  <c r="AHK223" i="1"/>
  <c r="AGS196" i="1"/>
  <c r="AHQ165" i="1"/>
  <c r="AHR68" i="1"/>
  <c r="AHF112" i="1"/>
  <c r="AHN143" i="1"/>
  <c r="AHN120" i="1"/>
  <c r="AGW202" i="1"/>
  <c r="AGS141" i="1"/>
  <c r="AGS54" i="1"/>
  <c r="AGT178" i="1"/>
  <c r="AGV72" i="1"/>
  <c r="AGV64" i="1"/>
  <c r="AGZ378" i="1"/>
  <c r="AHT423" i="1"/>
  <c r="AGQ342" i="1"/>
  <c r="AGV404" i="1"/>
  <c r="AGV418" i="1"/>
  <c r="AHE391" i="1"/>
  <c r="AHH405" i="1"/>
  <c r="AHN369" i="1"/>
  <c r="AGW435" i="1"/>
  <c r="AHE75" i="1"/>
  <c r="AHF301" i="1"/>
  <c r="AHN333" i="1"/>
  <c r="AHC345" i="1"/>
  <c r="AHC434" i="1"/>
  <c r="AGS376" i="1"/>
  <c r="AHI409" i="1"/>
  <c r="AHN395" i="1"/>
  <c r="AGT427" i="1"/>
  <c r="AGZ387" i="1"/>
  <c r="AHB329" i="1"/>
  <c r="AGT362" i="1"/>
  <c r="AGS382" i="1"/>
  <c r="AHF437" i="1"/>
  <c r="AGS338" i="1"/>
  <c r="AHE365" i="1"/>
  <c r="AGT338" i="1"/>
  <c r="AHO300" i="1"/>
  <c r="AHK257" i="1"/>
  <c r="AHR316" i="1"/>
  <c r="AHT262" i="1"/>
  <c r="AHC244" i="1"/>
  <c r="AGQ202" i="1"/>
  <c r="AGW220" i="1"/>
  <c r="AHI277" i="1"/>
  <c r="AHT256" i="1"/>
  <c r="AHB226" i="1"/>
  <c r="AGY154" i="1"/>
  <c r="AGW169" i="1"/>
  <c r="AGZ33" i="1"/>
  <c r="AGW69" i="1"/>
  <c r="AHQ195" i="1"/>
  <c r="AGY142" i="1"/>
  <c r="AGQ96" i="1"/>
  <c r="AGV121" i="1"/>
  <c r="AHL226" i="1"/>
  <c r="AHC192" i="1"/>
  <c r="AHL139" i="1"/>
  <c r="AHE93" i="1"/>
  <c r="AHB59" i="1"/>
  <c r="AHN177" i="1"/>
  <c r="AHN84" i="1"/>
  <c r="AGY353" i="1"/>
  <c r="AGY384" i="1"/>
  <c r="AGQ416" i="1"/>
  <c r="AHH384" i="1"/>
  <c r="AHH350" i="1"/>
  <c r="AHK363" i="1"/>
  <c r="AGZ36" i="1"/>
  <c r="AHH403" i="1"/>
  <c r="AGZ350" i="1"/>
  <c r="AHH334" i="1"/>
  <c r="AHC374" i="1"/>
  <c r="AHO87" i="1"/>
  <c r="AHT13" i="1"/>
  <c r="AHO21" i="1"/>
  <c r="AHB22" i="1"/>
  <c r="AHQ21" i="1"/>
  <c r="AGV33" i="1"/>
  <c r="AHQ16" i="1"/>
  <c r="AGS20" i="1"/>
  <c r="AHK17" i="1"/>
  <c r="AHL23" i="1"/>
  <c r="AGZ13" i="1"/>
  <c r="AGQ33" i="1"/>
  <c r="AGV29" i="1"/>
  <c r="AHE12" i="1"/>
  <c r="AHB29" i="1"/>
  <c r="AHR26" i="1"/>
  <c r="AHT28" i="1"/>
  <c r="AHN22" i="1"/>
  <c r="AHH18" i="1"/>
  <c r="AHC17" i="1"/>
  <c r="AGZ17" i="1"/>
  <c r="AGT18" i="1"/>
  <c r="AHR19" i="1"/>
  <c r="AHR21" i="1"/>
  <c r="AHH27" i="1"/>
  <c r="AGS29" i="1"/>
  <c r="AGS30" i="1"/>
  <c r="AHO19" i="1"/>
  <c r="AGV11" i="1"/>
  <c r="AGT15" i="1"/>
  <c r="AHT26" i="1"/>
  <c r="AHB27" i="1"/>
  <c r="AGZ18" i="1"/>
  <c r="AHN14" i="1"/>
  <c r="AHF18" i="1"/>
  <c r="AHE22" i="1"/>
  <c r="AHB12" i="1"/>
  <c r="AGY12" i="1"/>
  <c r="AHQ13" i="1"/>
  <c r="AGQ28" i="1"/>
  <c r="AHI23" i="1"/>
  <c r="AHN11" i="1"/>
  <c r="AHQ32" i="1"/>
  <c r="AGT36" i="1"/>
  <c r="AHI12" i="1"/>
  <c r="AHH16" i="1"/>
  <c r="AGY29" i="1"/>
  <c r="AHR22" i="1"/>
  <c r="AHL29" i="1"/>
  <c r="AHB35" i="1"/>
  <c r="AHF26" i="1"/>
  <c r="AHE29" i="1"/>
  <c r="AGZ31" i="1"/>
  <c r="AHK22" i="1"/>
  <c r="AGQ23" i="1"/>
  <c r="AHF22" i="1"/>
  <c r="AHH26" i="1"/>
  <c r="AGV37" i="1"/>
  <c r="AHB28" i="1"/>
  <c r="AGT26" i="1"/>
  <c r="AHF10" i="1"/>
  <c r="AHE14" i="1"/>
  <c r="AHR14" i="1"/>
  <c r="AHQ18" i="1"/>
  <c r="AHF13" i="1"/>
  <c r="AHK21" i="1"/>
  <c r="AHC20" i="1"/>
  <c r="AGY16" i="1"/>
  <c r="AGT38" i="1"/>
  <c r="AGY37" i="1"/>
  <c r="AGZ21" i="1"/>
  <c r="AGZ38" i="1"/>
  <c r="AHN15" i="1"/>
  <c r="AHF31" i="1"/>
  <c r="AGZ32" i="1"/>
  <c r="AHF29" i="1"/>
  <c r="AHO28" i="1"/>
  <c r="AHH20" i="1"/>
  <c r="AHH22" i="1"/>
  <c r="AGV26" i="1"/>
  <c r="AGQ30" i="1"/>
  <c r="AHR38" i="1"/>
  <c r="AGQ27" i="1"/>
  <c r="AGW21" i="1"/>
  <c r="AGW23" i="1"/>
  <c r="AGZ60" i="1"/>
  <c r="AHK123" i="1"/>
  <c r="AHK26" i="1"/>
  <c r="AHT19" i="1"/>
  <c r="AHR23" i="1"/>
  <c r="AGZ26" i="1"/>
  <c r="AHB30" i="1"/>
  <c r="AHF27" i="1"/>
  <c r="AHB15" i="1"/>
  <c r="AHN20" i="1"/>
  <c r="AGQ11" i="1"/>
  <c r="AHH15" i="1"/>
  <c r="AHF19" i="1"/>
  <c r="AGW11" i="1"/>
  <c r="AHB19" i="1"/>
  <c r="AHL34" i="1"/>
  <c r="AGW36" i="1"/>
  <c r="AHI31" i="1"/>
  <c r="AHQ26" i="1"/>
  <c r="AHC30" i="1"/>
  <c r="AHN30" i="1"/>
  <c r="AHC31" i="1"/>
  <c r="AHT27" i="1"/>
  <c r="AGS12" i="1"/>
  <c r="AGQ20" i="1"/>
  <c r="AHL27" i="1"/>
  <c r="AGY28" i="1"/>
  <c r="AHE35" i="1"/>
  <c r="AHE9" i="1"/>
  <c r="AHL19" i="1"/>
  <c r="AHC19" i="1"/>
  <c r="AHH19" i="1"/>
  <c r="AGT29" i="1"/>
  <c r="AGV32" i="1"/>
  <c r="AHK31" i="1"/>
  <c r="AHR27" i="1"/>
  <c r="AHK20" i="1"/>
  <c r="AGV30" i="1"/>
  <c r="AHH32" i="1"/>
  <c r="AHO36" i="1"/>
  <c r="AHB26" i="1"/>
  <c r="AGV28" i="1"/>
  <c r="AHI27" i="1"/>
  <c r="AHF21" i="1"/>
  <c r="AGQ21" i="1"/>
  <c r="AHL21" i="1"/>
  <c r="AGS21" i="1"/>
  <c r="AHT29" i="1"/>
  <c r="AGT13" i="1"/>
  <c r="AHF34" i="1"/>
  <c r="AHF17" i="1"/>
  <c r="AHE37" i="1"/>
  <c r="AGV35" i="1"/>
  <c r="AHC36" i="1"/>
  <c r="AGZ27" i="1"/>
  <c r="AHT11" i="1"/>
  <c r="AHR15" i="1"/>
  <c r="AHH10" i="1"/>
  <c r="AHL18" i="1"/>
  <c r="AGY18" i="1"/>
  <c r="AHN18" i="1"/>
  <c r="AHR18" i="1"/>
  <c r="AHR13" i="1"/>
  <c r="AGZ23" i="1"/>
  <c r="AHO23" i="1"/>
  <c r="AGV23" i="1"/>
  <c r="AHL26" i="1"/>
  <c r="AGZ15" i="1"/>
  <c r="AHO15" i="1"/>
  <c r="AHI16" i="1"/>
  <c r="AHQ22" i="1"/>
  <c r="AHT14" i="1"/>
  <c r="AHN23" i="1"/>
  <c r="AHK29" i="1"/>
  <c r="AGW28" i="1"/>
  <c r="AHT30" i="1"/>
  <c r="AHC28" i="1"/>
  <c r="AHT32" i="1"/>
  <c r="AHQ31" i="1"/>
  <c r="AHL10" i="1"/>
  <c r="AHK28" i="1"/>
  <c r="AGY31" i="1"/>
  <c r="AHT16" i="1"/>
  <c r="AHT18" i="1"/>
  <c r="AGY26" i="1"/>
  <c r="AHC27" i="1"/>
  <c r="AGT27" i="1"/>
  <c r="AGY104" i="1"/>
  <c r="AHL28" i="1"/>
  <c r="AHO41" i="1"/>
  <c r="AGS28" i="1"/>
  <c r="AGV10" i="1"/>
  <c r="AHE30" i="1"/>
  <c r="AHH14" i="1"/>
  <c r="AHE33" i="1"/>
  <c r="AGV27" i="1"/>
  <c r="AHH28" i="1"/>
  <c r="AHH29" i="1"/>
  <c r="AHT23" i="1"/>
  <c r="AHR17" i="1"/>
  <c r="AHE32" i="1"/>
  <c r="AHK33" i="1"/>
  <c r="AHR31" i="1"/>
  <c r="AGV14" i="1"/>
  <c r="AGZ22" i="1"/>
  <c r="AGZ10" i="1"/>
  <c r="AGY30" i="1"/>
  <c r="AHO34" i="1"/>
  <c r="AGS33" i="1"/>
  <c r="AHR9" i="1"/>
  <c r="AGY17" i="1"/>
  <c r="AHN19" i="1"/>
  <c r="AHC15" i="1"/>
  <c r="AHO31" i="1"/>
  <c r="AHQ33" i="1"/>
  <c r="AGS9" i="1"/>
  <c r="AHT12" i="1"/>
  <c r="AHF36" i="1"/>
  <c r="AGZ14" i="1"/>
  <c r="AGY13" i="1"/>
  <c r="AHQ37" i="1"/>
  <c r="AHL9" i="1"/>
  <c r="AHN39" i="1"/>
  <c r="AHR10" i="1"/>
  <c r="AHN27" i="1"/>
  <c r="AGQ31" i="1"/>
  <c r="AGS31" i="1"/>
  <c r="AHN35" i="1"/>
  <c r="AGZ29" i="1"/>
  <c r="AHC9" i="1"/>
  <c r="AGZ9" i="1"/>
  <c r="AHH11" i="1"/>
  <c r="AHT35" i="1"/>
  <c r="AGV18" i="1"/>
  <c r="AGY33" i="1"/>
  <c r="AHR34" i="1"/>
  <c r="AHI30" i="1"/>
  <c r="AHR29" i="1"/>
  <c r="AGW16" i="1"/>
  <c r="AGV20" i="1"/>
  <c r="AHO30" i="1"/>
  <c r="AGY9" i="1"/>
  <c r="AHO27" i="1"/>
  <c r="AHI20" i="1"/>
  <c r="AGW19" i="1"/>
  <c r="AHK14" i="1"/>
  <c r="AGQ15" i="1"/>
  <c r="AHT15" i="1"/>
  <c r="AHQ28" i="1"/>
  <c r="AHT10" i="1"/>
  <c r="AHB20" i="1"/>
  <c r="AGY20" i="1"/>
  <c r="AGW20" i="1"/>
  <c r="AGS17" i="1"/>
  <c r="AHT20" i="1"/>
  <c r="AHN28" i="1"/>
  <c r="AHQ29" i="1"/>
  <c r="AHQ30" i="1"/>
  <c r="AHN32" i="1"/>
  <c r="AHB11" i="1"/>
  <c r="AHQ12" i="1"/>
  <c r="AHO20" i="1"/>
  <c r="AGY10" i="1"/>
  <c r="AHN10" i="1"/>
  <c r="AGW12" i="1"/>
  <c r="AGS32" i="1"/>
  <c r="AGS16" i="1"/>
  <c r="AHE18" i="1"/>
  <c r="AHE20" i="1"/>
  <c r="AHC12" i="1"/>
  <c r="AHH35" i="1"/>
  <c r="AHK37" i="1"/>
  <c r="AGT22" i="1"/>
  <c r="AGT9" i="1"/>
  <c r="AHC16" i="1"/>
  <c r="AGW30" i="1"/>
  <c r="AGZ34" i="1"/>
  <c r="AGS71" i="1"/>
  <c r="AHL112" i="1"/>
  <c r="AHE13" i="1"/>
  <c r="AGW17" i="1"/>
  <c r="AHQ17" i="1"/>
  <c r="AHI21" i="1"/>
  <c r="AHE16" i="1"/>
  <c r="AHK9" i="1"/>
  <c r="AGV39" i="1"/>
  <c r="AHB33" i="1"/>
  <c r="AGS37" i="1"/>
  <c r="AHE26" i="1"/>
  <c r="AHE28" i="1"/>
  <c r="AHI15" i="1"/>
  <c r="AHO13" i="1"/>
  <c r="AHB14" i="1"/>
  <c r="AGV15" i="1"/>
  <c r="AHQ20" i="1"/>
  <c r="AGQ36" i="1"/>
  <c r="AHF38" i="1"/>
  <c r="AHF32" i="1"/>
  <c r="AHQ9" i="1"/>
  <c r="AHI13" i="1"/>
  <c r="AGQ12" i="1"/>
  <c r="AHN29" i="1"/>
  <c r="AHL11" i="1"/>
  <c r="AHC11" i="1"/>
  <c r="AGS13" i="1"/>
  <c r="AHQ35" i="1"/>
  <c r="AHN16" i="1"/>
  <c r="AHK16" i="1"/>
  <c r="AHE17" i="1"/>
  <c r="AGS22" i="1"/>
  <c r="AHT22" i="1"/>
  <c r="AGY21" i="1"/>
  <c r="AHL17" i="1"/>
  <c r="AGQ34" i="1"/>
  <c r="AHH39" i="1"/>
  <c r="AGT31" i="1"/>
  <c r="AGW15" i="1"/>
  <c r="AHO16" i="1"/>
  <c r="AGY22" i="1"/>
  <c r="AHK12" i="1"/>
  <c r="AHL32" i="1"/>
  <c r="AHI36" i="1"/>
  <c r="AHL22" i="1"/>
  <c r="AHB18" i="1"/>
  <c r="AHE21" i="1"/>
  <c r="AGT17" i="1"/>
  <c r="AHL14" i="1"/>
  <c r="AGZ19" i="1"/>
  <c r="AHB10" i="1"/>
  <c r="AHI28" i="1"/>
  <c r="AHH30" i="1"/>
  <c r="AGW27" i="1"/>
  <c r="AHF9" i="1"/>
  <c r="AHI17" i="1"/>
  <c r="AHI19" i="1"/>
  <c r="AHC23" i="1"/>
  <c r="AGT14" i="1"/>
  <c r="AGS18" i="1"/>
  <c r="AHC34" i="1"/>
  <c r="AHI11" i="1"/>
  <c r="AHK30" i="1"/>
  <c r="AHR36" i="1"/>
  <c r="AGT10" i="1"/>
  <c r="AGY32" i="1"/>
  <c r="AGQ13" i="1"/>
  <c r="AHL13" i="1"/>
  <c r="AHF14" i="1"/>
  <c r="AGT19" i="1"/>
  <c r="AGT21" i="1"/>
  <c r="AHN26" i="1"/>
  <c r="AGS26" i="1"/>
  <c r="AHB23" i="1"/>
  <c r="AGQ19" i="1"/>
  <c r="AGV19" i="1"/>
  <c r="AGT23" i="1"/>
  <c r="AHN33" i="1"/>
  <c r="AHO12" i="1"/>
  <c r="AGT34" i="1"/>
  <c r="AHH23" i="1"/>
  <c r="AGV22" i="1"/>
  <c r="AHF23" i="1"/>
  <c r="AGS35" i="1"/>
  <c r="AHK13" i="1"/>
  <c r="AGQ16" i="1"/>
  <c r="AHC21" i="1"/>
  <c r="AHO11" i="1"/>
  <c r="AGK414" i="1" l="1"/>
  <c r="F26" i="2" s="1"/>
  <c r="J26" i="2" s="1"/>
  <c r="AGJ343" i="1"/>
  <c r="E22" i="2" s="1"/>
  <c r="I22" i="2" s="1"/>
  <c r="AGK205" i="1"/>
  <c r="F12" i="2" s="1"/>
  <c r="J12" i="2" s="1"/>
  <c r="J8" i="2"/>
  <c r="I8" i="2"/>
  <c r="K28" i="2"/>
  <c r="AGK247" i="1"/>
  <c r="F15" i="2" s="1"/>
  <c r="AGJ247" i="1"/>
  <c r="E15" i="2" s="1"/>
  <c r="AGK180" i="1"/>
  <c r="F11" i="2" s="1"/>
  <c r="J11" i="2" s="1"/>
  <c r="AGK321" i="1"/>
  <c r="F20" i="2" s="1"/>
  <c r="J20" i="2" s="1"/>
  <c r="AGL159" i="1"/>
  <c r="G10" i="2" s="1"/>
  <c r="K10" i="2" s="1"/>
  <c r="AGL76" i="1"/>
  <c r="G5" i="2" s="1"/>
  <c r="K5" i="2" s="1"/>
  <c r="AGK76" i="1"/>
  <c r="F5" i="2" s="1"/>
  <c r="J5" i="2" s="1"/>
  <c r="AGJ118" i="1"/>
  <c r="E7" i="2" s="1"/>
  <c r="I7" i="2" s="1"/>
  <c r="AGK428" i="1"/>
  <c r="F27" i="2" s="1"/>
  <c r="J27" i="2" s="1"/>
  <c r="AGK438" i="1"/>
  <c r="F28" i="2" s="1"/>
  <c r="AGJ51" i="1"/>
  <c r="E4" i="2" s="1"/>
  <c r="I4" i="2" s="1"/>
  <c r="AGJ414" i="1"/>
  <c r="E26" i="2" s="1"/>
  <c r="I26" i="2" s="1"/>
  <c r="AGK357" i="1"/>
  <c r="F23" i="2" s="1"/>
  <c r="J23" i="2" s="1"/>
  <c r="AGL108" i="1"/>
  <c r="G6" i="2" s="1"/>
  <c r="K6" i="2" s="1"/>
  <c r="AGJ379" i="1"/>
  <c r="E24" i="2" s="1"/>
  <c r="I24" i="2" s="1"/>
  <c r="AGL205" i="1"/>
  <c r="G12" i="2" s="1"/>
  <c r="K12" i="2" s="1"/>
  <c r="AGJ180" i="1"/>
  <c r="E11" i="2" s="1"/>
  <c r="I11" i="2" s="1"/>
  <c r="AGK159" i="1"/>
  <c r="F10" i="2" s="1"/>
  <c r="J10" i="2" s="1"/>
  <c r="AGJ438" i="1"/>
  <c r="E28" i="2" s="1"/>
  <c r="AGL147" i="1"/>
  <c r="G9" i="2" s="1"/>
  <c r="K9" i="2" s="1"/>
  <c r="AGL396" i="1"/>
  <c r="G25" i="2" s="1"/>
  <c r="K25" i="2" s="1"/>
  <c r="AGK51" i="1"/>
  <c r="F4" i="2" s="1"/>
  <c r="J4" i="2" s="1"/>
  <c r="AGL264" i="1"/>
  <c r="G17" i="2" s="1"/>
  <c r="AGK343" i="1"/>
  <c r="F22" i="2" s="1"/>
  <c r="J22" i="2" s="1"/>
  <c r="AGJ428" i="1"/>
  <c r="E27" i="2" s="1"/>
  <c r="I27" i="2" s="1"/>
  <c r="AGK379" i="1"/>
  <c r="F24" i="2" s="1"/>
  <c r="J24" i="2" s="1"/>
  <c r="AGK108" i="1"/>
  <c r="F6" i="2" s="1"/>
  <c r="J6" i="2" s="1"/>
  <c r="AGK227" i="1"/>
  <c r="F14" i="2" s="1"/>
  <c r="J14" i="2" s="1"/>
  <c r="AGK396" i="1"/>
  <c r="F25" i="2" s="1"/>
  <c r="J25" i="2" s="1"/>
  <c r="AGJ108" i="1"/>
  <c r="E6" i="2" s="1"/>
  <c r="I6" i="2" s="1"/>
  <c r="AGJ330" i="1"/>
  <c r="E21" i="2" s="1"/>
  <c r="I21" i="2" s="1"/>
  <c r="AGJ24" i="1"/>
  <c r="E3" i="2" s="1"/>
  <c r="I3" i="2" s="1"/>
  <c r="AGJ264" i="1"/>
  <c r="E17" i="2" s="1"/>
  <c r="AGL125" i="1"/>
  <c r="G8" i="2" s="1"/>
  <c r="AGJ76" i="1"/>
  <c r="E5" i="2" s="1"/>
  <c r="I5" i="2" s="1"/>
  <c r="AGK147" i="1"/>
  <c r="F9" i="2" s="1"/>
  <c r="J9" i="2" s="1"/>
  <c r="AGL414" i="1"/>
  <c r="G26" i="2" s="1"/>
  <c r="K26" i="2" s="1"/>
  <c r="AGL180" i="1"/>
  <c r="G11" i="2" s="1"/>
  <c r="K11" i="2" s="1"/>
  <c r="AGL452" i="1"/>
  <c r="G29" i="2" s="1"/>
  <c r="K29" i="2" s="1"/>
  <c r="AGJ452" i="1"/>
  <c r="E29" i="2" s="1"/>
  <c r="I29" i="2" s="1"/>
  <c r="AGJ357" i="1"/>
  <c r="E23" i="2" s="1"/>
  <c r="I23" i="2" s="1"/>
  <c r="AGL227" i="1"/>
  <c r="G14" i="2" s="1"/>
  <c r="K14" i="2" s="1"/>
  <c r="AGL314" i="1"/>
  <c r="G19" i="2" s="1"/>
  <c r="K19" i="2" s="1"/>
  <c r="AGK218" i="1"/>
  <c r="F13" i="2" s="1"/>
  <c r="J13" i="2" s="1"/>
  <c r="AGL343" i="1"/>
  <c r="G22" i="2" s="1"/>
  <c r="K22" i="2" s="1"/>
  <c r="AGJ218" i="1"/>
  <c r="E13" i="2" s="1"/>
  <c r="I13" i="2" s="1"/>
  <c r="AGK330" i="1"/>
  <c r="F21" i="2" s="1"/>
  <c r="J21" i="2" s="1"/>
  <c r="AGK314" i="1"/>
  <c r="F19" i="2" s="1"/>
  <c r="J19" i="2" s="1"/>
  <c r="AGJ205" i="1"/>
  <c r="E12" i="2" s="1"/>
  <c r="I12" i="2" s="1"/>
  <c r="AGK24" i="1"/>
  <c r="F3" i="2" s="1"/>
  <c r="J3" i="2" s="1"/>
  <c r="AGJ321" i="1"/>
  <c r="E20" i="2" s="1"/>
  <c r="I20" i="2" s="1"/>
  <c r="AGK252" i="1"/>
  <c r="F16" i="2" s="1"/>
  <c r="J16" i="2" s="1"/>
  <c r="AGJ227" i="1"/>
  <c r="E14" i="2" s="1"/>
  <c r="I14" i="2" s="1"/>
  <c r="AGJ396" i="1"/>
  <c r="E25" i="2" s="1"/>
  <c r="I25" i="2" s="1"/>
  <c r="AGL330" i="1"/>
  <c r="G21" i="2" s="1"/>
  <c r="K21" i="2" s="1"/>
  <c r="AGJ314" i="1"/>
  <c r="E19" i="2" s="1"/>
  <c r="I19" i="2" s="1"/>
  <c r="AGL288" i="1"/>
  <c r="G18" i="2" s="1"/>
  <c r="K18" i="2" s="1"/>
  <c r="AGK264" i="1"/>
  <c r="F17" i="2" s="1"/>
  <c r="AGL357" i="1"/>
  <c r="G23" i="2" s="1"/>
  <c r="K23" i="2" s="1"/>
  <c r="AGL118" i="1"/>
  <c r="G7" i="2" s="1"/>
  <c r="K7" i="2" s="1"/>
  <c r="AGJ252" i="1"/>
  <c r="E16" i="2" s="1"/>
  <c r="I16" i="2" s="1"/>
  <c r="AGL321" i="1"/>
  <c r="G20" i="2" s="1"/>
  <c r="K20" i="2" s="1"/>
  <c r="AGJ288" i="1"/>
  <c r="E18" i="2" s="1"/>
  <c r="I18" i="2" s="1"/>
  <c r="AGL51" i="1"/>
  <c r="G4" i="2" s="1"/>
  <c r="K4" i="2" s="1"/>
  <c r="AGL218" i="1"/>
  <c r="G13" i="2" s="1"/>
  <c r="K13" i="2" s="1"/>
  <c r="AGJ159" i="1"/>
  <c r="E10" i="2" s="1"/>
  <c r="I10" i="2" s="1"/>
  <c r="AGL24" i="1"/>
  <c r="G3" i="2" s="1"/>
  <c r="K3" i="2" s="1"/>
  <c r="AGL428" i="1"/>
  <c r="G27" i="2" s="1"/>
  <c r="K27" i="2" s="1"/>
  <c r="AGK288" i="1"/>
  <c r="F18" i="2" s="1"/>
  <c r="J18" i="2" s="1"/>
  <c r="AGL247" i="1"/>
  <c r="G15" i="2" s="1"/>
  <c r="AGJ147" i="1"/>
  <c r="E9" i="2" s="1"/>
  <c r="I9" i="2" s="1"/>
  <c r="AGL379" i="1"/>
  <c r="G24" i="2" s="1"/>
  <c r="K24" i="2" s="1"/>
  <c r="AGK452" i="1"/>
  <c r="F29" i="2" s="1"/>
  <c r="J29" i="2" s="1"/>
  <c r="M9" i="2" l="1"/>
  <c r="L9" i="2"/>
  <c r="M16" i="2"/>
  <c r="J15" i="2"/>
  <c r="N16" i="2"/>
  <c r="K15" i="2"/>
  <c r="I15" i="2"/>
  <c r="L16" i="2"/>
  <c r="K8" i="2"/>
  <c r="N9" i="2"/>
  <c r="N28" i="2"/>
  <c r="M28" i="2"/>
  <c r="J28" i="2"/>
  <c r="L28" i="2"/>
  <c r="I28" i="2"/>
  <c r="M23" i="2"/>
  <c r="J17" i="2"/>
  <c r="I17" i="2"/>
  <c r="L23" i="2"/>
  <c r="N23" i="2"/>
  <c r="K17" i="2"/>
</calcChain>
</file>

<file path=xl/sharedStrings.xml><?xml version="1.0" encoding="utf-8"?>
<sst xmlns="http://schemas.openxmlformats.org/spreadsheetml/2006/main" count="21403" uniqueCount="394">
  <si>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</si>
  <si>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</si>
  <si>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</si>
  <si>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</si>
  <si>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</si>
  <si>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</si>
  <si>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</si>
  <si>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</si>
  <si>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</si>
  <si>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</si>
  <si>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</si>
  <si>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</si>
  <si>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</si>
  <si>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</si>
  <si>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</si>
  <si>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</si>
  <si>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</si>
  <si>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</si>
  <si>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</si>
  <si>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</si>
  <si>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</si>
  <si>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</si>
  <si>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</si>
  <si>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</si>
  <si>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</si>
  <si>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</si>
  <si>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</si>
  <si>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</si>
  <si>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</si>
  <si>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</si>
  <si>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</si>
  <si>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</si>
  <si>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</si>
  <si>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</si>
  <si>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</si>
  <si>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</si>
  <si>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</si>
  <si>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</si>
  <si>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</si>
  <si>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</si>
  <si>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</si>
  <si>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</si>
  <si>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</si>
  <si>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</si>
  <si>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</si>
  <si>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</si>
  <si>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</si>
  <si>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</si>
  <si>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</si>
  <si>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</si>
  <si>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</si>
  <si>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</si>
  <si>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</si>
  <si>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</si>
  <si>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</si>
  <si>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</si>
  <si>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</si>
  <si>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</si>
  <si>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</si>
  <si>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</si>
  <si>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</si>
  <si>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</si>
  <si>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</si>
  <si>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</si>
  <si>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</si>
  <si>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</si>
  <si>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</si>
  <si>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</si>
  <si>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</si>
  <si>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</si>
  <si>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</si>
  <si>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</si>
  <si>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</si>
  <si>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</si>
  <si>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</si>
  <si>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</si>
  <si>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</si>
  <si>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</si>
  <si>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</si>
  <si>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</si>
  <si>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</si>
  <si>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</si>
  <si>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</si>
  <si>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</si>
  <si>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</si>
  <si>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</si>
  <si>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</si>
  <si>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</si>
  <si>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</si>
  <si>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</si>
  <si>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</si>
  <si>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</si>
  <si>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</si>
  <si>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</si>
  <si>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</si>
  <si>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</si>
  <si>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</si>
  <si>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</si>
  <si>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</si>
  <si>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</si>
  <si>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</si>
  <si>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</si>
  <si>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</si>
  <si>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</si>
  <si>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</si>
  <si>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</si>
  <si>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</si>
  <si>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</si>
  <si>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</si>
  <si>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</si>
  <si>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</si>
  <si>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</si>
  <si>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</si>
  <si>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</si>
  <si>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</si>
  <si>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</si>
  <si>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</si>
  <si>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</si>
  <si>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</si>
  <si>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</si>
  <si>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</si>
  <si>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</si>
  <si>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</si>
  <si>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</si>
  <si>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</si>
  <si>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</si>
  <si>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</si>
  <si>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</si>
  <si>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</si>
  <si>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</si>
  <si>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</si>
  <si>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</si>
  <si>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</si>
  <si>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</si>
  <si>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</si>
  <si>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</si>
  <si>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</si>
  <si>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</si>
  <si>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</si>
  <si>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</si>
  <si>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</si>
  <si>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</si>
  <si>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</si>
  <si>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</si>
  <si>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</si>
  <si>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</si>
  <si>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</si>
  <si>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</si>
  <si>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</si>
  <si>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</si>
  <si>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</si>
  <si>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</si>
  <si>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</si>
  <si>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</si>
  <si>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</si>
  <si>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</si>
  <si>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</si>
  <si>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</si>
  <si>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</si>
  <si>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</si>
  <si>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</si>
  <si>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</si>
  <si>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</si>
  <si>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</si>
  <si>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</si>
  <si>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</si>
  <si>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</si>
  <si>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</si>
  <si>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</si>
  <si>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</si>
  <si>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</si>
  <si>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</si>
  <si>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</si>
  <si>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</si>
  <si>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</si>
  <si>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</si>
  <si>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</si>
  <si>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</si>
  <si>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</si>
  <si>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</si>
  <si>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</si>
  <si>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</si>
  <si>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</si>
  <si>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</si>
  <si>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</si>
  <si>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</si>
  <si>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</si>
  <si>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</si>
  <si>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</si>
  <si>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</si>
  <si>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</si>
  <si>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</si>
  <si>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</si>
  <si>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</si>
  <si>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</si>
  <si>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</si>
  <si>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</si>
  <si>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</si>
  <si>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</si>
  <si>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</si>
  <si>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</si>
  <si>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</si>
  <si>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</si>
  <si>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</si>
  <si>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</si>
  <si>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</si>
  <si>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</si>
  <si>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</si>
  <si>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</si>
  <si>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</si>
  <si>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</si>
  <si>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</si>
  <si>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</si>
  <si>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</si>
  <si>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</si>
  <si>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</si>
  <si>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</si>
  <si>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</si>
  <si>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</si>
  <si>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</si>
  <si>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</si>
  <si>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</si>
  <si>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</si>
  <si>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</si>
  <si>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</si>
  <si>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</si>
  <si>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</si>
  <si>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</si>
  <si>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</si>
  <si>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</si>
  <si>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</si>
  <si>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</si>
  <si>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</si>
  <si>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</si>
  <si>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</si>
  <si>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</si>
  <si>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</si>
  <si>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</si>
  <si>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</si>
  <si>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</si>
  <si>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</si>
  <si>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</si>
  <si>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</si>
  <si>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</si>
  <si>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</si>
  <si>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</si>
  <si>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</si>
  <si>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</si>
  <si>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</si>
  <si>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</si>
  <si>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</si>
  <si>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</si>
  <si>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</si>
  <si>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</si>
  <si>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</si>
  <si>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</si>
  <si>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</si>
  <si>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</si>
  <si>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</si>
  <si>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</si>
  <si>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</si>
  <si>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</si>
  <si>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</si>
  <si>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</si>
  <si>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</si>
  <si>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</si>
  <si>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</si>
  <si>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</si>
  <si>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</si>
  <si>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</si>
  <si>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</si>
  <si>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</si>
  <si>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</si>
  <si>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</si>
  <si>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</si>
  <si>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</si>
  <si>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</si>
  <si>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</si>
  <si>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</si>
  <si>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</si>
  <si>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</si>
  <si>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</si>
  <si>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</si>
  <si>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</si>
  <si>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</si>
  <si>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</si>
  <si>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</si>
  <si>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</si>
  <si>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</si>
  <si>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</si>
  <si>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</si>
  <si>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</si>
  <si>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</si>
  <si>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</si>
  <si>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</si>
  <si>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</si>
  <si>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</si>
  <si>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</si>
  <si>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</si>
  <si>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</si>
  <si>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</si>
  <si>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</si>
  <si>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</si>
  <si>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</si>
  <si>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</si>
  <si>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</si>
  <si>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</si>
  <si>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</si>
  <si>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</si>
  <si>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</si>
  <si>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</si>
  <si>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</si>
  <si>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</si>
  <si>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</si>
  <si>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</si>
  <si>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</si>
  <si>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</si>
  <si>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</si>
  <si>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</si>
  <si>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</si>
  <si>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</si>
  <si>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</si>
  <si>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</si>
  <si>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</si>
  <si>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</si>
  <si>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</si>
  <si>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</si>
  <si>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</si>
  <si>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</si>
  <si>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</si>
  <si>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</si>
  <si>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</si>
  <si>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</si>
  <si>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</si>
  <si>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</si>
  <si>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</si>
  <si>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</si>
  <si>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</si>
  <si>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</si>
  <si>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</si>
  <si>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</si>
  <si>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</si>
  <si>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</si>
  <si>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</si>
  <si>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</si>
  <si>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</si>
  <si>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</si>
  <si>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</si>
  <si>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</si>
  <si>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</si>
  <si>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</si>
  <si>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</si>
  <si>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</si>
  <si>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</si>
  <si>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</si>
  <si>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</si>
  <si>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</si>
  <si>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</si>
  <si>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</si>
  <si>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</si>
  <si>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</si>
  <si>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</si>
  <si>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</si>
  <si>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</si>
  <si>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</si>
  <si>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</si>
  <si>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</si>
  <si>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</si>
  <si>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</si>
  <si>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</si>
  <si>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</si>
  <si>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</si>
  <si>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</si>
  <si>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</si>
  <si>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</si>
  <si>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</si>
  <si>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</si>
  <si>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</si>
  <si>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</si>
  <si>
    <t>Пушкарев А.Ю.</t>
  </si>
  <si>
    <t>Число занятий за неделю</t>
  </si>
  <si>
    <t>Группы</t>
  </si>
  <si>
    <t>красную</t>
  </si>
  <si>
    <t>синюю</t>
  </si>
  <si>
    <t>Число посещений за неделю должно быть</t>
  </si>
  <si>
    <t>по болезни</t>
  </si>
  <si>
    <t>ув. причине</t>
  </si>
  <si>
    <t>без ув причины</t>
  </si>
  <si>
    <t>% по курсу</t>
  </si>
  <si>
    <t>% по группам</t>
  </si>
  <si>
    <t>Первый</t>
  </si>
  <si>
    <t>Второй</t>
  </si>
  <si>
    <t>Третий</t>
  </si>
  <si>
    <t>Четвертый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</si>
</sst>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9">
    <xf numFmtId="0" fontId="0" fillId="0" borderId="0" xfId="0"/>
    <xf numFmtId="0" fontId="9" fillId="0" borderId="0" xfId="0" applyFont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2" fillId="0" borderId="1" xfId="1" applyNumberForma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9" fillId="0" borderId="0" xfId="0" applyFont="1"/>
    <xf numFmtId="0" fontId="9" fillId="0" borderId="0" xfId="0" applyFont="1"/>
    <xf numFmtId="1" fontId="0" fillId="0" borderId="0" xfId="0" applyNumberFormat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AGP$1" max="53" min="1" page="10" val="38"/>
</file>

<file path=xl/ctrlProps/ctrlProp2.xml><?xml version="1.0" encoding="utf-8"?>
<formControlPr xmlns="http://schemas.microsoft.com/office/spreadsheetml/2009/9/main" objectType="CheckBox" fmlaLink="$AGP$4" lockText="1" noThreeD="1"/>
</file>

<file path=xl/ctrlProps/ctrlProp3.xml><?xml version="1.0" encoding="utf-8"?>
<formControlPr xmlns="http://schemas.microsoft.com/office/spreadsheetml/2009/9/main" objectType="CheckBox" fmlaLink="$D$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28575</xdr:rowOff>
        </xdr:from>
        <xdr:to>
          <xdr:col>871</xdr:col>
          <xdr:colOff>333375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0</xdr:row>
          <xdr:rowOff>28575</xdr:rowOff>
        </xdr:from>
        <xdr:to>
          <xdr:col>3</xdr:col>
          <xdr:colOff>733425</xdr:colOff>
          <xdr:row>1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красная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M469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XV335" sqref="XV335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2.85546875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 collapsed="1"/>
    <col min="608" max="626" width="2.7109375" hidden="1" customWidth="1" outlineLevel="1"/>
    <col min="627" max="627" width="2.7109375" style="3" customWidth="1"/>
    <col min="628" max="646" width="2.7109375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15.7109375" customWidth="1"/>
    <col min="873" max="873" width="5.28515625" customWidth="1"/>
    <col min="874" max="874" width="5.140625" style="5" hidden="1" customWidth="1"/>
    <col min="875" max="904" width="4.7109375" customWidth="1"/>
  </cols>
  <sheetData>
    <row r="1" spans="1:923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27" t="s">
        <v>0</v>
      </c>
      <c r="AGK1" s="127"/>
      <c r="AGL1" s="127"/>
      <c r="AGP1" s="5">
        <v>38</v>
      </c>
      <c r="AGQ1" s="141" t="s">
        <v>266</v>
      </c>
      <c r="AGR1" s="142" t="s">
        <v>266</v>
      </c>
      <c r="AGS1" s="142"/>
      <c r="AGT1" s="142"/>
      <c r="AGU1" s="142"/>
      <c r="AGV1" s="142"/>
      <c r="AGW1" s="142"/>
      <c r="AGX1" s="142"/>
      <c r="AGY1" s="142"/>
      <c r="AGZ1" s="142"/>
      <c r="AHA1" s="142"/>
      <c r="AHB1" s="142"/>
      <c r="AHC1" s="142"/>
      <c r="AHD1" s="142"/>
      <c r="AHE1" s="142"/>
      <c r="AHF1" s="142"/>
      <c r="AHG1" s="142"/>
      <c r="AHH1" s="142"/>
      <c r="AHI1" s="142"/>
      <c r="AHJ1" s="142"/>
      <c r="AHK1" s="142"/>
      <c r="AHL1" s="142"/>
      <c r="AHM1" s="142"/>
      <c r="AHN1" s="142"/>
      <c r="AHO1" s="142"/>
      <c r="AHP1" s="142"/>
      <c r="AHQ1" s="142"/>
      <c r="AHR1" s="142"/>
      <c r="AHS1" s="142"/>
      <c r="AHT1" s="143"/>
    </row>
    <row r="2" spans="1:923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28">
        <f>IF(ISERROR(INDEX(C3:AFR3,,MATCH(AGP5,C7:AFO7,0))),"",INDEX(C3:AFR3,,MATCH(AGP5,C7:AFO7,0)))</f>
        <v>44291</v>
      </c>
      <c r="AGL2" s="134"/>
      <c r="AGP2" s="5">
        <f ca="1">WEEKNUM(NOW(),1)</f>
        <v>16</v>
      </c>
      <c r="AGQ2" s="40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2"/>
    </row>
    <row r="3" spans="1:923" s="17" customFormat="1" x14ac:dyDescent="0.25">
      <c r="B3" s="18" t="s">
        <v>3</v>
      </c>
      <c r="C3" s="126">
        <v>44074</v>
      </c>
      <c r="D3" s="126"/>
      <c r="E3" s="126"/>
      <c r="F3" s="126"/>
      <c r="G3" s="126">
        <f>IF(C3="","",IF(C4="пятница",C3+3,C3+1))</f>
        <v>44075</v>
      </c>
      <c r="H3" s="126"/>
      <c r="I3" s="126"/>
      <c r="J3" s="126"/>
      <c r="K3" s="126">
        <f t="shared" ref="K3" si="0">IF(G3="","",IF(G4="пятница",G3+3,G3+1))</f>
        <v>44076</v>
      </c>
      <c r="L3" s="126"/>
      <c r="M3" s="126"/>
      <c r="N3" s="126"/>
      <c r="O3" s="126">
        <f t="shared" ref="O3" si="1">IF(K3="","",IF(K4="пятница",K3+3,K3+1))</f>
        <v>44077</v>
      </c>
      <c r="P3" s="126"/>
      <c r="Q3" s="126"/>
      <c r="R3" s="126"/>
      <c r="S3" s="126">
        <f t="shared" ref="S3" si="2">IF(O3="","",IF(O4="пятница",O3+3,O3+1))</f>
        <v>44078</v>
      </c>
      <c r="T3" s="126"/>
      <c r="U3" s="126"/>
      <c r="V3" s="126"/>
      <c r="W3" s="126">
        <f t="shared" ref="W3" si="3">IF(S3="","",IF(S4="пятница",S3+3,S3+1))</f>
        <v>44081</v>
      </c>
      <c r="X3" s="126"/>
      <c r="Y3" s="126"/>
      <c r="Z3" s="126"/>
      <c r="AA3" s="126">
        <f t="shared" ref="AA3" si="4">IF(W3="","",IF(W4="пятница",W3+3,W3+1))</f>
        <v>44082</v>
      </c>
      <c r="AB3" s="126"/>
      <c r="AC3" s="126"/>
      <c r="AD3" s="126"/>
      <c r="AE3" s="126">
        <f t="shared" ref="AE3" si="5">IF(AA3="","",IF(AA4="пятница",AA3+3,AA3+1))</f>
        <v>44083</v>
      </c>
      <c r="AF3" s="126"/>
      <c r="AG3" s="126"/>
      <c r="AH3" s="126"/>
      <c r="AI3" s="126">
        <f t="shared" ref="AI3" si="6">IF(AE3="","",IF(AE4="пятница",AE3+3,AE3+1))</f>
        <v>44084</v>
      </c>
      <c r="AJ3" s="126"/>
      <c r="AK3" s="126"/>
      <c r="AL3" s="126"/>
      <c r="AM3" s="126">
        <f t="shared" ref="AM3" si="7">IF(AI3="","",IF(AI4="пятница",AI3+3,AI3+1))</f>
        <v>44085</v>
      </c>
      <c r="AN3" s="126"/>
      <c r="AO3" s="126"/>
      <c r="AP3" s="126"/>
      <c r="AQ3" s="126">
        <f t="shared" ref="AQ3" si="8">IF(AM3="","",IF(AM4="пятница",AM3+3,AM3+1))</f>
        <v>44088</v>
      </c>
      <c r="AR3" s="126"/>
      <c r="AS3" s="126"/>
      <c r="AT3" s="126"/>
      <c r="AU3" s="126">
        <f>IF(AQ3="","",IF(AQ4="пятница",AQ3+3,AQ3+1))</f>
        <v>44089</v>
      </c>
      <c r="AV3" s="126"/>
      <c r="AW3" s="126"/>
      <c r="AX3" s="126"/>
      <c r="AY3" s="126">
        <f t="shared" ref="AY3" si="9">IF(AU3="","",IF(AU4="пятница",AU3+3,AU3+1))</f>
        <v>44090</v>
      </c>
      <c r="AZ3" s="126"/>
      <c r="BA3" s="126"/>
      <c r="BB3" s="126"/>
      <c r="BC3" s="126">
        <f t="shared" ref="BC3" si="10">IF(AY3="","",IF(AY4="пятница",AY3+3,AY3+1))</f>
        <v>44091</v>
      </c>
      <c r="BD3" s="126"/>
      <c r="BE3" s="126"/>
      <c r="BF3" s="126"/>
      <c r="BG3" s="126">
        <f t="shared" ref="BG3" si="11">IF(BC3="","",IF(BC4="пятница",BC3+3,BC3+1))</f>
        <v>44092</v>
      </c>
      <c r="BH3" s="126"/>
      <c r="BI3" s="126"/>
      <c r="BJ3" s="126"/>
      <c r="BK3" s="126">
        <f t="shared" ref="BK3" si="12">IF(BG3="","",IF(BG4="пятница",BG3+3,BG3+1))</f>
        <v>44095</v>
      </c>
      <c r="BL3" s="126"/>
      <c r="BM3" s="126"/>
      <c r="BN3" s="126"/>
      <c r="BO3" s="126">
        <f t="shared" ref="BO3" si="13">IF(BK3="","",IF(BK4="пятница",BK3+3,BK3+1))</f>
        <v>44096</v>
      </c>
      <c r="BP3" s="126"/>
      <c r="BQ3" s="126"/>
      <c r="BR3" s="126"/>
      <c r="BS3" s="126">
        <f t="shared" ref="BS3" si="14">IF(BO3="","",IF(BO4="пятница",BO3+3,BO3+1))</f>
        <v>44097</v>
      </c>
      <c r="BT3" s="126"/>
      <c r="BU3" s="126"/>
      <c r="BV3" s="126"/>
      <c r="BW3" s="126">
        <f t="shared" ref="BW3" si="15">IF(BS3="","",IF(BS4="пятница",BS3+3,BS3+1))</f>
        <v>44098</v>
      </c>
      <c r="BX3" s="126"/>
      <c r="BY3" s="126"/>
      <c r="BZ3" s="126"/>
      <c r="CA3" s="126">
        <f t="shared" ref="CA3" si="16">IF(BW3="","",IF(BW4="пятница",BW3+3,BW3+1))</f>
        <v>44099</v>
      </c>
      <c r="CB3" s="126"/>
      <c r="CC3" s="126"/>
      <c r="CD3" s="126"/>
      <c r="CE3" s="126">
        <f t="shared" ref="CE3" si="17">IF(CA3="","",IF(CA4="пятница",CA3+3,CA3+1))</f>
        <v>44102</v>
      </c>
      <c r="CF3" s="126"/>
      <c r="CG3" s="126"/>
      <c r="CH3" s="126"/>
      <c r="CI3" s="126">
        <f t="shared" ref="CI3" si="18">IF(CE3="","",IF(CE4="пятница",CE3+3,CE3+1))</f>
        <v>44103</v>
      </c>
      <c r="CJ3" s="126"/>
      <c r="CK3" s="126"/>
      <c r="CL3" s="126"/>
      <c r="CM3" s="126">
        <f t="shared" ref="CM3" si="19">IF(CI3="","",IF(CI4="пятница",CI3+3,CI3+1))</f>
        <v>44104</v>
      </c>
      <c r="CN3" s="126"/>
      <c r="CO3" s="126"/>
      <c r="CP3" s="126"/>
      <c r="CQ3" s="126">
        <f t="shared" ref="CQ3" si="20">IF(CM3="","",IF(CM4="пятница",CM3+3,CM3+1))</f>
        <v>44105</v>
      </c>
      <c r="CR3" s="126"/>
      <c r="CS3" s="126"/>
      <c r="CT3" s="126"/>
      <c r="CU3" s="126">
        <f t="shared" ref="CU3" si="21">IF(CQ3="","",IF(CQ4="пятница",CQ3+3,CQ3+1))</f>
        <v>44106</v>
      </c>
      <c r="CV3" s="126"/>
      <c r="CW3" s="126"/>
      <c r="CX3" s="126"/>
      <c r="CY3" s="126">
        <f t="shared" ref="CY3" si="22">IF(CU3="","",IF(CU4="пятница",CU3+3,CU3+1))</f>
        <v>44109</v>
      </c>
      <c r="CZ3" s="126"/>
      <c r="DA3" s="126"/>
      <c r="DB3" s="126"/>
      <c r="DC3" s="126">
        <f t="shared" ref="DC3" si="23">IF(CY3="","",IF(CY4="пятница",CY3+3,CY3+1))</f>
        <v>44110</v>
      </c>
      <c r="DD3" s="126"/>
      <c r="DE3" s="126"/>
      <c r="DF3" s="126"/>
      <c r="DG3" s="126">
        <f t="shared" ref="DG3" si="24">IF(DC3="","",IF(DC4="пятница",DC3+3,DC3+1))</f>
        <v>44111</v>
      </c>
      <c r="DH3" s="126"/>
      <c r="DI3" s="126"/>
      <c r="DJ3" s="126"/>
      <c r="DK3" s="126">
        <f t="shared" ref="DK3" si="25">IF(DG3="","",IF(DG4="пятница",DG3+3,DG3+1))</f>
        <v>44112</v>
      </c>
      <c r="DL3" s="126"/>
      <c r="DM3" s="126"/>
      <c r="DN3" s="126"/>
      <c r="DO3" s="126">
        <f t="shared" ref="DO3" si="26">IF(DK3="","",IF(DK4="пятница",DK3+3,DK3+1))</f>
        <v>44113</v>
      </c>
      <c r="DP3" s="126"/>
      <c r="DQ3" s="126"/>
      <c r="DR3" s="126"/>
      <c r="DS3" s="126">
        <f t="shared" ref="DS3" si="27">IF(DO3="","",IF(DO4="пятница",DO3+3,DO3+1))</f>
        <v>44116</v>
      </c>
      <c r="DT3" s="126"/>
      <c r="DU3" s="126"/>
      <c r="DV3" s="126"/>
      <c r="DW3" s="126">
        <f t="shared" ref="DW3" si="28">IF(DS3="","",IF(DS4="пятница",DS3+3,DS3+1))</f>
        <v>44117</v>
      </c>
      <c r="DX3" s="126"/>
      <c r="DY3" s="126"/>
      <c r="DZ3" s="126"/>
      <c r="EA3" s="126">
        <f t="shared" ref="EA3" si="29">IF(DW3="","",IF(DW4="пятница",DW3+3,DW3+1))</f>
        <v>44118</v>
      </c>
      <c r="EB3" s="126"/>
      <c r="EC3" s="126"/>
      <c r="ED3" s="126"/>
      <c r="EE3" s="126">
        <f t="shared" ref="EE3" si="30">IF(EA3="","",IF(EA4="пятница",EA3+3,EA3+1))</f>
        <v>44119</v>
      </c>
      <c r="EF3" s="126"/>
      <c r="EG3" s="126"/>
      <c r="EH3" s="126"/>
      <c r="EI3" s="126">
        <f t="shared" ref="EI3" si="31">IF(EE3="","",IF(EE4="пятница",EE3+3,EE3+1))</f>
        <v>44120</v>
      </c>
      <c r="EJ3" s="126"/>
      <c r="EK3" s="126"/>
      <c r="EL3" s="126"/>
      <c r="EM3" s="126">
        <f t="shared" ref="EM3" si="32">IF(EI3="","",IF(EI4="пятница",EI3+3,EI3+1))</f>
        <v>44123</v>
      </c>
      <c r="EN3" s="126"/>
      <c r="EO3" s="126"/>
      <c r="EP3" s="126"/>
      <c r="EQ3" s="126">
        <f t="shared" ref="EQ3" si="33">IF(EM3="","",IF(EM4="пятница",EM3+3,EM3+1))</f>
        <v>44124</v>
      </c>
      <c r="ER3" s="126"/>
      <c r="ES3" s="126"/>
      <c r="ET3" s="126"/>
      <c r="EU3" s="126">
        <f t="shared" ref="EU3" si="34">IF(EQ3="","",IF(EQ4="пятница",EQ3+3,EQ3+1))</f>
        <v>44125</v>
      </c>
      <c r="EV3" s="126"/>
      <c r="EW3" s="126"/>
      <c r="EX3" s="126"/>
      <c r="EY3" s="126">
        <f t="shared" ref="EY3" si="35">IF(EU3="","",IF(EU4="пятница",EU3+3,EU3+1))</f>
        <v>44126</v>
      </c>
      <c r="EZ3" s="126"/>
      <c r="FA3" s="126"/>
      <c r="FB3" s="126"/>
      <c r="FC3" s="126">
        <f t="shared" ref="FC3" si="36">IF(EY3="","",IF(EY4="пятница",EY3+3,EY3+1))</f>
        <v>44127</v>
      </c>
      <c r="FD3" s="126"/>
      <c r="FE3" s="126"/>
      <c r="FF3" s="126"/>
      <c r="FG3" s="126">
        <f t="shared" ref="FG3" si="37">IF(FC3="","",IF(FC4="пятница",FC3+3,FC3+1))</f>
        <v>44130</v>
      </c>
      <c r="FH3" s="126"/>
      <c r="FI3" s="126"/>
      <c r="FJ3" s="126"/>
      <c r="FK3" s="126">
        <f t="shared" ref="FK3" si="38">IF(FG3="","",IF(FG4="пятница",FG3+3,FG3+1))</f>
        <v>44131</v>
      </c>
      <c r="FL3" s="126"/>
      <c r="FM3" s="126"/>
      <c r="FN3" s="126"/>
      <c r="FO3" s="126">
        <f t="shared" ref="FO3" si="39">IF(FK3="","",IF(FK4="пятница",FK3+3,FK3+1))</f>
        <v>44132</v>
      </c>
      <c r="FP3" s="126"/>
      <c r="FQ3" s="126"/>
      <c r="FR3" s="126"/>
      <c r="FS3" s="126">
        <f t="shared" ref="FS3" si="40">IF(FO3="","",IF(FO4="пятница",FO3+3,FO3+1))</f>
        <v>44133</v>
      </c>
      <c r="FT3" s="126"/>
      <c r="FU3" s="126"/>
      <c r="FV3" s="126"/>
      <c r="FW3" s="126">
        <f t="shared" ref="FW3" si="41">IF(FS3="","",IF(FS4="пятница",FS3+3,FS3+1))</f>
        <v>44134</v>
      </c>
      <c r="FX3" s="126"/>
      <c r="FY3" s="126"/>
      <c r="FZ3" s="126"/>
      <c r="GA3" s="126">
        <f t="shared" ref="GA3" si="42">IF(FW3="","",IF(FW4="пятница",FW3+3,FW3+1))</f>
        <v>44137</v>
      </c>
      <c r="GB3" s="126"/>
      <c r="GC3" s="126"/>
      <c r="GD3" s="126"/>
      <c r="GE3" s="126">
        <f t="shared" ref="GE3" si="43">IF(GA3="","",IF(GA4="пятница",GA3+3,GA3+1))</f>
        <v>44138</v>
      </c>
      <c r="GF3" s="126"/>
      <c r="GG3" s="126"/>
      <c r="GH3" s="126"/>
      <c r="GI3" s="126">
        <f t="shared" ref="GI3" si="44">IF(GE3="","",IF(GE4="пятница",GE3+3,GE3+1))</f>
        <v>44139</v>
      </c>
      <c r="GJ3" s="126"/>
      <c r="GK3" s="126"/>
      <c r="GL3" s="126"/>
      <c r="GM3" s="126">
        <f t="shared" ref="GM3" si="45">IF(GI3="","",IF(GI4="пятница",GI3+3,GI3+1))</f>
        <v>44140</v>
      </c>
      <c r="GN3" s="126"/>
      <c r="GO3" s="126"/>
      <c r="GP3" s="126"/>
      <c r="GQ3" s="126">
        <f t="shared" ref="GQ3" si="46">IF(GM3="","",IF(GM4="пятница",GM3+3,GM3+1))</f>
        <v>44141</v>
      </c>
      <c r="GR3" s="126"/>
      <c r="GS3" s="126"/>
      <c r="GT3" s="126"/>
      <c r="GU3" s="126">
        <f t="shared" ref="GU3" si="47">IF(GQ3="","",IF(GQ4="пятница",GQ3+3,GQ3+1))</f>
        <v>44144</v>
      </c>
      <c r="GV3" s="126"/>
      <c r="GW3" s="126"/>
      <c r="GX3" s="126"/>
      <c r="GY3" s="126">
        <f t="shared" ref="GY3" si="48">IF(GU3="","",IF(GU4="пятница",GU3+3,GU3+1))</f>
        <v>44145</v>
      </c>
      <c r="GZ3" s="126"/>
      <c r="HA3" s="126"/>
      <c r="HB3" s="126"/>
      <c r="HC3" s="126">
        <f t="shared" ref="HC3" si="49">IF(GY3="","",IF(GY4="пятница",GY3+3,GY3+1))</f>
        <v>44146</v>
      </c>
      <c r="HD3" s="126"/>
      <c r="HE3" s="126"/>
      <c r="HF3" s="126"/>
      <c r="HG3" s="126">
        <f t="shared" ref="HG3" si="50">IF(HC3="","",IF(HC4="пятница",HC3+3,HC3+1))</f>
        <v>44147</v>
      </c>
      <c r="HH3" s="126"/>
      <c r="HI3" s="126"/>
      <c r="HJ3" s="126"/>
      <c r="HK3" s="126">
        <f t="shared" ref="HK3" si="51">IF(HG3="","",IF(HG4="пятница",HG3+3,HG3+1))</f>
        <v>44148</v>
      </c>
      <c r="HL3" s="126"/>
      <c r="HM3" s="126"/>
      <c r="HN3" s="126"/>
      <c r="HO3" s="126">
        <f t="shared" ref="HO3" si="52">IF(HK3="","",IF(HK4="пятница",HK3+3,HK3+1))</f>
        <v>44151</v>
      </c>
      <c r="HP3" s="126"/>
      <c r="HQ3" s="126"/>
      <c r="HR3" s="126"/>
      <c r="HS3" s="126">
        <f t="shared" ref="HS3" si="53">IF(HO3="","",IF(HO4="пятница",HO3+3,HO3+1))</f>
        <v>44152</v>
      </c>
      <c r="HT3" s="126"/>
      <c r="HU3" s="126"/>
      <c r="HV3" s="126"/>
      <c r="HW3" s="126">
        <f t="shared" ref="HW3" si="54">IF(HS3="","",IF(HS4="пятница",HS3+3,HS3+1))</f>
        <v>44153</v>
      </c>
      <c r="HX3" s="126"/>
      <c r="HY3" s="126"/>
      <c r="HZ3" s="126"/>
      <c r="IA3" s="126">
        <f t="shared" ref="IA3" si="55">IF(HW3="","",IF(HW4="пятница",HW3+3,HW3+1))</f>
        <v>44154</v>
      </c>
      <c r="IB3" s="126"/>
      <c r="IC3" s="126"/>
      <c r="ID3" s="126"/>
      <c r="IE3" s="126">
        <f t="shared" ref="IE3" si="56">IF(IA3="","",IF(IA4="пятница",IA3+3,IA3+1))</f>
        <v>44155</v>
      </c>
      <c r="IF3" s="126"/>
      <c r="IG3" s="126"/>
      <c r="IH3" s="126"/>
      <c r="II3" s="126">
        <f t="shared" ref="II3" si="57">IF(IE3="","",IF(IE4="пятница",IE3+3,IE3+1))</f>
        <v>44158</v>
      </c>
      <c r="IJ3" s="126"/>
      <c r="IK3" s="126"/>
      <c r="IL3" s="126"/>
      <c r="IM3" s="126">
        <f t="shared" ref="IM3" si="58">IF(II3="","",IF(II4="пятница",II3+3,II3+1))</f>
        <v>44159</v>
      </c>
      <c r="IN3" s="126"/>
      <c r="IO3" s="126"/>
      <c r="IP3" s="126"/>
      <c r="IQ3" s="126">
        <f t="shared" ref="IQ3" si="59">IF(IM3="","",IF(IM4="пятница",IM3+3,IM3+1))</f>
        <v>44160</v>
      </c>
      <c r="IR3" s="126"/>
      <c r="IS3" s="126"/>
      <c r="IT3" s="126"/>
      <c r="IU3" s="126">
        <f t="shared" ref="IU3" si="60">IF(IQ3="","",IF(IQ4="пятница",IQ3+3,IQ3+1))</f>
        <v>44161</v>
      </c>
      <c r="IV3" s="126"/>
      <c r="IW3" s="126"/>
      <c r="IX3" s="126"/>
      <c r="IY3" s="126">
        <f t="shared" ref="IY3" si="61">IF(IU3="","",IF(IU4="пятница",IU3+3,IU3+1))</f>
        <v>44162</v>
      </c>
      <c r="IZ3" s="126"/>
      <c r="JA3" s="126"/>
      <c r="JB3" s="126"/>
      <c r="JC3" s="126">
        <f t="shared" ref="JC3" si="62">IF(IY3="","",IF(IY4="пятница",IY3+3,IY3+1))</f>
        <v>44165</v>
      </c>
      <c r="JD3" s="126"/>
      <c r="JE3" s="126"/>
      <c r="JF3" s="126"/>
      <c r="JG3" s="126">
        <f t="shared" ref="JG3" si="63">IF(JC3="","",IF(JC4="пятница",JC3+3,JC3+1))</f>
        <v>44166</v>
      </c>
      <c r="JH3" s="126"/>
      <c r="JI3" s="126"/>
      <c r="JJ3" s="126"/>
      <c r="JK3" s="126">
        <f t="shared" ref="JK3" si="64">IF(JG3="","",IF(JG4="пятница",JG3+3,JG3+1))</f>
        <v>44167</v>
      </c>
      <c r="JL3" s="126"/>
      <c r="JM3" s="126"/>
      <c r="JN3" s="126"/>
      <c r="JO3" s="126">
        <f t="shared" ref="JO3" si="65">IF(JK3="","",IF(JK4="пятница",JK3+3,JK3+1))</f>
        <v>44168</v>
      </c>
      <c r="JP3" s="126"/>
      <c r="JQ3" s="126"/>
      <c r="JR3" s="126"/>
      <c r="JS3" s="126">
        <f t="shared" ref="JS3" si="66">IF(JO3="","",IF(JO4="пятница",JO3+3,JO3+1))</f>
        <v>44169</v>
      </c>
      <c r="JT3" s="126"/>
      <c r="JU3" s="126"/>
      <c r="JV3" s="126"/>
      <c r="JW3" s="126">
        <f t="shared" ref="JW3" si="67">IF(JS3="","",IF(JS4="пятница",JS3+3,JS3+1))</f>
        <v>44172</v>
      </c>
      <c r="JX3" s="126"/>
      <c r="JY3" s="126"/>
      <c r="JZ3" s="126"/>
      <c r="KA3" s="126">
        <f t="shared" ref="KA3" si="68">IF(JW3="","",IF(JW4="пятница",JW3+3,JW3+1))</f>
        <v>44173</v>
      </c>
      <c r="KB3" s="126"/>
      <c r="KC3" s="126"/>
      <c r="KD3" s="126"/>
      <c r="KE3" s="126">
        <f t="shared" ref="KE3" si="69">IF(KA3="","",IF(KA4="пятница",KA3+3,KA3+1))</f>
        <v>44174</v>
      </c>
      <c r="KF3" s="126"/>
      <c r="KG3" s="126"/>
      <c r="KH3" s="126"/>
      <c r="KI3" s="126">
        <f t="shared" ref="KI3" si="70">IF(KE3="","",IF(KE4="пятница",KE3+3,KE3+1))</f>
        <v>44175</v>
      </c>
      <c r="KJ3" s="126"/>
      <c r="KK3" s="126"/>
      <c r="KL3" s="126"/>
      <c r="KM3" s="126">
        <f t="shared" ref="KM3" si="71">IF(KI3="","",IF(KI4="пятница",KI3+3,KI3+1))</f>
        <v>44176</v>
      </c>
      <c r="KN3" s="126"/>
      <c r="KO3" s="126"/>
      <c r="KP3" s="126"/>
      <c r="KQ3" s="126">
        <f t="shared" ref="KQ3" si="72">IF(KM3="","",IF(KM4="пятница",KM3+3,KM3+1))</f>
        <v>44179</v>
      </c>
      <c r="KR3" s="126"/>
      <c r="KS3" s="126"/>
      <c r="KT3" s="126"/>
      <c r="KU3" s="126">
        <f t="shared" ref="KU3" si="73">IF(KQ3="","",IF(KQ4="пятница",KQ3+3,KQ3+1))</f>
        <v>44180</v>
      </c>
      <c r="KV3" s="126"/>
      <c r="KW3" s="126"/>
      <c r="KX3" s="126"/>
      <c r="KY3" s="126">
        <f t="shared" ref="KY3" si="74">IF(KU3="","",IF(KU4="пятница",KU3+3,KU3+1))</f>
        <v>44181</v>
      </c>
      <c r="KZ3" s="126"/>
      <c r="LA3" s="126"/>
      <c r="LB3" s="126"/>
      <c r="LC3" s="126">
        <f t="shared" ref="LC3" si="75">IF(KY3="","",IF(KY4="пятница",KY3+3,KY3+1))</f>
        <v>44182</v>
      </c>
      <c r="LD3" s="126"/>
      <c r="LE3" s="126"/>
      <c r="LF3" s="126"/>
      <c r="LG3" s="126">
        <f t="shared" ref="LG3" si="76">IF(LC3="","",IF(LC4="пятница",LC3+3,LC3+1))</f>
        <v>44183</v>
      </c>
      <c r="LH3" s="126"/>
      <c r="LI3" s="126"/>
      <c r="LJ3" s="126"/>
      <c r="LK3" s="126">
        <f t="shared" ref="LK3" si="77">IF(LG3="","",IF(LG4="пятница",LG3+3,LG3+1))</f>
        <v>44186</v>
      </c>
      <c r="LL3" s="126"/>
      <c r="LM3" s="126"/>
      <c r="LN3" s="126"/>
      <c r="LO3" s="126">
        <f t="shared" ref="LO3" si="78">IF(LK3="","",IF(LK4="пятница",LK3+3,LK3+1))</f>
        <v>44187</v>
      </c>
      <c r="LP3" s="126"/>
      <c r="LQ3" s="126"/>
      <c r="LR3" s="126"/>
      <c r="LS3" s="126">
        <f t="shared" ref="LS3" si="79">IF(LO3="","",IF(LO4="пятница",LO3+3,LO3+1))</f>
        <v>44188</v>
      </c>
      <c r="LT3" s="126"/>
      <c r="LU3" s="126"/>
      <c r="LV3" s="126"/>
      <c r="LW3" s="126">
        <f t="shared" ref="LW3" si="80">IF(LS3="","",IF(LS4="пятница",LS3+3,LS3+1))</f>
        <v>44189</v>
      </c>
      <c r="LX3" s="126"/>
      <c r="LY3" s="126"/>
      <c r="LZ3" s="126"/>
      <c r="MA3" s="126">
        <f t="shared" ref="MA3" si="81">IF(LW3="","",IF(LW4="пятница",LW3+3,LW3+1))</f>
        <v>44190</v>
      </c>
      <c r="MB3" s="126"/>
      <c r="MC3" s="126"/>
      <c r="MD3" s="126"/>
      <c r="ME3" s="126">
        <f t="shared" ref="ME3" si="82">IF(MA3="","",IF(MA4="пятница",MA3+3,MA3+1))</f>
        <v>44193</v>
      </c>
      <c r="MF3" s="126"/>
      <c r="MG3" s="126"/>
      <c r="MH3" s="126"/>
      <c r="MI3" s="126">
        <f t="shared" ref="MI3" si="83">IF(ME3="","",IF(ME4="пятница",ME3+3,ME3+1))</f>
        <v>44194</v>
      </c>
      <c r="MJ3" s="126"/>
      <c r="MK3" s="126"/>
      <c r="ML3" s="126"/>
      <c r="MM3" s="126">
        <f t="shared" ref="MM3" si="84">IF(MI3="","",IF(MI4="пятница",MI3+3,MI3+1))</f>
        <v>44195</v>
      </c>
      <c r="MN3" s="126"/>
      <c r="MO3" s="126"/>
      <c r="MP3" s="126"/>
      <c r="MQ3" s="126">
        <f t="shared" ref="MQ3" si="85">IF(MM3="","",IF(MM4="пятница",MM3+3,MM3+1))</f>
        <v>44196</v>
      </c>
      <c r="MR3" s="126"/>
      <c r="MS3" s="126"/>
      <c r="MT3" s="126"/>
      <c r="MU3" s="126">
        <f t="shared" ref="MU3" si="86">IF(MQ3="","",IF(MQ4="пятница",MQ3+3,MQ3+1))</f>
        <v>44197</v>
      </c>
      <c r="MV3" s="126"/>
      <c r="MW3" s="126"/>
      <c r="MX3" s="126"/>
      <c r="MY3" s="126">
        <f t="shared" ref="MY3" si="87">IF(MU3="","",IF(MU4="пятница",MU3+3,MU3+1))</f>
        <v>44200</v>
      </c>
      <c r="MZ3" s="126"/>
      <c r="NA3" s="126"/>
      <c r="NB3" s="126"/>
      <c r="NC3" s="126">
        <f t="shared" ref="NC3" si="88">IF(MY3="","",IF(MY4="пятница",MY3+3,MY3+1))</f>
        <v>44201</v>
      </c>
      <c r="ND3" s="126"/>
      <c r="NE3" s="126"/>
      <c r="NF3" s="126"/>
      <c r="NG3" s="126">
        <f t="shared" ref="NG3" si="89">IF(NC3="","",IF(NC4="пятница",NC3+3,NC3+1))</f>
        <v>44202</v>
      </c>
      <c r="NH3" s="126"/>
      <c r="NI3" s="126"/>
      <c r="NJ3" s="126"/>
      <c r="NK3" s="126">
        <f t="shared" ref="NK3" si="90">IF(NG3="","",IF(NG4="пятница",NG3+3,NG3+1))</f>
        <v>44203</v>
      </c>
      <c r="NL3" s="126"/>
      <c r="NM3" s="126"/>
      <c r="NN3" s="126"/>
      <c r="NO3" s="126">
        <f t="shared" ref="NO3" si="91">IF(NK3="","",IF(NK4="пятница",NK3+3,NK3+1))</f>
        <v>44204</v>
      </c>
      <c r="NP3" s="126"/>
      <c r="NQ3" s="126"/>
      <c r="NR3" s="126"/>
      <c r="NS3" s="126">
        <f t="shared" ref="NS3" si="92">IF(NO3="","",IF(NO4="пятница",NO3+3,NO3+1))</f>
        <v>44207</v>
      </c>
      <c r="NT3" s="126"/>
      <c r="NU3" s="126"/>
      <c r="NV3" s="126"/>
      <c r="NW3" s="126">
        <f t="shared" ref="NW3" si="93">IF(NS3="","",IF(NS4="пятница",NS3+3,NS3+1))</f>
        <v>44208</v>
      </c>
      <c r="NX3" s="126"/>
      <c r="NY3" s="126"/>
      <c r="NZ3" s="126"/>
      <c r="OA3" s="126">
        <f t="shared" ref="OA3" si="94">IF(NW3="","",IF(NW4="пятница",NW3+3,NW3+1))</f>
        <v>44209</v>
      </c>
      <c r="OB3" s="126"/>
      <c r="OC3" s="126"/>
      <c r="OD3" s="126"/>
      <c r="OE3" s="126">
        <f t="shared" ref="OE3" si="95">IF(OA3="","",IF(OA4="пятница",OA3+3,OA3+1))</f>
        <v>44210</v>
      </c>
      <c r="OF3" s="126"/>
      <c r="OG3" s="126"/>
      <c r="OH3" s="126"/>
      <c r="OI3" s="126">
        <f t="shared" ref="OI3" si="96">IF(OE3="","",IF(OE4="пятница",OE3+3,OE3+1))</f>
        <v>44211</v>
      </c>
      <c r="OJ3" s="126"/>
      <c r="OK3" s="126"/>
      <c r="OL3" s="126"/>
      <c r="OM3" s="126">
        <f t="shared" ref="OM3" si="97">IF(OI3="","",IF(OI4="пятница",OI3+3,OI3+1))</f>
        <v>44214</v>
      </c>
      <c r="ON3" s="126"/>
      <c r="OO3" s="126"/>
      <c r="OP3" s="126"/>
      <c r="OQ3" s="126">
        <f t="shared" ref="OQ3" si="98">IF(OM3="","",IF(OM4="пятница",OM3+3,OM3+1))</f>
        <v>44215</v>
      </c>
      <c r="OR3" s="126"/>
      <c r="OS3" s="126"/>
      <c r="OT3" s="126"/>
      <c r="OU3" s="126">
        <f t="shared" ref="OU3" si="99">IF(OQ3="","",IF(OQ4="пятница",OQ3+3,OQ3+1))</f>
        <v>44216</v>
      </c>
      <c r="OV3" s="126"/>
      <c r="OW3" s="126"/>
      <c r="OX3" s="126"/>
      <c r="OY3" s="126">
        <f t="shared" ref="OY3" si="100">IF(OU3="","",IF(OU4="пятница",OU3+3,OU3+1))</f>
        <v>44217</v>
      </c>
      <c r="OZ3" s="126"/>
      <c r="PA3" s="126"/>
      <c r="PB3" s="126"/>
      <c r="PC3" s="126">
        <f t="shared" ref="PC3" si="101">IF(OY3="","",IF(OY4="пятница",OY3+3,OY3+1))</f>
        <v>44218</v>
      </c>
      <c r="PD3" s="126"/>
      <c r="PE3" s="126"/>
      <c r="PF3" s="126"/>
      <c r="PG3" s="126">
        <f t="shared" ref="PG3" si="102">IF(PC3="","",IF(PC4="пятница",PC3+3,PC3+1))</f>
        <v>44221</v>
      </c>
      <c r="PH3" s="126"/>
      <c r="PI3" s="126"/>
      <c r="PJ3" s="126"/>
      <c r="PK3" s="126">
        <f t="shared" ref="PK3" si="103">IF(PG3="","",IF(PG4="пятница",PG3+3,PG3+1))</f>
        <v>44222</v>
      </c>
      <c r="PL3" s="126"/>
      <c r="PM3" s="126"/>
      <c r="PN3" s="126"/>
      <c r="PO3" s="126">
        <f t="shared" ref="PO3" si="104">IF(PK3="","",IF(PK4="пятница",PK3+3,PK3+1))</f>
        <v>44223</v>
      </c>
      <c r="PP3" s="126"/>
      <c r="PQ3" s="126"/>
      <c r="PR3" s="126"/>
      <c r="PS3" s="126">
        <f t="shared" ref="PS3" si="105">IF(PO3="","",IF(PO4="пятница",PO3+3,PO3+1))</f>
        <v>44224</v>
      </c>
      <c r="PT3" s="126"/>
      <c r="PU3" s="126"/>
      <c r="PV3" s="126"/>
      <c r="PW3" s="126">
        <f t="shared" ref="PW3" si="106">IF(PS3="","",IF(PS4="пятница",PS3+3,PS3+1))</f>
        <v>44225</v>
      </c>
      <c r="PX3" s="126"/>
      <c r="PY3" s="126"/>
      <c r="PZ3" s="126"/>
      <c r="QA3" s="126">
        <f t="shared" ref="QA3" si="107">IF(PW3="","",IF(PW4="пятница",PW3+3,PW3+1))</f>
        <v>44228</v>
      </c>
      <c r="QB3" s="126"/>
      <c r="QC3" s="126"/>
      <c r="QD3" s="126"/>
      <c r="QE3" s="126">
        <f t="shared" ref="QE3" si="108">IF(QA3="","",IF(QA4="пятница",QA3+3,QA3+1))</f>
        <v>44229</v>
      </c>
      <c r="QF3" s="126"/>
      <c r="QG3" s="126"/>
      <c r="QH3" s="126"/>
      <c r="QI3" s="126">
        <f t="shared" ref="QI3" si="109">IF(QE3="","",IF(QE4="пятница",QE3+3,QE3+1))</f>
        <v>44230</v>
      </c>
      <c r="QJ3" s="126"/>
      <c r="QK3" s="126"/>
      <c r="QL3" s="126"/>
      <c r="QM3" s="126">
        <f t="shared" ref="QM3" si="110">IF(QI3="","",IF(QI4="пятница",QI3+3,QI3+1))</f>
        <v>44231</v>
      </c>
      <c r="QN3" s="126"/>
      <c r="QO3" s="126"/>
      <c r="QP3" s="126"/>
      <c r="QQ3" s="126">
        <f t="shared" ref="QQ3" si="111">IF(QM3="","",IF(QM4="пятница",QM3+3,QM3+1))</f>
        <v>44232</v>
      </c>
      <c r="QR3" s="126"/>
      <c r="QS3" s="126"/>
      <c r="QT3" s="126"/>
      <c r="QU3" s="126">
        <f t="shared" ref="QU3" si="112">IF(QQ3="","",IF(QQ4="пятница",QQ3+3,QQ3+1))</f>
        <v>44235</v>
      </c>
      <c r="QV3" s="126"/>
      <c r="QW3" s="126"/>
      <c r="QX3" s="126"/>
      <c r="QY3" s="126">
        <f t="shared" ref="QY3" si="113">IF(QU3="","",IF(QU4="пятница",QU3+3,QU3+1))</f>
        <v>44236</v>
      </c>
      <c r="QZ3" s="126"/>
      <c r="RA3" s="126"/>
      <c r="RB3" s="126"/>
      <c r="RC3" s="126">
        <f t="shared" ref="RC3" si="114">IF(QY3="","",IF(QY4="пятница",QY3+3,QY3+1))</f>
        <v>44237</v>
      </c>
      <c r="RD3" s="126"/>
      <c r="RE3" s="126"/>
      <c r="RF3" s="126"/>
      <c r="RG3" s="126">
        <f t="shared" ref="RG3" si="115">IF(RC3="","",IF(RC4="пятница",RC3+3,RC3+1))</f>
        <v>44238</v>
      </c>
      <c r="RH3" s="126"/>
      <c r="RI3" s="126"/>
      <c r="RJ3" s="126"/>
      <c r="RK3" s="126">
        <f t="shared" ref="RK3" si="116">IF(RG3="","",IF(RG4="пятница",RG3+3,RG3+1))</f>
        <v>44239</v>
      </c>
      <c r="RL3" s="126"/>
      <c r="RM3" s="126"/>
      <c r="RN3" s="126"/>
      <c r="RO3" s="126">
        <f t="shared" ref="RO3" si="117">IF(RK3="","",IF(RK4="пятница",RK3+3,RK3+1))</f>
        <v>44242</v>
      </c>
      <c r="RP3" s="126"/>
      <c r="RQ3" s="126"/>
      <c r="RR3" s="126"/>
      <c r="RS3" s="126">
        <f t="shared" ref="RS3" si="118">IF(RO3="","",IF(RO4="пятница",RO3+3,RO3+1))</f>
        <v>44243</v>
      </c>
      <c r="RT3" s="126"/>
      <c r="RU3" s="126"/>
      <c r="RV3" s="126"/>
      <c r="RW3" s="126">
        <f t="shared" ref="RW3" si="119">IF(RS3="","",IF(RS4="пятница",RS3+3,RS3+1))</f>
        <v>44244</v>
      </c>
      <c r="RX3" s="126"/>
      <c r="RY3" s="126"/>
      <c r="RZ3" s="126"/>
      <c r="SA3" s="126">
        <f t="shared" ref="SA3" si="120">IF(RW3="","",IF(RW4="пятница",RW3+3,RW3+1))</f>
        <v>44245</v>
      </c>
      <c r="SB3" s="126"/>
      <c r="SC3" s="126"/>
      <c r="SD3" s="126"/>
      <c r="SE3" s="128">
        <f t="shared" ref="SE3" si="121">IF(SA3="","",IF(SA4="пятница",SA3+3,SA3+1))</f>
        <v>44246</v>
      </c>
      <c r="SF3" s="129"/>
      <c r="SG3" s="129"/>
      <c r="SH3" s="129"/>
      <c r="SI3" s="130" t="s">
        <v>377</v>
      </c>
      <c r="SJ3" s="130"/>
      <c r="SK3" s="130"/>
      <c r="SL3" s="130"/>
      <c r="SM3" s="126">
        <f t="shared" ref="SM3" si="122">IF(SE3="","",IF(SE4="пятница",SE3+3,SE3+1))</f>
        <v>44249</v>
      </c>
      <c r="SN3" s="126"/>
      <c r="SO3" s="126"/>
      <c r="SP3" s="126"/>
      <c r="SQ3" s="126">
        <f t="shared" ref="SQ3" si="123">IF(SM3="","",IF(SM4="пятница",SM3+3,SM3+1))</f>
        <v>44250</v>
      </c>
      <c r="SR3" s="126"/>
      <c r="SS3" s="126"/>
      <c r="ST3" s="126"/>
      <c r="SU3" s="126">
        <f t="shared" ref="SU3" si="124">IF(SQ3="","",IF(SQ4="пятница",SQ3+3,SQ3+1))</f>
        <v>44251</v>
      </c>
      <c r="SV3" s="126"/>
      <c r="SW3" s="126"/>
      <c r="SX3" s="126"/>
      <c r="SY3" s="126">
        <f t="shared" ref="SY3" si="125">IF(SU3="","",IF(SU4="пятница",SU3+3,SU3+1))</f>
        <v>44252</v>
      </c>
      <c r="SZ3" s="126"/>
      <c r="TA3" s="126"/>
      <c r="TB3" s="126"/>
      <c r="TC3" s="126">
        <f t="shared" ref="TC3" si="126">IF(SY3="","",IF(SY4="пятница",SY3+3,SY3+1))</f>
        <v>44253</v>
      </c>
      <c r="TD3" s="126"/>
      <c r="TE3" s="126"/>
      <c r="TF3" s="126"/>
      <c r="TG3" s="126">
        <f t="shared" ref="TG3" si="127">IF(TC3="","",IF(TC4="пятница",TC3+3,TC3+1))</f>
        <v>44256</v>
      </c>
      <c r="TH3" s="126"/>
      <c r="TI3" s="126"/>
      <c r="TJ3" s="126"/>
      <c r="TK3" s="126">
        <f t="shared" ref="TK3" si="128">IF(TG3="","",IF(TG4="пятница",TG3+3,TG3+1))</f>
        <v>44257</v>
      </c>
      <c r="TL3" s="126"/>
      <c r="TM3" s="126"/>
      <c r="TN3" s="126"/>
      <c r="TO3" s="126">
        <f t="shared" ref="TO3" si="129">IF(TK3="","",IF(TK4="пятница",TK3+3,TK3+1))</f>
        <v>44258</v>
      </c>
      <c r="TP3" s="126"/>
      <c r="TQ3" s="126"/>
      <c r="TR3" s="126"/>
      <c r="TS3" s="126">
        <f t="shared" ref="TS3" si="130">IF(TO3="","",IF(TO4="пятница",TO3+3,TO3+1))</f>
        <v>44259</v>
      </c>
      <c r="TT3" s="126"/>
      <c r="TU3" s="126"/>
      <c r="TV3" s="126"/>
      <c r="TW3" s="126">
        <f t="shared" ref="TW3" si="131">IF(TS3="","",IF(TS4="пятница",TS3+3,TS3+1))</f>
        <v>44260</v>
      </c>
      <c r="TX3" s="126"/>
      <c r="TY3" s="126"/>
      <c r="TZ3" s="126"/>
      <c r="UA3" s="126">
        <f t="shared" ref="UA3" si="132">IF(TW3="","",IF(TW4="пятница",TW3+3,TW3+1))</f>
        <v>44263</v>
      </c>
      <c r="UB3" s="126"/>
      <c r="UC3" s="126"/>
      <c r="UD3" s="126"/>
      <c r="UE3" s="126">
        <f t="shared" ref="UE3" si="133">IF(UA3="","",IF(UA4="пятница",UA3+3,UA3+1))</f>
        <v>44264</v>
      </c>
      <c r="UF3" s="126"/>
      <c r="UG3" s="126"/>
      <c r="UH3" s="126"/>
      <c r="UI3" s="126">
        <f t="shared" ref="UI3" si="134">IF(UE3="","",IF(UE4="пятница",UE3+3,UE3+1))</f>
        <v>44265</v>
      </c>
      <c r="UJ3" s="126"/>
      <c r="UK3" s="126"/>
      <c r="UL3" s="126"/>
      <c r="UM3" s="126">
        <f t="shared" ref="UM3" si="135">IF(UI3="","",IF(UI4="пятница",UI3+3,UI3+1))</f>
        <v>44266</v>
      </c>
      <c r="UN3" s="126"/>
      <c r="UO3" s="126"/>
      <c r="UP3" s="126"/>
      <c r="UQ3" s="126">
        <f t="shared" ref="UQ3" si="136">IF(UM3="","",IF(UM4="пятница",UM3+3,UM3+1))</f>
        <v>44267</v>
      </c>
      <c r="UR3" s="126"/>
      <c r="US3" s="126"/>
      <c r="UT3" s="126"/>
      <c r="UU3" s="126">
        <f t="shared" ref="UU3" si="137">IF(UQ3="","",IF(UQ4="пятница",UQ3+3,UQ3+1))</f>
        <v>44270</v>
      </c>
      <c r="UV3" s="126"/>
      <c r="UW3" s="126"/>
      <c r="UX3" s="126"/>
      <c r="UY3" s="126">
        <f t="shared" ref="UY3" si="138">IF(UU3="","",IF(UU4="пятница",UU3+3,UU3+1))</f>
        <v>44271</v>
      </c>
      <c r="UZ3" s="126"/>
      <c r="VA3" s="126"/>
      <c r="VB3" s="126"/>
      <c r="VC3" s="126">
        <f t="shared" ref="VC3" si="139">IF(UY3="","",IF(UY4="пятница",UY3+3,UY3+1))</f>
        <v>44272</v>
      </c>
      <c r="VD3" s="126"/>
      <c r="VE3" s="126"/>
      <c r="VF3" s="126"/>
      <c r="VG3" s="126">
        <f t="shared" ref="VG3" si="140">IF(VC3="","",IF(VC4="пятница",VC3+3,VC3+1))</f>
        <v>44273</v>
      </c>
      <c r="VH3" s="126"/>
      <c r="VI3" s="126"/>
      <c r="VJ3" s="126"/>
      <c r="VK3" s="126">
        <f t="shared" ref="VK3" si="141">IF(VG3="","",IF(VG4="пятница",VG3+3,VG3+1))</f>
        <v>44274</v>
      </c>
      <c r="VL3" s="126"/>
      <c r="VM3" s="126"/>
      <c r="VN3" s="126"/>
      <c r="VO3" s="126">
        <f t="shared" ref="VO3" si="142">IF(VK3="","",IF(VK4="пятница",VK3+3,VK3+1))</f>
        <v>44277</v>
      </c>
      <c r="VP3" s="126"/>
      <c r="VQ3" s="126"/>
      <c r="VR3" s="126"/>
      <c r="VS3" s="126">
        <f t="shared" ref="VS3" si="143">IF(VO3="","",IF(VO4="пятница",VO3+3,VO3+1))</f>
        <v>44278</v>
      </c>
      <c r="VT3" s="126"/>
      <c r="VU3" s="126"/>
      <c r="VV3" s="126"/>
      <c r="VW3" s="126">
        <f t="shared" ref="VW3" si="144">IF(VS3="","",IF(VS4="пятница",VS3+3,VS3+1))</f>
        <v>44279</v>
      </c>
      <c r="VX3" s="126"/>
      <c r="VY3" s="126"/>
      <c r="VZ3" s="126"/>
      <c r="WA3" s="126">
        <f t="shared" ref="WA3" si="145">IF(VW3="","",IF(VW4="пятница",VW3+3,VW3+1))</f>
        <v>44280</v>
      </c>
      <c r="WB3" s="126"/>
      <c r="WC3" s="126"/>
      <c r="WD3" s="126"/>
      <c r="WE3" s="126">
        <f t="shared" ref="WE3" si="146">IF(WA3="","",IF(WA4="пятница",WA3+3,WA3+1))</f>
        <v>44281</v>
      </c>
      <c r="WF3" s="126"/>
      <c r="WG3" s="126"/>
      <c r="WH3" s="126"/>
      <c r="WI3" s="126">
        <f t="shared" ref="WI3" si="147">IF(WE3="","",IF(WE4="пятница",WE3+3,WE3+1))</f>
        <v>44284</v>
      </c>
      <c r="WJ3" s="126"/>
      <c r="WK3" s="126"/>
      <c r="WL3" s="126"/>
      <c r="WM3" s="126">
        <f t="shared" ref="WM3" si="148">IF(WI3="","",IF(WI4="пятница",WI3+3,WI3+1))</f>
        <v>44285</v>
      </c>
      <c r="WN3" s="126"/>
      <c r="WO3" s="126"/>
      <c r="WP3" s="126"/>
      <c r="WQ3" s="126">
        <f t="shared" ref="WQ3" si="149">IF(WM3="","",IF(WM4="пятница",WM3+3,WM3+1))</f>
        <v>44286</v>
      </c>
      <c r="WR3" s="126"/>
      <c r="WS3" s="126"/>
      <c r="WT3" s="126"/>
      <c r="WU3" s="126">
        <f t="shared" ref="WU3" si="150">IF(WQ3="","",IF(WQ4="пятница",WQ3+3,WQ3+1))</f>
        <v>44287</v>
      </c>
      <c r="WV3" s="126"/>
      <c r="WW3" s="126"/>
      <c r="WX3" s="126"/>
      <c r="WY3" s="126">
        <f t="shared" ref="WY3" si="151">IF(WU3="","",IF(WU4="пятница",WU3+3,WU3+1))</f>
        <v>44288</v>
      </c>
      <c r="WZ3" s="126"/>
      <c r="XA3" s="126"/>
      <c r="XB3" s="126"/>
      <c r="XC3" s="126">
        <f t="shared" ref="XC3" si="152">IF(WY3="","",IF(WY4="пятница",WY3+3,WY3+1))</f>
        <v>44291</v>
      </c>
      <c r="XD3" s="126"/>
      <c r="XE3" s="126"/>
      <c r="XF3" s="126"/>
      <c r="XG3" s="126">
        <f t="shared" ref="XG3" si="153">IF(XC3="","",IF(XC4="пятница",XC3+3,XC3+1))</f>
        <v>44292</v>
      </c>
      <c r="XH3" s="126"/>
      <c r="XI3" s="126"/>
      <c r="XJ3" s="126"/>
      <c r="XK3" s="126">
        <f t="shared" ref="XK3" si="154">IF(XG3="","",IF(XG4="пятница",XG3+3,XG3+1))</f>
        <v>44293</v>
      </c>
      <c r="XL3" s="126"/>
      <c r="XM3" s="126"/>
      <c r="XN3" s="126"/>
      <c r="XO3" s="126">
        <f t="shared" ref="XO3" si="155">IF(XK3="","",IF(XK4="пятница",XK3+3,XK3+1))</f>
        <v>44294</v>
      </c>
      <c r="XP3" s="126"/>
      <c r="XQ3" s="126"/>
      <c r="XR3" s="126"/>
      <c r="XS3" s="126">
        <f t="shared" ref="XS3" si="156">IF(XO3="","",IF(XO4="пятница",XO3+3,XO3+1))</f>
        <v>44295</v>
      </c>
      <c r="XT3" s="126"/>
      <c r="XU3" s="126"/>
      <c r="XV3" s="126"/>
      <c r="XW3" s="126">
        <f t="shared" ref="XW3" si="157">IF(XS3="","",IF(XS4="пятница",XS3+3,XS3+1))</f>
        <v>44298</v>
      </c>
      <c r="XX3" s="126"/>
      <c r="XY3" s="126"/>
      <c r="XZ3" s="126"/>
      <c r="YA3" s="126">
        <f t="shared" ref="YA3" si="158">IF(XW3="","",IF(XW4="пятница",XW3+3,XW3+1))</f>
        <v>44299</v>
      </c>
      <c r="YB3" s="126"/>
      <c r="YC3" s="126"/>
      <c r="YD3" s="126"/>
      <c r="YE3" s="126">
        <f t="shared" ref="YE3" si="159">IF(YA3="","",IF(YA4="пятница",YA3+3,YA3+1))</f>
        <v>44300</v>
      </c>
      <c r="YF3" s="126"/>
      <c r="YG3" s="126"/>
      <c r="YH3" s="126"/>
      <c r="YI3" s="126">
        <f t="shared" ref="YI3" si="160">IF(YE3="","",IF(YE4="пятница",YE3+3,YE3+1))</f>
        <v>44301</v>
      </c>
      <c r="YJ3" s="126"/>
      <c r="YK3" s="126"/>
      <c r="YL3" s="126"/>
      <c r="YM3" s="126">
        <f t="shared" ref="YM3" si="161">IF(YI3="","",IF(YI4="пятница",YI3+3,YI3+1))</f>
        <v>44302</v>
      </c>
      <c r="YN3" s="126"/>
      <c r="YO3" s="126"/>
      <c r="YP3" s="126"/>
      <c r="YQ3" s="126">
        <f t="shared" ref="YQ3" si="162">IF(YM3="","",IF(YM4="пятница",YM3+3,YM3+1))</f>
        <v>44305</v>
      </c>
      <c r="YR3" s="126"/>
      <c r="YS3" s="126"/>
      <c r="YT3" s="126"/>
      <c r="YU3" s="126">
        <f t="shared" ref="YU3" si="163">IF(YQ3="","",IF(YQ4="пятница",YQ3+3,YQ3+1))</f>
        <v>44306</v>
      </c>
      <c r="YV3" s="126"/>
      <c r="YW3" s="126"/>
      <c r="YX3" s="126"/>
      <c r="YY3" s="126">
        <f t="shared" ref="YY3" si="164">IF(YU3="","",IF(YU4="пятница",YU3+3,YU3+1))</f>
        <v>44307</v>
      </c>
      <c r="YZ3" s="126"/>
      <c r="ZA3" s="126"/>
      <c r="ZB3" s="126"/>
      <c r="ZC3" s="126">
        <f t="shared" ref="ZC3" si="165">IF(YY3="","",IF(YY4="пятница",YY3+3,YY3+1))</f>
        <v>44308</v>
      </c>
      <c r="ZD3" s="126"/>
      <c r="ZE3" s="126"/>
      <c r="ZF3" s="126"/>
      <c r="ZG3" s="126">
        <f t="shared" ref="ZG3" si="166">IF(ZC3="","",IF(ZC4="пятница",ZC3+3,ZC3+1))</f>
        <v>44309</v>
      </c>
      <c r="ZH3" s="126"/>
      <c r="ZI3" s="126"/>
      <c r="ZJ3" s="126"/>
      <c r="ZK3" s="126">
        <f t="shared" ref="ZK3" si="167">IF(ZG3="","",IF(ZG4="пятница",ZG3+3,ZG3+1))</f>
        <v>44312</v>
      </c>
      <c r="ZL3" s="126"/>
      <c r="ZM3" s="126"/>
      <c r="ZN3" s="126"/>
      <c r="ZO3" s="126">
        <f t="shared" ref="ZO3" si="168">IF(ZK3="","",IF(ZK4="пятница",ZK3+3,ZK3+1))</f>
        <v>44313</v>
      </c>
      <c r="ZP3" s="126"/>
      <c r="ZQ3" s="126"/>
      <c r="ZR3" s="126"/>
      <c r="ZS3" s="126">
        <f t="shared" ref="ZS3" si="169">IF(ZO3="","",IF(ZO4="пятница",ZO3+3,ZO3+1))</f>
        <v>44314</v>
      </c>
      <c r="ZT3" s="126"/>
      <c r="ZU3" s="126"/>
      <c r="ZV3" s="126"/>
      <c r="ZW3" s="126">
        <f t="shared" ref="ZW3" si="170">IF(ZS3="","",IF(ZS4="пятница",ZS3+3,ZS3+1))</f>
        <v>44315</v>
      </c>
      <c r="ZX3" s="126"/>
      <c r="ZY3" s="126"/>
      <c r="ZZ3" s="126"/>
      <c r="AAA3" s="126">
        <f t="shared" ref="AAA3" si="171">IF(ZW3="","",IF(ZW4="пятница",ZW3+3,ZW3+1))</f>
        <v>44316</v>
      </c>
      <c r="AAB3" s="126"/>
      <c r="AAC3" s="126"/>
      <c r="AAD3" s="126"/>
      <c r="AAE3" s="126">
        <f t="shared" ref="AAE3" si="172">IF(AAA3="","",IF(AAA4="пятница",AAA3+3,AAA3+1))</f>
        <v>44319</v>
      </c>
      <c r="AAF3" s="126"/>
      <c r="AAG3" s="126"/>
      <c r="AAH3" s="126"/>
      <c r="AAI3" s="126">
        <f t="shared" ref="AAI3" si="173">IF(AAE3="","",IF(AAE4="пятница",AAE3+3,AAE3+1))</f>
        <v>44320</v>
      </c>
      <c r="AAJ3" s="126"/>
      <c r="AAK3" s="126"/>
      <c r="AAL3" s="126"/>
      <c r="AAM3" s="126">
        <f t="shared" ref="AAM3" si="174">IF(AAI3="","",IF(AAI4="пятница",AAI3+3,AAI3+1))</f>
        <v>44321</v>
      </c>
      <c r="AAN3" s="126"/>
      <c r="AAO3" s="126"/>
      <c r="AAP3" s="126"/>
      <c r="AAQ3" s="126">
        <f t="shared" ref="AAQ3" si="175">IF(AAM3="","",IF(AAM4="пятница",AAM3+3,AAM3+1))</f>
        <v>44322</v>
      </c>
      <c r="AAR3" s="126"/>
      <c r="AAS3" s="126"/>
      <c r="AAT3" s="126"/>
      <c r="AAU3" s="126">
        <f t="shared" ref="AAU3" si="176">IF(AAQ3="","",IF(AAQ4="пятница",AAQ3+3,AAQ3+1))</f>
        <v>44323</v>
      </c>
      <c r="AAV3" s="126"/>
      <c r="AAW3" s="126"/>
      <c r="AAX3" s="126"/>
      <c r="AAY3" s="126">
        <f t="shared" ref="AAY3" si="177">IF(AAU3="","",IF(AAU4="пятница",AAU3+3,AAU3+1))</f>
        <v>44326</v>
      </c>
      <c r="AAZ3" s="126"/>
      <c r="ABA3" s="126"/>
      <c r="ABB3" s="126"/>
      <c r="ABC3" s="126">
        <f t="shared" ref="ABC3" si="178">IF(AAY3="","",IF(AAY4="пятница",AAY3+3,AAY3+1))</f>
        <v>44327</v>
      </c>
      <c r="ABD3" s="126"/>
      <c r="ABE3" s="126"/>
      <c r="ABF3" s="126"/>
      <c r="ABG3" s="126">
        <f t="shared" ref="ABG3" si="179">IF(ABC3="","",IF(ABC4="пятница",ABC3+3,ABC3+1))</f>
        <v>44328</v>
      </c>
      <c r="ABH3" s="126"/>
      <c r="ABI3" s="126"/>
      <c r="ABJ3" s="126"/>
      <c r="ABK3" s="126">
        <f t="shared" ref="ABK3" si="180">IF(ABG3="","",IF(ABG4="пятница",ABG3+3,ABG3+1))</f>
        <v>44329</v>
      </c>
      <c r="ABL3" s="126"/>
      <c r="ABM3" s="126"/>
      <c r="ABN3" s="126"/>
      <c r="ABO3" s="126">
        <f t="shared" ref="ABO3" si="181">IF(ABK3="","",IF(ABK4="пятница",ABK3+3,ABK3+1))</f>
        <v>44330</v>
      </c>
      <c r="ABP3" s="126"/>
      <c r="ABQ3" s="126"/>
      <c r="ABR3" s="126"/>
      <c r="ABS3" s="126">
        <f t="shared" ref="ABS3" si="182">IF(ABO3="","",IF(ABO4="пятница",ABO3+3,ABO3+1))</f>
        <v>44333</v>
      </c>
      <c r="ABT3" s="126"/>
      <c r="ABU3" s="126"/>
      <c r="ABV3" s="126"/>
      <c r="ABW3" s="126">
        <f t="shared" ref="ABW3" si="183">IF(ABS3="","",IF(ABS4="пятница",ABS3+3,ABS3+1))</f>
        <v>44334</v>
      </c>
      <c r="ABX3" s="126"/>
      <c r="ABY3" s="126"/>
      <c r="ABZ3" s="126"/>
      <c r="ACA3" s="126">
        <f t="shared" ref="ACA3" si="184">IF(ABW3="","",IF(ABW4="пятница",ABW3+3,ABW3+1))</f>
        <v>44335</v>
      </c>
      <c r="ACB3" s="126"/>
      <c r="ACC3" s="126"/>
      <c r="ACD3" s="126"/>
      <c r="ACE3" s="126">
        <f t="shared" ref="ACE3" si="185">IF(ACA3="","",IF(ACA4="пятница",ACA3+3,ACA3+1))</f>
        <v>44336</v>
      </c>
      <c r="ACF3" s="126"/>
      <c r="ACG3" s="126"/>
      <c r="ACH3" s="126"/>
      <c r="ACI3" s="126">
        <f t="shared" ref="ACI3" si="186">IF(ACE3="","",IF(ACE4="пятница",ACE3+3,ACE3+1))</f>
        <v>44337</v>
      </c>
      <c r="ACJ3" s="126"/>
      <c r="ACK3" s="126"/>
      <c r="ACL3" s="126"/>
      <c r="ACM3" s="126">
        <f t="shared" ref="ACM3" si="187">IF(ACI3="","",IF(ACI4="пятница",ACI3+3,ACI3+1))</f>
        <v>44340</v>
      </c>
      <c r="ACN3" s="126"/>
      <c r="ACO3" s="126"/>
      <c r="ACP3" s="126"/>
      <c r="ACQ3" s="126">
        <f t="shared" ref="ACQ3" si="188">IF(ACM3="","",IF(ACM4="пятница",ACM3+3,ACM3+1))</f>
        <v>44341</v>
      </c>
      <c r="ACR3" s="126"/>
      <c r="ACS3" s="126"/>
      <c r="ACT3" s="126"/>
      <c r="ACU3" s="126">
        <f t="shared" ref="ACU3" si="189">IF(ACQ3="","",IF(ACQ4="пятница",ACQ3+3,ACQ3+1))</f>
        <v>44342</v>
      </c>
      <c r="ACV3" s="126"/>
      <c r="ACW3" s="126"/>
      <c r="ACX3" s="126"/>
      <c r="ACY3" s="126">
        <f t="shared" ref="ACY3" si="190">IF(ACU3="","",IF(ACU4="пятница",ACU3+3,ACU3+1))</f>
        <v>44343</v>
      </c>
      <c r="ACZ3" s="126"/>
      <c r="ADA3" s="126"/>
      <c r="ADB3" s="126"/>
      <c r="ADC3" s="126">
        <f t="shared" ref="ADC3" si="191">IF(ACY3="","",IF(ACY4="пятница",ACY3+3,ACY3+1))</f>
        <v>44344</v>
      </c>
      <c r="ADD3" s="126"/>
      <c r="ADE3" s="126"/>
      <c r="ADF3" s="126"/>
      <c r="ADG3" s="126">
        <f t="shared" ref="ADG3" si="192">IF(ADC3="","",IF(ADC4="пятница",ADC3+3,ADC3+1))</f>
        <v>44347</v>
      </c>
      <c r="ADH3" s="126"/>
      <c r="ADI3" s="126"/>
      <c r="ADJ3" s="126"/>
      <c r="ADK3" s="126">
        <f t="shared" ref="ADK3" si="193">IF(ADG3="","",IF(ADG4="пятница",ADG3+3,ADG3+1))</f>
        <v>44348</v>
      </c>
      <c r="ADL3" s="126"/>
      <c r="ADM3" s="126"/>
      <c r="ADN3" s="126"/>
      <c r="ADO3" s="126">
        <f t="shared" ref="ADO3" si="194">IF(ADK3="","",IF(ADK4="пятница",ADK3+3,ADK3+1))</f>
        <v>44349</v>
      </c>
      <c r="ADP3" s="126"/>
      <c r="ADQ3" s="126"/>
      <c r="ADR3" s="126"/>
      <c r="ADS3" s="126">
        <f t="shared" ref="ADS3" si="195">IF(ADO3="","",IF(ADO4="пятница",ADO3+3,ADO3+1))</f>
        <v>44350</v>
      </c>
      <c r="ADT3" s="126"/>
      <c r="ADU3" s="126"/>
      <c r="ADV3" s="126"/>
      <c r="ADW3" s="126">
        <f t="shared" ref="ADW3" si="196">IF(ADS3="","",IF(ADS4="пятница",ADS3+3,ADS3+1))</f>
        <v>44351</v>
      </c>
      <c r="ADX3" s="126"/>
      <c r="ADY3" s="126"/>
      <c r="ADZ3" s="126"/>
      <c r="AEA3" s="126">
        <f t="shared" ref="AEA3" si="197">IF(ADW3="","",IF(ADW4="пятница",ADW3+3,ADW3+1))</f>
        <v>44354</v>
      </c>
      <c r="AEB3" s="126"/>
      <c r="AEC3" s="126"/>
      <c r="AED3" s="126"/>
      <c r="AEE3" s="126">
        <f t="shared" ref="AEE3" si="198">IF(AEA3="","",IF(AEA4="пятница",AEA3+3,AEA3+1))</f>
        <v>44355</v>
      </c>
      <c r="AEF3" s="126"/>
      <c r="AEG3" s="126"/>
      <c r="AEH3" s="126"/>
      <c r="AEI3" s="126">
        <f t="shared" ref="AEI3" si="199">IF(AEE3="","",IF(AEE4="пятница",AEE3+3,AEE3+1))</f>
        <v>44356</v>
      </c>
      <c r="AEJ3" s="126"/>
      <c r="AEK3" s="126"/>
      <c r="AEL3" s="126"/>
      <c r="AEM3" s="126">
        <f t="shared" ref="AEM3" si="200">IF(AEI3="","",IF(AEI4="пятница",AEI3+3,AEI3+1))</f>
        <v>44357</v>
      </c>
      <c r="AEN3" s="126"/>
      <c r="AEO3" s="126"/>
      <c r="AEP3" s="126"/>
      <c r="AEQ3" s="126">
        <f t="shared" ref="AEQ3" si="201">IF(AEM3="","",IF(AEM4="пятница",AEM3+3,AEM3+1))</f>
        <v>44358</v>
      </c>
      <c r="AER3" s="126"/>
      <c r="AES3" s="126"/>
      <c r="AET3" s="126"/>
      <c r="AEU3" s="126">
        <f t="shared" ref="AEU3" si="202">IF(AEQ3="","",IF(AEQ4="пятница",AEQ3+3,AEQ3+1))</f>
        <v>44361</v>
      </c>
      <c r="AEV3" s="126"/>
      <c r="AEW3" s="126"/>
      <c r="AEX3" s="126"/>
      <c r="AEY3" s="126">
        <f t="shared" ref="AEY3" si="203">IF(AEU3="","",IF(AEU4="пятница",AEU3+3,AEU3+1))</f>
        <v>44362</v>
      </c>
      <c r="AEZ3" s="126"/>
      <c r="AFA3" s="126"/>
      <c r="AFB3" s="126"/>
      <c r="AFC3" s="126">
        <f t="shared" ref="AFC3" si="204">IF(AEY3="","",IF(AEY4="пятница",AEY3+3,AEY3+1))</f>
        <v>44363</v>
      </c>
      <c r="AFD3" s="126"/>
      <c r="AFE3" s="126"/>
      <c r="AFF3" s="126"/>
      <c r="AFG3" s="126">
        <f t="shared" ref="AFG3" si="205">IF(AFC3="","",IF(AFC4="пятница",AFC3+3,AFC3+1))</f>
        <v>44364</v>
      </c>
      <c r="AFH3" s="126"/>
      <c r="AFI3" s="126"/>
      <c r="AFJ3" s="126"/>
      <c r="AFK3" s="126">
        <f t="shared" ref="AFK3" si="206">IF(AFG3="","",IF(AFG4="пятница",AFG3+3,AFG3+1))</f>
        <v>44365</v>
      </c>
      <c r="AFL3" s="126"/>
      <c r="AFM3" s="126"/>
      <c r="AFN3" s="126"/>
      <c r="AFO3" s="126">
        <f t="shared" ref="AFO3" si="207">IF(AFK3="","",IF(AFK4="пятница",AFK3+3,AFK3+1))</f>
        <v>44368</v>
      </c>
      <c r="AFP3" s="126"/>
      <c r="AFQ3" s="126"/>
      <c r="AFR3" s="126"/>
      <c r="AFS3" s="126">
        <f t="shared" ref="AFS3" si="208">IF(AFO3="","",IF(AFO4="пятница",AFO3+3,AFO3+1))</f>
        <v>44369</v>
      </c>
      <c r="AFT3" s="126"/>
      <c r="AFU3" s="126"/>
      <c r="AFV3" s="126"/>
      <c r="AFW3" s="126">
        <f t="shared" ref="AFW3" si="209">IF(AFS3="","",IF(AFS4="пятница",AFS3+3,AFS3+1))</f>
        <v>44370</v>
      </c>
      <c r="AFX3" s="126"/>
      <c r="AFY3" s="126"/>
      <c r="AFZ3" s="126"/>
      <c r="AGA3" s="126">
        <f t="shared" ref="AGA3" si="210">IF(AFW3="","",IF(AFW4="пятница",AFW3+3,AFW3+1))</f>
        <v>44371</v>
      </c>
      <c r="AGB3" s="126"/>
      <c r="AGC3" s="126"/>
      <c r="AGD3" s="126"/>
      <c r="AGE3" s="126">
        <f t="shared" ref="AGE3" si="211">IF(AGA3="","",IF(AGA4="пятница",AGA3+3,AGA3+1))</f>
        <v>44372</v>
      </c>
      <c r="AGF3" s="126"/>
      <c r="AGG3" s="126"/>
      <c r="AGH3" s="126"/>
      <c r="AGJ3" s="16" t="s">
        <v>4</v>
      </c>
      <c r="AGK3" s="128">
        <f>IF(AGK2="","",AGK2+5)</f>
        <v>44296</v>
      </c>
      <c r="AGL3" s="134"/>
      <c r="AGP3" s="19">
        <f ca="1">WEEKDAY(NOW(),2)</f>
        <v>1</v>
      </c>
      <c r="AGQ3" s="131" t="s">
        <v>5</v>
      </c>
      <c r="AGR3" s="132" t="s">
        <v>5</v>
      </c>
      <c r="AGS3" s="133"/>
      <c r="AGT3" s="131" t="s">
        <v>6</v>
      </c>
      <c r="AGU3" s="132" t="s">
        <v>6</v>
      </c>
      <c r="AGV3" s="133"/>
      <c r="AGW3" s="131" t="s">
        <v>7</v>
      </c>
      <c r="AGX3" s="132" t="s">
        <v>7</v>
      </c>
      <c r="AGY3" s="133"/>
      <c r="AGZ3" s="131" t="s">
        <v>8</v>
      </c>
      <c r="AHA3" s="132" t="s">
        <v>8</v>
      </c>
      <c r="AHB3" s="133"/>
      <c r="AHC3" s="131" t="s">
        <v>9</v>
      </c>
      <c r="AHD3" s="132" t="s">
        <v>9</v>
      </c>
      <c r="AHE3" s="133"/>
      <c r="AHF3" s="131" t="s">
        <v>10</v>
      </c>
      <c r="AHG3" s="132" t="s">
        <v>10</v>
      </c>
      <c r="AHH3" s="133"/>
      <c r="AHI3" s="131" t="s">
        <v>11</v>
      </c>
      <c r="AHJ3" s="132" t="s">
        <v>11</v>
      </c>
      <c r="AHK3" s="133"/>
      <c r="AHL3" s="131" t="s">
        <v>12</v>
      </c>
      <c r="AHM3" s="132" t="s">
        <v>12</v>
      </c>
      <c r="AHN3" s="133"/>
      <c r="AHO3" s="131" t="s">
        <v>13</v>
      </c>
      <c r="AHP3" s="132" t="s">
        <v>13</v>
      </c>
      <c r="AHQ3" s="133"/>
      <c r="AHR3" s="131" t="s">
        <v>14</v>
      </c>
      <c r="AHS3" s="132" t="s">
        <v>14</v>
      </c>
      <c r="AHT3" s="133"/>
    </row>
    <row r="4" spans="1:923" s="20" customFormat="1" ht="15" customHeight="1" x14ac:dyDescent="0.25">
      <c r="B4" s="18" t="s">
        <v>15</v>
      </c>
      <c r="C4" s="135" t="str">
        <f>IF(C3="","",CHOOSE(WEEKDAY(C3,2),"понедельник","вторник","среда","четверг","пятница","суббота","воскресенье"))</f>
        <v>понедельник</v>
      </c>
      <c r="D4" s="135"/>
      <c r="E4" s="135"/>
      <c r="F4" s="135"/>
      <c r="G4" s="135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35"/>
      <c r="I4" s="135"/>
      <c r="J4" s="135"/>
      <c r="K4" s="135" t="str">
        <f t="shared" ref="K4" si="213">IF(K3="","",CHOOSE(WEEKDAY(K3,2),"понедельник","вторник","среда","четверг","пятница","суббота","воскресенье"))</f>
        <v>среда</v>
      </c>
      <c r="L4" s="135"/>
      <c r="M4" s="135"/>
      <c r="N4" s="135"/>
      <c r="O4" s="135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35"/>
      <c r="Q4" s="135"/>
      <c r="R4" s="135"/>
      <c r="S4" s="135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35"/>
      <c r="U4" s="135"/>
      <c r="V4" s="135"/>
      <c r="W4" s="135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35"/>
      <c r="Y4" s="135"/>
      <c r="Z4" s="135"/>
      <c r="AA4" s="135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35"/>
      <c r="AC4" s="135"/>
      <c r="AD4" s="135"/>
      <c r="AE4" s="135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35"/>
      <c r="AG4" s="135"/>
      <c r="AH4" s="135"/>
      <c r="AI4" s="135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35"/>
      <c r="AK4" s="135"/>
      <c r="AL4" s="135"/>
      <c r="AM4" s="135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35"/>
      <c r="AO4" s="135"/>
      <c r="AP4" s="135"/>
      <c r="AQ4" s="135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35"/>
      <c r="AS4" s="135"/>
      <c r="AT4" s="135"/>
      <c r="AU4" s="135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35"/>
      <c r="AW4" s="135"/>
      <c r="AX4" s="135"/>
      <c r="AY4" s="135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35"/>
      <c r="BA4" s="135"/>
      <c r="BB4" s="135"/>
      <c r="BC4" s="135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35"/>
      <c r="BE4" s="135"/>
      <c r="BF4" s="135"/>
      <c r="BG4" s="135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35"/>
      <c r="BI4" s="135"/>
      <c r="BJ4" s="135"/>
      <c r="BK4" s="135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35"/>
      <c r="BM4" s="135"/>
      <c r="BN4" s="135"/>
      <c r="BO4" s="135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35"/>
      <c r="BQ4" s="135"/>
      <c r="BR4" s="135"/>
      <c r="BS4" s="135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35"/>
      <c r="BU4" s="135"/>
      <c r="BV4" s="135"/>
      <c r="BW4" s="135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35"/>
      <c r="BY4" s="135"/>
      <c r="BZ4" s="135"/>
      <c r="CA4" s="135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35"/>
      <c r="CC4" s="135"/>
      <c r="CD4" s="135"/>
      <c r="CE4" s="135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35"/>
      <c r="CG4" s="135"/>
      <c r="CH4" s="135"/>
      <c r="CI4" s="135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35"/>
      <c r="CK4" s="135"/>
      <c r="CL4" s="135"/>
      <c r="CM4" s="135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35"/>
      <c r="CO4" s="135"/>
      <c r="CP4" s="135"/>
      <c r="CQ4" s="135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35"/>
      <c r="CS4" s="135"/>
      <c r="CT4" s="135"/>
      <c r="CU4" s="135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35"/>
      <c r="CW4" s="135"/>
      <c r="CX4" s="135"/>
      <c r="CY4" s="135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35"/>
      <c r="DA4" s="135"/>
      <c r="DB4" s="135"/>
      <c r="DC4" s="135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35"/>
      <c r="DE4" s="135"/>
      <c r="DF4" s="135"/>
      <c r="DG4" s="135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35"/>
      <c r="DI4" s="135"/>
      <c r="DJ4" s="135"/>
      <c r="DK4" s="135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35"/>
      <c r="DM4" s="135"/>
      <c r="DN4" s="135"/>
      <c r="DO4" s="135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35"/>
      <c r="DQ4" s="135"/>
      <c r="DR4" s="135"/>
      <c r="DS4" s="135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35"/>
      <c r="DU4" s="135"/>
      <c r="DV4" s="135"/>
      <c r="DW4" s="135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35"/>
      <c r="DY4" s="135"/>
      <c r="DZ4" s="135"/>
      <c r="EA4" s="135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35"/>
      <c r="EC4" s="135"/>
      <c r="ED4" s="135"/>
      <c r="EE4" s="135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35"/>
      <c r="EG4" s="135"/>
      <c r="EH4" s="135"/>
      <c r="EI4" s="135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35"/>
      <c r="EK4" s="135"/>
      <c r="EL4" s="135"/>
      <c r="EM4" s="135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35"/>
      <c r="EO4" s="135"/>
      <c r="EP4" s="135"/>
      <c r="EQ4" s="135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35"/>
      <c r="ES4" s="135"/>
      <c r="ET4" s="135"/>
      <c r="EU4" s="135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35"/>
      <c r="EW4" s="135"/>
      <c r="EX4" s="135"/>
      <c r="EY4" s="135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35"/>
      <c r="FA4" s="135"/>
      <c r="FB4" s="135"/>
      <c r="FC4" s="135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35"/>
      <c r="FE4" s="135"/>
      <c r="FF4" s="135"/>
      <c r="FG4" s="135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35"/>
      <c r="FI4" s="135"/>
      <c r="FJ4" s="135"/>
      <c r="FK4" s="135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35"/>
      <c r="FM4" s="135"/>
      <c r="FN4" s="135"/>
      <c r="FO4" s="135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35"/>
      <c r="FQ4" s="135"/>
      <c r="FR4" s="135"/>
      <c r="FS4" s="135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35"/>
      <c r="FU4" s="135"/>
      <c r="FV4" s="135"/>
      <c r="FW4" s="135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35"/>
      <c r="FY4" s="135"/>
      <c r="FZ4" s="135"/>
      <c r="GA4" s="135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35"/>
      <c r="GC4" s="135"/>
      <c r="GD4" s="135"/>
      <c r="GE4" s="135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35"/>
      <c r="GG4" s="135"/>
      <c r="GH4" s="135"/>
      <c r="GI4" s="135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35"/>
      <c r="GK4" s="135"/>
      <c r="GL4" s="135"/>
      <c r="GM4" s="135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35"/>
      <c r="GO4" s="135"/>
      <c r="GP4" s="135"/>
      <c r="GQ4" s="135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35"/>
      <c r="GS4" s="135"/>
      <c r="GT4" s="135"/>
      <c r="GU4" s="135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35"/>
      <c r="GW4" s="135"/>
      <c r="GX4" s="135"/>
      <c r="GY4" s="135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35"/>
      <c r="HA4" s="135"/>
      <c r="HB4" s="135"/>
      <c r="HC4" s="135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35"/>
      <c r="HE4" s="135"/>
      <c r="HF4" s="135"/>
      <c r="HG4" s="135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35"/>
      <c r="HI4" s="135"/>
      <c r="HJ4" s="135"/>
      <c r="HK4" s="135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35"/>
      <c r="HM4" s="135"/>
      <c r="HN4" s="135"/>
      <c r="HO4" s="135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35"/>
      <c r="HQ4" s="135"/>
      <c r="HR4" s="135"/>
      <c r="HS4" s="135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35"/>
      <c r="HU4" s="135"/>
      <c r="HV4" s="135"/>
      <c r="HW4" s="135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35"/>
      <c r="HY4" s="135"/>
      <c r="HZ4" s="135"/>
      <c r="IA4" s="135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35"/>
      <c r="IC4" s="135"/>
      <c r="ID4" s="135"/>
      <c r="IE4" s="135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35"/>
      <c r="IG4" s="135"/>
      <c r="IH4" s="135"/>
      <c r="II4" s="135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35"/>
      <c r="IK4" s="135"/>
      <c r="IL4" s="135"/>
      <c r="IM4" s="135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35"/>
      <c r="IO4" s="135"/>
      <c r="IP4" s="135"/>
      <c r="IQ4" s="135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35"/>
      <c r="IS4" s="135"/>
      <c r="IT4" s="135"/>
      <c r="IU4" s="135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35"/>
      <c r="IW4" s="135"/>
      <c r="IX4" s="135"/>
      <c r="IY4" s="135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35"/>
      <c r="JA4" s="135"/>
      <c r="JB4" s="135"/>
      <c r="JC4" s="135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35"/>
      <c r="JE4" s="135"/>
      <c r="JF4" s="135"/>
      <c r="JG4" s="135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35"/>
      <c r="JI4" s="135"/>
      <c r="JJ4" s="135"/>
      <c r="JK4" s="135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35"/>
      <c r="JM4" s="135"/>
      <c r="JN4" s="135"/>
      <c r="JO4" s="135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35"/>
      <c r="JQ4" s="135"/>
      <c r="JR4" s="135"/>
      <c r="JS4" s="135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35"/>
      <c r="JU4" s="135"/>
      <c r="JV4" s="135"/>
      <c r="JW4" s="135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35"/>
      <c r="JY4" s="135"/>
      <c r="JZ4" s="135"/>
      <c r="KA4" s="135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35"/>
      <c r="KC4" s="135"/>
      <c r="KD4" s="135"/>
      <c r="KE4" s="135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35"/>
      <c r="KG4" s="135"/>
      <c r="KH4" s="135"/>
      <c r="KI4" s="135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35"/>
      <c r="KK4" s="135"/>
      <c r="KL4" s="135"/>
      <c r="KM4" s="135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35"/>
      <c r="KO4" s="135"/>
      <c r="KP4" s="135"/>
      <c r="KQ4" s="135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35"/>
      <c r="KS4" s="135"/>
      <c r="KT4" s="135"/>
      <c r="KU4" s="135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35"/>
      <c r="KW4" s="135"/>
      <c r="KX4" s="135"/>
      <c r="KY4" s="135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35"/>
      <c r="LA4" s="135"/>
      <c r="LB4" s="135"/>
      <c r="LC4" s="135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35"/>
      <c r="LE4" s="135"/>
      <c r="LF4" s="135"/>
      <c r="LG4" s="135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35"/>
      <c r="LI4" s="135"/>
      <c r="LJ4" s="135"/>
      <c r="LK4" s="135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35"/>
      <c r="LM4" s="135"/>
      <c r="LN4" s="135"/>
      <c r="LO4" s="135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35"/>
      <c r="LQ4" s="135"/>
      <c r="LR4" s="135"/>
      <c r="LS4" s="135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35"/>
      <c r="LU4" s="135"/>
      <c r="LV4" s="135"/>
      <c r="LW4" s="135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35"/>
      <c r="LY4" s="135"/>
      <c r="LZ4" s="135"/>
      <c r="MA4" s="135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35"/>
      <c r="MC4" s="135"/>
      <c r="MD4" s="135"/>
      <c r="ME4" s="135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35"/>
      <c r="MG4" s="135"/>
      <c r="MH4" s="135"/>
      <c r="MI4" s="135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35"/>
      <c r="MK4" s="135"/>
      <c r="ML4" s="135"/>
      <c r="MM4" s="135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35"/>
      <c r="MO4" s="135"/>
      <c r="MP4" s="135"/>
      <c r="MQ4" s="135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35"/>
      <c r="MS4" s="135"/>
      <c r="MT4" s="135"/>
      <c r="MU4" s="135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35"/>
      <c r="MW4" s="135"/>
      <c r="MX4" s="135"/>
      <c r="MY4" s="135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35"/>
      <c r="NA4" s="135"/>
      <c r="NB4" s="135"/>
      <c r="NC4" s="135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35"/>
      <c r="NE4" s="135"/>
      <c r="NF4" s="135"/>
      <c r="NG4" s="135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35"/>
      <c r="NI4" s="135"/>
      <c r="NJ4" s="135"/>
      <c r="NK4" s="135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35"/>
      <c r="NM4" s="135"/>
      <c r="NN4" s="135"/>
      <c r="NO4" s="135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35"/>
      <c r="NQ4" s="135"/>
      <c r="NR4" s="135"/>
      <c r="NS4" s="135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35"/>
      <c r="NU4" s="135"/>
      <c r="NV4" s="135"/>
      <c r="NW4" s="135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35"/>
      <c r="NY4" s="135"/>
      <c r="NZ4" s="135"/>
      <c r="OA4" s="135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35"/>
      <c r="OC4" s="135"/>
      <c r="OD4" s="135"/>
      <c r="OE4" s="135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35"/>
      <c r="OG4" s="135"/>
      <c r="OH4" s="135"/>
      <c r="OI4" s="135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35"/>
      <c r="OK4" s="135"/>
      <c r="OL4" s="135"/>
      <c r="OM4" s="135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35"/>
      <c r="OO4" s="135"/>
      <c r="OP4" s="135"/>
      <c r="OQ4" s="135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35"/>
      <c r="OS4" s="135"/>
      <c r="OT4" s="135"/>
      <c r="OU4" s="135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35"/>
      <c r="OW4" s="135"/>
      <c r="OX4" s="135"/>
      <c r="OY4" s="135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35"/>
      <c r="PA4" s="135"/>
      <c r="PB4" s="135"/>
      <c r="PC4" s="135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35"/>
      <c r="PE4" s="135"/>
      <c r="PF4" s="135"/>
      <c r="PG4" s="135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35"/>
      <c r="PI4" s="135"/>
      <c r="PJ4" s="135"/>
      <c r="PK4" s="135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35"/>
      <c r="PM4" s="135"/>
      <c r="PN4" s="135"/>
      <c r="PO4" s="135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35"/>
      <c r="PQ4" s="135"/>
      <c r="PR4" s="135"/>
      <c r="PS4" s="135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35"/>
      <c r="PU4" s="135"/>
      <c r="PV4" s="135"/>
      <c r="PW4" s="135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35"/>
      <c r="PY4" s="135"/>
      <c r="PZ4" s="135"/>
      <c r="QA4" s="135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35"/>
      <c r="QC4" s="135"/>
      <c r="QD4" s="135"/>
      <c r="QE4" s="135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35"/>
      <c r="QG4" s="135"/>
      <c r="QH4" s="135"/>
      <c r="QI4" s="135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35"/>
      <c r="QK4" s="135"/>
      <c r="QL4" s="135"/>
      <c r="QM4" s="135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35"/>
      <c r="QO4" s="135"/>
      <c r="QP4" s="135"/>
      <c r="QQ4" s="135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35"/>
      <c r="QS4" s="135"/>
      <c r="QT4" s="135"/>
      <c r="QU4" s="135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35"/>
      <c r="QW4" s="135"/>
      <c r="QX4" s="135"/>
      <c r="QY4" s="135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35"/>
      <c r="RA4" s="135"/>
      <c r="RB4" s="135"/>
      <c r="RC4" s="135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35"/>
      <c r="RE4" s="135"/>
      <c r="RF4" s="135"/>
      <c r="RG4" s="135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35"/>
      <c r="RI4" s="135"/>
      <c r="RJ4" s="135"/>
      <c r="RK4" s="135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35"/>
      <c r="RM4" s="135"/>
      <c r="RN4" s="135"/>
      <c r="RO4" s="135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35"/>
      <c r="RQ4" s="135"/>
      <c r="RR4" s="135"/>
      <c r="RS4" s="135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35"/>
      <c r="RU4" s="135"/>
      <c r="RV4" s="135"/>
      <c r="RW4" s="135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35"/>
      <c r="RY4" s="135"/>
      <c r="RZ4" s="135"/>
      <c r="SA4" s="135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35"/>
      <c r="SC4" s="135"/>
      <c r="SD4" s="135"/>
      <c r="SE4" s="136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36"/>
      <c r="SG4" s="136"/>
      <c r="SH4" s="136"/>
      <c r="SI4" s="137" t="s">
        <v>376</v>
      </c>
      <c r="SJ4" s="138"/>
      <c r="SK4" s="138"/>
      <c r="SL4" s="139"/>
      <c r="SM4" s="135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35"/>
      <c r="SO4" s="135"/>
      <c r="SP4" s="135"/>
      <c r="SQ4" s="135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35"/>
      <c r="SS4" s="135"/>
      <c r="ST4" s="135"/>
      <c r="SU4" s="135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35"/>
      <c r="SW4" s="135"/>
      <c r="SX4" s="135"/>
      <c r="SY4" s="135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35"/>
      <c r="TA4" s="135"/>
      <c r="TB4" s="135"/>
      <c r="TC4" s="135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35"/>
      <c r="TE4" s="135"/>
      <c r="TF4" s="135"/>
      <c r="TG4" s="135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35"/>
      <c r="TI4" s="135"/>
      <c r="TJ4" s="135"/>
      <c r="TK4" s="135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35"/>
      <c r="TM4" s="135"/>
      <c r="TN4" s="135"/>
      <c r="TO4" s="135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35"/>
      <c r="TQ4" s="135"/>
      <c r="TR4" s="135"/>
      <c r="TS4" s="135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35"/>
      <c r="TU4" s="135"/>
      <c r="TV4" s="135"/>
      <c r="TW4" s="135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35"/>
      <c r="TY4" s="135"/>
      <c r="TZ4" s="135"/>
      <c r="UA4" s="135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35"/>
      <c r="UC4" s="135"/>
      <c r="UD4" s="135"/>
      <c r="UE4" s="135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35"/>
      <c r="UG4" s="135"/>
      <c r="UH4" s="135"/>
      <c r="UI4" s="135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35"/>
      <c r="UK4" s="135"/>
      <c r="UL4" s="135"/>
      <c r="UM4" s="135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35"/>
      <c r="UO4" s="135"/>
      <c r="UP4" s="135"/>
      <c r="UQ4" s="135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35"/>
      <c r="US4" s="135"/>
      <c r="UT4" s="135"/>
      <c r="UU4" s="135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35"/>
      <c r="UW4" s="135"/>
      <c r="UX4" s="135"/>
      <c r="UY4" s="135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35"/>
      <c r="VA4" s="135"/>
      <c r="VB4" s="135"/>
      <c r="VC4" s="135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35"/>
      <c r="VE4" s="135"/>
      <c r="VF4" s="135"/>
      <c r="VG4" s="135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35"/>
      <c r="VI4" s="135"/>
      <c r="VJ4" s="135"/>
      <c r="VK4" s="135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35"/>
      <c r="VM4" s="135"/>
      <c r="VN4" s="135"/>
      <c r="VO4" s="135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35"/>
      <c r="VQ4" s="135"/>
      <c r="VR4" s="135"/>
      <c r="VS4" s="135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35"/>
      <c r="VU4" s="135"/>
      <c r="VV4" s="135"/>
      <c r="VW4" s="135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35"/>
      <c r="VY4" s="135"/>
      <c r="VZ4" s="135"/>
      <c r="WA4" s="135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35"/>
      <c r="WC4" s="135"/>
      <c r="WD4" s="135"/>
      <c r="WE4" s="135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35"/>
      <c r="WG4" s="135"/>
      <c r="WH4" s="135"/>
      <c r="WI4" s="135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35"/>
      <c r="WK4" s="135"/>
      <c r="WL4" s="135"/>
      <c r="WM4" s="135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35"/>
      <c r="WO4" s="135"/>
      <c r="WP4" s="135"/>
      <c r="WQ4" s="135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35"/>
      <c r="WS4" s="135"/>
      <c r="WT4" s="135"/>
      <c r="WU4" s="135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35"/>
      <c r="WW4" s="135"/>
      <c r="WX4" s="135"/>
      <c r="WY4" s="135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35"/>
      <c r="XA4" s="135"/>
      <c r="XB4" s="135"/>
      <c r="XC4" s="135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35"/>
      <c r="XE4" s="135"/>
      <c r="XF4" s="135"/>
      <c r="XG4" s="135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35"/>
      <c r="XI4" s="135"/>
      <c r="XJ4" s="135"/>
      <c r="XK4" s="135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35"/>
      <c r="XM4" s="135"/>
      <c r="XN4" s="135"/>
      <c r="XO4" s="135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35"/>
      <c r="XQ4" s="135"/>
      <c r="XR4" s="135"/>
      <c r="XS4" s="135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35"/>
      <c r="XU4" s="135"/>
      <c r="XV4" s="135"/>
      <c r="XW4" s="135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35"/>
      <c r="XY4" s="135"/>
      <c r="XZ4" s="135"/>
      <c r="YA4" s="135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35"/>
      <c r="YC4" s="135"/>
      <c r="YD4" s="135"/>
      <c r="YE4" s="135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35"/>
      <c r="YG4" s="135"/>
      <c r="YH4" s="135"/>
      <c r="YI4" s="135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35"/>
      <c r="YK4" s="135"/>
      <c r="YL4" s="135"/>
      <c r="YM4" s="135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35"/>
      <c r="YO4" s="135"/>
      <c r="YP4" s="135"/>
      <c r="YQ4" s="135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35"/>
      <c r="YS4" s="135"/>
      <c r="YT4" s="135"/>
      <c r="YU4" s="135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35"/>
      <c r="YW4" s="135"/>
      <c r="YX4" s="135"/>
      <c r="YY4" s="135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35"/>
      <c r="ZA4" s="135"/>
      <c r="ZB4" s="135"/>
      <c r="ZC4" s="135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35"/>
      <c r="ZE4" s="135"/>
      <c r="ZF4" s="135"/>
      <c r="ZG4" s="135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35"/>
      <c r="ZI4" s="135"/>
      <c r="ZJ4" s="135"/>
      <c r="ZK4" s="135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35"/>
      <c r="ZM4" s="135"/>
      <c r="ZN4" s="135"/>
      <c r="ZO4" s="135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35"/>
      <c r="ZQ4" s="135"/>
      <c r="ZR4" s="135"/>
      <c r="ZS4" s="135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35"/>
      <c r="ZU4" s="135"/>
      <c r="ZV4" s="135"/>
      <c r="ZW4" s="135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35"/>
      <c r="ZY4" s="135"/>
      <c r="ZZ4" s="135"/>
      <c r="AAA4" s="135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35"/>
      <c r="AAC4" s="135"/>
      <c r="AAD4" s="135"/>
      <c r="AAE4" s="135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35"/>
      <c r="AAG4" s="135"/>
      <c r="AAH4" s="135"/>
      <c r="AAI4" s="135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35"/>
      <c r="AAK4" s="135"/>
      <c r="AAL4" s="135"/>
      <c r="AAM4" s="135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35"/>
      <c r="AAO4" s="135"/>
      <c r="AAP4" s="135"/>
      <c r="AAQ4" s="135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35"/>
      <c r="AAS4" s="135"/>
      <c r="AAT4" s="135"/>
      <c r="AAU4" s="135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35"/>
      <c r="AAW4" s="135"/>
      <c r="AAX4" s="135"/>
      <c r="AAY4" s="135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35"/>
      <c r="ABA4" s="135"/>
      <c r="ABB4" s="135"/>
      <c r="ABC4" s="135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35"/>
      <c r="ABE4" s="135"/>
      <c r="ABF4" s="135"/>
      <c r="ABG4" s="135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35"/>
      <c r="ABI4" s="135"/>
      <c r="ABJ4" s="135"/>
      <c r="ABK4" s="135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35"/>
      <c r="ABM4" s="135"/>
      <c r="ABN4" s="135"/>
      <c r="ABO4" s="135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35"/>
      <c r="ABQ4" s="135"/>
      <c r="ABR4" s="135"/>
      <c r="ABS4" s="135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35"/>
      <c r="ABU4" s="135"/>
      <c r="ABV4" s="135"/>
      <c r="ABW4" s="135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35"/>
      <c r="ABY4" s="135"/>
      <c r="ABZ4" s="135"/>
      <c r="ACA4" s="135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35"/>
      <c r="ACC4" s="135"/>
      <c r="ACD4" s="135"/>
      <c r="ACE4" s="135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35"/>
      <c r="ACG4" s="135"/>
      <c r="ACH4" s="135"/>
      <c r="ACI4" s="135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35"/>
      <c r="ACK4" s="135"/>
      <c r="ACL4" s="135"/>
      <c r="ACM4" s="135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35"/>
      <c r="ACO4" s="135"/>
      <c r="ACP4" s="135"/>
      <c r="ACQ4" s="135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35"/>
      <c r="ACS4" s="135"/>
      <c r="ACT4" s="135"/>
      <c r="ACU4" s="135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35"/>
      <c r="ACW4" s="135"/>
      <c r="ACX4" s="135"/>
      <c r="ACY4" s="135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35"/>
      <c r="ADA4" s="135"/>
      <c r="ADB4" s="135"/>
      <c r="ADC4" s="135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35"/>
      <c r="ADE4" s="135"/>
      <c r="ADF4" s="135"/>
      <c r="ADG4" s="135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35"/>
      <c r="ADI4" s="135"/>
      <c r="ADJ4" s="135"/>
      <c r="ADK4" s="135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35"/>
      <c r="ADM4" s="135"/>
      <c r="ADN4" s="135"/>
      <c r="ADO4" s="135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35"/>
      <c r="ADQ4" s="135"/>
      <c r="ADR4" s="135"/>
      <c r="ADS4" s="135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35"/>
      <c r="ADU4" s="135"/>
      <c r="ADV4" s="135"/>
      <c r="ADW4" s="135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35"/>
      <c r="ADY4" s="135"/>
      <c r="ADZ4" s="135"/>
      <c r="AEA4" s="135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35"/>
      <c r="AEC4" s="135"/>
      <c r="AED4" s="135"/>
      <c r="AEE4" s="135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35"/>
      <c r="AEG4" s="135"/>
      <c r="AEH4" s="135"/>
      <c r="AEI4" s="135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35"/>
      <c r="AEK4" s="135"/>
      <c r="AEL4" s="135"/>
      <c r="AEM4" s="135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35"/>
      <c r="AEO4" s="135"/>
      <c r="AEP4" s="135"/>
      <c r="AEQ4" s="135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35"/>
      <c r="AES4" s="135"/>
      <c r="AET4" s="135"/>
      <c r="AEU4" s="135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35"/>
      <c r="AEW4" s="135"/>
      <c r="AEX4" s="135"/>
      <c r="AEY4" s="135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35"/>
      <c r="AFA4" s="135"/>
      <c r="AFB4" s="135"/>
      <c r="AFC4" s="135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35"/>
      <c r="AFE4" s="135"/>
      <c r="AFF4" s="135"/>
      <c r="AFG4" s="135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35"/>
      <c r="AFI4" s="135"/>
      <c r="AFJ4" s="135"/>
      <c r="AFK4" s="135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35"/>
      <c r="AFM4" s="135"/>
      <c r="AFN4" s="135"/>
      <c r="AFO4" s="135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35"/>
      <c r="AFQ4" s="135"/>
      <c r="AFR4" s="135"/>
      <c r="AFS4" s="135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35"/>
      <c r="AFU4" s="135"/>
      <c r="AFV4" s="135"/>
      <c r="AFW4" s="135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35"/>
      <c r="AFY4" s="135"/>
      <c r="AFZ4" s="135"/>
      <c r="AGA4" s="135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35"/>
      <c r="AGC4" s="135"/>
      <c r="AGD4" s="135"/>
      <c r="AGE4" s="135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35"/>
      <c r="AGG4" s="135"/>
      <c r="AGH4" s="135"/>
      <c r="AGJ4" s="140" t="s">
        <v>263</v>
      </c>
      <c r="AGK4" s="144" t="s">
        <v>264</v>
      </c>
      <c r="AGL4" s="140" t="s">
        <v>265</v>
      </c>
      <c r="AGP4" s="21" t="b">
        <v>0</v>
      </c>
      <c r="AGQ4" s="2" t="s">
        <v>267</v>
      </c>
      <c r="AGR4" s="2" t="s">
        <v>353</v>
      </c>
      <c r="AGS4" s="2" t="s">
        <v>17</v>
      </c>
      <c r="AGT4" s="2" t="s">
        <v>267</v>
      </c>
      <c r="AGU4" s="2" t="s">
        <v>268</v>
      </c>
      <c r="AGV4" s="2" t="s">
        <v>17</v>
      </c>
      <c r="AGW4" s="2" t="s">
        <v>267</v>
      </c>
      <c r="AGX4" s="2" t="s">
        <v>268</v>
      </c>
      <c r="AGY4" s="2" t="s">
        <v>17</v>
      </c>
      <c r="AGZ4" s="2" t="s">
        <v>267</v>
      </c>
      <c r="AHA4" s="2" t="s">
        <v>268</v>
      </c>
      <c r="AHB4" s="2" t="s">
        <v>17</v>
      </c>
      <c r="AHC4" s="2" t="s">
        <v>267</v>
      </c>
      <c r="AHD4" s="2" t="s">
        <v>268</v>
      </c>
      <c r="AHE4" s="2" t="s">
        <v>17</v>
      </c>
      <c r="AHF4" s="2" t="s">
        <v>267</v>
      </c>
      <c r="AHG4" s="2" t="s">
        <v>268</v>
      </c>
      <c r="AHH4" s="2" t="s">
        <v>17</v>
      </c>
      <c r="AHI4" s="2" t="s">
        <v>267</v>
      </c>
      <c r="AHJ4" s="2" t="s">
        <v>268</v>
      </c>
      <c r="AHK4" s="2" t="s">
        <v>17</v>
      </c>
      <c r="AHL4" s="2" t="s">
        <v>267</v>
      </c>
      <c r="AHM4" s="2" t="s">
        <v>268</v>
      </c>
      <c r="AHN4" s="2" t="s">
        <v>17</v>
      </c>
      <c r="AHO4" s="2" t="s">
        <v>267</v>
      </c>
      <c r="AHP4" s="2" t="s">
        <v>268</v>
      </c>
      <c r="AHQ4" s="2" t="s">
        <v>17</v>
      </c>
      <c r="AHR4" s="2" t="s">
        <v>267</v>
      </c>
      <c r="AHS4" s="2" t="s">
        <v>268</v>
      </c>
      <c r="AHT4" s="2" t="s">
        <v>17</v>
      </c>
    </row>
    <row r="5" spans="1:923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40"/>
      <c r="AGK5" s="145"/>
      <c r="AGL5" s="140"/>
      <c r="AGN5" s="1" t="s">
        <v>380</v>
      </c>
      <c r="AGP5" s="19">
        <f>IF(AGP4=TRUE,IF(AGP3&gt;4,AGP2,AGP2-1),IF(AGP1&lt;24,AGP1+30,AGP1-23))</f>
        <v>15</v>
      </c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</row>
    <row r="6" spans="1:923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1"/>
      <c r="AGO6" s="25"/>
      <c r="AGP6" s="25"/>
      <c r="AGQ6" s="25"/>
      <c r="AGR6" s="25"/>
      <c r="AGS6" s="25"/>
      <c r="AGT6" s="26"/>
      <c r="AGU6" s="26"/>
      <c r="AGV6" s="25"/>
      <c r="AGW6" s="25"/>
      <c r="AGX6" s="25"/>
      <c r="AGY6" s="25"/>
      <c r="AGZ6" s="26"/>
      <c r="AHA6" s="26"/>
      <c r="AHB6" s="25"/>
      <c r="AHC6" s="25"/>
      <c r="AHD6" s="25"/>
      <c r="AHE6" s="25"/>
      <c r="AHF6" s="26"/>
      <c r="AHG6" s="26"/>
      <c r="AHH6" s="25"/>
      <c r="AHI6" s="25"/>
      <c r="AHJ6" s="25"/>
      <c r="AHK6" s="25"/>
      <c r="AHL6" s="26"/>
      <c r="AHM6" s="26"/>
      <c r="AHN6" s="25"/>
      <c r="AHO6" s="25"/>
      <c r="AHP6" s="25"/>
      <c r="AHQ6" s="25"/>
      <c r="AHR6" s="26"/>
      <c r="AHS6" s="26"/>
      <c r="AHT6" s="25"/>
      <c r="AHU6" s="25"/>
      <c r="AHV6" s="25"/>
      <c r="AHW6" s="26"/>
      <c r="AHX6" s="25"/>
      <c r="AHY6" s="25"/>
      <c r="AHZ6" s="25"/>
      <c r="AIA6" s="26"/>
      <c r="AIB6" s="25"/>
      <c r="AIC6" s="25"/>
      <c r="AID6" s="25"/>
      <c r="AIE6" s="26"/>
      <c r="AIF6" s="25"/>
      <c r="AIG6" s="25"/>
      <c r="AIH6" s="25"/>
      <c r="AII6" s="26"/>
      <c r="AIJ6" s="25"/>
      <c r="AIK6" s="25"/>
      <c r="AIL6" s="25"/>
      <c r="AIM6" s="26"/>
    </row>
    <row r="7" spans="1:923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5"/>
      <c r="AGT7" s="26"/>
      <c r="AGU7" s="26"/>
      <c r="AGV7" s="25"/>
      <c r="AGW7" s="25"/>
      <c r="AGX7" s="25"/>
      <c r="AGY7" s="25"/>
      <c r="AGZ7" s="26"/>
      <c r="AHA7" s="26"/>
      <c r="AHB7" s="25"/>
      <c r="AHC7" s="25"/>
      <c r="AHD7" s="25"/>
      <c r="AHE7" s="25"/>
      <c r="AHF7" s="26"/>
      <c r="AHG7" s="26"/>
      <c r="AHH7" s="25"/>
      <c r="AHI7" s="25"/>
      <c r="AHJ7" s="25"/>
      <c r="AHK7" s="25"/>
      <c r="AHL7" s="26"/>
      <c r="AHM7" s="26"/>
      <c r="AHN7" s="25"/>
      <c r="AHO7" s="25"/>
      <c r="AHP7" s="25"/>
      <c r="AHQ7" s="25"/>
      <c r="AHR7" s="26"/>
      <c r="AHS7" s="26"/>
      <c r="AHT7" s="25"/>
      <c r="AHU7" s="25"/>
      <c r="AHV7" s="25"/>
      <c r="AHW7" s="26"/>
      <c r="AHX7" s="25"/>
      <c r="AHY7" s="25"/>
      <c r="AHZ7" s="25"/>
      <c r="AIA7" s="26"/>
      <c r="AIB7" s="25"/>
      <c r="AIC7" s="25"/>
      <c r="AID7" s="25"/>
      <c r="AIE7" s="26"/>
      <c r="AIF7" s="25"/>
      <c r="AIG7" s="25"/>
      <c r="AIH7" s="25"/>
      <c r="AII7" s="26"/>
      <c r="AIJ7" s="25"/>
      <c r="AIK7" s="25"/>
      <c r="AIL7" s="25"/>
      <c r="AIM7" s="26"/>
    </row>
    <row r="8" spans="1:923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103">
        <f>'Итоги за неделю'!D3</f>
        <v>16</v>
      </c>
      <c r="AGO8" s="33"/>
      <c r="AGP8" s="33"/>
      <c r="AGQ8" s="33"/>
      <c r="AGR8" s="33"/>
      <c r="AGS8" s="33"/>
      <c r="AGT8" s="34"/>
      <c r="AGU8" s="34"/>
      <c r="AGV8" s="33"/>
      <c r="AGW8" s="33"/>
      <c r="AGX8" s="33"/>
      <c r="AGY8" s="33"/>
      <c r="AGZ8" s="34"/>
      <c r="AHA8" s="34"/>
      <c r="AHB8" s="33"/>
      <c r="AHC8" s="33"/>
      <c r="AHD8" s="33"/>
      <c r="AHE8" s="33"/>
      <c r="AHF8" s="34"/>
      <c r="AHG8" s="34"/>
      <c r="AHH8" s="33"/>
      <c r="AHI8" s="33"/>
      <c r="AHJ8" s="33"/>
      <c r="AHK8" s="33"/>
      <c r="AHL8" s="34"/>
      <c r="AHM8" s="34"/>
      <c r="AHN8" s="33"/>
      <c r="AHO8" s="33"/>
      <c r="AHP8" s="33"/>
      <c r="AHQ8" s="33"/>
      <c r="AHR8" s="34"/>
      <c r="AHS8" s="34"/>
      <c r="AHT8" s="33"/>
      <c r="AHU8" s="33"/>
      <c r="AHV8" s="33"/>
      <c r="AHW8" s="34"/>
      <c r="AHX8" s="33"/>
      <c r="AHY8" s="33"/>
      <c r="AHZ8" s="33"/>
      <c r="AIA8" s="34"/>
      <c r="AIB8" s="33"/>
      <c r="AIC8" s="33"/>
      <c r="AID8" s="33"/>
      <c r="AIE8" s="34"/>
      <c r="AIF8" s="33"/>
      <c r="AIG8" s="33"/>
      <c r="AIH8" s="33"/>
      <c r="AII8" s="34"/>
      <c r="AIJ8" s="33"/>
      <c r="AIK8" s="33"/>
      <c r="AIL8" s="33"/>
      <c r="AIM8" s="34"/>
    </row>
    <row r="9" spans="1:923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61"/>
      <c r="UB9" s="57"/>
      <c r="UC9" s="57"/>
      <c r="UD9" s="57"/>
      <c r="UE9" s="57" t="s">
        <v>351</v>
      </c>
      <c r="UF9" s="57" t="s">
        <v>351</v>
      </c>
      <c r="UG9" s="57" t="s">
        <v>351</v>
      </c>
      <c r="UH9" s="57"/>
      <c r="UI9" s="57" t="s">
        <v>351</v>
      </c>
      <c r="UJ9" s="57" t="s">
        <v>351</v>
      </c>
      <c r="UK9" s="57" t="s">
        <v>351</v>
      </c>
      <c r="UL9" s="57"/>
      <c r="UM9" s="57"/>
      <c r="UN9" s="57" t="s">
        <v>351</v>
      </c>
      <c r="UO9" s="57"/>
      <c r="UP9" s="57"/>
      <c r="UQ9" s="57"/>
      <c r="UR9" s="57"/>
      <c r="US9" s="57" t="s">
        <v>351</v>
      </c>
      <c r="UT9" s="38"/>
      <c r="UU9" s="57" t="s">
        <v>351</v>
      </c>
      <c r="UV9" s="57"/>
      <c r="UW9" s="57"/>
      <c r="UX9" s="57"/>
      <c r="UY9" s="57"/>
      <c r="UZ9" s="57"/>
      <c r="VA9" s="57"/>
      <c r="VB9" s="57"/>
      <c r="VC9" s="57"/>
      <c r="VD9" s="57" t="s">
        <v>351</v>
      </c>
      <c r="VE9" s="57" t="s">
        <v>351</v>
      </c>
      <c r="VF9" s="57" t="s">
        <v>351</v>
      </c>
      <c r="VG9" s="57"/>
      <c r="VH9" s="57" t="s">
        <v>351</v>
      </c>
      <c r="VI9" s="57" t="s">
        <v>351</v>
      </c>
      <c r="VJ9" s="57" t="s">
        <v>351</v>
      </c>
      <c r="VK9" s="57"/>
      <c r="VL9" s="57"/>
      <c r="VM9" s="57" t="s">
        <v>351</v>
      </c>
      <c r="VN9" s="38"/>
      <c r="VO9" s="61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 t="s">
        <v>351</v>
      </c>
      <c r="WH9" s="38"/>
      <c r="WI9" s="57"/>
      <c r="WJ9" s="57"/>
      <c r="WK9" s="57"/>
      <c r="WL9" s="57"/>
      <c r="WM9" s="57" t="s">
        <v>351</v>
      </c>
      <c r="WN9" s="57" t="s">
        <v>351</v>
      </c>
      <c r="WO9" s="57" t="s">
        <v>351</v>
      </c>
      <c r="WP9" s="57"/>
      <c r="WQ9" s="57"/>
      <c r="WR9" s="57"/>
      <c r="WS9" s="57"/>
      <c r="WT9" s="57"/>
      <c r="WU9" s="57"/>
      <c r="WV9" s="57" t="s">
        <v>351</v>
      </c>
      <c r="WW9" s="57"/>
      <c r="WX9" s="57"/>
      <c r="WY9" s="57" t="s">
        <v>351</v>
      </c>
      <c r="WZ9" s="57"/>
      <c r="XA9" s="57"/>
      <c r="XB9" s="38"/>
      <c r="XC9" s="61"/>
      <c r="XD9" s="57"/>
      <c r="XE9" s="57"/>
      <c r="XF9" s="57"/>
      <c r="XG9" s="57"/>
      <c r="XH9" s="57"/>
      <c r="XI9" s="57" t="s">
        <v>359</v>
      </c>
      <c r="XJ9" s="57"/>
      <c r="XK9" s="57"/>
      <c r="XL9" s="57" t="s">
        <v>359</v>
      </c>
      <c r="XM9" s="57" t="s">
        <v>359</v>
      </c>
      <c r="XN9" s="57"/>
      <c r="XO9" s="57" t="s">
        <v>359</v>
      </c>
      <c r="XP9" s="57" t="s">
        <v>359</v>
      </c>
      <c r="XQ9" s="57" t="s">
        <v>359</v>
      </c>
      <c r="XR9" s="57" t="s">
        <v>359</v>
      </c>
      <c r="XS9" s="57"/>
      <c r="XT9" s="57"/>
      <c r="XU9" s="57" t="s">
        <v>359</v>
      </c>
      <c r="XV9" s="38"/>
      <c r="XW9" s="37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7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7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>
        <f>IF(COUNTIFS($C$7:$AGI$7,"="&amp;$AGP$5,$C9:$AGI9,"б")=0,"",COUNTIFS($C$7:$AGI$7,"="&amp;$AGP$5,$C9:$AGI9,"б"))</f>
        <v>8</v>
      </c>
      <c r="AGK9" s="43" t="str">
        <f>IF(COUNTIFS($C$7:$AGI$7,"="&amp;$AGP$5,$C9:$AGI9,"у")=0,"",COUNTIFS($C$7:$AGI$7,"="&amp;$AGP$5,$C9:$AGI9,"у"))</f>
        <v/>
      </c>
      <c r="AGL9" s="35" t="str">
        <f>IF(COUNTIFS($C$7:$AGI$7,"="&amp;$AGP$5,$C9:$AGI9,"н")=0,"",COUNTIFS($C$7:$AGI$7,"="&amp;$AGP$5,$C9:$AGI9,"н"))</f>
        <v/>
      </c>
      <c r="AGN9" s="5">
        <f>IF(LEN(B9)&gt;7,AGN8,"")</f>
        <v>16</v>
      </c>
      <c r="AGQ9" s="36" t="str">
        <f>IF(COUNTIFS($C$6:$AGI$6,9,$C9:$AGI9,"б")=0,"",COUNTIFS($C$6:$AGI$6,9,$C9:$AGI9,"б"))</f>
        <v/>
      </c>
      <c r="AGR9" s="36" t="str">
        <f t="shared" ref="AGR9:AGR23" si="441">IF(COUNTIFS($C$6:$AGI$6,9,$C9:$AGI9,"у")=0,"",COUNTIFS($C$6:$AGI$6,9,$C9:$AGI9,"у"))</f>
        <v/>
      </c>
      <c r="AGS9" s="39">
        <f>IF(COUNTIFS($C$6:$AGI$6,9,$C9:$AGI9,"н")=0,"",COUNTIFS($C$6:$AGI$6,9,$C9:$AGI9,"н"))</f>
        <v>2</v>
      </c>
      <c r="AGT9" s="36" t="str">
        <f>IF(COUNTIFS($C$6:$AGI$6,10,$C9:$AGI9,"б")=0,"",COUNTIFS($C$6:$AGI$6,10,$C9:$AGI9,"б"))</f>
        <v/>
      </c>
      <c r="AGU9" s="36">
        <f t="shared" ref="AGU9:AGU23" si="442">IF(COUNTIFS($C$6:$AGI$6,10,$C9:$AGI9,"у")=0,"",COUNTIFS($C$6:$AGI$6,10,$C9:$AGI9,"у"))</f>
        <v>3</v>
      </c>
      <c r="AGV9" s="39">
        <f>IF(COUNTIFS($C$6:$AGI$6,10,$C9:$AGI9,"н")=0,"",COUNTIFS($C$6:$AGI$6,10,$C9:$AGI9,"н"))</f>
        <v>5</v>
      </c>
      <c r="AGW9" s="36" t="str">
        <f>IF(COUNTIFS($C$6:$AGI$6,11,$C9:$AGI9,"б")=0,"",COUNTIFS($C$6:$AGI$6,11,$C9:$AGI9,"б"))</f>
        <v/>
      </c>
      <c r="AGX9" s="36" t="str">
        <f t="shared" ref="AGX9:AGX23" si="443">IF(COUNTIFS($C$6:$AGI$6,11,$C9:$AGI9,"у")=0,"",COUNTIFS($C$6:$AGI$6,11,$C9:$AGI9,"у"))</f>
        <v/>
      </c>
      <c r="AGY9" s="39">
        <f>IF(COUNTIFS($C$6:$AGI$6,11,$C9:$AGI9,"н")=0,"",COUNTIFS($C$6:$AGI$6,11,$C9:$AGI9,"н"))</f>
        <v>5</v>
      </c>
      <c r="AGZ9" s="36">
        <f>IF(COUNTIFS($C$6:$AGI$6,12,$C9:$AGI9,"б")=0,"",COUNTIFS($C$6:$AGI$6,12,$C9:$AGI9,"б"))</f>
        <v>7</v>
      </c>
      <c r="AHA9" s="36" t="str">
        <f t="shared" ref="AHA9:AHA23" si="444">IF(COUNTIFS($C$6:$AGI$6,12,$C9:$AGI9,"у")=0,"",COUNTIFS($C$6:$AGI$6,12,$C9:$AGI9,"у"))</f>
        <v/>
      </c>
      <c r="AHB9" s="39">
        <f>IF(COUNTIFS($C$6:$AGI$6,12,$C9:$AGI9,"н")=0,"",COUNTIFS($C$6:$AGI$6,12,$C9:$AGI9,"н"))</f>
        <v>3</v>
      </c>
      <c r="AHC9" s="36" t="str">
        <f>IF(COUNTIFS($C$6:$AGI$6,1,$C9:$AGI9,"б")=0,"",COUNTIFS($C$6:$AGI$6,1,$C9:$AGI9,"б"))</f>
        <v/>
      </c>
      <c r="AHD9" s="36" t="str">
        <f t="shared" ref="AHD9:AHD23" si="445">IF(COUNTIFS($C$6:$AGI$6,1,$C9:$AGI9,"у")=0,"",COUNTIFS($C$6:$AGI$6,1,$C9:$AGI9,"у"))</f>
        <v/>
      </c>
      <c r="AHE9" s="39">
        <f>IF(COUNTIFS($C$6:$AGI$6,1,$C9:$AGI9,"н")=0,"",COUNTIFS($C$6:$AGI$6,1,$C9:$AGI9,"н"))</f>
        <v>17</v>
      </c>
      <c r="AHF9" s="36" t="str">
        <f>IF(COUNTIFS($C$6:$AGI$6,2,$C9:$AGI9,"б")=0,"",COUNTIFS($C$6:$AGI$6,2,$C9:$AGI9,"б"))</f>
        <v/>
      </c>
      <c r="AHG9" s="36" t="str">
        <f t="shared" ref="AHG9:AHG23" si="446">IF(COUNTIFS($C$6:$AGI$6,2,$C9:$AGI9,"у")=0,"",COUNTIFS($C$6:$AGI$6,2,$C9:$AGI9,"у"))</f>
        <v/>
      </c>
      <c r="AHH9" s="39">
        <f>IF(COUNTIFS($C$6:$AGI$6,2,$C9:$AGI9,"н")=0,"",COUNTIFS($C$6:$AGI$6,2,$C9:$AGI9,"н"))</f>
        <v>12</v>
      </c>
      <c r="AHI9" s="36" t="str">
        <f>IF(COUNTIFS($C$6:$AGI$6,3,$C9:$AGI9,"б")=0,"",COUNTIFS($C$6:$AGI$6,3,$C9:$AGI9,"б"))</f>
        <v/>
      </c>
      <c r="AHJ9" s="36" t="str">
        <f t="shared" ref="AHJ9:AHJ23" si="447">IF(COUNTIFS($C$6:$AGI$6,3,$C9:$AGI9,"у")=0,"",COUNTIFS($C$6:$AGI$6,3,$C9:$AGI9,"у"))</f>
        <v/>
      </c>
      <c r="AHK9" s="39">
        <f>IF(COUNTIFS($C$6:$AGI$6,3,$C9:$AGI9,"н")=0,"",COUNTIFS($C$6:$AGI$6,3,$C9:$AGI9,"н"))</f>
        <v>24</v>
      </c>
      <c r="AHL9" s="36">
        <f>IF(COUNTIFS($C$6:$AGI$6,4,$C9:$AGI9,"б")=0,"",COUNTIFS($C$6:$AGI$6,4,$C9:$AGI9,"б"))</f>
        <v>8</v>
      </c>
      <c r="AHM9" s="36" t="str">
        <f t="shared" ref="AHM9:AHM23" si="448">IF(COUNTIFS($C$6:$AGI$6,4,$C9:$AGI9,"у")=0,"",COUNTIFS($C$6:$AGI$6,4,$C9:$AGI9,"у"))</f>
        <v/>
      </c>
      <c r="AHN9" s="39">
        <f>IF(COUNTIFS($C$6:$AGI$6,4,$C9:$AGI9,"н")=0,"",COUNTIFS($C$6:$AGI$6,4,$C9:$AGI9,"н"))</f>
        <v>2</v>
      </c>
      <c r="AHO9" s="36" t="str">
        <f>IF(COUNTIFS($C$6:$AGI$6,5,$C9:$AGI9,"б")=0,"",COUNTIFS($C$6:$AGI$6,5,$C9:$AGI9,"б"))</f>
        <v/>
      </c>
      <c r="AHP9" s="36" t="str">
        <f t="shared" ref="AHP9:AHP23" si="449">IF(COUNTIFS($C$6:$AGI$6,5,$C9:$AGI9,"у")=0,"",COUNTIFS($C$6:$AGI$6,5,$C9:$AGI9,"у"))</f>
        <v/>
      </c>
      <c r="AHQ9" s="39" t="str">
        <f>IF(COUNTIFS($C$6:$AGI$6,5,$C9:$AGI9,"н")=0,"",COUNTIFS($C$6:$AGI$6,5,$C9:$AGI9,"н"))</f>
        <v/>
      </c>
      <c r="AHR9" s="36" t="str">
        <f>IF(COUNTIFS($C$6:$AGI$6,6,$C9:$AGI9,"б")=0,"",COUNTIFS($C$6:$AGI$6,6,$C9:$AGI9,"б"))</f>
        <v/>
      </c>
      <c r="AHS9" s="36" t="str">
        <f t="shared" ref="AHS9:AHS23" si="450">IF(COUNTIFS($C$6:$AGI$6,6,$C9:$AGI9,"у")=0,"",COUNTIFS($C$6:$AGI$6,6,$C9:$AGI9,"у"))</f>
        <v/>
      </c>
      <c r="AHT9" s="39" t="str">
        <f>IF(COUNTIFS($C$6:$AGI$6,6,$C9:$AGI9,"н")=0,"",COUNTIFS($C$6:$AGI$6,6,$C9:$AGI9,"н"))</f>
        <v/>
      </c>
    </row>
    <row r="10" spans="1:923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61"/>
      <c r="UB10" s="57"/>
      <c r="UC10" s="57"/>
      <c r="UD10" s="57"/>
      <c r="UE10" s="57" t="s">
        <v>351</v>
      </c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38"/>
      <c r="UU10" s="57" t="s">
        <v>351</v>
      </c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38"/>
      <c r="VO10" s="61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 t="s">
        <v>351</v>
      </c>
      <c r="WH10" s="38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38"/>
      <c r="XC10" s="61"/>
      <c r="XD10" s="57"/>
      <c r="XE10" s="57"/>
      <c r="XF10" s="57"/>
      <c r="XG10" s="57" t="s">
        <v>351</v>
      </c>
      <c r="XH10" s="57"/>
      <c r="XI10" s="57"/>
      <c r="XJ10" s="57"/>
      <c r="XK10" s="57"/>
      <c r="XL10" s="57" t="s">
        <v>351</v>
      </c>
      <c r="XM10" s="57" t="s">
        <v>351</v>
      </c>
      <c r="XN10" s="57"/>
      <c r="XO10" s="57"/>
      <c r="XP10" s="57"/>
      <c r="XQ10" s="57"/>
      <c r="XR10" s="57"/>
      <c r="XS10" s="57"/>
      <c r="XT10" s="57"/>
      <c r="XU10" s="57"/>
      <c r="XV10" s="38"/>
      <c r="XW10" s="37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7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7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IF(COUNTIFS($C$7:$AGI$7,"="&amp;$AGP$5,$C10:$AGI10,"б")=0,"",COUNTIFS($C$7:$AGI$7,"="&amp;$AGP$5,$C10:$AGI10,"б"))</f>
        <v/>
      </c>
      <c r="AGK10" s="85" t="str">
        <f t="shared" ref="AGK10:AGK23" si="452">IF(COUNTIFS($C$7:$AGI$7,"="&amp;$AGP$5,$C10:$AGI10,"у")=0,"",COUNTIFS($C$7:$AGI$7,"="&amp;$AGP$5,$C10:$AGI10,"у"))</f>
        <v/>
      </c>
      <c r="AGL10" s="85">
        <f t="shared" ref="AGL10:AGL23" si="453">IF(COUNTIFS($C$7:$AGI$7,"="&amp;$AGP$5,$C10:$AGI10,"н")=0,"",COUNTIFS($C$7:$AGI$7,"="&amp;$AGP$5,$C10:$AGI10,"н"))</f>
        <v>3</v>
      </c>
      <c r="AGN10" s="5">
        <f>IF(LEN(B10)&gt;7,AGN8,"")</f>
        <v>16</v>
      </c>
      <c r="AGQ10" s="36" t="str">
        <f t="shared" ref="AGQ10:AGQ23" si="454">IF(COUNTIFS($C$6:$AGI$6,9,$C10:$AGI10,"б")=0,"",COUNTIFS($C$6:$AGI$6,9,$C10:$AGI10,"б"))</f>
        <v/>
      </c>
      <c r="AGR10" s="36">
        <f t="shared" si="441"/>
        <v>3</v>
      </c>
      <c r="AGS10" s="39" t="str">
        <f t="shared" ref="AGS10:AGS23" si="455">IF(COUNTIFS($C$6:$AGI$6,9,$C10:$AGI10,"н")=0,"",COUNTIFS($C$6:$AGI$6,9,$C10:$AGI10,"н"))</f>
        <v/>
      </c>
      <c r="AGT10" s="36" t="str">
        <f t="shared" ref="AGT10:AGT23" si="456">IF(COUNTIFS($C$6:$AGI$6,10,$C10:$AGI10,"б")=0,"",COUNTIFS($C$6:$AGI$6,10,$C10:$AGI10,"б"))</f>
        <v/>
      </c>
      <c r="AGU10" s="36">
        <f t="shared" si="442"/>
        <v>8</v>
      </c>
      <c r="AGV10" s="39">
        <f t="shared" ref="AGV10:AGV23" si="457">IF(COUNTIFS($C$6:$AGI$6,10,$C10:$AGI10,"н")=0,"",COUNTIFS($C$6:$AGI$6,10,$C10:$AGI10,"н"))</f>
        <v>1</v>
      </c>
      <c r="AGW10" s="36" t="str">
        <f t="shared" ref="AGW10:AGW23" si="458">IF(COUNTIFS($C$6:$AGI$6,11,$C10:$AGI10,"б")=0,"",COUNTIFS($C$6:$AGI$6,11,$C10:$AGI10,"б"))</f>
        <v/>
      </c>
      <c r="AGX10" s="36" t="str">
        <f t="shared" si="443"/>
        <v/>
      </c>
      <c r="AGY10" s="39" t="str">
        <f t="shared" ref="AGY10:AGY23" si="459">IF(COUNTIFS($C$6:$AGI$6,11,$C10:$AGI10,"н")=0,"",COUNTIFS($C$6:$AGI$6,11,$C10:$AGI10,"н"))</f>
        <v/>
      </c>
      <c r="AGZ10" s="36" t="str">
        <f t="shared" ref="AGZ10:AGZ23" si="460">IF(COUNTIFS($C$6:$AGI$6,12,$C10:$AGI10,"б")=0,"",COUNTIFS($C$6:$AGI$6,12,$C10:$AGI10,"б"))</f>
        <v/>
      </c>
      <c r="AHA10" s="36" t="str">
        <f t="shared" si="444"/>
        <v/>
      </c>
      <c r="AHB10" s="39" t="str">
        <f t="shared" ref="AHB10:AHB23" si="461">IF(COUNTIFS($C$6:$AGI$6,12,$C10:$AGI10,"н")=0,"",COUNTIFS($C$6:$AGI$6,12,$C10:$AGI10,"н"))</f>
        <v/>
      </c>
      <c r="AHC10" s="36" t="str">
        <f t="shared" ref="AHC10:AHC23" si="462">IF(COUNTIFS($C$6:$AGI$6,1,$C10:$AGI10,"б")=0,"",COUNTIFS($C$6:$AGI$6,1,$C10:$AGI10,"б"))</f>
        <v/>
      </c>
      <c r="AHD10" s="36" t="str">
        <f t="shared" si="445"/>
        <v/>
      </c>
      <c r="AHE10" s="39">
        <f t="shared" ref="AHE10:AHE23" si="463">IF(COUNTIFS($C$6:$AGI$6,1,$C10:$AGI10,"н")=0,"",COUNTIFS($C$6:$AGI$6,1,$C10:$AGI10,"н"))</f>
        <v>1</v>
      </c>
      <c r="AHF10" s="36" t="str">
        <f t="shared" ref="AHF10:AHF23" si="464">IF(COUNTIFS($C$6:$AGI$6,2,$C10:$AGI10,"б")=0,"",COUNTIFS($C$6:$AGI$6,2,$C10:$AGI10,"б"))</f>
        <v/>
      </c>
      <c r="AHG10" s="36" t="str">
        <f t="shared" si="446"/>
        <v/>
      </c>
      <c r="AHH10" s="39">
        <f t="shared" ref="AHH10:AHH23" si="465">IF(COUNTIFS($C$6:$AGI$6,2,$C10:$AGI10,"н")=0,"",COUNTIFS($C$6:$AGI$6,2,$C10:$AGI10,"н"))</f>
        <v>3</v>
      </c>
      <c r="AHI10" s="36" t="str">
        <f t="shared" ref="AHI10:AHI23" si="466">IF(COUNTIFS($C$6:$AGI$6,3,$C10:$AGI10,"б")=0,"",COUNTIFS($C$6:$AGI$6,3,$C10:$AGI10,"б"))</f>
        <v/>
      </c>
      <c r="AHJ10" s="36" t="str">
        <f t="shared" si="447"/>
        <v/>
      </c>
      <c r="AHK10" s="39">
        <f t="shared" ref="AHK10:AHK23" si="467">IF(COUNTIFS($C$6:$AGI$6,3,$C10:$AGI10,"н")=0,"",COUNTIFS($C$6:$AGI$6,3,$C10:$AGI10,"н"))</f>
        <v>3</v>
      </c>
      <c r="AHL10" s="36" t="str">
        <f t="shared" ref="AHL10:AHL23" si="468">IF(COUNTIFS($C$6:$AGI$6,4,$C10:$AGI10,"б")=0,"",COUNTIFS($C$6:$AGI$6,4,$C10:$AGI10,"б"))</f>
        <v/>
      </c>
      <c r="AHM10" s="36" t="str">
        <f t="shared" si="448"/>
        <v/>
      </c>
      <c r="AHN10" s="39">
        <f t="shared" ref="AHN10:AHN23" si="469">IF(COUNTIFS($C$6:$AGI$6,4,$C10:$AGI10,"н")=0,"",COUNTIFS($C$6:$AGI$6,4,$C10:$AGI10,"н"))</f>
        <v>3</v>
      </c>
      <c r="AHO10" s="36" t="str">
        <f t="shared" ref="AHO10:AHO23" si="470">IF(COUNTIFS($C$6:$AGI$6,5,$C10:$AGI10,"б")=0,"",COUNTIFS($C$6:$AGI$6,5,$C10:$AGI10,"б"))</f>
        <v/>
      </c>
      <c r="AHP10" s="36" t="str">
        <f t="shared" si="449"/>
        <v/>
      </c>
      <c r="AHQ10" s="39" t="str">
        <f t="shared" ref="AHQ10:AHQ23" si="471">IF(COUNTIFS($C$6:$AGI$6,5,$C10:$AGI10,"н")=0,"",COUNTIFS($C$6:$AGI$6,5,$C10:$AGI10,"н"))</f>
        <v/>
      </c>
      <c r="AHR10" s="36" t="str">
        <f t="shared" ref="AHR10:AHR23" si="472">IF(COUNTIFS($C$6:$AGI$6,6,$C10:$AGI10,"б")=0,"",COUNTIFS($C$6:$AGI$6,6,$C10:$AGI10,"б"))</f>
        <v/>
      </c>
      <c r="AHS10" s="36" t="str">
        <f t="shared" si="450"/>
        <v/>
      </c>
      <c r="AHT10" s="39" t="str">
        <f t="shared" ref="AHT10:AHT23" si="473">IF(COUNTIFS($C$6:$AGI$6,6,$C10:$AGI10,"н")=0,"",COUNTIFS($C$6:$AGI$6,6,$C10:$AGI10,"н"))</f>
        <v/>
      </c>
    </row>
    <row r="11" spans="1:923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61"/>
      <c r="UB11" s="57"/>
      <c r="UC11" s="57"/>
      <c r="UD11" s="57"/>
      <c r="UE11" s="57" t="s">
        <v>351</v>
      </c>
      <c r="UF11" s="57"/>
      <c r="UG11" s="57"/>
      <c r="UH11" s="57"/>
      <c r="UI11" s="57"/>
      <c r="UJ11" s="57"/>
      <c r="UK11" s="57"/>
      <c r="UL11" s="57"/>
      <c r="UM11" s="57"/>
      <c r="UN11" s="57" t="s">
        <v>351</v>
      </c>
      <c r="UO11" s="57"/>
      <c r="UP11" s="57"/>
      <c r="UQ11" s="57"/>
      <c r="UR11" s="57"/>
      <c r="US11" s="57" t="s">
        <v>351</v>
      </c>
      <c r="UT11" s="38"/>
      <c r="UU11" s="57" t="s">
        <v>359</v>
      </c>
      <c r="UV11" s="57" t="s">
        <v>359</v>
      </c>
      <c r="UW11" s="57"/>
      <c r="UX11" s="57"/>
      <c r="UY11" s="57"/>
      <c r="UZ11" s="57"/>
      <c r="VA11" s="57"/>
      <c r="VB11" s="57"/>
      <c r="VC11" s="57" t="s">
        <v>359</v>
      </c>
      <c r="VD11" s="57" t="s">
        <v>359</v>
      </c>
      <c r="VE11" s="57" t="s">
        <v>359</v>
      </c>
      <c r="VF11" s="57" t="s">
        <v>359</v>
      </c>
      <c r="VG11" s="57"/>
      <c r="VH11" s="57" t="s">
        <v>359</v>
      </c>
      <c r="VI11" s="57" t="s">
        <v>359</v>
      </c>
      <c r="VJ11" s="57" t="s">
        <v>359</v>
      </c>
      <c r="VK11" s="57"/>
      <c r="VL11" s="57"/>
      <c r="VM11" s="57" t="s">
        <v>359</v>
      </c>
      <c r="VN11" s="38"/>
      <c r="VO11" s="61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38"/>
      <c r="WI11" s="57"/>
      <c r="WJ11" s="57"/>
      <c r="WK11" s="57"/>
      <c r="WL11" s="57"/>
      <c r="WM11" s="57"/>
      <c r="WN11" s="57"/>
      <c r="WO11" s="57" t="s">
        <v>351</v>
      </c>
      <c r="WP11" s="57"/>
      <c r="WQ11" s="57"/>
      <c r="WR11" s="57" t="s">
        <v>351</v>
      </c>
      <c r="WS11" s="57"/>
      <c r="WT11" s="57"/>
      <c r="WU11" s="57"/>
      <c r="WV11" s="57"/>
      <c r="WW11" s="57"/>
      <c r="WX11" s="57"/>
      <c r="WY11" s="57"/>
      <c r="WZ11" s="57"/>
      <c r="XA11" s="57"/>
      <c r="XB11" s="38"/>
      <c r="XC11" s="61"/>
      <c r="XD11" s="57"/>
      <c r="XE11" s="57"/>
      <c r="XF11" s="57"/>
      <c r="XG11" s="57"/>
      <c r="XH11" s="57"/>
      <c r="XI11" s="57"/>
      <c r="XJ11" s="57"/>
      <c r="XK11" s="57"/>
      <c r="XL11" s="57"/>
      <c r="XM11" s="57"/>
      <c r="XN11" s="57"/>
      <c r="XO11" s="57"/>
      <c r="XP11" s="57"/>
      <c r="XQ11" s="57"/>
      <c r="XR11" s="57"/>
      <c r="XS11" s="57"/>
      <c r="XT11" s="57"/>
      <c r="XU11" s="57"/>
      <c r="XV11" s="38"/>
      <c r="XW11" s="37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7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7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 t="str">
        <f t="shared" si="453"/>
        <v/>
      </c>
      <c r="AGN11" s="5">
        <f>IF(LEN(B11)&gt;7,AGN8,"")</f>
        <v>16</v>
      </c>
      <c r="AGQ11" s="36" t="str">
        <f t="shared" si="454"/>
        <v/>
      </c>
      <c r="AGR11" s="36" t="str">
        <f t="shared" si="441"/>
        <v/>
      </c>
      <c r="AGS11" s="39">
        <f t="shared" si="455"/>
        <v>2</v>
      </c>
      <c r="AGT11" s="36" t="str">
        <f t="shared" si="456"/>
        <v/>
      </c>
      <c r="AGU11" s="36" t="str">
        <f t="shared" si="442"/>
        <v/>
      </c>
      <c r="AGV11" s="39">
        <f t="shared" si="457"/>
        <v>7</v>
      </c>
      <c r="AGW11" s="36" t="str">
        <f t="shared" si="458"/>
        <v/>
      </c>
      <c r="AGX11" s="36" t="str">
        <f t="shared" si="443"/>
        <v/>
      </c>
      <c r="AGY11" s="39">
        <f t="shared" si="459"/>
        <v>10</v>
      </c>
      <c r="AGZ11" s="36" t="str">
        <f t="shared" si="460"/>
        <v/>
      </c>
      <c r="AHA11" s="36" t="str">
        <f t="shared" si="444"/>
        <v/>
      </c>
      <c r="AHB11" s="39" t="str">
        <f t="shared" si="461"/>
        <v/>
      </c>
      <c r="AHC11" s="36" t="str">
        <f t="shared" si="462"/>
        <v/>
      </c>
      <c r="AHD11" s="36">
        <f t="shared" si="445"/>
        <v>12</v>
      </c>
      <c r="AHE11" s="39">
        <f t="shared" si="463"/>
        <v>4</v>
      </c>
      <c r="AHF11" s="36" t="str">
        <f t="shared" si="464"/>
        <v/>
      </c>
      <c r="AHG11" s="36" t="str">
        <f t="shared" si="446"/>
        <v/>
      </c>
      <c r="AHH11" s="39">
        <f t="shared" si="465"/>
        <v>5</v>
      </c>
      <c r="AHI11" s="36">
        <f t="shared" si="466"/>
        <v>10</v>
      </c>
      <c r="AHJ11" s="36" t="str">
        <f t="shared" si="447"/>
        <v/>
      </c>
      <c r="AHK11" s="39">
        <f t="shared" si="467"/>
        <v>5</v>
      </c>
      <c r="AHL11" s="36" t="str">
        <f t="shared" si="468"/>
        <v/>
      </c>
      <c r="AHM11" s="36" t="str">
        <f t="shared" si="448"/>
        <v/>
      </c>
      <c r="AHN11" s="39" t="str">
        <f t="shared" si="469"/>
        <v/>
      </c>
      <c r="AHO11" s="36" t="str">
        <f t="shared" si="470"/>
        <v/>
      </c>
      <c r="AHP11" s="36" t="str">
        <f t="shared" si="449"/>
        <v/>
      </c>
      <c r="AHQ11" s="39" t="str">
        <f t="shared" si="471"/>
        <v/>
      </c>
      <c r="AHR11" s="36" t="str">
        <f t="shared" si="472"/>
        <v/>
      </c>
      <c r="AHS11" s="36" t="str">
        <f t="shared" si="450"/>
        <v/>
      </c>
      <c r="AHT11" s="39" t="str">
        <f t="shared" si="473"/>
        <v/>
      </c>
    </row>
    <row r="12" spans="1:923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61"/>
      <c r="UB12" s="57"/>
      <c r="UC12" s="57"/>
      <c r="UD12" s="57"/>
      <c r="UE12" s="57" t="s">
        <v>351</v>
      </c>
      <c r="UF12" s="57"/>
      <c r="UG12" s="57"/>
      <c r="UH12" s="57"/>
      <c r="UI12" s="57"/>
      <c r="UJ12" s="57"/>
      <c r="UK12" s="57"/>
      <c r="UL12" s="57"/>
      <c r="UM12" s="57"/>
      <c r="UN12" s="57" t="s">
        <v>351</v>
      </c>
      <c r="UO12" s="57"/>
      <c r="UP12" s="57"/>
      <c r="UQ12" s="57"/>
      <c r="UR12" s="57"/>
      <c r="US12" s="57"/>
      <c r="UT12" s="38"/>
      <c r="UU12" s="57" t="s">
        <v>351</v>
      </c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38"/>
      <c r="VO12" s="61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 t="s">
        <v>351</v>
      </c>
      <c r="WH12" s="38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 t="s">
        <v>351</v>
      </c>
      <c r="WZ12" s="57"/>
      <c r="XA12" s="57"/>
      <c r="XB12" s="38"/>
      <c r="XC12" s="61"/>
      <c r="XD12" s="57"/>
      <c r="XE12" s="57"/>
      <c r="XF12" s="57"/>
      <c r="XG12" s="57" t="s">
        <v>351</v>
      </c>
      <c r="XH12" s="57"/>
      <c r="XI12" s="57"/>
      <c r="XJ12" s="57"/>
      <c r="XK12" s="57"/>
      <c r="XL12" s="57"/>
      <c r="XM12" s="57" t="s">
        <v>351</v>
      </c>
      <c r="XN12" s="57"/>
      <c r="XO12" s="57"/>
      <c r="XP12" s="57"/>
      <c r="XQ12" s="57"/>
      <c r="XR12" s="57"/>
      <c r="XS12" s="57"/>
      <c r="XT12" s="57"/>
      <c r="XU12" s="57"/>
      <c r="XV12" s="38"/>
      <c r="XW12" s="37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7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7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>
        <f t="shared" si="453"/>
        <v>2</v>
      </c>
      <c r="AGN12" s="5">
        <f>IF(LEN(B12)&gt;7,AGN8,"")</f>
        <v>16</v>
      </c>
      <c r="AGQ12" s="36" t="str">
        <f t="shared" si="454"/>
        <v/>
      </c>
      <c r="AGR12" s="36" t="str">
        <f t="shared" si="441"/>
        <v/>
      </c>
      <c r="AGS12" s="39" t="str">
        <f t="shared" si="455"/>
        <v/>
      </c>
      <c r="AGT12" s="36">
        <f t="shared" si="456"/>
        <v>16</v>
      </c>
      <c r="AGU12" s="36">
        <f t="shared" si="442"/>
        <v>6</v>
      </c>
      <c r="AGV12" s="39" t="str">
        <f t="shared" si="457"/>
        <v/>
      </c>
      <c r="AGW12" s="36" t="str">
        <f t="shared" si="458"/>
        <v/>
      </c>
      <c r="AGX12" s="36">
        <f t="shared" si="443"/>
        <v>1</v>
      </c>
      <c r="AGY12" s="39">
        <f t="shared" si="459"/>
        <v>1</v>
      </c>
      <c r="AGZ12" s="36" t="str">
        <f t="shared" si="460"/>
        <v/>
      </c>
      <c r="AHA12" s="36" t="str">
        <f t="shared" si="444"/>
        <v/>
      </c>
      <c r="AHB12" s="39">
        <f t="shared" si="461"/>
        <v>1</v>
      </c>
      <c r="AHC12" s="36" t="str">
        <f t="shared" si="462"/>
        <v/>
      </c>
      <c r="AHD12" s="36" t="str">
        <f t="shared" si="445"/>
        <v/>
      </c>
      <c r="AHE12" s="39">
        <f t="shared" si="463"/>
        <v>1</v>
      </c>
      <c r="AHF12" s="36" t="str">
        <f t="shared" si="464"/>
        <v/>
      </c>
      <c r="AHG12" s="36" t="str">
        <f t="shared" si="446"/>
        <v/>
      </c>
      <c r="AHH12" s="39">
        <f t="shared" si="465"/>
        <v>3</v>
      </c>
      <c r="AHI12" s="36" t="str">
        <f t="shared" si="466"/>
        <v/>
      </c>
      <c r="AHJ12" s="36" t="str">
        <f t="shared" si="447"/>
        <v/>
      </c>
      <c r="AHK12" s="39">
        <f t="shared" si="467"/>
        <v>4</v>
      </c>
      <c r="AHL12" s="36" t="str">
        <f t="shared" si="468"/>
        <v/>
      </c>
      <c r="AHM12" s="36" t="str">
        <f t="shared" si="448"/>
        <v/>
      </c>
      <c r="AHN12" s="39">
        <f t="shared" si="469"/>
        <v>3</v>
      </c>
      <c r="AHO12" s="36" t="str">
        <f t="shared" si="470"/>
        <v/>
      </c>
      <c r="AHP12" s="36" t="str">
        <f t="shared" si="449"/>
        <v/>
      </c>
      <c r="AHQ12" s="39" t="str">
        <f t="shared" si="471"/>
        <v/>
      </c>
      <c r="AHR12" s="36" t="str">
        <f t="shared" si="472"/>
        <v/>
      </c>
      <c r="AHS12" s="36" t="str">
        <f t="shared" si="450"/>
        <v/>
      </c>
      <c r="AHT12" s="39" t="str">
        <f t="shared" si="473"/>
        <v/>
      </c>
    </row>
    <row r="13" spans="1:923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61"/>
      <c r="UB13" s="57"/>
      <c r="UC13" s="57"/>
      <c r="UD13" s="57"/>
      <c r="UE13" s="57" t="s">
        <v>351</v>
      </c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38"/>
      <c r="UU13" s="57"/>
      <c r="UV13" s="57"/>
      <c r="UW13" s="57"/>
      <c r="UX13" s="57"/>
      <c r="UY13" s="57"/>
      <c r="UZ13" s="57"/>
      <c r="VA13" s="57"/>
      <c r="VB13" s="57"/>
      <c r="VC13" s="57"/>
      <c r="VD13" s="57" t="s">
        <v>351</v>
      </c>
      <c r="VE13" s="57"/>
      <c r="VF13" s="57"/>
      <c r="VG13" s="57"/>
      <c r="VH13" s="57"/>
      <c r="VI13" s="57"/>
      <c r="VJ13" s="57"/>
      <c r="VK13" s="57"/>
      <c r="VL13" s="57"/>
      <c r="VM13" s="57"/>
      <c r="VN13" s="38"/>
      <c r="VO13" s="61"/>
      <c r="VP13" s="57"/>
      <c r="VQ13" s="57"/>
      <c r="VR13" s="57"/>
      <c r="VS13" s="57"/>
      <c r="VT13" s="57"/>
      <c r="VU13" s="57"/>
      <c r="VV13" s="57"/>
      <c r="VW13" s="57" t="s">
        <v>351</v>
      </c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38"/>
      <c r="WI13" s="57"/>
      <c r="WJ13" s="57"/>
      <c r="WK13" s="57"/>
      <c r="WL13" s="57"/>
      <c r="WM13" s="57"/>
      <c r="WN13" s="57"/>
      <c r="WO13" s="57"/>
      <c r="WP13" s="57"/>
      <c r="WQ13" s="57"/>
      <c r="WR13" s="57" t="s">
        <v>351</v>
      </c>
      <c r="WS13" s="57"/>
      <c r="WT13" s="57"/>
      <c r="WU13" s="57"/>
      <c r="WV13" s="57"/>
      <c r="WW13" s="57"/>
      <c r="WX13" s="57"/>
      <c r="WY13" s="57"/>
      <c r="WZ13" s="57"/>
      <c r="XA13" s="57"/>
      <c r="XB13" s="38"/>
      <c r="XC13" s="61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38"/>
      <c r="XW13" s="37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7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7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 t="str">
        <f t="shared" si="453"/>
        <v/>
      </c>
      <c r="AGN13" s="5">
        <f>IF(LEN(B13)&gt;7,AGN8,"")</f>
        <v>16</v>
      </c>
      <c r="AGQ13" s="36" t="str">
        <f t="shared" si="454"/>
        <v/>
      </c>
      <c r="AGR13" s="36" t="str">
        <f t="shared" si="441"/>
        <v/>
      </c>
      <c r="AGS13" s="39">
        <f t="shared" si="455"/>
        <v>2</v>
      </c>
      <c r="AGT13" s="36" t="str">
        <f t="shared" si="456"/>
        <v/>
      </c>
      <c r="AGU13" s="36">
        <f t="shared" si="442"/>
        <v>2</v>
      </c>
      <c r="AGV13" s="39">
        <f t="shared" si="457"/>
        <v>2</v>
      </c>
      <c r="AGW13" s="36" t="str">
        <f t="shared" si="458"/>
        <v/>
      </c>
      <c r="AGX13" s="36" t="str">
        <f t="shared" si="443"/>
        <v/>
      </c>
      <c r="AGY13" s="39">
        <f t="shared" si="459"/>
        <v>3</v>
      </c>
      <c r="AGZ13" s="36" t="str">
        <f t="shared" si="460"/>
        <v/>
      </c>
      <c r="AHA13" s="36" t="str">
        <f t="shared" si="444"/>
        <v/>
      </c>
      <c r="AHB13" s="39">
        <f t="shared" si="461"/>
        <v>2</v>
      </c>
      <c r="AHC13" s="36" t="str">
        <f t="shared" si="462"/>
        <v/>
      </c>
      <c r="AHD13" s="36" t="str">
        <f t="shared" si="445"/>
        <v/>
      </c>
      <c r="AHE13" s="39">
        <f t="shared" si="463"/>
        <v>1</v>
      </c>
      <c r="AHF13" s="36" t="str">
        <f t="shared" si="464"/>
        <v/>
      </c>
      <c r="AHG13" s="36" t="str">
        <f t="shared" si="446"/>
        <v/>
      </c>
      <c r="AHH13" s="39">
        <f t="shared" si="465"/>
        <v>6</v>
      </c>
      <c r="AHI13" s="36" t="str">
        <f t="shared" si="466"/>
        <v/>
      </c>
      <c r="AHJ13" s="36" t="str">
        <f t="shared" si="447"/>
        <v/>
      </c>
      <c r="AHK13" s="39">
        <f t="shared" si="467"/>
        <v>4</v>
      </c>
      <c r="AHL13" s="36" t="str">
        <f t="shared" si="468"/>
        <v/>
      </c>
      <c r="AHM13" s="36" t="str">
        <f t="shared" si="448"/>
        <v/>
      </c>
      <c r="AHN13" s="39" t="str">
        <f t="shared" si="469"/>
        <v/>
      </c>
      <c r="AHO13" s="36" t="str">
        <f t="shared" si="470"/>
        <v/>
      </c>
      <c r="AHP13" s="36" t="str">
        <f t="shared" si="449"/>
        <v/>
      </c>
      <c r="AHQ13" s="39" t="str">
        <f t="shared" si="471"/>
        <v/>
      </c>
      <c r="AHR13" s="36" t="str">
        <f t="shared" si="472"/>
        <v/>
      </c>
      <c r="AHS13" s="36" t="str">
        <f t="shared" si="450"/>
        <v/>
      </c>
      <c r="AHT13" s="39" t="str">
        <f t="shared" si="473"/>
        <v/>
      </c>
    </row>
    <row r="14" spans="1:923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61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 t="s">
        <v>351</v>
      </c>
      <c r="UO14" s="57"/>
      <c r="UP14" s="57"/>
      <c r="UQ14" s="57"/>
      <c r="UR14" s="57"/>
      <c r="US14" s="57"/>
      <c r="UT14" s="38"/>
      <c r="UU14" s="57" t="s">
        <v>351</v>
      </c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 t="s">
        <v>351</v>
      </c>
      <c r="VN14" s="38"/>
      <c r="VO14" s="61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 t="s">
        <v>351</v>
      </c>
      <c r="WB14" s="57"/>
      <c r="WC14" s="57"/>
      <c r="WD14" s="57"/>
      <c r="WE14" s="57"/>
      <c r="WF14" s="57"/>
      <c r="WG14" s="57"/>
      <c r="WH14" s="38"/>
      <c r="WI14" s="57" t="s">
        <v>351</v>
      </c>
      <c r="WJ14" s="57"/>
      <c r="WK14" s="57"/>
      <c r="WL14" s="57"/>
      <c r="WM14" s="57" t="s">
        <v>351</v>
      </c>
      <c r="WN14" s="57"/>
      <c r="WO14" s="57" t="s">
        <v>351</v>
      </c>
      <c r="WP14" s="57"/>
      <c r="WQ14" s="57"/>
      <c r="WR14" s="57" t="s">
        <v>351</v>
      </c>
      <c r="WS14" s="57" t="s">
        <v>351</v>
      </c>
      <c r="WT14" s="57" t="s">
        <v>351</v>
      </c>
      <c r="WU14" s="57"/>
      <c r="WV14" s="57"/>
      <c r="WW14" s="57"/>
      <c r="WX14" s="57"/>
      <c r="WY14" s="57"/>
      <c r="WZ14" s="57"/>
      <c r="XA14" s="57"/>
      <c r="XB14" s="38"/>
      <c r="XC14" s="61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 t="s">
        <v>351</v>
      </c>
      <c r="XV14" s="38"/>
      <c r="XW14" s="37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7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7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>
        <f t="shared" si="453"/>
        <v>1</v>
      </c>
      <c r="AGN14" s="5">
        <f>IF(LEN(B14)&gt;7,AGN8,"")</f>
        <v>16</v>
      </c>
      <c r="AGQ14" s="36" t="str">
        <f t="shared" si="454"/>
        <v/>
      </c>
      <c r="AGR14" s="36" t="str">
        <f t="shared" si="441"/>
        <v/>
      </c>
      <c r="AGS14" s="39">
        <f t="shared" si="455"/>
        <v>1</v>
      </c>
      <c r="AGT14" s="36" t="str">
        <f t="shared" si="456"/>
        <v/>
      </c>
      <c r="AGU14" s="36" t="str">
        <f t="shared" si="442"/>
        <v/>
      </c>
      <c r="AGV14" s="39">
        <f t="shared" si="457"/>
        <v>2</v>
      </c>
      <c r="AGW14" s="36" t="str">
        <f t="shared" si="458"/>
        <v/>
      </c>
      <c r="AGX14" s="36" t="str">
        <f t="shared" si="443"/>
        <v/>
      </c>
      <c r="AGY14" s="39">
        <f t="shared" si="459"/>
        <v>1</v>
      </c>
      <c r="AGZ14" s="36" t="str">
        <f t="shared" si="460"/>
        <v/>
      </c>
      <c r="AHA14" s="36" t="str">
        <f t="shared" si="444"/>
        <v/>
      </c>
      <c r="AHB14" s="39">
        <f t="shared" si="461"/>
        <v>2</v>
      </c>
      <c r="AHC14" s="36" t="str">
        <f t="shared" si="462"/>
        <v/>
      </c>
      <c r="AHD14" s="36" t="str">
        <f t="shared" si="445"/>
        <v/>
      </c>
      <c r="AHE14" s="39">
        <f t="shared" si="463"/>
        <v>2</v>
      </c>
      <c r="AHF14" s="36" t="str">
        <f t="shared" si="464"/>
        <v/>
      </c>
      <c r="AHG14" s="36" t="str">
        <f t="shared" si="446"/>
        <v/>
      </c>
      <c r="AHH14" s="39">
        <f t="shared" si="465"/>
        <v>4</v>
      </c>
      <c r="AHI14" s="36" t="str">
        <f t="shared" si="466"/>
        <v/>
      </c>
      <c r="AHJ14" s="36" t="str">
        <f t="shared" si="447"/>
        <v/>
      </c>
      <c r="AHK14" s="39">
        <f t="shared" si="467"/>
        <v>11</v>
      </c>
      <c r="AHL14" s="36" t="str">
        <f t="shared" si="468"/>
        <v/>
      </c>
      <c r="AHM14" s="36" t="str">
        <f t="shared" si="448"/>
        <v/>
      </c>
      <c r="AHN14" s="39">
        <f t="shared" si="469"/>
        <v>1</v>
      </c>
      <c r="AHO14" s="36" t="str">
        <f t="shared" si="470"/>
        <v/>
      </c>
      <c r="AHP14" s="36" t="str">
        <f t="shared" si="449"/>
        <v/>
      </c>
      <c r="AHQ14" s="39" t="str">
        <f t="shared" si="471"/>
        <v/>
      </c>
      <c r="AHR14" s="36" t="str">
        <f t="shared" si="472"/>
        <v/>
      </c>
      <c r="AHS14" s="36" t="str">
        <f t="shared" si="450"/>
        <v/>
      </c>
      <c r="AHT14" s="39" t="str">
        <f t="shared" si="473"/>
        <v/>
      </c>
    </row>
    <row r="15" spans="1:923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61"/>
      <c r="UB15" s="57"/>
      <c r="UC15" s="57"/>
      <c r="UD15" s="57"/>
      <c r="UE15" s="57" t="s">
        <v>351</v>
      </c>
      <c r="UF15" s="57" t="s">
        <v>351</v>
      </c>
      <c r="UG15" s="57" t="s">
        <v>351</v>
      </c>
      <c r="UH15" s="57"/>
      <c r="UI15" s="57" t="s">
        <v>351</v>
      </c>
      <c r="UJ15" s="57" t="s">
        <v>351</v>
      </c>
      <c r="UK15" s="57" t="s">
        <v>351</v>
      </c>
      <c r="UL15" s="57"/>
      <c r="UM15" s="57"/>
      <c r="UN15" s="57" t="s">
        <v>351</v>
      </c>
      <c r="UO15" s="57"/>
      <c r="UP15" s="57"/>
      <c r="UQ15" s="57"/>
      <c r="UR15" s="57"/>
      <c r="US15" s="57" t="s">
        <v>351</v>
      </c>
      <c r="UT15" s="38"/>
      <c r="UU15" s="57" t="s">
        <v>351</v>
      </c>
      <c r="UV15" s="57"/>
      <c r="UW15" s="57"/>
      <c r="UX15" s="57"/>
      <c r="UY15" s="57"/>
      <c r="UZ15" s="57"/>
      <c r="VA15" s="57"/>
      <c r="VB15" s="57"/>
      <c r="VC15" s="57"/>
      <c r="VD15" s="57" t="s">
        <v>351</v>
      </c>
      <c r="VE15" s="57" t="s">
        <v>351</v>
      </c>
      <c r="VF15" s="57" t="s">
        <v>351</v>
      </c>
      <c r="VG15" s="57"/>
      <c r="VH15" s="57" t="s">
        <v>351</v>
      </c>
      <c r="VI15" s="57" t="s">
        <v>351</v>
      </c>
      <c r="VJ15" s="57" t="s">
        <v>351</v>
      </c>
      <c r="VK15" s="57"/>
      <c r="VL15" s="57"/>
      <c r="VM15" s="57" t="s">
        <v>351</v>
      </c>
      <c r="VN15" s="38"/>
      <c r="VO15" s="61"/>
      <c r="VP15" s="57"/>
      <c r="VQ15" s="57"/>
      <c r="VR15" s="57"/>
      <c r="VS15" s="57" t="s">
        <v>351</v>
      </c>
      <c r="VT15" s="57" t="s">
        <v>351</v>
      </c>
      <c r="VU15" s="57"/>
      <c r="VV15" s="57"/>
      <c r="VW15" s="57" t="s">
        <v>351</v>
      </c>
      <c r="VX15" s="57" t="s">
        <v>351</v>
      </c>
      <c r="VY15" s="57" t="s">
        <v>351</v>
      </c>
      <c r="VZ15" s="57"/>
      <c r="WA15" s="57" t="s">
        <v>351</v>
      </c>
      <c r="WB15" s="57" t="s">
        <v>351</v>
      </c>
      <c r="WC15" s="57"/>
      <c r="WD15" s="57"/>
      <c r="WE15" s="57"/>
      <c r="WF15" s="57"/>
      <c r="WG15" s="57" t="s">
        <v>351</v>
      </c>
      <c r="WH15" s="38"/>
      <c r="WI15" s="57" t="s">
        <v>351</v>
      </c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 t="s">
        <v>351</v>
      </c>
      <c r="WW15" s="57"/>
      <c r="WX15" s="57"/>
      <c r="WY15" s="57" t="s">
        <v>351</v>
      </c>
      <c r="WZ15" s="57" t="s">
        <v>351</v>
      </c>
      <c r="XA15" s="57" t="s">
        <v>351</v>
      </c>
      <c r="XB15" s="38"/>
      <c r="XC15" s="61"/>
      <c r="XD15" s="57"/>
      <c r="XE15" s="57"/>
      <c r="XF15" s="57"/>
      <c r="XG15" s="57"/>
      <c r="XH15" s="57"/>
      <c r="XI15" s="57"/>
      <c r="XJ15" s="57"/>
      <c r="XK15" s="57"/>
      <c r="XL15" s="57" t="s">
        <v>351</v>
      </c>
      <c r="XM15" s="57" t="s">
        <v>351</v>
      </c>
      <c r="XN15" s="57"/>
      <c r="XO15" s="57"/>
      <c r="XP15" s="57" t="s">
        <v>351</v>
      </c>
      <c r="XQ15" s="57"/>
      <c r="XR15" s="57"/>
      <c r="XS15" s="57"/>
      <c r="XT15" s="57"/>
      <c r="XU15" s="57" t="s">
        <v>351</v>
      </c>
      <c r="XV15" s="38"/>
      <c r="XW15" s="37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7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7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4</v>
      </c>
      <c r="AGN15" s="5">
        <f>IF(LEN(B15)&gt;7,AGN8,"")</f>
        <v>16</v>
      </c>
      <c r="AGQ15" s="36" t="str">
        <f t="shared" si="454"/>
        <v/>
      </c>
      <c r="AGR15" s="36" t="str">
        <f t="shared" si="441"/>
        <v/>
      </c>
      <c r="AGS15" s="39">
        <f t="shared" si="455"/>
        <v>10</v>
      </c>
      <c r="AGT15" s="36">
        <f t="shared" si="456"/>
        <v>9</v>
      </c>
      <c r="AGU15" s="36" t="str">
        <f t="shared" si="442"/>
        <v/>
      </c>
      <c r="AGV15" s="39">
        <f t="shared" si="457"/>
        <v>5</v>
      </c>
      <c r="AGW15" s="36">
        <f t="shared" si="458"/>
        <v>5</v>
      </c>
      <c r="AGX15" s="36" t="str">
        <f t="shared" si="443"/>
        <v/>
      </c>
      <c r="AGY15" s="39">
        <f t="shared" si="459"/>
        <v>5</v>
      </c>
      <c r="AGZ15" s="36" t="str">
        <f t="shared" si="460"/>
        <v/>
      </c>
      <c r="AHA15" s="36" t="str">
        <f t="shared" si="444"/>
        <v/>
      </c>
      <c r="AHB15" s="39">
        <f t="shared" si="461"/>
        <v>1</v>
      </c>
      <c r="AHC15" s="36" t="str">
        <f t="shared" si="462"/>
        <v/>
      </c>
      <c r="AHD15" s="36" t="str">
        <f t="shared" si="445"/>
        <v/>
      </c>
      <c r="AHE15" s="39">
        <f t="shared" si="463"/>
        <v>10</v>
      </c>
      <c r="AHF15" s="36" t="str">
        <f t="shared" si="464"/>
        <v/>
      </c>
      <c r="AHG15" s="36" t="str">
        <f t="shared" si="446"/>
        <v/>
      </c>
      <c r="AHH15" s="39">
        <f t="shared" si="465"/>
        <v>13</v>
      </c>
      <c r="AHI15" s="36" t="str">
        <f t="shared" si="466"/>
        <v/>
      </c>
      <c r="AHJ15" s="36" t="str">
        <f t="shared" si="447"/>
        <v/>
      </c>
      <c r="AHK15" s="39">
        <f t="shared" si="467"/>
        <v>32</v>
      </c>
      <c r="AHL15" s="36" t="str">
        <f t="shared" si="468"/>
        <v/>
      </c>
      <c r="AHM15" s="36" t="str">
        <f t="shared" si="448"/>
        <v/>
      </c>
      <c r="AHN15" s="39">
        <f t="shared" si="469"/>
        <v>8</v>
      </c>
      <c r="AHO15" s="36" t="str">
        <f t="shared" si="470"/>
        <v/>
      </c>
      <c r="AHP15" s="36" t="str">
        <f t="shared" si="449"/>
        <v/>
      </c>
      <c r="AHQ15" s="39" t="str">
        <f t="shared" si="471"/>
        <v/>
      </c>
      <c r="AHR15" s="36" t="str">
        <f t="shared" si="472"/>
        <v/>
      </c>
      <c r="AHS15" s="36" t="str">
        <f t="shared" si="450"/>
        <v/>
      </c>
      <c r="AHT15" s="39" t="str">
        <f t="shared" si="473"/>
        <v/>
      </c>
    </row>
    <row r="16" spans="1:923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61"/>
      <c r="UB16" s="57"/>
      <c r="UC16" s="57"/>
      <c r="UD16" s="57"/>
      <c r="UE16" s="57"/>
      <c r="UF16" s="57" t="s">
        <v>351</v>
      </c>
      <c r="UG16" s="57"/>
      <c r="UH16" s="57"/>
      <c r="UI16" s="57" t="s">
        <v>351</v>
      </c>
      <c r="UJ16" s="57" t="s">
        <v>351</v>
      </c>
      <c r="UK16" s="57"/>
      <c r="UL16" s="57"/>
      <c r="UM16" s="57"/>
      <c r="UN16" s="57" t="s">
        <v>351</v>
      </c>
      <c r="UO16" s="57"/>
      <c r="UP16" s="57"/>
      <c r="UQ16" s="57"/>
      <c r="UR16" s="57"/>
      <c r="US16" s="57" t="s">
        <v>351</v>
      </c>
      <c r="UT16" s="38"/>
      <c r="UU16" s="57" t="s">
        <v>351</v>
      </c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 t="s">
        <v>351</v>
      </c>
      <c r="VI16" s="57"/>
      <c r="VJ16" s="57"/>
      <c r="VK16" s="57"/>
      <c r="VL16" s="57"/>
      <c r="VM16" s="57" t="s">
        <v>351</v>
      </c>
      <c r="VN16" s="38"/>
      <c r="VO16" s="61"/>
      <c r="VP16" s="57"/>
      <c r="VQ16" s="57"/>
      <c r="VR16" s="57"/>
      <c r="VS16" s="57"/>
      <c r="VT16" s="57"/>
      <c r="VU16" s="57"/>
      <c r="VV16" s="57"/>
      <c r="VW16" s="57"/>
      <c r="VX16" s="57"/>
      <c r="VY16" s="57" t="s">
        <v>351</v>
      </c>
      <c r="VZ16" s="57"/>
      <c r="WA16" s="57" t="s">
        <v>351</v>
      </c>
      <c r="WB16" s="57"/>
      <c r="WC16" s="57"/>
      <c r="WD16" s="57"/>
      <c r="WE16" s="57"/>
      <c r="WF16" s="57"/>
      <c r="WG16" s="57" t="s">
        <v>351</v>
      </c>
      <c r="WH16" s="38"/>
      <c r="WI16" s="57" t="s">
        <v>351</v>
      </c>
      <c r="WJ16" s="57"/>
      <c r="WK16" s="57"/>
      <c r="WL16" s="57"/>
      <c r="WM16" s="57" t="s">
        <v>351</v>
      </c>
      <c r="WN16" s="57" t="s">
        <v>351</v>
      </c>
      <c r="WO16" s="57"/>
      <c r="WP16" s="57"/>
      <c r="WQ16" s="57"/>
      <c r="WR16" s="57" t="s">
        <v>351</v>
      </c>
      <c r="WS16" s="57"/>
      <c r="WT16" s="57"/>
      <c r="WU16" s="57"/>
      <c r="WV16" s="57" t="s">
        <v>351</v>
      </c>
      <c r="WW16" s="57"/>
      <c r="WX16" s="57"/>
      <c r="WY16" s="57" t="s">
        <v>351</v>
      </c>
      <c r="WZ16" s="57" t="s">
        <v>351</v>
      </c>
      <c r="XA16" s="57" t="s">
        <v>351</v>
      </c>
      <c r="XB16" s="38"/>
      <c r="XC16" s="61"/>
      <c r="XD16" s="57"/>
      <c r="XE16" s="57"/>
      <c r="XF16" s="57"/>
      <c r="XG16" s="57"/>
      <c r="XH16" s="57"/>
      <c r="XI16" s="57" t="s">
        <v>351</v>
      </c>
      <c r="XJ16" s="57"/>
      <c r="XK16" s="57"/>
      <c r="XL16" s="57" t="s">
        <v>351</v>
      </c>
      <c r="XM16" s="57"/>
      <c r="XN16" s="57"/>
      <c r="XO16" s="57"/>
      <c r="XP16" s="57"/>
      <c r="XQ16" s="57"/>
      <c r="XR16" s="57"/>
      <c r="XS16" s="57"/>
      <c r="XT16" s="57"/>
      <c r="XU16" s="57" t="s">
        <v>351</v>
      </c>
      <c r="XV16" s="38"/>
      <c r="XW16" s="37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7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7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3</v>
      </c>
      <c r="AGN16" s="5">
        <f>IF(LEN(B16)&gt;7,AGN8,"")</f>
        <v>16</v>
      </c>
      <c r="AGQ16" s="36" t="str">
        <f t="shared" si="454"/>
        <v/>
      </c>
      <c r="AGR16" s="36" t="str">
        <f t="shared" si="441"/>
        <v/>
      </c>
      <c r="AGS16" s="39">
        <f t="shared" si="455"/>
        <v>2</v>
      </c>
      <c r="AGT16" s="36" t="str">
        <f t="shared" si="456"/>
        <v/>
      </c>
      <c r="AGU16" s="36" t="str">
        <f t="shared" si="442"/>
        <v/>
      </c>
      <c r="AGV16" s="39">
        <f t="shared" si="457"/>
        <v>4</v>
      </c>
      <c r="AGW16" s="36">
        <f t="shared" si="458"/>
        <v>17</v>
      </c>
      <c r="AGX16" s="36" t="str">
        <f t="shared" si="443"/>
        <v/>
      </c>
      <c r="AGY16" s="39">
        <f t="shared" si="459"/>
        <v>2</v>
      </c>
      <c r="AGZ16" s="36" t="str">
        <f t="shared" si="460"/>
        <v/>
      </c>
      <c r="AHA16" s="36" t="str">
        <f t="shared" si="444"/>
        <v/>
      </c>
      <c r="AHB16" s="39" t="str">
        <f t="shared" si="461"/>
        <v/>
      </c>
      <c r="AHC16" s="36" t="str">
        <f t="shared" si="462"/>
        <v/>
      </c>
      <c r="AHD16" s="36" t="str">
        <f t="shared" si="445"/>
        <v/>
      </c>
      <c r="AHE16" s="39">
        <f t="shared" si="463"/>
        <v>7</v>
      </c>
      <c r="AHF16" s="36" t="str">
        <f t="shared" si="464"/>
        <v/>
      </c>
      <c r="AHG16" s="36" t="str">
        <f t="shared" si="446"/>
        <v/>
      </c>
      <c r="AHH16" s="39">
        <f t="shared" si="465"/>
        <v>11</v>
      </c>
      <c r="AHI16" s="36" t="str">
        <f t="shared" si="466"/>
        <v/>
      </c>
      <c r="AHJ16" s="36" t="str">
        <f t="shared" si="447"/>
        <v/>
      </c>
      <c r="AHK16" s="39">
        <f t="shared" si="467"/>
        <v>17</v>
      </c>
      <c r="AHL16" s="36" t="str">
        <f t="shared" si="468"/>
        <v/>
      </c>
      <c r="AHM16" s="36" t="str">
        <f t="shared" si="448"/>
        <v/>
      </c>
      <c r="AHN16" s="39">
        <f t="shared" si="469"/>
        <v>7</v>
      </c>
      <c r="AHO16" s="36" t="str">
        <f t="shared" si="470"/>
        <v/>
      </c>
      <c r="AHP16" s="36" t="str">
        <f t="shared" si="449"/>
        <v/>
      </c>
      <c r="AHQ16" s="39" t="str">
        <f t="shared" si="471"/>
        <v/>
      </c>
      <c r="AHR16" s="36" t="str">
        <f t="shared" si="472"/>
        <v/>
      </c>
      <c r="AHS16" s="36" t="str">
        <f t="shared" si="450"/>
        <v/>
      </c>
      <c r="AHT16" s="39" t="str">
        <f t="shared" si="473"/>
        <v/>
      </c>
    </row>
    <row r="17" spans="1:923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61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38"/>
      <c r="UU17" s="57" t="s">
        <v>351</v>
      </c>
      <c r="UV17" s="57"/>
      <c r="UW17" s="57"/>
      <c r="UX17" s="57"/>
      <c r="UY17" s="57"/>
      <c r="UZ17" s="57"/>
      <c r="VA17" s="57"/>
      <c r="VB17" s="57"/>
      <c r="VC17" s="57"/>
      <c r="VD17" s="57"/>
      <c r="VE17" s="57" t="s">
        <v>351</v>
      </c>
      <c r="VF17" s="57" t="s">
        <v>351</v>
      </c>
      <c r="VG17" s="57"/>
      <c r="VH17" s="57"/>
      <c r="VI17" s="57"/>
      <c r="VJ17" s="57"/>
      <c r="VK17" s="57"/>
      <c r="VL17" s="57"/>
      <c r="VM17" s="57"/>
      <c r="VN17" s="38"/>
      <c r="VO17" s="61"/>
      <c r="VP17" s="57"/>
      <c r="VQ17" s="57" t="s">
        <v>351</v>
      </c>
      <c r="VR17" s="57"/>
      <c r="VS17" s="57"/>
      <c r="VT17" s="57"/>
      <c r="VU17" s="57"/>
      <c r="VV17" s="57"/>
      <c r="VW17" s="57"/>
      <c r="VX17" s="57"/>
      <c r="VY17" s="57" t="s">
        <v>351</v>
      </c>
      <c r="VZ17" s="57"/>
      <c r="WA17" s="57"/>
      <c r="WB17" s="57"/>
      <c r="WC17" s="57"/>
      <c r="WD17" s="57"/>
      <c r="WE17" s="57"/>
      <c r="WF17" s="57"/>
      <c r="WG17" s="57" t="s">
        <v>351</v>
      </c>
      <c r="WH17" s="38"/>
      <c r="WI17" s="57"/>
      <c r="WJ17" s="57"/>
      <c r="WK17" s="57"/>
      <c r="WL17" s="57"/>
      <c r="WM17" s="57"/>
      <c r="WN17" s="57"/>
      <c r="WO17" s="57" t="s">
        <v>351</v>
      </c>
      <c r="WP17" s="57"/>
      <c r="WQ17" s="57"/>
      <c r="WR17" s="57"/>
      <c r="WS17" s="57" t="s">
        <v>351</v>
      </c>
      <c r="WT17" s="57" t="s">
        <v>351</v>
      </c>
      <c r="WU17" s="57"/>
      <c r="WV17" s="57"/>
      <c r="WW17" s="57"/>
      <c r="WX17" s="57"/>
      <c r="WY17" s="57" t="s">
        <v>351</v>
      </c>
      <c r="WZ17" s="57" t="s">
        <v>351</v>
      </c>
      <c r="XA17" s="57"/>
      <c r="XB17" s="38"/>
      <c r="XC17" s="61"/>
      <c r="XD17" s="57"/>
      <c r="XE17" s="57"/>
      <c r="XF17" s="57"/>
      <c r="XG17" s="57"/>
      <c r="XH17" s="57"/>
      <c r="XI17" s="57"/>
      <c r="XJ17" s="57"/>
      <c r="XK17" s="57"/>
      <c r="XL17" s="57"/>
      <c r="XM17" s="57" t="s">
        <v>351</v>
      </c>
      <c r="XN17" s="57"/>
      <c r="XO17" s="57"/>
      <c r="XP17" s="57"/>
      <c r="XQ17" s="57"/>
      <c r="XR17" s="57"/>
      <c r="XS17" s="57"/>
      <c r="XT17" s="57"/>
      <c r="XU17" s="57"/>
      <c r="XV17" s="38"/>
      <c r="XW17" s="37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7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7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1</v>
      </c>
      <c r="AGN17" s="5">
        <f>IF(LEN(B17)&gt;7,AGN8,"")</f>
        <v>16</v>
      </c>
      <c r="AGQ17" s="36" t="str">
        <f t="shared" si="454"/>
        <v/>
      </c>
      <c r="AGR17" s="36" t="str">
        <f t="shared" si="441"/>
        <v/>
      </c>
      <c r="AGS17" s="39" t="str">
        <f t="shared" si="455"/>
        <v/>
      </c>
      <c r="AGT17" s="36" t="str">
        <f t="shared" si="456"/>
        <v/>
      </c>
      <c r="AGU17" s="36" t="str">
        <f t="shared" si="442"/>
        <v/>
      </c>
      <c r="AGV17" s="39">
        <f t="shared" si="457"/>
        <v>4</v>
      </c>
      <c r="AGW17" s="36" t="str">
        <f t="shared" si="458"/>
        <v/>
      </c>
      <c r="AGX17" s="36" t="str">
        <f t="shared" si="443"/>
        <v/>
      </c>
      <c r="AGY17" s="39">
        <f t="shared" si="459"/>
        <v>4</v>
      </c>
      <c r="AGZ17" s="36" t="str">
        <f t="shared" si="460"/>
        <v/>
      </c>
      <c r="AHA17" s="36" t="str">
        <f t="shared" si="444"/>
        <v/>
      </c>
      <c r="AHB17" s="39" t="str">
        <f t="shared" si="461"/>
        <v/>
      </c>
      <c r="AHC17" s="36" t="str">
        <f t="shared" si="462"/>
        <v/>
      </c>
      <c r="AHD17" s="36" t="str">
        <f t="shared" si="445"/>
        <v/>
      </c>
      <c r="AHE17" s="39">
        <f t="shared" si="463"/>
        <v>11</v>
      </c>
      <c r="AHF17" s="36" t="str">
        <f t="shared" si="464"/>
        <v/>
      </c>
      <c r="AHG17" s="36" t="str">
        <f t="shared" si="446"/>
        <v/>
      </c>
      <c r="AHH17" s="39">
        <f t="shared" si="465"/>
        <v>6</v>
      </c>
      <c r="AHI17" s="36" t="str">
        <f t="shared" si="466"/>
        <v/>
      </c>
      <c r="AHJ17" s="36" t="str">
        <f t="shared" si="447"/>
        <v/>
      </c>
      <c r="AHK17" s="39">
        <f t="shared" si="467"/>
        <v>12</v>
      </c>
      <c r="AHL17" s="36" t="str">
        <f t="shared" si="468"/>
        <v/>
      </c>
      <c r="AHM17" s="36" t="str">
        <f t="shared" si="448"/>
        <v/>
      </c>
      <c r="AHN17" s="39">
        <f t="shared" si="469"/>
        <v>3</v>
      </c>
      <c r="AHO17" s="36" t="str">
        <f t="shared" si="470"/>
        <v/>
      </c>
      <c r="AHP17" s="36" t="str">
        <f t="shared" si="449"/>
        <v/>
      </c>
      <c r="AHQ17" s="39" t="str">
        <f t="shared" si="471"/>
        <v/>
      </c>
      <c r="AHR17" s="36" t="str">
        <f t="shared" si="472"/>
        <v/>
      </c>
      <c r="AHS17" s="36" t="str">
        <f t="shared" si="450"/>
        <v/>
      </c>
      <c r="AHT17" s="39" t="str">
        <f t="shared" si="473"/>
        <v/>
      </c>
    </row>
    <row r="18" spans="1:923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61"/>
      <c r="UB18" s="57"/>
      <c r="UC18" s="57"/>
      <c r="UD18" s="57"/>
      <c r="UE18" s="57" t="s">
        <v>351</v>
      </c>
      <c r="UF18" s="57" t="s">
        <v>351</v>
      </c>
      <c r="UG18" s="57" t="s">
        <v>351</v>
      </c>
      <c r="UH18" s="57" t="s">
        <v>351</v>
      </c>
      <c r="UI18" s="57" t="s">
        <v>351</v>
      </c>
      <c r="UJ18" s="57" t="s">
        <v>351</v>
      </c>
      <c r="UK18" s="57" t="s">
        <v>351</v>
      </c>
      <c r="UL18" s="57"/>
      <c r="UM18" s="57"/>
      <c r="UN18" s="57" t="s">
        <v>351</v>
      </c>
      <c r="UO18" s="57"/>
      <c r="UP18" s="57"/>
      <c r="UQ18" s="57"/>
      <c r="UR18" s="57"/>
      <c r="US18" s="57" t="s">
        <v>351</v>
      </c>
      <c r="UT18" s="38"/>
      <c r="UU18" s="57" t="s">
        <v>351</v>
      </c>
      <c r="UV18" s="57"/>
      <c r="UW18" s="57"/>
      <c r="UX18" s="57"/>
      <c r="UY18" s="57"/>
      <c r="UZ18" s="57"/>
      <c r="VA18" s="57"/>
      <c r="VB18" s="57"/>
      <c r="VC18" s="57"/>
      <c r="VD18" s="57" t="s">
        <v>351</v>
      </c>
      <c r="VE18" s="57" t="s">
        <v>351</v>
      </c>
      <c r="VF18" s="57" t="s">
        <v>351</v>
      </c>
      <c r="VG18" s="57"/>
      <c r="VH18" s="57" t="s">
        <v>351</v>
      </c>
      <c r="VI18" s="57" t="s">
        <v>351</v>
      </c>
      <c r="VJ18" s="57" t="s">
        <v>351</v>
      </c>
      <c r="VK18" s="57"/>
      <c r="VL18" s="57"/>
      <c r="VM18" s="57" t="s">
        <v>351</v>
      </c>
      <c r="VN18" s="38"/>
      <c r="VO18" s="61"/>
      <c r="VP18" s="57"/>
      <c r="VQ18" s="57"/>
      <c r="VR18" s="57"/>
      <c r="VS18" s="57"/>
      <c r="VT18" s="57"/>
      <c r="VU18" s="57"/>
      <c r="VV18" s="57"/>
      <c r="VW18" s="57" t="s">
        <v>351</v>
      </c>
      <c r="VX18" s="57" t="s">
        <v>351</v>
      </c>
      <c r="VY18" s="57"/>
      <c r="VZ18" s="57"/>
      <c r="WA18" s="57"/>
      <c r="WB18" s="57"/>
      <c r="WC18" s="57"/>
      <c r="WD18" s="57"/>
      <c r="WE18" s="57"/>
      <c r="WF18" s="57"/>
      <c r="WG18" s="57" t="s">
        <v>351</v>
      </c>
      <c r="WH18" s="38"/>
      <c r="WI18" s="57" t="s">
        <v>351</v>
      </c>
      <c r="WJ18" s="57"/>
      <c r="WK18" s="57"/>
      <c r="WL18" s="57"/>
      <c r="WM18" s="57"/>
      <c r="WN18" s="57"/>
      <c r="WO18" s="57"/>
      <c r="WP18" s="57"/>
      <c r="WQ18" s="57"/>
      <c r="WR18" s="57" t="s">
        <v>351</v>
      </c>
      <c r="WS18" s="57"/>
      <c r="WT18" s="57"/>
      <c r="WU18" s="57"/>
      <c r="WV18" s="57" t="s">
        <v>351</v>
      </c>
      <c r="WW18" s="57"/>
      <c r="WX18" s="57"/>
      <c r="WY18" s="57" t="s">
        <v>351</v>
      </c>
      <c r="WZ18" s="57" t="s">
        <v>351</v>
      </c>
      <c r="XA18" s="57" t="s">
        <v>351</v>
      </c>
      <c r="XB18" s="38"/>
      <c r="XC18" s="61"/>
      <c r="XD18" s="57"/>
      <c r="XE18" s="57"/>
      <c r="XF18" s="57"/>
      <c r="XG18" s="57" t="s">
        <v>351</v>
      </c>
      <c r="XH18" s="57"/>
      <c r="XI18" s="57" t="s">
        <v>351</v>
      </c>
      <c r="XJ18" s="57"/>
      <c r="XK18" s="57"/>
      <c r="XL18" s="57" t="s">
        <v>351</v>
      </c>
      <c r="XM18" s="57" t="s">
        <v>351</v>
      </c>
      <c r="XN18" s="57"/>
      <c r="XO18" s="57" t="s">
        <v>351</v>
      </c>
      <c r="XP18" s="57" t="s">
        <v>351</v>
      </c>
      <c r="XQ18" s="57"/>
      <c r="XR18" s="57"/>
      <c r="XS18" s="57"/>
      <c r="XT18" s="57"/>
      <c r="XU18" s="57" t="s">
        <v>351</v>
      </c>
      <c r="XV18" s="38"/>
      <c r="XW18" s="37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7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7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7</v>
      </c>
      <c r="AGN18" s="5">
        <f>IF(LEN(B18)&gt;7,AGN8,"")</f>
        <v>16</v>
      </c>
      <c r="AGQ18" s="36" t="str">
        <f t="shared" si="454"/>
        <v/>
      </c>
      <c r="AGR18" s="36" t="str">
        <f t="shared" si="441"/>
        <v/>
      </c>
      <c r="AGS18" s="39">
        <f t="shared" si="455"/>
        <v>1</v>
      </c>
      <c r="AGT18" s="36" t="str">
        <f t="shared" si="456"/>
        <v/>
      </c>
      <c r="AGU18" s="36" t="str">
        <f t="shared" si="442"/>
        <v/>
      </c>
      <c r="AGV18" s="39">
        <f t="shared" si="457"/>
        <v>11</v>
      </c>
      <c r="AGW18" s="36" t="str">
        <f t="shared" si="458"/>
        <v/>
      </c>
      <c r="AGX18" s="36" t="str">
        <f t="shared" si="443"/>
        <v/>
      </c>
      <c r="AGY18" s="39">
        <f t="shared" si="459"/>
        <v>10</v>
      </c>
      <c r="AGZ18" s="36" t="str">
        <f t="shared" si="460"/>
        <v/>
      </c>
      <c r="AHA18" s="36" t="str">
        <f t="shared" si="444"/>
        <v/>
      </c>
      <c r="AHB18" s="39">
        <f t="shared" si="461"/>
        <v>2</v>
      </c>
      <c r="AHC18" s="36" t="str">
        <f t="shared" si="462"/>
        <v/>
      </c>
      <c r="AHD18" s="36" t="str">
        <f t="shared" si="445"/>
        <v/>
      </c>
      <c r="AHE18" s="39">
        <f t="shared" si="463"/>
        <v>14</v>
      </c>
      <c r="AHF18" s="36" t="str">
        <f t="shared" si="464"/>
        <v/>
      </c>
      <c r="AHG18" s="36" t="str">
        <f t="shared" si="446"/>
        <v/>
      </c>
      <c r="AHH18" s="39">
        <f t="shared" si="465"/>
        <v>20</v>
      </c>
      <c r="AHI18" s="36" t="str">
        <f t="shared" si="466"/>
        <v/>
      </c>
      <c r="AHJ18" s="36" t="str">
        <f t="shared" si="447"/>
        <v/>
      </c>
      <c r="AHK18" s="39">
        <f t="shared" si="467"/>
        <v>25</v>
      </c>
      <c r="AHL18" s="36" t="str">
        <f t="shared" si="468"/>
        <v/>
      </c>
      <c r="AHM18" s="36" t="str">
        <f t="shared" si="448"/>
        <v/>
      </c>
      <c r="AHN18" s="39">
        <f t="shared" si="469"/>
        <v>11</v>
      </c>
      <c r="AHO18" s="36" t="str">
        <f t="shared" si="470"/>
        <v/>
      </c>
      <c r="AHP18" s="36" t="str">
        <f t="shared" si="449"/>
        <v/>
      </c>
      <c r="AHQ18" s="39" t="str">
        <f t="shared" si="471"/>
        <v/>
      </c>
      <c r="AHR18" s="36" t="str">
        <f t="shared" si="472"/>
        <v/>
      </c>
      <c r="AHS18" s="36" t="str">
        <f t="shared" si="450"/>
        <v/>
      </c>
      <c r="AHT18" s="39" t="str">
        <f t="shared" si="473"/>
        <v/>
      </c>
    </row>
    <row r="19" spans="1:923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61"/>
      <c r="UB19" s="57"/>
      <c r="UC19" s="57"/>
      <c r="UD19" s="57"/>
      <c r="UE19" s="57" t="s">
        <v>351</v>
      </c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61"/>
      <c r="VP19" s="57"/>
      <c r="VQ19" s="57" t="s">
        <v>351</v>
      </c>
      <c r="VR19" s="57"/>
      <c r="VS19" s="57" t="s">
        <v>351</v>
      </c>
      <c r="VT19" s="57" t="s">
        <v>351</v>
      </c>
      <c r="VU19" s="57" t="s">
        <v>351</v>
      </c>
      <c r="VV19" s="57" t="s">
        <v>351</v>
      </c>
      <c r="VW19" s="57" t="s">
        <v>351</v>
      </c>
      <c r="VX19" s="57"/>
      <c r="VY19" s="57" t="s">
        <v>351</v>
      </c>
      <c r="VZ19" s="57"/>
      <c r="WA19" s="57" t="s">
        <v>351</v>
      </c>
      <c r="WB19" s="57" t="s">
        <v>351</v>
      </c>
      <c r="WC19" s="57"/>
      <c r="WD19" s="57"/>
      <c r="WE19" s="57"/>
      <c r="WF19" s="57"/>
      <c r="WG19" s="57"/>
      <c r="WH19" s="38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7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 t="str">
        <f t="shared" si="453"/>
        <v/>
      </c>
      <c r="AGN19" s="5">
        <f>IF(LEN(B19)&gt;7,AGN8,"")</f>
        <v>16</v>
      </c>
      <c r="AGQ19" s="36" t="str">
        <f t="shared" si="454"/>
        <v/>
      </c>
      <c r="AGR19" s="36" t="str">
        <f t="shared" si="441"/>
        <v/>
      </c>
      <c r="AGS19" s="39" t="str">
        <f t="shared" si="455"/>
        <v/>
      </c>
      <c r="AGT19" s="36" t="str">
        <f t="shared" si="456"/>
        <v/>
      </c>
      <c r="AGU19" s="36" t="str">
        <f t="shared" si="442"/>
        <v/>
      </c>
      <c r="AGV19" s="39">
        <f t="shared" si="457"/>
        <v>3</v>
      </c>
      <c r="AGW19" s="36" t="str">
        <f t="shared" si="458"/>
        <v/>
      </c>
      <c r="AGX19" s="36" t="str">
        <f t="shared" si="443"/>
        <v/>
      </c>
      <c r="AGY19" s="39">
        <f t="shared" si="459"/>
        <v>2</v>
      </c>
      <c r="AGZ19" s="36" t="str">
        <f t="shared" si="460"/>
        <v/>
      </c>
      <c r="AHA19" s="36" t="str">
        <f t="shared" si="444"/>
        <v/>
      </c>
      <c r="AHB19" s="39">
        <f t="shared" si="461"/>
        <v>2</v>
      </c>
      <c r="AHC19" s="36">
        <f t="shared" si="462"/>
        <v>23</v>
      </c>
      <c r="AHD19" s="36" t="str">
        <f t="shared" si="445"/>
        <v/>
      </c>
      <c r="AHE19" s="39">
        <f t="shared" si="463"/>
        <v>1</v>
      </c>
      <c r="AHF19" s="36" t="str">
        <f t="shared" si="464"/>
        <v/>
      </c>
      <c r="AHG19" s="36" t="str">
        <f t="shared" si="446"/>
        <v/>
      </c>
      <c r="AHH19" s="39">
        <f t="shared" si="465"/>
        <v>6</v>
      </c>
      <c r="AHI19" s="36">
        <f t="shared" si="466"/>
        <v>8</v>
      </c>
      <c r="AHJ19" s="36" t="str">
        <f t="shared" si="447"/>
        <v/>
      </c>
      <c r="AHK19" s="39">
        <f t="shared" si="467"/>
        <v>10</v>
      </c>
      <c r="AHL19" s="36" t="str">
        <f t="shared" si="468"/>
        <v/>
      </c>
      <c r="AHM19" s="36" t="str">
        <f t="shared" si="448"/>
        <v/>
      </c>
      <c r="AHN19" s="39" t="str">
        <f t="shared" si="469"/>
        <v/>
      </c>
      <c r="AHO19" s="36" t="str">
        <f t="shared" si="470"/>
        <v/>
      </c>
      <c r="AHP19" s="36" t="str">
        <f t="shared" si="449"/>
        <v/>
      </c>
      <c r="AHQ19" s="39" t="str">
        <f t="shared" si="471"/>
        <v/>
      </c>
      <c r="AHR19" s="36" t="str">
        <f t="shared" si="472"/>
        <v/>
      </c>
      <c r="AHS19" s="36" t="str">
        <f t="shared" si="450"/>
        <v/>
      </c>
      <c r="AHT19" s="39" t="str">
        <f t="shared" si="473"/>
        <v/>
      </c>
    </row>
    <row r="20" spans="1:923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N20" s="5">
        <f>IF(LEN(B19)&gt;7,AGN8,"")</f>
        <v>16</v>
      </c>
      <c r="AGQ20" s="36" t="str">
        <f t="shared" si="454"/>
        <v/>
      </c>
      <c r="AGR20" s="36" t="str">
        <f t="shared" si="441"/>
        <v/>
      </c>
      <c r="AGS20" s="39" t="str">
        <f t="shared" si="455"/>
        <v/>
      </c>
      <c r="AGT20" s="36" t="str">
        <f t="shared" si="456"/>
        <v/>
      </c>
      <c r="AGU20" s="36" t="str">
        <f t="shared" si="442"/>
        <v/>
      </c>
      <c r="AGV20" s="39" t="str">
        <f t="shared" si="457"/>
        <v/>
      </c>
      <c r="AGW20" s="36" t="str">
        <f t="shared" si="458"/>
        <v/>
      </c>
      <c r="AGX20" s="36" t="str">
        <f t="shared" si="443"/>
        <v/>
      </c>
      <c r="AGY20" s="39" t="str">
        <f t="shared" si="459"/>
        <v/>
      </c>
      <c r="AGZ20" s="36" t="str">
        <f t="shared" si="460"/>
        <v/>
      </c>
      <c r="AHA20" s="36" t="str">
        <f t="shared" si="444"/>
        <v/>
      </c>
      <c r="AHB20" s="39" t="str">
        <f t="shared" si="461"/>
        <v/>
      </c>
      <c r="AHC20" s="36" t="str">
        <f t="shared" si="462"/>
        <v/>
      </c>
      <c r="AHD20" s="36" t="str">
        <f t="shared" si="445"/>
        <v/>
      </c>
      <c r="AHE20" s="39" t="str">
        <f t="shared" si="463"/>
        <v/>
      </c>
      <c r="AHF20" s="36" t="str">
        <f t="shared" si="464"/>
        <v/>
      </c>
      <c r="AHG20" s="36" t="str">
        <f t="shared" si="446"/>
        <v/>
      </c>
      <c r="AHH20" s="39" t="str">
        <f t="shared" si="465"/>
        <v/>
      </c>
      <c r="AHI20" s="36" t="str">
        <f t="shared" si="466"/>
        <v/>
      </c>
      <c r="AHJ20" s="36" t="str">
        <f t="shared" si="447"/>
        <v/>
      </c>
      <c r="AHK20" s="39" t="str">
        <f t="shared" si="467"/>
        <v/>
      </c>
      <c r="AHL20" s="36" t="str">
        <f t="shared" si="468"/>
        <v/>
      </c>
      <c r="AHM20" s="36" t="str">
        <f t="shared" si="448"/>
        <v/>
      </c>
      <c r="AHN20" s="39" t="str">
        <f t="shared" si="469"/>
        <v/>
      </c>
      <c r="AHO20" s="36" t="str">
        <f t="shared" si="470"/>
        <v/>
      </c>
      <c r="AHP20" s="36" t="str">
        <f t="shared" si="449"/>
        <v/>
      </c>
      <c r="AHQ20" s="39" t="str">
        <f t="shared" si="471"/>
        <v/>
      </c>
      <c r="AHR20" s="36" t="str">
        <f t="shared" si="472"/>
        <v/>
      </c>
      <c r="AHS20" s="36" t="str">
        <f t="shared" si="450"/>
        <v/>
      </c>
      <c r="AHT20" s="39" t="str">
        <f t="shared" si="473"/>
        <v/>
      </c>
    </row>
    <row r="21" spans="1:923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N21" s="5" t="str">
        <f>IF(LEN(B21)&gt;7,AGN8,"")</f>
        <v/>
      </c>
      <c r="AGQ21" s="36" t="str">
        <f t="shared" si="454"/>
        <v/>
      </c>
      <c r="AGR21" s="36" t="str">
        <f t="shared" si="441"/>
        <v/>
      </c>
      <c r="AGS21" s="39" t="str">
        <f t="shared" si="455"/>
        <v/>
      </c>
      <c r="AGT21" s="36" t="str">
        <f t="shared" si="456"/>
        <v/>
      </c>
      <c r="AGU21" s="36" t="str">
        <f t="shared" si="442"/>
        <v/>
      </c>
      <c r="AGV21" s="39" t="str">
        <f t="shared" si="457"/>
        <v/>
      </c>
      <c r="AGW21" s="36" t="str">
        <f t="shared" si="458"/>
        <v/>
      </c>
      <c r="AGX21" s="36" t="str">
        <f t="shared" si="443"/>
        <v/>
      </c>
      <c r="AGY21" s="39" t="str">
        <f t="shared" si="459"/>
        <v/>
      </c>
      <c r="AGZ21" s="36" t="str">
        <f t="shared" si="460"/>
        <v/>
      </c>
      <c r="AHA21" s="36" t="str">
        <f t="shared" si="444"/>
        <v/>
      </c>
      <c r="AHB21" s="39" t="str">
        <f t="shared" si="461"/>
        <v/>
      </c>
      <c r="AHC21" s="36" t="str">
        <f t="shared" si="462"/>
        <v/>
      </c>
      <c r="AHD21" s="36" t="str">
        <f t="shared" si="445"/>
        <v/>
      </c>
      <c r="AHE21" s="39" t="str">
        <f t="shared" si="463"/>
        <v/>
      </c>
      <c r="AHF21" s="36" t="str">
        <f t="shared" si="464"/>
        <v/>
      </c>
      <c r="AHG21" s="36" t="str">
        <f t="shared" si="446"/>
        <v/>
      </c>
      <c r="AHH21" s="39" t="str">
        <f t="shared" si="465"/>
        <v/>
      </c>
      <c r="AHI21" s="36" t="str">
        <f t="shared" si="466"/>
        <v/>
      </c>
      <c r="AHJ21" s="36" t="str">
        <f t="shared" si="447"/>
        <v/>
      </c>
      <c r="AHK21" s="39" t="str">
        <f t="shared" si="467"/>
        <v/>
      </c>
      <c r="AHL21" s="36" t="str">
        <f t="shared" si="468"/>
        <v/>
      </c>
      <c r="AHM21" s="36" t="str">
        <f t="shared" si="448"/>
        <v/>
      </c>
      <c r="AHN21" s="39" t="str">
        <f t="shared" si="469"/>
        <v/>
      </c>
      <c r="AHO21" s="36" t="str">
        <f t="shared" si="470"/>
        <v/>
      </c>
      <c r="AHP21" s="36" t="str">
        <f t="shared" si="449"/>
        <v/>
      </c>
      <c r="AHQ21" s="39" t="str">
        <f t="shared" si="471"/>
        <v/>
      </c>
      <c r="AHR21" s="36" t="str">
        <f t="shared" si="472"/>
        <v/>
      </c>
      <c r="AHS21" s="36" t="str">
        <f t="shared" si="450"/>
        <v/>
      </c>
      <c r="AHT21" s="39" t="str">
        <f t="shared" si="473"/>
        <v/>
      </c>
    </row>
    <row r="22" spans="1:923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N22" s="5" t="str">
        <f>IF(LEN(B22)&gt;7,AGN8,"")</f>
        <v/>
      </c>
      <c r="AGQ22" s="36" t="str">
        <f t="shared" si="454"/>
        <v/>
      </c>
      <c r="AGR22" s="36" t="str">
        <f t="shared" si="441"/>
        <v/>
      </c>
      <c r="AGS22" s="39" t="str">
        <f t="shared" si="455"/>
        <v/>
      </c>
      <c r="AGT22" s="36" t="str">
        <f t="shared" si="456"/>
        <v/>
      </c>
      <c r="AGU22" s="36" t="str">
        <f t="shared" si="442"/>
        <v/>
      </c>
      <c r="AGV22" s="39" t="str">
        <f t="shared" si="457"/>
        <v/>
      </c>
      <c r="AGW22" s="36" t="str">
        <f t="shared" si="458"/>
        <v/>
      </c>
      <c r="AGX22" s="36" t="str">
        <f t="shared" si="443"/>
        <v/>
      </c>
      <c r="AGY22" s="39" t="str">
        <f t="shared" si="459"/>
        <v/>
      </c>
      <c r="AGZ22" s="36" t="str">
        <f t="shared" si="460"/>
        <v/>
      </c>
      <c r="AHA22" s="36" t="str">
        <f t="shared" si="444"/>
        <v/>
      </c>
      <c r="AHB22" s="39" t="str">
        <f t="shared" si="461"/>
        <v/>
      </c>
      <c r="AHC22" s="36" t="str">
        <f t="shared" si="462"/>
        <v/>
      </c>
      <c r="AHD22" s="36" t="str">
        <f t="shared" si="445"/>
        <v/>
      </c>
      <c r="AHE22" s="39" t="str">
        <f t="shared" si="463"/>
        <v/>
      </c>
      <c r="AHF22" s="36" t="str">
        <f t="shared" si="464"/>
        <v/>
      </c>
      <c r="AHG22" s="36" t="str">
        <f t="shared" si="446"/>
        <v/>
      </c>
      <c r="AHH22" s="39" t="str">
        <f t="shared" si="465"/>
        <v/>
      </c>
      <c r="AHI22" s="36" t="str">
        <f t="shared" si="466"/>
        <v/>
      </c>
      <c r="AHJ22" s="36" t="str">
        <f t="shared" si="447"/>
        <v/>
      </c>
      <c r="AHK22" s="39" t="str">
        <f t="shared" si="467"/>
        <v/>
      </c>
      <c r="AHL22" s="36" t="str">
        <f t="shared" si="468"/>
        <v/>
      </c>
      <c r="AHM22" s="36" t="str">
        <f t="shared" si="448"/>
        <v/>
      </c>
      <c r="AHN22" s="39" t="str">
        <f t="shared" si="469"/>
        <v/>
      </c>
      <c r="AHO22" s="36" t="str">
        <f t="shared" si="470"/>
        <v/>
      </c>
      <c r="AHP22" s="36" t="str">
        <f t="shared" si="449"/>
        <v/>
      </c>
      <c r="AHQ22" s="39" t="str">
        <f t="shared" si="471"/>
        <v/>
      </c>
      <c r="AHR22" s="36" t="str">
        <f t="shared" si="472"/>
        <v/>
      </c>
      <c r="AHS22" s="36" t="str">
        <f t="shared" si="450"/>
        <v/>
      </c>
      <c r="AHT22" s="39" t="str">
        <f t="shared" si="473"/>
        <v/>
      </c>
    </row>
    <row r="23" spans="1:923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N23" s="5" t="str">
        <f>IF(LEN(B23)&gt;7,AGN8,"")</f>
        <v/>
      </c>
      <c r="AGQ23" s="36" t="str">
        <f t="shared" si="454"/>
        <v/>
      </c>
      <c r="AGR23" s="36" t="str">
        <f t="shared" si="441"/>
        <v/>
      </c>
      <c r="AGS23" s="39" t="str">
        <f t="shared" si="455"/>
        <v/>
      </c>
      <c r="AGT23" s="36" t="str">
        <f t="shared" si="456"/>
        <v/>
      </c>
      <c r="AGU23" s="36" t="str">
        <f t="shared" si="442"/>
        <v/>
      </c>
      <c r="AGV23" s="39" t="str">
        <f t="shared" si="457"/>
        <v/>
      </c>
      <c r="AGW23" s="36" t="str">
        <f t="shared" si="458"/>
        <v/>
      </c>
      <c r="AGX23" s="36" t="str">
        <f t="shared" si="443"/>
        <v/>
      </c>
      <c r="AGY23" s="39" t="str">
        <f t="shared" si="459"/>
        <v/>
      </c>
      <c r="AGZ23" s="36" t="str">
        <f t="shared" si="460"/>
        <v/>
      </c>
      <c r="AHA23" s="36" t="str">
        <f t="shared" si="444"/>
        <v/>
      </c>
      <c r="AHB23" s="39" t="str">
        <f t="shared" si="461"/>
        <v/>
      </c>
      <c r="AHC23" s="36" t="str">
        <f t="shared" si="462"/>
        <v/>
      </c>
      <c r="AHD23" s="36" t="str">
        <f t="shared" si="445"/>
        <v/>
      </c>
      <c r="AHE23" s="39" t="str">
        <f t="shared" si="463"/>
        <v/>
      </c>
      <c r="AHF23" s="36" t="str">
        <f t="shared" si="464"/>
        <v/>
      </c>
      <c r="AHG23" s="36" t="str">
        <f t="shared" si="446"/>
        <v/>
      </c>
      <c r="AHH23" s="39" t="str">
        <f t="shared" si="465"/>
        <v/>
      </c>
      <c r="AHI23" s="36" t="str">
        <f t="shared" si="466"/>
        <v/>
      </c>
      <c r="AHJ23" s="36" t="str">
        <f t="shared" si="447"/>
        <v/>
      </c>
      <c r="AHK23" s="39" t="str">
        <f t="shared" si="467"/>
        <v/>
      </c>
      <c r="AHL23" s="36" t="str">
        <f t="shared" si="468"/>
        <v/>
      </c>
      <c r="AHM23" s="36" t="str">
        <f t="shared" si="448"/>
        <v/>
      </c>
      <c r="AHN23" s="39" t="str">
        <f t="shared" si="469"/>
        <v/>
      </c>
      <c r="AHO23" s="36" t="str">
        <f t="shared" si="470"/>
        <v/>
      </c>
      <c r="AHP23" s="36" t="str">
        <f t="shared" si="449"/>
        <v/>
      </c>
      <c r="AHQ23" s="39" t="str">
        <f t="shared" si="471"/>
        <v/>
      </c>
      <c r="AHR23" s="36" t="str">
        <f t="shared" si="472"/>
        <v/>
      </c>
      <c r="AHS23" s="36" t="str">
        <f t="shared" si="450"/>
        <v/>
      </c>
      <c r="AHT23" s="39" t="str">
        <f t="shared" si="473"/>
        <v/>
      </c>
    </row>
    <row r="24" spans="1:923" s="5" customFormat="1" outlineLevel="1" x14ac:dyDescent="0.25">
      <c r="A24" s="104"/>
      <c r="B24" s="105"/>
      <c r="C24" s="27"/>
      <c r="D24" s="106"/>
      <c r="E24" s="106"/>
      <c r="F24" s="106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2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2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2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2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2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2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2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2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2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2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2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2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2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2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2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2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2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2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2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2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2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2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2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2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2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2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2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2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2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2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2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2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2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2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2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2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2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2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2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2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2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2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J24" s="5">
        <f t="shared" ref="AGJ24:AGL24" si="475">SUMIF(AGJ9:AGJ23,"&lt;&gt;""")</f>
        <v>8</v>
      </c>
      <c r="AGK24" s="5">
        <f t="shared" si="475"/>
        <v>0</v>
      </c>
      <c r="AGL24" s="5">
        <f t="shared" si="475"/>
        <v>21</v>
      </c>
      <c r="AGN24" s="5">
        <f>SUMIF(AGN9:AGN23,"&lt;&gt;""")</f>
        <v>192</v>
      </c>
      <c r="AGQ24" s="108"/>
      <c r="AGR24" s="108"/>
      <c r="AGS24" s="109"/>
      <c r="AGT24" s="108"/>
      <c r="AGU24" s="108"/>
      <c r="AGV24" s="109"/>
      <c r="AGW24" s="108"/>
      <c r="AGX24" s="108"/>
      <c r="AGY24" s="109"/>
      <c r="AGZ24" s="108"/>
      <c r="AHA24" s="108"/>
      <c r="AHB24" s="109"/>
      <c r="AHC24" s="108"/>
      <c r="AHD24" s="108"/>
      <c r="AHE24" s="109"/>
      <c r="AHF24" s="108"/>
      <c r="AHG24" s="108"/>
      <c r="AHH24" s="109"/>
      <c r="AHI24" s="108"/>
      <c r="AHJ24" s="108"/>
      <c r="AHK24" s="109"/>
      <c r="AHL24" s="108"/>
      <c r="AHM24" s="108"/>
      <c r="AHN24" s="109"/>
      <c r="AHO24" s="108"/>
      <c r="AHP24" s="108"/>
      <c r="AHQ24" s="109"/>
      <c r="AHR24" s="108"/>
      <c r="AHS24" s="108"/>
      <c r="AHT24" s="109"/>
    </row>
    <row r="25" spans="1:923" s="32" customFormat="1" x14ac:dyDescent="0.25">
      <c r="A25" s="31" t="s">
        <v>27</v>
      </c>
      <c r="C25" s="33"/>
      <c r="D25" s="33"/>
      <c r="E25" s="33"/>
      <c r="F25" s="34"/>
      <c r="G25" s="33"/>
      <c r="H25" s="33"/>
      <c r="I25" s="33"/>
      <c r="J25" s="34"/>
      <c r="K25" s="33"/>
      <c r="L25" s="33"/>
      <c r="M25" s="33"/>
      <c r="N25" s="34"/>
      <c r="O25" s="33"/>
      <c r="P25" s="33"/>
      <c r="Q25" s="33"/>
      <c r="R25" s="34"/>
      <c r="S25" s="33"/>
      <c r="T25" s="33"/>
      <c r="U25" s="33"/>
      <c r="V25" s="34"/>
      <c r="W25" s="33"/>
      <c r="X25" s="33"/>
      <c r="Y25" s="33"/>
      <c r="Z25" s="34"/>
      <c r="AA25" s="33"/>
      <c r="AB25" s="33"/>
      <c r="AC25" s="33"/>
      <c r="AD25" s="34"/>
      <c r="AE25" s="33"/>
      <c r="AF25" s="33"/>
      <c r="AG25" s="33"/>
      <c r="AH25" s="34"/>
      <c r="AI25" s="33"/>
      <c r="AJ25" s="33"/>
      <c r="AK25" s="33"/>
      <c r="AL25" s="34"/>
      <c r="AM25" s="33"/>
      <c r="AN25" s="33"/>
      <c r="AO25" s="33"/>
      <c r="AP25" s="34"/>
      <c r="AQ25" s="33"/>
      <c r="AR25" s="33"/>
      <c r="AS25" s="33"/>
      <c r="AT25" s="34"/>
      <c r="AU25" s="33"/>
      <c r="AV25" s="33"/>
      <c r="AW25" s="33"/>
      <c r="AX25" s="34"/>
      <c r="AY25" s="33"/>
      <c r="AZ25" s="33"/>
      <c r="BA25" s="33"/>
      <c r="BB25" s="34"/>
      <c r="BC25" s="33"/>
      <c r="BD25" s="33"/>
      <c r="BE25" s="33"/>
      <c r="BF25" s="34"/>
      <c r="BG25" s="33"/>
      <c r="BH25" s="33"/>
      <c r="BI25" s="33"/>
      <c r="BJ25" s="34"/>
      <c r="BK25" s="33"/>
      <c r="BL25" s="33"/>
      <c r="BM25" s="33"/>
      <c r="BN25" s="34"/>
      <c r="BO25" s="33"/>
      <c r="BP25" s="33"/>
      <c r="BQ25" s="33"/>
      <c r="BR25" s="34"/>
      <c r="BS25" s="33"/>
      <c r="BT25" s="33"/>
      <c r="BU25" s="33"/>
      <c r="BV25" s="34"/>
      <c r="BW25" s="33"/>
      <c r="BX25" s="33"/>
      <c r="BY25" s="33"/>
      <c r="BZ25" s="34"/>
      <c r="CA25" s="33"/>
      <c r="CB25" s="33"/>
      <c r="CC25" s="33"/>
      <c r="CD25" s="34"/>
      <c r="CE25" s="33"/>
      <c r="CF25" s="33"/>
      <c r="CG25" s="33"/>
      <c r="CH25" s="34"/>
      <c r="CI25" s="33"/>
      <c r="CJ25" s="33"/>
      <c r="CK25" s="33"/>
      <c r="CL25" s="34"/>
      <c r="CM25" s="33"/>
      <c r="CN25" s="33"/>
      <c r="CO25" s="33"/>
      <c r="CP25" s="34"/>
      <c r="CQ25" s="33"/>
      <c r="CR25" s="33"/>
      <c r="CS25" s="33"/>
      <c r="CT25" s="34"/>
      <c r="CU25" s="33"/>
      <c r="CV25" s="33"/>
      <c r="CW25" s="33"/>
      <c r="CX25" s="34"/>
      <c r="CY25" s="33"/>
      <c r="CZ25" s="33"/>
      <c r="DA25" s="33"/>
      <c r="DB25" s="34"/>
      <c r="DC25" s="33"/>
      <c r="DD25" s="33"/>
      <c r="DE25" s="33"/>
      <c r="DF25" s="34"/>
      <c r="DG25" s="33"/>
      <c r="DH25" s="33"/>
      <c r="DI25" s="33"/>
      <c r="DJ25" s="34"/>
      <c r="DK25" s="33"/>
      <c r="DL25" s="33"/>
      <c r="DM25" s="33"/>
      <c r="DN25" s="34"/>
      <c r="DO25" s="33"/>
      <c r="DP25" s="33"/>
      <c r="DQ25" s="33"/>
      <c r="DR25" s="34"/>
      <c r="DS25" s="33"/>
      <c r="DT25" s="33"/>
      <c r="DU25" s="33"/>
      <c r="DV25" s="34"/>
      <c r="DW25" s="33"/>
      <c r="DX25" s="33"/>
      <c r="DY25" s="33"/>
      <c r="DZ25" s="34"/>
      <c r="EA25" s="33"/>
      <c r="EB25" s="33"/>
      <c r="EC25" s="33"/>
      <c r="ED25" s="34"/>
      <c r="EE25" s="33"/>
      <c r="EF25" s="33"/>
      <c r="EG25" s="33"/>
      <c r="EH25" s="34"/>
      <c r="EI25" s="33"/>
      <c r="EJ25" s="33"/>
      <c r="EK25" s="33"/>
      <c r="EL25" s="34"/>
      <c r="EM25" s="33"/>
      <c r="EN25" s="33"/>
      <c r="EO25" s="33"/>
      <c r="EP25" s="34"/>
      <c r="EQ25" s="33"/>
      <c r="ER25" s="33"/>
      <c r="ES25" s="33"/>
      <c r="ET25" s="34"/>
      <c r="EU25" s="33"/>
      <c r="EV25" s="33"/>
      <c r="EW25" s="33"/>
      <c r="EX25" s="34"/>
      <c r="EY25" s="33"/>
      <c r="EZ25" s="33"/>
      <c r="FA25" s="33"/>
      <c r="FB25" s="34"/>
      <c r="FC25" s="33"/>
      <c r="FD25" s="33"/>
      <c r="FE25" s="33"/>
      <c r="FF25" s="34"/>
      <c r="FG25" s="33"/>
      <c r="FH25" s="33"/>
      <c r="FI25" s="33"/>
      <c r="FJ25" s="34"/>
      <c r="FK25" s="33"/>
      <c r="FL25" s="33"/>
      <c r="FM25" s="33"/>
      <c r="FN25" s="34"/>
      <c r="FO25" s="33"/>
      <c r="FP25" s="33"/>
      <c r="FQ25" s="33"/>
      <c r="FR25" s="34"/>
      <c r="FS25" s="33"/>
      <c r="FT25" s="33"/>
      <c r="FU25" s="33"/>
      <c r="FV25" s="34"/>
      <c r="FW25" s="33"/>
      <c r="FX25" s="33"/>
      <c r="FY25" s="33"/>
      <c r="FZ25" s="34"/>
      <c r="GA25" s="33"/>
      <c r="GB25" s="33"/>
      <c r="GC25" s="33"/>
      <c r="GD25" s="34"/>
      <c r="GE25" s="33"/>
      <c r="GF25" s="33"/>
      <c r="GG25" s="33"/>
      <c r="GH25" s="34"/>
      <c r="GI25" s="33"/>
      <c r="GJ25" s="33"/>
      <c r="GK25" s="33"/>
      <c r="GL25" s="34"/>
      <c r="GM25" s="33"/>
      <c r="GN25" s="33"/>
      <c r="GO25" s="33"/>
      <c r="GP25" s="34"/>
      <c r="GQ25" s="33"/>
      <c r="GR25" s="33"/>
      <c r="GS25" s="33"/>
      <c r="GT25" s="34"/>
      <c r="GU25" s="33"/>
      <c r="GV25" s="33"/>
      <c r="GW25" s="33"/>
      <c r="GX25" s="34"/>
      <c r="GY25" s="33"/>
      <c r="GZ25" s="33"/>
      <c r="HA25" s="33"/>
      <c r="HB25" s="34"/>
      <c r="HC25" s="33"/>
      <c r="HD25" s="33"/>
      <c r="HE25" s="33"/>
      <c r="HF25" s="34"/>
      <c r="HG25" s="33"/>
      <c r="HH25" s="33"/>
      <c r="HI25" s="33"/>
      <c r="HJ25" s="34"/>
      <c r="HK25" s="33"/>
      <c r="HL25" s="33"/>
      <c r="HM25" s="33"/>
      <c r="HN25" s="34"/>
      <c r="HO25" s="33"/>
      <c r="HP25" s="33"/>
      <c r="HQ25" s="33"/>
      <c r="HR25" s="34"/>
      <c r="HS25" s="33"/>
      <c r="HT25" s="33"/>
      <c r="HU25" s="33"/>
      <c r="HV25" s="34"/>
      <c r="HW25" s="33"/>
      <c r="HX25" s="33"/>
      <c r="HY25" s="33"/>
      <c r="HZ25" s="34"/>
      <c r="IA25" s="33"/>
      <c r="IB25" s="33"/>
      <c r="IC25" s="33"/>
      <c r="ID25" s="34"/>
      <c r="IE25" s="33"/>
      <c r="IF25" s="33"/>
      <c r="IG25" s="33"/>
      <c r="IH25" s="34"/>
      <c r="II25" s="33"/>
      <c r="IJ25" s="33"/>
      <c r="IK25" s="33"/>
      <c r="IL25" s="34"/>
      <c r="IM25" s="33"/>
      <c r="IN25" s="33"/>
      <c r="IO25" s="33"/>
      <c r="IP25" s="34"/>
      <c r="IQ25" s="33"/>
      <c r="IR25" s="33"/>
      <c r="IS25" s="33"/>
      <c r="IT25" s="34"/>
      <c r="IU25" s="33"/>
      <c r="IV25" s="33"/>
      <c r="IW25" s="33"/>
      <c r="IX25" s="34"/>
      <c r="IY25" s="33"/>
      <c r="IZ25" s="33"/>
      <c r="JA25" s="33"/>
      <c r="JB25" s="34"/>
      <c r="JC25" s="33"/>
      <c r="JD25" s="33"/>
      <c r="JE25" s="33"/>
      <c r="JF25" s="34"/>
      <c r="JG25" s="33"/>
      <c r="JH25" s="33"/>
      <c r="JI25" s="33"/>
      <c r="JJ25" s="34"/>
      <c r="JK25" s="33"/>
      <c r="JL25" s="33"/>
      <c r="JM25" s="33"/>
      <c r="JN25" s="34"/>
      <c r="JO25" s="33"/>
      <c r="JP25" s="33"/>
      <c r="JQ25" s="33"/>
      <c r="JR25" s="34"/>
      <c r="JS25" s="33"/>
      <c r="JT25" s="33"/>
      <c r="JU25" s="33"/>
      <c r="JV25" s="34"/>
      <c r="JW25" s="33"/>
      <c r="JX25" s="33"/>
      <c r="JY25" s="33"/>
      <c r="JZ25" s="34"/>
      <c r="KA25" s="33"/>
      <c r="KB25" s="33"/>
      <c r="KC25" s="33"/>
      <c r="KD25" s="34"/>
      <c r="KE25" s="33"/>
      <c r="KF25" s="33"/>
      <c r="KG25" s="33"/>
      <c r="KH25" s="34"/>
      <c r="KI25" s="33"/>
      <c r="KJ25" s="33"/>
      <c r="KK25" s="33"/>
      <c r="KL25" s="34"/>
      <c r="KM25" s="33"/>
      <c r="KN25" s="33"/>
      <c r="KO25" s="33"/>
      <c r="KP25" s="34"/>
      <c r="KQ25" s="33"/>
      <c r="KR25" s="33"/>
      <c r="KS25" s="33"/>
      <c r="KT25" s="34"/>
      <c r="KU25" s="33"/>
      <c r="KV25" s="33"/>
      <c r="KW25" s="33"/>
      <c r="KX25" s="34"/>
      <c r="KY25" s="33"/>
      <c r="KZ25" s="33"/>
      <c r="LA25" s="33"/>
      <c r="LB25" s="34"/>
      <c r="LC25" s="33"/>
      <c r="LD25" s="33"/>
      <c r="LE25" s="33"/>
      <c r="LF25" s="34"/>
      <c r="LG25" s="33"/>
      <c r="LH25" s="33"/>
      <c r="LI25" s="33"/>
      <c r="LJ25" s="34"/>
      <c r="LK25" s="33"/>
      <c r="LL25" s="33"/>
      <c r="LM25" s="33"/>
      <c r="LN25" s="34"/>
      <c r="LO25" s="33"/>
      <c r="LP25" s="33"/>
      <c r="LQ25" s="33"/>
      <c r="LR25" s="34"/>
      <c r="LS25" s="33"/>
      <c r="LT25" s="33"/>
      <c r="LU25" s="33"/>
      <c r="LV25" s="34"/>
      <c r="LW25" s="33"/>
      <c r="LX25" s="33"/>
      <c r="LY25" s="33"/>
      <c r="LZ25" s="34"/>
      <c r="MA25" s="33"/>
      <c r="MB25" s="33"/>
      <c r="MC25" s="33"/>
      <c r="MD25" s="34"/>
      <c r="ME25" s="33"/>
      <c r="MF25" s="33"/>
      <c r="MG25" s="33"/>
      <c r="MH25" s="34"/>
      <c r="MI25" s="33"/>
      <c r="MJ25" s="33"/>
      <c r="MK25" s="33"/>
      <c r="ML25" s="34"/>
      <c r="MM25" s="33"/>
      <c r="MN25" s="33"/>
      <c r="MO25" s="33"/>
      <c r="MP25" s="34"/>
      <c r="MQ25" s="33"/>
      <c r="MR25" s="33"/>
      <c r="MS25" s="33"/>
      <c r="MT25" s="34"/>
      <c r="MU25" s="33"/>
      <c r="MV25" s="33"/>
      <c r="MW25" s="33"/>
      <c r="MX25" s="34"/>
      <c r="MY25" s="33"/>
      <c r="MZ25" s="33"/>
      <c r="NA25" s="33"/>
      <c r="NB25" s="34"/>
      <c r="NC25" s="33"/>
      <c r="ND25" s="33"/>
      <c r="NE25" s="33"/>
      <c r="NF25" s="34"/>
      <c r="NG25" s="33"/>
      <c r="NH25" s="33"/>
      <c r="NI25" s="33"/>
      <c r="NJ25" s="34"/>
      <c r="NK25" s="33"/>
      <c r="NL25" s="33"/>
      <c r="NM25" s="33"/>
      <c r="NN25" s="34"/>
      <c r="NO25" s="33"/>
      <c r="NP25" s="33"/>
      <c r="NQ25" s="33"/>
      <c r="NR25" s="34"/>
      <c r="NS25" s="33"/>
      <c r="NT25" s="33"/>
      <c r="NU25" s="33"/>
      <c r="NV25" s="34"/>
      <c r="NW25" s="33"/>
      <c r="NX25" s="33"/>
      <c r="NY25" s="33"/>
      <c r="NZ25" s="34"/>
      <c r="OA25" s="33"/>
      <c r="OB25" s="33"/>
      <c r="OC25" s="33"/>
      <c r="OD25" s="34"/>
      <c r="OE25" s="33"/>
      <c r="OF25" s="33"/>
      <c r="OG25" s="33"/>
      <c r="OH25" s="34"/>
      <c r="OI25" s="33"/>
      <c r="OJ25" s="33"/>
      <c r="OK25" s="33"/>
      <c r="OL25" s="34"/>
      <c r="OM25" s="33"/>
      <c r="ON25" s="33"/>
      <c r="OO25" s="33"/>
      <c r="OP25" s="34"/>
      <c r="OQ25" s="33"/>
      <c r="OR25" s="33"/>
      <c r="OS25" s="33"/>
      <c r="OT25" s="34"/>
      <c r="OU25" s="33"/>
      <c r="OV25" s="33"/>
      <c r="OW25" s="33"/>
      <c r="OX25" s="34"/>
      <c r="OY25" s="33"/>
      <c r="OZ25" s="33"/>
      <c r="PA25" s="33"/>
      <c r="PB25" s="34"/>
      <c r="PC25" s="33"/>
      <c r="PD25" s="33"/>
      <c r="PE25" s="33"/>
      <c r="PF25" s="34"/>
      <c r="PG25" s="33"/>
      <c r="PH25" s="33"/>
      <c r="PI25" s="33"/>
      <c r="PJ25" s="34"/>
      <c r="PK25" s="33"/>
      <c r="PL25" s="33"/>
      <c r="PM25" s="33"/>
      <c r="PN25" s="34"/>
      <c r="PO25" s="33"/>
      <c r="PP25" s="33"/>
      <c r="PQ25" s="33"/>
      <c r="PR25" s="34"/>
      <c r="PS25" s="33"/>
      <c r="PT25" s="33"/>
      <c r="PU25" s="33"/>
      <c r="PV25" s="34"/>
      <c r="PW25" s="33"/>
      <c r="PX25" s="33"/>
      <c r="PY25" s="33"/>
      <c r="PZ25" s="34"/>
      <c r="QA25" s="33"/>
      <c r="QB25" s="33"/>
      <c r="QC25" s="33"/>
      <c r="QD25" s="34"/>
      <c r="QE25" s="33"/>
      <c r="QF25" s="33"/>
      <c r="QG25" s="33"/>
      <c r="QH25" s="34"/>
      <c r="QI25" s="33"/>
      <c r="QJ25" s="33"/>
      <c r="QK25" s="33"/>
      <c r="QL25" s="34"/>
      <c r="QM25" s="33"/>
      <c r="QN25" s="33"/>
      <c r="QO25" s="33"/>
      <c r="QP25" s="34"/>
      <c r="QQ25" s="33"/>
      <c r="QR25" s="33"/>
      <c r="QS25" s="33"/>
      <c r="QT25" s="34"/>
      <c r="QU25" s="33"/>
      <c r="QV25" s="33"/>
      <c r="QW25" s="33"/>
      <c r="QX25" s="34"/>
      <c r="QY25" s="33"/>
      <c r="QZ25" s="33"/>
      <c r="RA25" s="33"/>
      <c r="RB25" s="34"/>
      <c r="RC25" s="33"/>
      <c r="RD25" s="33"/>
      <c r="RE25" s="33"/>
      <c r="RF25" s="34"/>
      <c r="RG25" s="33"/>
      <c r="RH25" s="33"/>
      <c r="RI25" s="33"/>
      <c r="RJ25" s="34"/>
      <c r="RK25" s="33"/>
      <c r="RL25" s="33"/>
      <c r="RM25" s="33"/>
      <c r="RN25" s="34"/>
      <c r="RO25" s="33"/>
      <c r="RP25" s="33"/>
      <c r="RQ25" s="33"/>
      <c r="RR25" s="34"/>
      <c r="RS25" s="33"/>
      <c r="RT25" s="33"/>
      <c r="RU25" s="33"/>
      <c r="RV25" s="34"/>
      <c r="RW25" s="33"/>
      <c r="RX25" s="33"/>
      <c r="RY25" s="33"/>
      <c r="RZ25" s="34"/>
      <c r="SA25" s="33"/>
      <c r="SB25" s="33"/>
      <c r="SC25" s="33"/>
      <c r="SD25" s="34"/>
      <c r="SE25" s="33"/>
      <c r="SF25" s="33"/>
      <c r="SG25" s="33"/>
      <c r="SH25" s="33"/>
      <c r="SI25" s="33"/>
      <c r="SJ25" s="33"/>
      <c r="SK25" s="33"/>
      <c r="SL25" s="34"/>
      <c r="SM25" s="33"/>
      <c r="SN25" s="33"/>
      <c r="SO25" s="33"/>
      <c r="SP25" s="34"/>
      <c r="SQ25" s="33"/>
      <c r="SR25" s="33"/>
      <c r="SS25" s="33"/>
      <c r="ST25" s="34"/>
      <c r="SU25" s="33"/>
      <c r="SV25" s="33"/>
      <c r="SW25" s="33"/>
      <c r="SX25" s="34"/>
      <c r="SY25" s="33"/>
      <c r="SZ25" s="33"/>
      <c r="TA25" s="33"/>
      <c r="TB25" s="34"/>
      <c r="TC25" s="33"/>
      <c r="TD25" s="33"/>
      <c r="TE25" s="33"/>
      <c r="TF25" s="34"/>
      <c r="TG25" s="33"/>
      <c r="TH25" s="33"/>
      <c r="TI25" s="33"/>
      <c r="TJ25" s="34"/>
      <c r="TK25" s="33"/>
      <c r="TL25" s="33"/>
      <c r="TM25" s="33"/>
      <c r="TN25" s="34"/>
      <c r="TO25" s="33"/>
      <c r="TP25" s="33"/>
      <c r="TQ25" s="33"/>
      <c r="TR25" s="34"/>
      <c r="TS25" s="33"/>
      <c r="TT25" s="33"/>
      <c r="TU25" s="33"/>
      <c r="TV25" s="34"/>
      <c r="TW25" s="33"/>
      <c r="TX25" s="33"/>
      <c r="TY25" s="33"/>
      <c r="TZ25" s="34"/>
      <c r="UA25" s="33"/>
      <c r="UB25" s="33"/>
      <c r="UC25" s="33"/>
      <c r="UD25" s="34"/>
      <c r="UE25" s="33"/>
      <c r="UF25" s="33"/>
      <c r="UG25" s="33"/>
      <c r="UH25" s="34"/>
      <c r="UI25" s="33"/>
      <c r="UJ25" s="33"/>
      <c r="UK25" s="33"/>
      <c r="UL25" s="34"/>
      <c r="UM25" s="33"/>
      <c r="UN25" s="33"/>
      <c r="UO25" s="33"/>
      <c r="UP25" s="34"/>
      <c r="UQ25" s="33"/>
      <c r="UR25" s="33"/>
      <c r="US25" s="33"/>
      <c r="UT25" s="34"/>
      <c r="UU25" s="33"/>
      <c r="UV25" s="33"/>
      <c r="UW25" s="33"/>
      <c r="UX25" s="34"/>
      <c r="UY25" s="33"/>
      <c r="UZ25" s="33"/>
      <c r="VA25" s="33"/>
      <c r="VB25" s="34"/>
      <c r="VC25" s="33"/>
      <c r="VD25" s="33"/>
      <c r="VE25" s="33"/>
      <c r="VF25" s="34"/>
      <c r="VG25" s="33"/>
      <c r="VH25" s="33"/>
      <c r="VI25" s="33"/>
      <c r="VJ25" s="34"/>
      <c r="VK25" s="33"/>
      <c r="VL25" s="33"/>
      <c r="VM25" s="33"/>
      <c r="VN25" s="34"/>
      <c r="VO25" s="33"/>
      <c r="VP25" s="33"/>
      <c r="VQ25" s="33"/>
      <c r="VR25" s="34"/>
      <c r="VS25" s="33"/>
      <c r="VT25" s="33"/>
      <c r="VU25" s="33"/>
      <c r="VV25" s="34"/>
      <c r="VW25" s="33"/>
      <c r="VX25" s="33"/>
      <c r="VY25" s="33"/>
      <c r="VZ25" s="34"/>
      <c r="WA25" s="33"/>
      <c r="WB25" s="33"/>
      <c r="WC25" s="33"/>
      <c r="WD25" s="34"/>
      <c r="WE25" s="33"/>
      <c r="WF25" s="33"/>
      <c r="WG25" s="33"/>
      <c r="WH25" s="34"/>
      <c r="WI25" s="33"/>
      <c r="WJ25" s="33"/>
      <c r="WK25" s="33"/>
      <c r="WL25" s="34"/>
      <c r="WM25" s="33"/>
      <c r="WN25" s="33"/>
      <c r="WO25" s="33"/>
      <c r="WP25" s="34"/>
      <c r="WQ25" s="33"/>
      <c r="WR25" s="33"/>
      <c r="WS25" s="33"/>
      <c r="WT25" s="34"/>
      <c r="WU25" s="33"/>
      <c r="WV25" s="33"/>
      <c r="WW25" s="33"/>
      <c r="WX25" s="34"/>
      <c r="WY25" s="33"/>
      <c r="WZ25" s="33"/>
      <c r="XA25" s="33"/>
      <c r="XB25" s="34"/>
      <c r="XC25" s="33"/>
      <c r="XD25" s="33"/>
      <c r="XE25" s="33"/>
      <c r="XF25" s="34"/>
      <c r="XG25" s="33"/>
      <c r="XH25" s="33"/>
      <c r="XI25" s="33"/>
      <c r="XJ25" s="34"/>
      <c r="XK25" s="33"/>
      <c r="XL25" s="33"/>
      <c r="XM25" s="33"/>
      <c r="XN25" s="34"/>
      <c r="XO25" s="33"/>
      <c r="XP25" s="33"/>
      <c r="XQ25" s="33"/>
      <c r="XR25" s="34"/>
      <c r="XS25" s="33"/>
      <c r="XT25" s="33"/>
      <c r="XU25" s="33"/>
      <c r="XV25" s="34"/>
      <c r="XW25" s="33"/>
      <c r="XX25" s="33"/>
      <c r="XY25" s="33"/>
      <c r="XZ25" s="34"/>
      <c r="YA25" s="33"/>
      <c r="YB25" s="33"/>
      <c r="YC25" s="33"/>
      <c r="YD25" s="34"/>
      <c r="YE25" s="33"/>
      <c r="YF25" s="33"/>
      <c r="YG25" s="33"/>
      <c r="YH25" s="34"/>
      <c r="YI25" s="33"/>
      <c r="YJ25" s="33"/>
      <c r="YK25" s="33"/>
      <c r="YL25" s="34"/>
      <c r="YM25" s="33"/>
      <c r="YN25" s="33"/>
      <c r="YO25" s="33"/>
      <c r="YP25" s="34"/>
      <c r="YQ25" s="33"/>
      <c r="YR25" s="33"/>
      <c r="YS25" s="33"/>
      <c r="YT25" s="34"/>
      <c r="YU25" s="33"/>
      <c r="YV25" s="33"/>
      <c r="YW25" s="33"/>
      <c r="YX25" s="34"/>
      <c r="YY25" s="33"/>
      <c r="YZ25" s="33"/>
      <c r="ZA25" s="33"/>
      <c r="ZB25" s="34"/>
      <c r="ZC25" s="33"/>
      <c r="ZD25" s="33"/>
      <c r="ZE25" s="33"/>
      <c r="ZF25" s="34"/>
      <c r="ZG25" s="33"/>
      <c r="ZH25" s="33"/>
      <c r="ZI25" s="33"/>
      <c r="ZJ25" s="34"/>
      <c r="ZK25" s="33"/>
      <c r="ZL25" s="33"/>
      <c r="ZM25" s="33"/>
      <c r="ZN25" s="34"/>
      <c r="ZO25" s="33"/>
      <c r="ZP25" s="33"/>
      <c r="ZQ25" s="33"/>
      <c r="ZR25" s="34"/>
      <c r="ZS25" s="33"/>
      <c r="ZT25" s="33"/>
      <c r="ZU25" s="33"/>
      <c r="ZV25" s="34"/>
      <c r="ZW25" s="33"/>
      <c r="ZX25" s="33"/>
      <c r="ZY25" s="33"/>
      <c r="ZZ25" s="34"/>
      <c r="AAA25" s="33"/>
      <c r="AAB25" s="33"/>
      <c r="AAC25" s="33"/>
      <c r="AAD25" s="34"/>
      <c r="AAE25" s="33"/>
      <c r="AAF25" s="33"/>
      <c r="AAG25" s="33"/>
      <c r="AAH25" s="34"/>
      <c r="AAI25" s="33"/>
      <c r="AAJ25" s="33"/>
      <c r="AAK25" s="33"/>
      <c r="AAL25" s="34"/>
      <c r="AAM25" s="33"/>
      <c r="AAN25" s="33"/>
      <c r="AAO25" s="33"/>
      <c r="AAP25" s="34"/>
      <c r="AAQ25" s="33"/>
      <c r="AAR25" s="33"/>
      <c r="AAS25" s="33"/>
      <c r="AAT25" s="34"/>
      <c r="AAU25" s="33"/>
      <c r="AAV25" s="33"/>
      <c r="AAW25" s="33"/>
      <c r="AAX25" s="34"/>
      <c r="AAY25" s="33"/>
      <c r="AAZ25" s="33"/>
      <c r="ABA25" s="33"/>
      <c r="ABB25" s="34"/>
      <c r="ABC25" s="33"/>
      <c r="ABD25" s="33"/>
      <c r="ABE25" s="33"/>
      <c r="ABF25" s="34"/>
      <c r="ABG25" s="33"/>
      <c r="ABH25" s="33"/>
      <c r="ABI25" s="33"/>
      <c r="ABJ25" s="34"/>
      <c r="ABK25" s="33"/>
      <c r="ABL25" s="33"/>
      <c r="ABM25" s="33"/>
      <c r="ABN25" s="34"/>
      <c r="ABO25" s="33"/>
      <c r="ABP25" s="33"/>
      <c r="ABQ25" s="33"/>
      <c r="ABR25" s="34"/>
      <c r="ABS25" s="33"/>
      <c r="ABT25" s="33"/>
      <c r="ABU25" s="33"/>
      <c r="ABV25" s="34"/>
      <c r="ABW25" s="33"/>
      <c r="ABX25" s="33"/>
      <c r="ABY25" s="33"/>
      <c r="ABZ25" s="34"/>
      <c r="ACA25" s="33"/>
      <c r="ACB25" s="33"/>
      <c r="ACC25" s="33"/>
      <c r="ACD25" s="34"/>
      <c r="ACE25" s="33"/>
      <c r="ACF25" s="33"/>
      <c r="ACG25" s="33"/>
      <c r="ACH25" s="34"/>
      <c r="ACI25" s="33"/>
      <c r="ACJ25" s="33"/>
      <c r="ACK25" s="33"/>
      <c r="ACL25" s="34"/>
      <c r="ACM25" s="33"/>
      <c r="ACN25" s="33"/>
      <c r="ACO25" s="33"/>
      <c r="ACP25" s="34"/>
      <c r="ACQ25" s="33"/>
      <c r="ACR25" s="33"/>
      <c r="ACS25" s="33"/>
      <c r="ACT25" s="34"/>
      <c r="ACU25" s="33"/>
      <c r="ACV25" s="33"/>
      <c r="ACW25" s="33"/>
      <c r="ACX25" s="34"/>
      <c r="ACY25" s="33"/>
      <c r="ACZ25" s="33"/>
      <c r="ADA25" s="33"/>
      <c r="ADB25" s="34"/>
      <c r="ADC25" s="33"/>
      <c r="ADD25" s="33"/>
      <c r="ADE25" s="33"/>
      <c r="ADF25" s="34"/>
      <c r="ADG25" s="33"/>
      <c r="ADH25" s="33"/>
      <c r="ADI25" s="33"/>
      <c r="ADJ25" s="34"/>
      <c r="ADK25" s="33"/>
      <c r="ADL25" s="33"/>
      <c r="ADM25" s="33"/>
      <c r="ADN25" s="34"/>
      <c r="ADO25" s="33"/>
      <c r="ADP25" s="33"/>
      <c r="ADQ25" s="33"/>
      <c r="ADR25" s="34"/>
      <c r="ADS25" s="33"/>
      <c r="ADT25" s="33"/>
      <c r="ADU25" s="33"/>
      <c r="ADV25" s="34"/>
      <c r="ADW25" s="33"/>
      <c r="ADX25" s="33"/>
      <c r="ADY25" s="33"/>
      <c r="ADZ25" s="34"/>
      <c r="AEA25" s="33"/>
      <c r="AEB25" s="33"/>
      <c r="AEC25" s="33"/>
      <c r="AED25" s="34"/>
      <c r="AEE25" s="33"/>
      <c r="AEF25" s="33"/>
      <c r="AEG25" s="33"/>
      <c r="AEH25" s="34"/>
      <c r="AEI25" s="33"/>
      <c r="AEJ25" s="33"/>
      <c r="AEK25" s="33"/>
      <c r="AEL25" s="34"/>
      <c r="AEM25" s="33"/>
      <c r="AEN25" s="33"/>
      <c r="AEO25" s="33"/>
      <c r="AEP25" s="34"/>
      <c r="AEQ25" s="33"/>
      <c r="AER25" s="33"/>
      <c r="AES25" s="33"/>
      <c r="AET25" s="34"/>
      <c r="AEU25" s="33"/>
      <c r="AEV25" s="33"/>
      <c r="AEW25" s="33"/>
      <c r="AEX25" s="34"/>
      <c r="AEY25" s="33"/>
      <c r="AEZ25" s="33"/>
      <c r="AFA25" s="33"/>
      <c r="AFB25" s="34"/>
      <c r="AFC25" s="33"/>
      <c r="AFD25" s="33"/>
      <c r="AFE25" s="33"/>
      <c r="AFF25" s="34"/>
      <c r="AFG25" s="33"/>
      <c r="AFH25" s="33"/>
      <c r="AFI25" s="33"/>
      <c r="AFJ25" s="34"/>
      <c r="AFK25" s="33"/>
      <c r="AFL25" s="33"/>
      <c r="AFM25" s="33"/>
      <c r="AFN25" s="34"/>
      <c r="AFO25" s="33"/>
      <c r="AFP25" s="33"/>
      <c r="AFQ25" s="33"/>
      <c r="AFR25" s="34"/>
      <c r="AFS25" s="33"/>
      <c r="AFT25" s="33"/>
      <c r="AFU25" s="33"/>
      <c r="AFV25" s="34"/>
      <c r="AFW25" s="33"/>
      <c r="AFX25" s="33"/>
      <c r="AFY25" s="33"/>
      <c r="AFZ25" s="34"/>
      <c r="AGA25" s="33"/>
      <c r="AGB25" s="33"/>
      <c r="AGC25" s="33"/>
      <c r="AGD25" s="34"/>
      <c r="AGE25" s="33"/>
      <c r="AGF25" s="33"/>
      <c r="AGG25" s="33"/>
      <c r="AGH25" s="34"/>
      <c r="AGI25" s="33"/>
      <c r="AGJ25" s="33"/>
      <c r="AGK25" s="33"/>
      <c r="AGL25" s="33"/>
      <c r="AGM25" s="33"/>
      <c r="AGN25" s="103">
        <f>'Итоги за неделю'!D4</f>
        <v>15</v>
      </c>
      <c r="AGO25" s="34"/>
      <c r="AGP25" s="33"/>
      <c r="AGQ25" s="33"/>
      <c r="AGR25" s="33"/>
      <c r="AGS25" s="33"/>
      <c r="AGT25" s="34"/>
      <c r="AGU25" s="34"/>
      <c r="AGV25" s="33"/>
      <c r="AGW25" s="33"/>
      <c r="AGX25" s="33"/>
      <c r="AGY25" s="33"/>
      <c r="AGZ25" s="34"/>
      <c r="AHA25" s="34"/>
      <c r="AHB25" s="33"/>
      <c r="AHC25" s="33"/>
      <c r="AHD25" s="33"/>
      <c r="AHE25" s="33"/>
      <c r="AHF25" s="34"/>
      <c r="AHG25" s="34"/>
      <c r="AHH25" s="33"/>
      <c r="AHI25" s="33"/>
      <c r="AHJ25" s="33"/>
      <c r="AHK25" s="33"/>
      <c r="AHL25" s="34"/>
      <c r="AHM25" s="34"/>
      <c r="AHN25" s="33"/>
      <c r="AHO25" s="33"/>
      <c r="AHP25" s="33"/>
      <c r="AHQ25" s="33"/>
      <c r="AHR25" s="34"/>
      <c r="AHS25" s="34"/>
      <c r="AHT25" s="33"/>
      <c r="AHU25" s="33"/>
      <c r="AHV25" s="33"/>
      <c r="AHW25" s="34"/>
      <c r="AHX25" s="33"/>
      <c r="AHY25" s="33"/>
      <c r="AHZ25" s="33"/>
      <c r="AIA25" s="34"/>
      <c r="AIB25" s="33"/>
      <c r="AIC25" s="33"/>
      <c r="AID25" s="33"/>
      <c r="AIE25" s="34"/>
      <c r="AIF25" s="33"/>
      <c r="AIG25" s="33"/>
      <c r="AIH25" s="33"/>
      <c r="AII25" s="34"/>
      <c r="AIJ25" s="33"/>
      <c r="AIK25" s="33"/>
      <c r="AIL25" s="33"/>
      <c r="AIM25" s="34"/>
    </row>
    <row r="26" spans="1:923" s="5" customFormat="1" outlineLevel="1" x14ac:dyDescent="0.25">
      <c r="A26" s="58">
        <v>1</v>
      </c>
      <c r="B26" s="48" t="s">
        <v>281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 t="s">
        <v>351</v>
      </c>
      <c r="BL26" s="57" t="s">
        <v>351</v>
      </c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 t="s">
        <v>351</v>
      </c>
      <c r="DT26" s="57" t="s">
        <v>351</v>
      </c>
      <c r="DU26" s="57" t="s">
        <v>351</v>
      </c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 t="s">
        <v>351</v>
      </c>
      <c r="FJ26" s="57" t="s">
        <v>351</v>
      </c>
      <c r="FK26" s="57"/>
      <c r="FL26" s="57"/>
      <c r="FM26" s="57" t="s">
        <v>351</v>
      </c>
      <c r="FN26" s="57"/>
      <c r="FO26" s="57"/>
      <c r="FP26" s="57"/>
      <c r="FQ26" s="57"/>
      <c r="FR26" s="57"/>
      <c r="FS26" s="57"/>
      <c r="FT26" s="57"/>
      <c r="FU26" s="57"/>
      <c r="FV26" s="57"/>
      <c r="FW26" s="57" t="s">
        <v>351</v>
      </c>
      <c r="FX26" s="57" t="s">
        <v>351</v>
      </c>
      <c r="FY26" s="38"/>
      <c r="FZ26" s="38"/>
      <c r="GA26" s="57"/>
      <c r="GB26" s="57"/>
      <c r="GC26" s="57"/>
      <c r="GD26" s="57"/>
      <c r="GE26" s="57" t="s">
        <v>351</v>
      </c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 t="s">
        <v>352</v>
      </c>
      <c r="GV26" s="57"/>
      <c r="GW26" s="57" t="s">
        <v>352</v>
      </c>
      <c r="GX26" s="57" t="s">
        <v>352</v>
      </c>
      <c r="GY26" s="57" t="s">
        <v>351</v>
      </c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 t="s">
        <v>351</v>
      </c>
      <c r="JH26" s="57" t="s">
        <v>351</v>
      </c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 t="s">
        <v>351</v>
      </c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 t="s">
        <v>351</v>
      </c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 t="s">
        <v>351</v>
      </c>
      <c r="PA26" s="57"/>
      <c r="PB26" s="57"/>
      <c r="PC26" s="57" t="s">
        <v>351</v>
      </c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 t="s">
        <v>351</v>
      </c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38"/>
      <c r="RN26" s="38"/>
      <c r="RO26" s="61"/>
      <c r="RP26" s="57"/>
      <c r="RQ26" s="57"/>
      <c r="RR26" s="57"/>
      <c r="RS26" s="57"/>
      <c r="RT26" s="57"/>
      <c r="RU26" s="57"/>
      <c r="RV26" s="57"/>
      <c r="RW26" s="57"/>
      <c r="RX26" s="57" t="s">
        <v>351</v>
      </c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 t="s">
        <v>351</v>
      </c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61"/>
      <c r="UB26" s="57"/>
      <c r="UC26" s="57"/>
      <c r="UD26" s="57"/>
      <c r="UE26" s="57" t="s">
        <v>351</v>
      </c>
      <c r="UF26" s="57" t="s">
        <v>351</v>
      </c>
      <c r="UG26" s="57" t="s">
        <v>351</v>
      </c>
      <c r="UH26" s="57" t="s">
        <v>351</v>
      </c>
      <c r="UI26" s="57" t="s">
        <v>351</v>
      </c>
      <c r="UJ26" s="57" t="s">
        <v>351</v>
      </c>
      <c r="UK26" s="57"/>
      <c r="UL26" s="57"/>
      <c r="UM26" s="57" t="s">
        <v>351</v>
      </c>
      <c r="UN26" s="57" t="s">
        <v>351</v>
      </c>
      <c r="UO26" s="57"/>
      <c r="UP26" s="57"/>
      <c r="UQ26" s="57"/>
      <c r="UR26" s="57"/>
      <c r="US26" s="57"/>
      <c r="UT26" s="38"/>
      <c r="UU26" s="57" t="s">
        <v>351</v>
      </c>
      <c r="UV26" s="57"/>
      <c r="UW26" s="57"/>
      <c r="UX26" s="57"/>
      <c r="UY26" s="57"/>
      <c r="UZ26" s="57"/>
      <c r="VA26" s="57"/>
      <c r="VB26" s="57"/>
      <c r="VC26" s="57" t="s">
        <v>351</v>
      </c>
      <c r="VD26" s="57" t="s">
        <v>351</v>
      </c>
      <c r="VE26" s="57"/>
      <c r="VF26" s="57"/>
      <c r="VG26" s="57"/>
      <c r="VH26" s="57"/>
      <c r="VI26" s="57" t="s">
        <v>351</v>
      </c>
      <c r="VJ26" s="57"/>
      <c r="VK26" s="57"/>
      <c r="VL26" s="57"/>
      <c r="VM26" s="57"/>
      <c r="VN26" s="57"/>
      <c r="VO26" s="57"/>
      <c r="VP26" s="57"/>
      <c r="VQ26" s="57"/>
      <c r="VR26" s="57"/>
      <c r="VS26" s="57" t="s">
        <v>351</v>
      </c>
      <c r="VT26" s="57"/>
      <c r="VU26" s="57"/>
      <c r="VV26" s="57" t="s">
        <v>351</v>
      </c>
      <c r="VW26" s="57"/>
      <c r="VX26" s="57" t="s">
        <v>351</v>
      </c>
      <c r="VY26" s="57"/>
      <c r="VZ26" s="57"/>
      <c r="WA26" s="57"/>
      <c r="WB26" s="57"/>
      <c r="WC26" s="57"/>
      <c r="WD26" s="57"/>
      <c r="WE26" s="57"/>
      <c r="WF26" s="57"/>
      <c r="WG26" s="57"/>
      <c r="WH26" s="38"/>
      <c r="WI26" s="57"/>
      <c r="WJ26" s="57"/>
      <c r="WK26" s="57"/>
      <c r="WL26" s="57"/>
      <c r="WM26" s="57"/>
      <c r="WN26" s="57"/>
      <c r="WO26" s="57"/>
      <c r="WP26" s="57"/>
      <c r="WQ26" s="57" t="s">
        <v>351</v>
      </c>
      <c r="WR26" s="57"/>
      <c r="WS26" s="57"/>
      <c r="WT26" s="57"/>
      <c r="WU26" s="57"/>
      <c r="WV26" s="57"/>
      <c r="WW26" s="57"/>
      <c r="WX26" s="57"/>
      <c r="WY26" s="57" t="s">
        <v>351</v>
      </c>
      <c r="WZ26" s="57"/>
      <c r="XA26" s="57"/>
      <c r="XB26" s="57"/>
      <c r="XC26" s="57"/>
      <c r="XD26" s="57"/>
      <c r="XE26" s="57"/>
      <c r="XF26" s="57"/>
      <c r="XG26" s="57" t="s">
        <v>351</v>
      </c>
      <c r="XH26" s="57"/>
      <c r="XI26" s="57" t="s">
        <v>351</v>
      </c>
      <c r="XJ26" s="57"/>
      <c r="XK26" s="57"/>
      <c r="XL26" s="57" t="s">
        <v>351</v>
      </c>
      <c r="XM26" s="57"/>
      <c r="XN26" s="57"/>
      <c r="XO26" s="57" t="s">
        <v>351</v>
      </c>
      <c r="XP26" s="57" t="s">
        <v>351</v>
      </c>
      <c r="XQ26" s="57" t="s">
        <v>351</v>
      </c>
      <c r="XR26" s="57"/>
      <c r="XS26" s="57"/>
      <c r="XT26" s="57"/>
      <c r="XU26" s="38"/>
      <c r="XV26" s="38"/>
      <c r="XW26" s="37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7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7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>IF(COUNTIFS($C$7:$AGI$7,"="&amp;$AGP$5,$C26:$AGI26,"б")=0,"",COUNTIFS($C$7:$AGI$7,"="&amp;$AGP$5,$C26:$AGI26,"б"))</f>
        <v/>
      </c>
      <c r="AGK26" s="85" t="str">
        <f>IF(COUNTIFS($C$7:$AGI$7,"="&amp;$AGP$5,$C26:$AGI26,"у")=0,"",COUNTIFS($C$7:$AGI$7,"="&amp;$AGP$5,$C26:$AGI26,"у"))</f>
        <v/>
      </c>
      <c r="AGL26" s="85">
        <f>IF(COUNTIFS($C$7:$AGI$7,"="&amp;$AGP$5,$C26:$AGI26,"н")=0,"",COUNTIFS($C$7:$AGI$7,"="&amp;$AGP$5,$C26:$AGI26,"н"))</f>
        <v>6</v>
      </c>
      <c r="AGN26" s="5">
        <f>IF(LEN(B26)&gt;7,AGN25,"")</f>
        <v>15</v>
      </c>
      <c r="AGQ26" s="36" t="str">
        <f>IF(COUNTIFS($C$6:$AGI$6,9,$C26:$AGI26,"б")=0,"",COUNTIFS($C$6:$AGI$6,9,$C26:$AGI26,"б"))</f>
        <v/>
      </c>
      <c r="AGR26" s="36" t="str">
        <f t="shared" ref="AGR26:AGR50" si="476">IF(COUNTIFS($C$6:$AGI$6,9,$C26:$AGI26,"у")=0,"",COUNTIFS($C$6:$AGI$6,9,$C26:$AGI26,"у"))</f>
        <v/>
      </c>
      <c r="AGS26" s="39">
        <f>IF(COUNTIFS($C$6:$AGI$6,9,$C26:$AGI26,"н")=0,"",COUNTIFS($C$6:$AGI$6,9,$C26:$AGI26,"н"))</f>
        <v>3</v>
      </c>
      <c r="AGT26" s="36" t="str">
        <f>IF(COUNTIFS($C$6:$AGI$6,10,$C26:$AGI26,"б")=0,"",COUNTIFS($C$6:$AGI$6,10,$C26:$AGI26,"б"))</f>
        <v/>
      </c>
      <c r="AGU26" s="36" t="str">
        <f t="shared" ref="AGU26:AGU50" si="477">IF(COUNTIFS($C$6:$AGI$6,10,$C26:$AGI26,"у")=0,"",COUNTIFS($C$6:$AGI$6,10,$C26:$AGI26,"у"))</f>
        <v/>
      </c>
      <c r="AGV26" s="39">
        <f>IF(COUNTIFS($C$6:$AGI$6,10,$C26:$AGI26,"н")=0,"",COUNTIFS($C$6:$AGI$6,10,$C26:$AGI26,"н"))</f>
        <v>9</v>
      </c>
      <c r="AGW26" s="36" t="str">
        <f>IF(COUNTIFS($C$6:$AGI$6,11,$C26:$AGI26,"б")=0,"",COUNTIFS($C$6:$AGI$6,11,$C26:$AGI26,"б"))</f>
        <v/>
      </c>
      <c r="AGX26" s="36">
        <f t="shared" ref="AGX26:AGX50" si="478">IF(COUNTIFS($C$6:$AGI$6,11,$C26:$AGI26,"у")=0,"",COUNTIFS($C$6:$AGI$6,11,$C26:$AGI26,"у"))</f>
        <v>3</v>
      </c>
      <c r="AGY26" s="39">
        <f>IF(COUNTIFS($C$6:$AGI$6,11,$C26:$AGI26,"н")=0,"",COUNTIFS($C$6:$AGI$6,11,$C26:$AGI26,"н"))</f>
        <v>8</v>
      </c>
      <c r="AGZ26" s="36" t="str">
        <f>IF(COUNTIFS($C$6:$AGI$6,12,$C26:$AGI26,"б")=0,"",COUNTIFS($C$6:$AGI$6,12,$C26:$AGI26,"б"))</f>
        <v/>
      </c>
      <c r="AHA26" s="36" t="str">
        <f t="shared" ref="AHA26:AHA50" si="479">IF(COUNTIFS($C$6:$AGI$6,12,$C26:$AGI26,"у")=0,"",COUNTIFS($C$6:$AGI$6,12,$C26:$AGI26,"у"))</f>
        <v/>
      </c>
      <c r="AHB26" s="39">
        <f>IF(COUNTIFS($C$6:$AGI$6,12,$C26:$AGI26,"н")=0,"",COUNTIFS($C$6:$AGI$6,12,$C26:$AGI26,"н"))</f>
        <v>5</v>
      </c>
      <c r="AHC26" s="36" t="str">
        <f>IF(COUNTIFS($C$6:$AGI$6,1,$C26:$AGI26,"б")=0,"",COUNTIFS($C$6:$AGI$6,1,$C26:$AGI26,"б"))</f>
        <v/>
      </c>
      <c r="AHD26" s="36" t="str">
        <f t="shared" ref="AHD26:AHD50" si="480">IF(COUNTIFS($C$6:$AGI$6,1,$C26:$AGI26,"у")=0,"",COUNTIFS($C$6:$AGI$6,1,$C26:$AGI26,"у"))</f>
        <v/>
      </c>
      <c r="AHE26" s="39">
        <f>IF(COUNTIFS($C$6:$AGI$6,1,$C26:$AGI26,"н")=0,"",COUNTIFS($C$6:$AGI$6,1,$C26:$AGI26,"н"))</f>
        <v>9</v>
      </c>
      <c r="AHF26" s="36" t="str">
        <f>IF(COUNTIFS($C$6:$AGI$6,2,$C26:$AGI26,"б")=0,"",COUNTIFS($C$6:$AGI$6,2,$C26:$AGI26,"б"))</f>
        <v/>
      </c>
      <c r="AHG26" s="36" t="str">
        <f t="shared" ref="AHG26:AHG50" si="481">IF(COUNTIFS($C$6:$AGI$6,2,$C26:$AGI26,"у")=0,"",COUNTIFS($C$6:$AGI$6,2,$C26:$AGI26,"у"))</f>
        <v/>
      </c>
      <c r="AHH26" s="39">
        <f>IF(COUNTIFS($C$6:$AGI$6,2,$C26:$AGI26,"н")=0,"",COUNTIFS($C$6:$AGI$6,2,$C26:$AGI26,"н"))</f>
        <v>4</v>
      </c>
      <c r="AHI26" s="36" t="str">
        <f>IF(COUNTIFS($C$6:$AGI$6,3,$C26:$AGI26,"б")=0,"",COUNTIFS($C$6:$AGI$6,3,$C26:$AGI26,"б"))</f>
        <v/>
      </c>
      <c r="AHJ26" s="36" t="str">
        <f t="shared" ref="AHJ26:AHJ50" si="482">IF(COUNTIFS($C$6:$AGI$6,3,$C26:$AGI26,"у")=0,"",COUNTIFS($C$6:$AGI$6,3,$C26:$AGI26,"у"))</f>
        <v/>
      </c>
      <c r="AHK26" s="39">
        <f>IF(COUNTIFS($C$6:$AGI$6,3,$C26:$AGI26,"н")=0,"",COUNTIFS($C$6:$AGI$6,3,$C26:$AGI26,"н"))</f>
        <v>16</v>
      </c>
      <c r="AHL26" s="36" t="str">
        <f>IF(COUNTIFS($C$6:$AGI$6,4,$C26:$AGI26,"б")=0,"",COUNTIFS($C$6:$AGI$6,4,$C26:$AGI26,"б"))</f>
        <v/>
      </c>
      <c r="AHM26" s="36" t="str">
        <f t="shared" ref="AHM26:AHM50" si="483">IF(COUNTIFS($C$6:$AGI$6,4,$C26:$AGI26,"у")=0,"",COUNTIFS($C$6:$AGI$6,4,$C26:$AGI26,"у"))</f>
        <v/>
      </c>
      <c r="AHN26" s="39">
        <f>IF(COUNTIFS($C$6:$AGI$6,4,$C26:$AGI26,"н")=0,"",COUNTIFS($C$6:$AGI$6,4,$C26:$AGI26,"н"))</f>
        <v>7</v>
      </c>
      <c r="AHO26" s="36" t="str">
        <f>IF(COUNTIFS($C$6:$AGI$6,5,$C26:$AGI26,"б")=0,"",COUNTIFS($C$6:$AGI$6,5,$C26:$AGI26,"б"))</f>
        <v/>
      </c>
      <c r="AHP26" s="36" t="str">
        <f t="shared" ref="AHP26:AHP50" si="484">IF(COUNTIFS($C$6:$AGI$6,5,$C26:$AGI26,"у")=0,"",COUNTIFS($C$6:$AGI$6,5,$C26:$AGI26,"у"))</f>
        <v/>
      </c>
      <c r="AHQ26" s="39" t="str">
        <f>IF(COUNTIFS($C$6:$AGI$6,5,$C26:$AGI26,"н")=0,"",COUNTIFS($C$6:$AGI$6,5,$C26:$AGI26,"н"))</f>
        <v/>
      </c>
      <c r="AHR26" s="36" t="str">
        <f>IF(COUNTIFS($C$6:$AGI$6,6,$C26:$AGI26,"б")=0,"",COUNTIFS($C$6:$AGI$6,6,$C26:$AGI26,"б"))</f>
        <v/>
      </c>
      <c r="AHS26" s="36" t="str">
        <f t="shared" ref="AHS26:AHS50" si="485">IF(COUNTIFS($C$6:$AGI$6,6,$C26:$AGI26,"у")=0,"",COUNTIFS($C$6:$AGI$6,6,$C26:$AGI26,"у"))</f>
        <v/>
      </c>
      <c r="AHT26" s="39" t="str">
        <f>IF(COUNTIFS($C$6:$AGI$6,6,$C26:$AGI26,"н")=0,"",COUNTIFS($C$6:$AGI$6,6,$C26:$AGI26,"н"))</f>
        <v/>
      </c>
    </row>
    <row r="27" spans="1:923" s="5" customFormat="1" outlineLevel="1" x14ac:dyDescent="0.25">
      <c r="A27" s="58">
        <f>A26+1</f>
        <v>2</v>
      </c>
      <c r="B27" s="48" t="s">
        <v>282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/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 t="s">
        <v>351</v>
      </c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 t="s">
        <v>351</v>
      </c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 t="s">
        <v>351</v>
      </c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 t="s">
        <v>351</v>
      </c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/>
      <c r="FL27" s="57"/>
      <c r="FM27" s="57"/>
      <c r="FN27" s="57"/>
      <c r="FO27" s="57" t="s">
        <v>351</v>
      </c>
      <c r="FP27" s="57" t="s">
        <v>351</v>
      </c>
      <c r="FQ27" s="57"/>
      <c r="FR27" s="57"/>
      <c r="FS27" s="57"/>
      <c r="FT27" s="57"/>
      <c r="FU27" s="57"/>
      <c r="FV27" s="57"/>
      <c r="FW27" s="57"/>
      <c r="FX27" s="57"/>
      <c r="FY27" s="38"/>
      <c r="FZ27" s="38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/>
      <c r="GV27" s="57"/>
      <c r="GW27" s="57"/>
      <c r="GX27" s="57" t="s">
        <v>351</v>
      </c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 t="s">
        <v>351</v>
      </c>
      <c r="HY27" s="57" t="s">
        <v>351</v>
      </c>
      <c r="HZ27" s="57" t="s">
        <v>351</v>
      </c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38"/>
      <c r="IL27" s="38"/>
      <c r="IM27" s="57"/>
      <c r="IN27" s="57"/>
      <c r="IO27" s="57" t="s">
        <v>351</v>
      </c>
      <c r="IP27" s="57" t="s">
        <v>351</v>
      </c>
      <c r="IQ27" s="57"/>
      <c r="IR27" s="57"/>
      <c r="IS27" s="57"/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 t="s">
        <v>351</v>
      </c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38"/>
      <c r="JV27" s="38"/>
      <c r="JW27" s="57"/>
      <c r="JX27" s="57"/>
      <c r="JY27" s="57" t="s">
        <v>351</v>
      </c>
      <c r="JZ27" s="57" t="s">
        <v>351</v>
      </c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/>
      <c r="NT27" s="57"/>
      <c r="NU27" s="57"/>
      <c r="NV27" s="57"/>
      <c r="NW27" s="57"/>
      <c r="NX27" s="57"/>
      <c r="NY27" s="57"/>
      <c r="NZ27" s="57"/>
      <c r="OA27" s="57"/>
      <c r="OB27" s="57" t="s">
        <v>351</v>
      </c>
      <c r="OC27" s="57"/>
      <c r="OD27" s="57"/>
      <c r="OE27" s="57"/>
      <c r="OF27" s="57"/>
      <c r="OG27" s="57"/>
      <c r="OH27" s="57"/>
      <c r="OI27" s="57"/>
      <c r="OJ27" s="57"/>
      <c r="OK27" s="38"/>
      <c r="OL27" s="38"/>
      <c r="OM27" s="61"/>
      <c r="ON27" s="57"/>
      <c r="OO27" s="57" t="s">
        <v>351</v>
      </c>
      <c r="OP27" s="57"/>
      <c r="OQ27" s="57"/>
      <c r="OR27" s="57"/>
      <c r="OS27" s="57" t="s">
        <v>351</v>
      </c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38"/>
      <c r="PF27" s="38"/>
      <c r="PG27" s="57"/>
      <c r="PH27" s="57"/>
      <c r="PI27" s="57"/>
      <c r="PJ27" s="57"/>
      <c r="PK27" s="57"/>
      <c r="PL27" s="57"/>
      <c r="PM27" s="57"/>
      <c r="PN27" s="57"/>
      <c r="PO27" s="57" t="s">
        <v>351</v>
      </c>
      <c r="PP27" s="57" t="s">
        <v>351</v>
      </c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/>
      <c r="QF27" s="57"/>
      <c r="QG27" s="57"/>
      <c r="QH27" s="57"/>
      <c r="QI27" s="57"/>
      <c r="QJ27" s="57" t="s">
        <v>351</v>
      </c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 t="s">
        <v>351</v>
      </c>
      <c r="RD27" s="57" t="s">
        <v>351</v>
      </c>
      <c r="RE27" s="57"/>
      <c r="RF27" s="57"/>
      <c r="RG27" s="57"/>
      <c r="RH27" s="57"/>
      <c r="RI27" s="57" t="s">
        <v>351</v>
      </c>
      <c r="RJ27" s="57"/>
      <c r="RK27" s="57"/>
      <c r="RL27" s="57"/>
      <c r="RM27" s="38"/>
      <c r="RN27" s="38"/>
      <c r="RO27" s="61"/>
      <c r="RP27" s="57"/>
      <c r="RQ27" s="57"/>
      <c r="RR27" s="57"/>
      <c r="RS27" s="57" t="s">
        <v>351</v>
      </c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61"/>
      <c r="UB27" s="57"/>
      <c r="UC27" s="57"/>
      <c r="UD27" s="57"/>
      <c r="UE27" s="57"/>
      <c r="UF27" s="57"/>
      <c r="UG27" s="57"/>
      <c r="UH27" s="57"/>
      <c r="UI27" s="57"/>
      <c r="UJ27" s="57" t="s">
        <v>351</v>
      </c>
      <c r="UK27" s="57"/>
      <c r="UL27" s="57"/>
      <c r="UM27" s="57"/>
      <c r="UN27" s="57"/>
      <c r="UO27" s="57"/>
      <c r="UP27" s="57"/>
      <c r="UQ27" s="57"/>
      <c r="UR27" s="57"/>
      <c r="US27" s="57"/>
      <c r="UT27" s="38"/>
      <c r="UU27" s="57" t="s">
        <v>351</v>
      </c>
      <c r="UV27" s="57"/>
      <c r="UW27" s="57"/>
      <c r="UX27" s="57"/>
      <c r="UY27" s="57"/>
      <c r="UZ27" s="57"/>
      <c r="VA27" s="57"/>
      <c r="VB27" s="57"/>
      <c r="VC27" s="57"/>
      <c r="VD27" s="57" t="s">
        <v>351</v>
      </c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 t="s">
        <v>351</v>
      </c>
      <c r="VT27" s="57" t="s">
        <v>351</v>
      </c>
      <c r="VU27" s="57" t="s">
        <v>351</v>
      </c>
      <c r="VV27" s="57" t="s">
        <v>351</v>
      </c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38"/>
      <c r="WI27" s="57"/>
      <c r="WJ27" s="57"/>
      <c r="WK27" s="57"/>
      <c r="WL27" s="57"/>
      <c r="WM27" s="57"/>
      <c r="WN27" s="57"/>
      <c r="WO27" s="57"/>
      <c r="WP27" s="57"/>
      <c r="WQ27" s="57" t="s">
        <v>351</v>
      </c>
      <c r="WR27" s="57"/>
      <c r="WS27" s="57"/>
      <c r="WT27" s="57"/>
      <c r="WU27" s="57"/>
      <c r="WV27" s="57" t="s">
        <v>351</v>
      </c>
      <c r="WW27" s="57"/>
      <c r="WX27" s="57"/>
      <c r="WY27" s="57" t="s">
        <v>351</v>
      </c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 t="s">
        <v>351</v>
      </c>
      <c r="XM27" s="57"/>
      <c r="XN27" s="57"/>
      <c r="XO27" s="57"/>
      <c r="XP27" s="57"/>
      <c r="XQ27" s="57"/>
      <c r="XR27" s="57"/>
      <c r="XS27" s="57"/>
      <c r="XT27" s="57"/>
      <c r="XU27" s="38"/>
      <c r="XV27" s="38"/>
      <c r="XW27" s="37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7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7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ref="AGJ27:AGJ50" si="486">IF(COUNTIFS($C$7:$AGI$7,"="&amp;$AGP$5,$C27:$AGI27,"б")=0,"",COUNTIFS($C$7:$AGI$7,"="&amp;$AGP$5,$C27:$AGI27,"б"))</f>
        <v/>
      </c>
      <c r="AGK27" s="85" t="str">
        <f t="shared" ref="AGK27:AGK50" si="487">IF(COUNTIFS($C$7:$AGI$7,"="&amp;$AGP$5,$C27:$AGI27,"у")=0,"",COUNTIFS($C$7:$AGI$7,"="&amp;$AGP$5,$C27:$AGI27,"у"))</f>
        <v/>
      </c>
      <c r="AGL27" s="85">
        <f t="shared" ref="AGL27:AGL50" si="488">IF(COUNTIFS($C$7:$AGI$7,"="&amp;$AGP$5,$C27:$AGI27,"н")=0,"",COUNTIFS($C$7:$AGI$7,"="&amp;$AGP$5,$C27:$AGI27,"н"))</f>
        <v>1</v>
      </c>
      <c r="AGN27" s="5">
        <f>IF(LEN(B27)&gt;7,AGN25,"")</f>
        <v>15</v>
      </c>
      <c r="AGQ27" s="36" t="str">
        <f t="shared" ref="AGQ27:AGQ50" si="489">IF(COUNTIFS($C$6:$AGI$6,9,$C27:$AGI27,"б")=0,"",COUNTIFS($C$6:$AGI$6,9,$C27:$AGI27,"б"))</f>
        <v/>
      </c>
      <c r="AGR27" s="36" t="str">
        <f t="shared" si="476"/>
        <v/>
      </c>
      <c r="AGS27" s="39">
        <f t="shared" ref="AGS27:AGS50" si="490">IF(COUNTIFS($C$6:$AGI$6,9,$C27:$AGI27,"н")=0,"",COUNTIFS($C$6:$AGI$6,9,$C27:$AGI27,"н"))</f>
        <v>3</v>
      </c>
      <c r="AGT27" s="36" t="str">
        <f t="shared" ref="AGT27:AGT50" si="491">IF(COUNTIFS($C$6:$AGI$6,10,$C27:$AGI27,"б")=0,"",COUNTIFS($C$6:$AGI$6,10,$C27:$AGI27,"б"))</f>
        <v/>
      </c>
      <c r="AGU27" s="36" t="str">
        <f t="shared" si="477"/>
        <v/>
      </c>
      <c r="AGV27" s="39">
        <f t="shared" ref="AGV27:AGV50" si="492">IF(COUNTIFS($C$6:$AGI$6,10,$C27:$AGI27,"н")=0,"",COUNTIFS($C$6:$AGI$6,10,$C27:$AGI27,"н"))</f>
        <v>7</v>
      </c>
      <c r="AGW27" s="36" t="str">
        <f t="shared" ref="AGW27:AGW50" si="493">IF(COUNTIFS($C$6:$AGI$6,11,$C27:$AGI27,"б")=0,"",COUNTIFS($C$6:$AGI$6,11,$C27:$AGI27,"б"))</f>
        <v/>
      </c>
      <c r="AGX27" s="36" t="str">
        <f t="shared" si="478"/>
        <v/>
      </c>
      <c r="AGY27" s="39">
        <f t="shared" ref="AGY27:AGY50" si="494">IF(COUNTIFS($C$6:$AGI$6,11,$C27:$AGI27,"н")=0,"",COUNTIFS($C$6:$AGI$6,11,$C27:$AGI27,"н"))</f>
        <v>12</v>
      </c>
      <c r="AGZ27" s="36" t="str">
        <f t="shared" ref="AGZ27:AGZ50" si="495">IF(COUNTIFS($C$6:$AGI$6,12,$C27:$AGI27,"б")=0,"",COUNTIFS($C$6:$AGI$6,12,$C27:$AGI27,"б"))</f>
        <v/>
      </c>
      <c r="AHA27" s="36" t="str">
        <f t="shared" si="479"/>
        <v/>
      </c>
      <c r="AHB27" s="39">
        <f t="shared" ref="AHB27:AHB50" si="496">IF(COUNTIFS($C$6:$AGI$6,12,$C27:$AGI27,"н")=0,"",COUNTIFS($C$6:$AGI$6,12,$C27:$AGI27,"н"))</f>
        <v>2</v>
      </c>
      <c r="AHC27" s="36" t="str">
        <f t="shared" ref="AHC27:AHC50" si="497">IF(COUNTIFS($C$6:$AGI$6,1,$C27:$AGI27,"б")=0,"",COUNTIFS($C$6:$AGI$6,1,$C27:$AGI27,"б"))</f>
        <v/>
      </c>
      <c r="AHD27" s="36" t="str">
        <f t="shared" si="480"/>
        <v/>
      </c>
      <c r="AHE27" s="39">
        <f t="shared" ref="AHE27:AHE50" si="498">IF(COUNTIFS($C$6:$AGI$6,1,$C27:$AGI27,"н")=0,"",COUNTIFS($C$6:$AGI$6,1,$C27:$AGI27,"н"))</f>
        <v>6</v>
      </c>
      <c r="AHF27" s="36" t="str">
        <f t="shared" ref="AHF27:AHF50" si="499">IF(COUNTIFS($C$6:$AGI$6,2,$C27:$AGI27,"б")=0,"",COUNTIFS($C$6:$AGI$6,2,$C27:$AGI27,"б"))</f>
        <v/>
      </c>
      <c r="AHG27" s="36" t="str">
        <f t="shared" si="481"/>
        <v/>
      </c>
      <c r="AHH27" s="39">
        <f t="shared" ref="AHH27:AHH50" si="500">IF(COUNTIFS($C$6:$AGI$6,2,$C27:$AGI27,"н")=0,"",COUNTIFS($C$6:$AGI$6,2,$C27:$AGI27,"н"))</f>
        <v>6</v>
      </c>
      <c r="AHI27" s="36" t="str">
        <f t="shared" ref="AHI27:AHI50" si="501">IF(COUNTIFS($C$6:$AGI$6,3,$C27:$AGI27,"б")=0,"",COUNTIFS($C$6:$AGI$6,3,$C27:$AGI27,"б"))</f>
        <v/>
      </c>
      <c r="AHJ27" s="36" t="str">
        <f t="shared" si="482"/>
        <v/>
      </c>
      <c r="AHK27" s="39">
        <f t="shared" ref="AHK27:AHK50" si="502">IF(COUNTIFS($C$6:$AGI$6,3,$C27:$AGI27,"н")=0,"",COUNTIFS($C$6:$AGI$6,3,$C27:$AGI27,"н"))</f>
        <v>8</v>
      </c>
      <c r="AHL27" s="36" t="str">
        <f t="shared" ref="AHL27:AHL50" si="503">IF(COUNTIFS($C$6:$AGI$6,4,$C27:$AGI27,"б")=0,"",COUNTIFS($C$6:$AGI$6,4,$C27:$AGI27,"б"))</f>
        <v/>
      </c>
      <c r="AHM27" s="36" t="str">
        <f t="shared" si="483"/>
        <v/>
      </c>
      <c r="AHN27" s="39">
        <f t="shared" ref="AHN27:AHN50" si="504">IF(COUNTIFS($C$6:$AGI$6,4,$C27:$AGI27,"н")=0,"",COUNTIFS($C$6:$AGI$6,4,$C27:$AGI27,"н"))</f>
        <v>3</v>
      </c>
      <c r="AHO27" s="36" t="str">
        <f t="shared" ref="AHO27:AHO50" si="505">IF(COUNTIFS($C$6:$AGI$6,5,$C27:$AGI27,"б")=0,"",COUNTIFS($C$6:$AGI$6,5,$C27:$AGI27,"б"))</f>
        <v/>
      </c>
      <c r="AHP27" s="36" t="str">
        <f t="shared" si="484"/>
        <v/>
      </c>
      <c r="AHQ27" s="39" t="str">
        <f t="shared" ref="AHQ27:AHQ50" si="506">IF(COUNTIFS($C$6:$AGI$6,5,$C27:$AGI27,"н")=0,"",COUNTIFS($C$6:$AGI$6,5,$C27:$AGI27,"н"))</f>
        <v/>
      </c>
      <c r="AHR27" s="36" t="str">
        <f t="shared" ref="AHR27:AHR50" si="507">IF(COUNTIFS($C$6:$AGI$6,6,$C27:$AGI27,"б")=0,"",COUNTIFS($C$6:$AGI$6,6,$C27:$AGI27,"б"))</f>
        <v/>
      </c>
      <c r="AHS27" s="36" t="str">
        <f t="shared" si="485"/>
        <v/>
      </c>
      <c r="AHT27" s="39" t="str">
        <f t="shared" ref="AHT27:AHT50" si="508">IF(COUNTIFS($C$6:$AGI$6,6,$C27:$AGI27,"н")=0,"",COUNTIFS($C$6:$AGI$6,6,$C27:$AGI27,"н"))</f>
        <v/>
      </c>
    </row>
    <row r="28" spans="1:923" s="5" customFormat="1" outlineLevel="1" x14ac:dyDescent="0.25">
      <c r="A28" s="58">
        <f t="shared" ref="A28:A39" si="509">A27+1</f>
        <v>3</v>
      </c>
      <c r="B28" s="48" t="s">
        <v>283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 t="s">
        <v>351</v>
      </c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 t="s">
        <v>351</v>
      </c>
      <c r="CB28" s="57" t="s">
        <v>351</v>
      </c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 t="s">
        <v>351</v>
      </c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/>
      <c r="EN28" s="57"/>
      <c r="EO28" s="57"/>
      <c r="EP28" s="57"/>
      <c r="EQ28" s="57"/>
      <c r="ER28" s="57"/>
      <c r="ES28" s="57"/>
      <c r="ET28" s="57" t="s">
        <v>351</v>
      </c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38"/>
      <c r="FF28" s="38"/>
      <c r="FG28" s="57"/>
      <c r="FH28" s="57"/>
      <c r="FI28" s="57"/>
      <c r="FJ28" s="57" t="s">
        <v>351</v>
      </c>
      <c r="FK28" s="57" t="s">
        <v>351</v>
      </c>
      <c r="FL28" s="57"/>
      <c r="FM28" s="57" t="s">
        <v>351</v>
      </c>
      <c r="FN28" s="57"/>
      <c r="FO28" s="57" t="s">
        <v>351</v>
      </c>
      <c r="FP28" s="57" t="s">
        <v>351</v>
      </c>
      <c r="FQ28" s="57"/>
      <c r="FR28" s="57"/>
      <c r="FS28" s="57" t="s">
        <v>351</v>
      </c>
      <c r="FT28" s="57"/>
      <c r="FU28" s="57"/>
      <c r="FV28" s="57"/>
      <c r="FW28" s="57" t="s">
        <v>351</v>
      </c>
      <c r="FX28" s="57"/>
      <c r="FY28" s="38"/>
      <c r="FZ28" s="38"/>
      <c r="GA28" s="57"/>
      <c r="GB28" s="57"/>
      <c r="GC28" s="57"/>
      <c r="GD28" s="57"/>
      <c r="GE28" s="57"/>
      <c r="GF28" s="57"/>
      <c r="GG28" s="57" t="s">
        <v>351</v>
      </c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351</v>
      </c>
      <c r="GR28" s="57" t="s">
        <v>351</v>
      </c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/>
      <c r="HT28" s="57"/>
      <c r="HU28" s="57"/>
      <c r="HV28" s="57"/>
      <c r="HW28" s="57" t="s">
        <v>351</v>
      </c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/>
      <c r="IP28" s="57"/>
      <c r="IQ28" s="57" t="s">
        <v>351</v>
      </c>
      <c r="IR28" s="57"/>
      <c r="IS28" s="57" t="s">
        <v>351</v>
      </c>
      <c r="IT28" s="57"/>
      <c r="IU28" s="57" t="s">
        <v>351</v>
      </c>
      <c r="IV28" s="57" t="s">
        <v>351</v>
      </c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 t="s">
        <v>351</v>
      </c>
      <c r="JT28" s="57" t="s">
        <v>351</v>
      </c>
      <c r="JU28" s="38"/>
      <c r="JV28" s="38"/>
      <c r="JW28" s="57" t="s">
        <v>351</v>
      </c>
      <c r="JX28" s="57"/>
      <c r="JY28" s="57"/>
      <c r="JZ28" s="57"/>
      <c r="KA28" s="57" t="s">
        <v>351</v>
      </c>
      <c r="KB28" s="57"/>
      <c r="KC28" s="57" t="s">
        <v>351</v>
      </c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/>
      <c r="NU28" s="57"/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/>
      <c r="OK28" s="38"/>
      <c r="OL28" s="38"/>
      <c r="OM28" s="61"/>
      <c r="ON28" s="57"/>
      <c r="OO28" s="57"/>
      <c r="OP28" s="57"/>
      <c r="OQ28" s="57"/>
      <c r="OR28" s="57"/>
      <c r="OS28" s="57" t="s">
        <v>351</v>
      </c>
      <c r="OT28" s="57"/>
      <c r="OU28" s="57" t="s">
        <v>351</v>
      </c>
      <c r="OV28" s="57" t="s">
        <v>351</v>
      </c>
      <c r="OW28" s="57"/>
      <c r="OX28" s="57"/>
      <c r="OY28" s="57"/>
      <c r="OZ28" s="57" t="s">
        <v>351</v>
      </c>
      <c r="PA28" s="57"/>
      <c r="PB28" s="57"/>
      <c r="PC28" s="57" t="s">
        <v>351</v>
      </c>
      <c r="PD28" s="57"/>
      <c r="PE28" s="38"/>
      <c r="PF28" s="38"/>
      <c r="PG28" s="57"/>
      <c r="PH28" s="57"/>
      <c r="PI28" s="57" t="s">
        <v>351</v>
      </c>
      <c r="PJ28" s="57"/>
      <c r="PK28" s="57" t="s">
        <v>351</v>
      </c>
      <c r="PL28" s="57" t="s">
        <v>351</v>
      </c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 t="s">
        <v>351</v>
      </c>
      <c r="PX28" s="38"/>
      <c r="PY28" s="38"/>
      <c r="PZ28" s="38"/>
      <c r="QA28" s="61"/>
      <c r="QB28" s="57"/>
      <c r="QC28" s="57"/>
      <c r="QD28" s="57"/>
      <c r="QE28" s="57" t="s">
        <v>351</v>
      </c>
      <c r="QF28" s="57" t="s">
        <v>351</v>
      </c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38"/>
      <c r="QU28" s="61"/>
      <c r="QV28" s="57"/>
      <c r="QW28" s="57"/>
      <c r="QX28" s="57"/>
      <c r="QY28" s="57"/>
      <c r="QZ28" s="57"/>
      <c r="RA28" s="57" t="s">
        <v>351</v>
      </c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38"/>
      <c r="RN28" s="38"/>
      <c r="RO28" s="61"/>
      <c r="RP28" s="57" t="s">
        <v>351</v>
      </c>
      <c r="RQ28" s="57"/>
      <c r="RR28" s="57"/>
      <c r="RS28" s="57" t="s">
        <v>351</v>
      </c>
      <c r="RT28" s="57" t="s">
        <v>351</v>
      </c>
      <c r="RU28" s="57"/>
      <c r="RV28" s="57"/>
      <c r="RW28" s="57"/>
      <c r="RX28" s="57"/>
      <c r="RY28" s="57"/>
      <c r="RZ28" s="57"/>
      <c r="SA28" s="57"/>
      <c r="SB28" s="57"/>
      <c r="SC28" s="57" t="s">
        <v>351</v>
      </c>
      <c r="SD28" s="57"/>
      <c r="SE28" s="57"/>
      <c r="SF28" s="57"/>
      <c r="SG28" s="57"/>
      <c r="SH28" s="57"/>
      <c r="SI28" s="57"/>
      <c r="SJ28" s="57"/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351</v>
      </c>
      <c r="SV28" s="57"/>
      <c r="SW28" s="57"/>
      <c r="SX28" s="57"/>
      <c r="SY28" s="57"/>
      <c r="SZ28" s="57" t="s">
        <v>351</v>
      </c>
      <c r="TA28" s="57"/>
      <c r="TB28" s="57"/>
      <c r="TC28" s="57"/>
      <c r="TD28" s="57"/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61"/>
      <c r="UB28" s="57"/>
      <c r="UC28" s="57"/>
      <c r="UD28" s="57"/>
      <c r="UE28" s="57" t="s">
        <v>351</v>
      </c>
      <c r="UF28" s="57" t="s">
        <v>351</v>
      </c>
      <c r="UG28" s="57" t="s">
        <v>351</v>
      </c>
      <c r="UH28" s="57" t="s">
        <v>351</v>
      </c>
      <c r="UI28" s="57" t="s">
        <v>351</v>
      </c>
      <c r="UJ28" s="57" t="s">
        <v>351</v>
      </c>
      <c r="UK28" s="57"/>
      <c r="UL28" s="57"/>
      <c r="UM28" s="57" t="s">
        <v>351</v>
      </c>
      <c r="UN28" s="57" t="s">
        <v>351</v>
      </c>
      <c r="UO28" s="57"/>
      <c r="UP28" s="57"/>
      <c r="UQ28" s="57"/>
      <c r="UR28" s="57"/>
      <c r="US28" s="57"/>
      <c r="UT28" s="38"/>
      <c r="UU28" s="61"/>
      <c r="UV28" s="57"/>
      <c r="UW28" s="57"/>
      <c r="UX28" s="57"/>
      <c r="UY28" s="57"/>
      <c r="UZ28" s="57"/>
      <c r="VA28" s="57"/>
      <c r="VB28" s="57"/>
      <c r="VC28" s="57" t="s">
        <v>351</v>
      </c>
      <c r="VD28" s="57" t="s">
        <v>351</v>
      </c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 t="s">
        <v>351</v>
      </c>
      <c r="VW28" s="57" t="s">
        <v>351</v>
      </c>
      <c r="VX28" s="57" t="s">
        <v>351</v>
      </c>
      <c r="VY28" s="57"/>
      <c r="VZ28" s="57"/>
      <c r="WA28" s="57"/>
      <c r="WB28" s="57"/>
      <c r="WC28" s="57"/>
      <c r="WD28" s="57"/>
      <c r="WE28" s="57"/>
      <c r="WF28" s="57"/>
      <c r="WG28" s="57"/>
      <c r="WH28" s="38"/>
      <c r="WI28" s="57" t="s">
        <v>351</v>
      </c>
      <c r="WJ28" s="57"/>
      <c r="WK28" s="57"/>
      <c r="WL28" s="57"/>
      <c r="WM28" s="57" t="s">
        <v>351</v>
      </c>
      <c r="WN28" s="57"/>
      <c r="WO28" s="57" t="s">
        <v>351</v>
      </c>
      <c r="WP28" s="57" t="s">
        <v>351</v>
      </c>
      <c r="WQ28" s="57"/>
      <c r="WR28" s="57"/>
      <c r="WS28" s="57"/>
      <c r="WT28" s="57"/>
      <c r="WU28" s="57"/>
      <c r="WV28" s="57" t="s">
        <v>351</v>
      </c>
      <c r="WW28" s="57" t="s">
        <v>351</v>
      </c>
      <c r="WX28" s="57"/>
      <c r="WY28" s="57" t="s">
        <v>351</v>
      </c>
      <c r="WZ28" s="57"/>
      <c r="XA28" s="57"/>
      <c r="XB28" s="57"/>
      <c r="XC28" s="57" t="s">
        <v>351</v>
      </c>
      <c r="XD28" s="57" t="s">
        <v>351</v>
      </c>
      <c r="XE28" s="57" t="s">
        <v>351</v>
      </c>
      <c r="XF28" s="57"/>
      <c r="XG28" s="57" t="s">
        <v>351</v>
      </c>
      <c r="XH28" s="57"/>
      <c r="XI28" s="57" t="s">
        <v>351</v>
      </c>
      <c r="XJ28" s="57" t="s">
        <v>351</v>
      </c>
      <c r="XK28" s="57"/>
      <c r="XL28" s="57" t="s">
        <v>351</v>
      </c>
      <c r="XM28" s="57"/>
      <c r="XN28" s="57"/>
      <c r="XO28" s="57"/>
      <c r="XP28" s="57"/>
      <c r="XQ28" s="57"/>
      <c r="XR28" s="57"/>
      <c r="XS28" s="57"/>
      <c r="XT28" s="57"/>
      <c r="XU28" s="38"/>
      <c r="XV28" s="38"/>
      <c r="XW28" s="37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7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7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 t="str">
        <f t="shared" si="486"/>
        <v/>
      </c>
      <c r="AGK28" s="85" t="str">
        <f t="shared" si="487"/>
        <v/>
      </c>
      <c r="AGL28" s="85">
        <f t="shared" si="488"/>
        <v>7</v>
      </c>
      <c r="AGN28" s="5">
        <f>IF(LEN(B28)&gt;7,AGN25,"")</f>
        <v>15</v>
      </c>
      <c r="AGQ28" s="36" t="str">
        <f t="shared" si="489"/>
        <v/>
      </c>
      <c r="AGR28" s="36" t="str">
        <f t="shared" si="476"/>
        <v/>
      </c>
      <c r="AGS28" s="39">
        <f t="shared" si="490"/>
        <v>4</v>
      </c>
      <c r="AGT28" s="36" t="str">
        <f t="shared" si="491"/>
        <v/>
      </c>
      <c r="AGU28" s="36" t="str">
        <f t="shared" si="477"/>
        <v/>
      </c>
      <c r="AGV28" s="39">
        <f t="shared" si="492"/>
        <v>10</v>
      </c>
      <c r="AGW28" s="36" t="str">
        <f t="shared" si="493"/>
        <v/>
      </c>
      <c r="AGX28" s="36" t="str">
        <f t="shared" si="478"/>
        <v/>
      </c>
      <c r="AGY28" s="39">
        <f t="shared" si="494"/>
        <v>12</v>
      </c>
      <c r="AGZ28" s="36" t="str">
        <f t="shared" si="495"/>
        <v/>
      </c>
      <c r="AHA28" s="36" t="str">
        <f t="shared" si="479"/>
        <v/>
      </c>
      <c r="AHB28" s="39">
        <f t="shared" si="496"/>
        <v>7</v>
      </c>
      <c r="AHC28" s="36" t="str">
        <f t="shared" si="497"/>
        <v/>
      </c>
      <c r="AHD28" s="36" t="str">
        <f t="shared" si="480"/>
        <v/>
      </c>
      <c r="AHE28" s="39">
        <f t="shared" si="498"/>
        <v>17</v>
      </c>
      <c r="AHF28" s="36" t="str">
        <f t="shared" si="499"/>
        <v/>
      </c>
      <c r="AHG28" s="36" t="str">
        <f t="shared" si="481"/>
        <v/>
      </c>
      <c r="AHH28" s="39">
        <f t="shared" si="500"/>
        <v>9</v>
      </c>
      <c r="AHI28" s="36" t="str">
        <f t="shared" si="501"/>
        <v/>
      </c>
      <c r="AHJ28" s="36" t="str">
        <f t="shared" si="482"/>
        <v/>
      </c>
      <c r="AHK28" s="39">
        <f t="shared" si="502"/>
        <v>17</v>
      </c>
      <c r="AHL28" s="36" t="str">
        <f t="shared" si="503"/>
        <v/>
      </c>
      <c r="AHM28" s="36" t="str">
        <f t="shared" si="483"/>
        <v/>
      </c>
      <c r="AHN28" s="39">
        <f t="shared" si="504"/>
        <v>10</v>
      </c>
      <c r="AHO28" s="36" t="str">
        <f t="shared" si="505"/>
        <v/>
      </c>
      <c r="AHP28" s="36" t="str">
        <f t="shared" si="484"/>
        <v/>
      </c>
      <c r="AHQ28" s="39" t="str">
        <f t="shared" si="506"/>
        <v/>
      </c>
      <c r="AHR28" s="36" t="str">
        <f t="shared" si="507"/>
        <v/>
      </c>
      <c r="AHS28" s="36" t="str">
        <f t="shared" si="485"/>
        <v/>
      </c>
      <c r="AHT28" s="39" t="str">
        <f t="shared" si="508"/>
        <v/>
      </c>
    </row>
    <row r="29" spans="1:923" s="5" customFormat="1" outlineLevel="1" x14ac:dyDescent="0.25">
      <c r="A29" s="58">
        <v>4</v>
      </c>
      <c r="B29" s="48" t="s">
        <v>284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351</v>
      </c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 t="s">
        <v>351</v>
      </c>
      <c r="EJ29" s="57" t="s">
        <v>351</v>
      </c>
      <c r="EK29" s="57"/>
      <c r="EL29" s="57"/>
      <c r="EM29" s="57" t="s">
        <v>351</v>
      </c>
      <c r="EN29" s="57" t="s">
        <v>351</v>
      </c>
      <c r="EO29" s="57" t="s">
        <v>351</v>
      </c>
      <c r="EP29" s="57"/>
      <c r="EQ29" s="57" t="s">
        <v>351</v>
      </c>
      <c r="ER29" s="57" t="s">
        <v>351</v>
      </c>
      <c r="ES29" s="57" t="s">
        <v>351</v>
      </c>
      <c r="ET29" s="57" t="s">
        <v>351</v>
      </c>
      <c r="EU29" s="57" t="s">
        <v>351</v>
      </c>
      <c r="EV29" s="57" t="s">
        <v>351</v>
      </c>
      <c r="EW29" s="57"/>
      <c r="EX29" s="57"/>
      <c r="EY29" s="57"/>
      <c r="EZ29" s="57"/>
      <c r="FA29" s="57"/>
      <c r="FB29" s="57"/>
      <c r="FC29" s="57" t="s">
        <v>351</v>
      </c>
      <c r="FD29" s="57"/>
      <c r="FE29" s="38"/>
      <c r="FF29" s="38"/>
      <c r="FG29" s="57"/>
      <c r="FH29" s="57"/>
      <c r="FI29" s="57" t="s">
        <v>351</v>
      </c>
      <c r="FJ29" s="57"/>
      <c r="FK29" s="57" t="s">
        <v>351</v>
      </c>
      <c r="FL29" s="57"/>
      <c r="FM29" s="57" t="s">
        <v>351</v>
      </c>
      <c r="FN29" s="57"/>
      <c r="FO29" s="57"/>
      <c r="FP29" s="57"/>
      <c r="FQ29" s="57"/>
      <c r="FR29" s="57"/>
      <c r="FS29" s="57" t="s">
        <v>351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351</v>
      </c>
      <c r="GD29" s="57"/>
      <c r="GE29" s="57" t="s">
        <v>351</v>
      </c>
      <c r="GF29" s="57" t="s">
        <v>351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351</v>
      </c>
      <c r="GV29" s="57"/>
      <c r="GW29" s="57" t="s">
        <v>351</v>
      </c>
      <c r="GX29" s="57"/>
      <c r="GY29" s="57"/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 t="s">
        <v>351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 t="s">
        <v>351</v>
      </c>
      <c r="HV29" s="57" t="s">
        <v>351</v>
      </c>
      <c r="HW29" s="57" t="s">
        <v>351</v>
      </c>
      <c r="HX29" s="57" t="s">
        <v>351</v>
      </c>
      <c r="HY29" s="57" t="s">
        <v>351</v>
      </c>
      <c r="HZ29" s="57" t="s">
        <v>351</v>
      </c>
      <c r="IA29" s="57"/>
      <c r="IB29" s="57"/>
      <c r="IC29" s="57"/>
      <c r="ID29" s="57"/>
      <c r="IE29" s="57"/>
      <c r="IF29" s="57"/>
      <c r="IG29" s="57"/>
      <c r="IH29" s="57"/>
      <c r="II29" s="57" t="s">
        <v>351</v>
      </c>
      <c r="IJ29" s="57"/>
      <c r="IK29" s="38"/>
      <c r="IL29" s="38"/>
      <c r="IM29" s="57" t="s">
        <v>351</v>
      </c>
      <c r="IN29" s="57"/>
      <c r="IO29" s="57" t="s">
        <v>351</v>
      </c>
      <c r="IP29" s="57" t="s">
        <v>351</v>
      </c>
      <c r="IQ29" s="57" t="s">
        <v>351</v>
      </c>
      <c r="IR29" s="57"/>
      <c r="IS29" s="57" t="s">
        <v>351</v>
      </c>
      <c r="IT29" s="57"/>
      <c r="IU29" s="57" t="s">
        <v>351</v>
      </c>
      <c r="IV29" s="57"/>
      <c r="IW29" s="57"/>
      <c r="IX29" s="57"/>
      <c r="IY29" s="57" t="s">
        <v>351</v>
      </c>
      <c r="IZ29" s="57"/>
      <c r="JA29" s="57"/>
      <c r="JB29" s="57"/>
      <c r="JC29" s="57" t="s">
        <v>351</v>
      </c>
      <c r="JD29" s="57"/>
      <c r="JE29" s="57"/>
      <c r="JF29" s="57"/>
      <c r="JG29" s="57" t="s">
        <v>351</v>
      </c>
      <c r="JH29" s="57" t="s">
        <v>351</v>
      </c>
      <c r="JI29" s="57"/>
      <c r="JJ29" s="57"/>
      <c r="JK29" s="57" t="s">
        <v>351</v>
      </c>
      <c r="JL29" s="57" t="s">
        <v>351</v>
      </c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 t="s">
        <v>351</v>
      </c>
      <c r="JX29" s="57"/>
      <c r="JY29" s="57" t="s">
        <v>351</v>
      </c>
      <c r="JZ29" s="57" t="s">
        <v>351</v>
      </c>
      <c r="KA29" s="57" t="s">
        <v>351</v>
      </c>
      <c r="KB29" s="57"/>
      <c r="KC29" s="57" t="s">
        <v>351</v>
      </c>
      <c r="KD29" s="57"/>
      <c r="KE29" s="57" t="s">
        <v>351</v>
      </c>
      <c r="KF29" s="57" t="s">
        <v>351</v>
      </c>
      <c r="KG29" s="57"/>
      <c r="KH29" s="57"/>
      <c r="KI29" s="57" t="s">
        <v>351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351</v>
      </c>
      <c r="NT29" s="57" t="s">
        <v>351</v>
      </c>
      <c r="NU29" s="57" t="s">
        <v>351</v>
      </c>
      <c r="NV29" s="57"/>
      <c r="NW29" s="57" t="s">
        <v>351</v>
      </c>
      <c r="NX29" s="57" t="s">
        <v>351</v>
      </c>
      <c r="NY29" s="57" t="s">
        <v>351</v>
      </c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 t="s">
        <v>351</v>
      </c>
      <c r="OK29" s="38"/>
      <c r="OL29" s="38"/>
      <c r="OM29" s="61"/>
      <c r="ON29" s="57"/>
      <c r="OO29" s="57" t="s">
        <v>359</v>
      </c>
      <c r="OP29" s="57"/>
      <c r="OQ29" s="57" t="s">
        <v>359</v>
      </c>
      <c r="OR29" s="57" t="s">
        <v>359</v>
      </c>
      <c r="OS29" s="57" t="s">
        <v>359</v>
      </c>
      <c r="OT29" s="57"/>
      <c r="OU29" s="57" t="s">
        <v>359</v>
      </c>
      <c r="OV29" s="57" t="s">
        <v>359</v>
      </c>
      <c r="OW29" s="57"/>
      <c r="OX29" s="57"/>
      <c r="OY29" s="57"/>
      <c r="OZ29" s="57" t="s">
        <v>359</v>
      </c>
      <c r="PA29" s="57" t="s">
        <v>359</v>
      </c>
      <c r="PB29" s="57"/>
      <c r="PC29" s="57" t="s">
        <v>359</v>
      </c>
      <c r="PD29" s="57"/>
      <c r="PE29" s="38"/>
      <c r="PF29" s="38"/>
      <c r="PG29" s="57" t="s">
        <v>359</v>
      </c>
      <c r="PH29" s="57" t="s">
        <v>359</v>
      </c>
      <c r="PI29" s="57" t="s">
        <v>359</v>
      </c>
      <c r="PJ29" s="57"/>
      <c r="PK29" s="57" t="s">
        <v>359</v>
      </c>
      <c r="PL29" s="57" t="s">
        <v>359</v>
      </c>
      <c r="PM29" s="57" t="s">
        <v>359</v>
      </c>
      <c r="PN29" s="57"/>
      <c r="PO29" s="57" t="s">
        <v>359</v>
      </c>
      <c r="PP29" s="57" t="s">
        <v>359</v>
      </c>
      <c r="PQ29" s="57"/>
      <c r="PR29" s="57"/>
      <c r="PS29" s="57"/>
      <c r="PT29" s="57"/>
      <c r="PU29" s="57" t="s">
        <v>359</v>
      </c>
      <c r="PV29" s="57"/>
      <c r="PW29" s="57" t="s">
        <v>359</v>
      </c>
      <c r="PX29" s="38"/>
      <c r="PY29" s="38"/>
      <c r="PZ29" s="38"/>
      <c r="QA29" s="61"/>
      <c r="QB29" s="57" t="s">
        <v>359</v>
      </c>
      <c r="QC29" s="57"/>
      <c r="QD29" s="57"/>
      <c r="QE29" s="57" t="s">
        <v>359</v>
      </c>
      <c r="QF29" s="57" t="s">
        <v>359</v>
      </c>
      <c r="QG29" s="57" t="s">
        <v>359</v>
      </c>
      <c r="QH29" s="57"/>
      <c r="QI29" s="57"/>
      <c r="QJ29" s="57" t="s">
        <v>359</v>
      </c>
      <c r="QK29" s="57"/>
      <c r="QL29" s="57"/>
      <c r="QM29" s="57"/>
      <c r="QN29" s="57"/>
      <c r="QO29" s="57" t="s">
        <v>359</v>
      </c>
      <c r="QP29" s="57"/>
      <c r="QQ29" s="57"/>
      <c r="QR29" s="57" t="s">
        <v>359</v>
      </c>
      <c r="QS29" s="57"/>
      <c r="QT29" s="38"/>
      <c r="QU29" s="61"/>
      <c r="QV29" s="57" t="s">
        <v>359</v>
      </c>
      <c r="QW29" s="57"/>
      <c r="QX29" s="57"/>
      <c r="QY29" s="57" t="s">
        <v>359</v>
      </c>
      <c r="QZ29" s="57" t="s">
        <v>359</v>
      </c>
      <c r="RA29" s="57" t="s">
        <v>359</v>
      </c>
      <c r="RB29" s="57"/>
      <c r="RC29" s="57" t="s">
        <v>359</v>
      </c>
      <c r="RD29" s="57" t="s">
        <v>359</v>
      </c>
      <c r="RE29" s="57"/>
      <c r="RF29" s="57"/>
      <c r="RG29" s="57"/>
      <c r="RH29" s="57"/>
      <c r="RI29" s="57" t="s">
        <v>359</v>
      </c>
      <c r="RJ29" s="57"/>
      <c r="RK29" s="57"/>
      <c r="RL29" s="57" t="s">
        <v>359</v>
      </c>
      <c r="RM29" s="38"/>
      <c r="RN29" s="38"/>
      <c r="RO29" s="61"/>
      <c r="RP29" s="57" t="s">
        <v>359</v>
      </c>
      <c r="RQ29" s="57"/>
      <c r="RR29" s="57"/>
      <c r="RS29" s="57" t="s">
        <v>359</v>
      </c>
      <c r="RT29" s="57" t="s">
        <v>359</v>
      </c>
      <c r="RU29" s="57" t="s">
        <v>359</v>
      </c>
      <c r="RV29" s="57"/>
      <c r="RW29" s="57"/>
      <c r="RX29" s="57" t="s">
        <v>359</v>
      </c>
      <c r="RY29" s="57"/>
      <c r="RZ29" s="57"/>
      <c r="SA29" s="57"/>
      <c r="SB29" s="57"/>
      <c r="SC29" s="57" t="s">
        <v>359</v>
      </c>
      <c r="SD29" s="57"/>
      <c r="SE29" s="57" t="s">
        <v>359</v>
      </c>
      <c r="SF29" s="57"/>
      <c r="SG29" s="57"/>
      <c r="SH29" s="57"/>
      <c r="SI29" s="57" t="s">
        <v>359</v>
      </c>
      <c r="SJ29" s="57" t="s">
        <v>359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 t="s">
        <v>359</v>
      </c>
      <c r="SV29" s="57" t="s">
        <v>359</v>
      </c>
      <c r="SW29" s="57"/>
      <c r="SX29" s="57"/>
      <c r="SY29" s="57" t="s">
        <v>359</v>
      </c>
      <c r="SZ29" s="57" t="s">
        <v>359</v>
      </c>
      <c r="TA29" s="57" t="s">
        <v>359</v>
      </c>
      <c r="TB29" s="57"/>
      <c r="TC29" s="57"/>
      <c r="TD29" s="57" t="s">
        <v>359</v>
      </c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61"/>
      <c r="UB29" s="57"/>
      <c r="UC29" s="57"/>
      <c r="UD29" s="57"/>
      <c r="UE29" s="57" t="s">
        <v>359</v>
      </c>
      <c r="UF29" s="57" t="s">
        <v>359</v>
      </c>
      <c r="UG29" s="57" t="s">
        <v>359</v>
      </c>
      <c r="UH29" s="57" t="s">
        <v>359</v>
      </c>
      <c r="UI29" s="57" t="s">
        <v>359</v>
      </c>
      <c r="UJ29" s="57" t="s">
        <v>359</v>
      </c>
      <c r="UK29" s="57"/>
      <c r="UL29" s="57"/>
      <c r="UM29" s="57" t="s">
        <v>359</v>
      </c>
      <c r="UN29" s="57" t="s">
        <v>359</v>
      </c>
      <c r="UO29" s="57"/>
      <c r="UP29" s="57"/>
      <c r="UQ29" s="57"/>
      <c r="UR29" s="57" t="s">
        <v>359</v>
      </c>
      <c r="US29" s="57"/>
      <c r="UT29" s="38"/>
      <c r="UU29" s="57" t="s">
        <v>359</v>
      </c>
      <c r="UV29" s="57" t="s">
        <v>359</v>
      </c>
      <c r="UW29" s="57"/>
      <c r="UX29" s="57"/>
      <c r="UY29" s="57"/>
      <c r="UZ29" s="57"/>
      <c r="VA29" s="57"/>
      <c r="VB29" s="57"/>
      <c r="VC29" s="57" t="s">
        <v>359</v>
      </c>
      <c r="VD29" s="57" t="s">
        <v>359</v>
      </c>
      <c r="VE29" s="57"/>
      <c r="VF29" s="57"/>
      <c r="VG29" s="57"/>
      <c r="VH29" s="57"/>
      <c r="VI29" s="57" t="s">
        <v>359</v>
      </c>
      <c r="VJ29" s="57"/>
      <c r="VK29" s="57" t="s">
        <v>359</v>
      </c>
      <c r="VL29" s="57" t="s">
        <v>359</v>
      </c>
      <c r="VM29" s="57" t="s">
        <v>359</v>
      </c>
      <c r="VN29" s="57"/>
      <c r="VO29" s="57" t="s">
        <v>359</v>
      </c>
      <c r="VP29" s="57" t="s">
        <v>359</v>
      </c>
      <c r="VQ29" s="57"/>
      <c r="VR29" s="57"/>
      <c r="VS29" s="57" t="s">
        <v>359</v>
      </c>
      <c r="VT29" s="57" t="s">
        <v>359</v>
      </c>
      <c r="VU29" s="57" t="s">
        <v>359</v>
      </c>
      <c r="VV29" s="57" t="s">
        <v>359</v>
      </c>
      <c r="VW29" s="57" t="s">
        <v>359</v>
      </c>
      <c r="VX29" s="57" t="s">
        <v>359</v>
      </c>
      <c r="VY29" s="57"/>
      <c r="VZ29" s="57"/>
      <c r="WA29" s="57" t="s">
        <v>359</v>
      </c>
      <c r="WB29" s="57" t="s">
        <v>359</v>
      </c>
      <c r="WC29" s="57"/>
      <c r="WD29" s="57"/>
      <c r="WE29" s="57" t="s">
        <v>359</v>
      </c>
      <c r="WF29" s="57" t="s">
        <v>359</v>
      </c>
      <c r="WG29" s="57" t="s">
        <v>359</v>
      </c>
      <c r="WH29" s="38"/>
      <c r="WI29" s="57" t="s">
        <v>359</v>
      </c>
      <c r="WJ29" s="57" t="s">
        <v>359</v>
      </c>
      <c r="WK29" s="57"/>
      <c r="WL29" s="57"/>
      <c r="WM29" s="57" t="s">
        <v>359</v>
      </c>
      <c r="WN29" s="57" t="s">
        <v>359</v>
      </c>
      <c r="WO29" s="57" t="s">
        <v>359</v>
      </c>
      <c r="WP29" s="57" t="s">
        <v>359</v>
      </c>
      <c r="WQ29" s="57" t="s">
        <v>359</v>
      </c>
      <c r="WR29" s="57" t="s">
        <v>359</v>
      </c>
      <c r="WS29" s="57"/>
      <c r="WT29" s="57"/>
      <c r="WU29" s="57"/>
      <c r="WV29" s="57" t="s">
        <v>359</v>
      </c>
      <c r="WW29" s="57" t="s">
        <v>359</v>
      </c>
      <c r="WX29" s="57"/>
      <c r="WY29" s="57" t="s">
        <v>359</v>
      </c>
      <c r="WZ29" s="57" t="s">
        <v>359</v>
      </c>
      <c r="XA29" s="57" t="s">
        <v>359</v>
      </c>
      <c r="XB29" s="57"/>
      <c r="XC29" s="57" t="s">
        <v>359</v>
      </c>
      <c r="XD29" s="57" t="s">
        <v>359</v>
      </c>
      <c r="XE29" s="57" t="s">
        <v>359</v>
      </c>
      <c r="XF29" s="57"/>
      <c r="XG29" s="57" t="s">
        <v>359</v>
      </c>
      <c r="XH29" s="57" t="s">
        <v>359</v>
      </c>
      <c r="XI29" s="57" t="s">
        <v>359</v>
      </c>
      <c r="XJ29" s="57" t="s">
        <v>359</v>
      </c>
      <c r="XK29" s="57"/>
      <c r="XL29" s="57" t="s">
        <v>359</v>
      </c>
      <c r="XM29" s="57"/>
      <c r="XN29" s="57"/>
      <c r="XO29" s="57" t="s">
        <v>359</v>
      </c>
      <c r="XP29" s="57" t="s">
        <v>359</v>
      </c>
      <c r="XQ29" s="57" t="s">
        <v>359</v>
      </c>
      <c r="XR29" s="57"/>
      <c r="XS29" s="57"/>
      <c r="XT29" s="57" t="s">
        <v>359</v>
      </c>
      <c r="XU29" s="38"/>
      <c r="XV29" s="38"/>
      <c r="XW29" s="37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7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7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>
        <f t="shared" si="486"/>
        <v>12</v>
      </c>
      <c r="AGK29" s="85" t="str">
        <f t="shared" si="487"/>
        <v/>
      </c>
      <c r="AGL29" s="85" t="str">
        <f t="shared" si="488"/>
        <v/>
      </c>
      <c r="AGN29" s="5">
        <f>IF(LEN(B29)&gt;7,AGN25,"")</f>
        <v>15</v>
      </c>
      <c r="AGQ29" s="36" t="str">
        <f t="shared" si="489"/>
        <v/>
      </c>
      <c r="AGR29" s="36" t="str">
        <f t="shared" si="476"/>
        <v/>
      </c>
      <c r="AGS29" s="39">
        <f t="shared" si="490"/>
        <v>1</v>
      </c>
      <c r="AGT29" s="36" t="str">
        <f t="shared" si="491"/>
        <v/>
      </c>
      <c r="AGU29" s="36" t="str">
        <f t="shared" si="477"/>
        <v/>
      </c>
      <c r="AGV29" s="39">
        <f t="shared" si="492"/>
        <v>19</v>
      </c>
      <c r="AGW29" s="36" t="str">
        <f t="shared" si="493"/>
        <v/>
      </c>
      <c r="AGX29" s="36" t="str">
        <f t="shared" si="478"/>
        <v/>
      </c>
      <c r="AGY29" s="39">
        <f t="shared" si="494"/>
        <v>24</v>
      </c>
      <c r="AGZ29" s="36" t="str">
        <f t="shared" si="495"/>
        <v/>
      </c>
      <c r="AHA29" s="36" t="str">
        <f t="shared" si="479"/>
        <v/>
      </c>
      <c r="AHB29" s="39">
        <f t="shared" si="496"/>
        <v>15</v>
      </c>
      <c r="AHC29" s="36">
        <f t="shared" si="497"/>
        <v>19</v>
      </c>
      <c r="AHD29" s="36" t="str">
        <f t="shared" si="480"/>
        <v/>
      </c>
      <c r="AHE29" s="39">
        <f t="shared" si="498"/>
        <v>11</v>
      </c>
      <c r="AHF29" s="36">
        <f t="shared" si="499"/>
        <v>28</v>
      </c>
      <c r="AHG29" s="36" t="str">
        <f t="shared" si="481"/>
        <v/>
      </c>
      <c r="AHH29" s="39" t="str">
        <f t="shared" si="500"/>
        <v/>
      </c>
      <c r="AHI29" s="36">
        <f t="shared" si="501"/>
        <v>38</v>
      </c>
      <c r="AHJ29" s="36" t="str">
        <f t="shared" si="482"/>
        <v/>
      </c>
      <c r="AHK29" s="39" t="str">
        <f t="shared" si="502"/>
        <v/>
      </c>
      <c r="AHL29" s="36">
        <f t="shared" si="503"/>
        <v>17</v>
      </c>
      <c r="AHM29" s="36" t="str">
        <f t="shared" si="483"/>
        <v/>
      </c>
      <c r="AHN29" s="39" t="str">
        <f t="shared" si="504"/>
        <v/>
      </c>
      <c r="AHO29" s="36" t="str">
        <f t="shared" si="505"/>
        <v/>
      </c>
      <c r="AHP29" s="36" t="str">
        <f t="shared" si="484"/>
        <v/>
      </c>
      <c r="AHQ29" s="39" t="str">
        <f t="shared" si="506"/>
        <v/>
      </c>
      <c r="AHR29" s="36" t="str">
        <f t="shared" si="507"/>
        <v/>
      </c>
      <c r="AHS29" s="36" t="str">
        <f t="shared" si="485"/>
        <v/>
      </c>
      <c r="AHT29" s="39" t="str">
        <f t="shared" si="508"/>
        <v/>
      </c>
    </row>
    <row r="30" spans="1:923" s="5" customFormat="1" outlineLevel="1" x14ac:dyDescent="0.25">
      <c r="A30" s="58">
        <v>5</v>
      </c>
      <c r="B30" s="48" t="s">
        <v>285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351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351</v>
      </c>
      <c r="CR30" s="57" t="s">
        <v>351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351</v>
      </c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351</v>
      </c>
      <c r="GX30" s="57"/>
      <c r="GY30" s="57" t="s">
        <v>351</v>
      </c>
      <c r="GZ30" s="57"/>
      <c r="HA30" s="57"/>
      <c r="HB30" s="57"/>
      <c r="HC30" s="57" t="s">
        <v>351</v>
      </c>
      <c r="HD30" s="57" t="s">
        <v>351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351</v>
      </c>
      <c r="HT30" s="57"/>
      <c r="HU30" s="57"/>
      <c r="HV30" s="57"/>
      <c r="HW30" s="57" t="s">
        <v>351</v>
      </c>
      <c r="HX30" s="57" t="s">
        <v>351</v>
      </c>
      <c r="HY30" s="57" t="s">
        <v>351</v>
      </c>
      <c r="HZ30" s="57" t="s">
        <v>351</v>
      </c>
      <c r="IA30" s="57" t="s">
        <v>351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351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351</v>
      </c>
      <c r="JL30" s="57"/>
      <c r="JM30" s="57"/>
      <c r="JN30" s="57"/>
      <c r="JO30" s="57"/>
      <c r="JP30" s="57"/>
      <c r="JQ30" s="57" t="s">
        <v>351</v>
      </c>
      <c r="JR30" s="57" t="s">
        <v>351</v>
      </c>
      <c r="JS30" s="57" t="s">
        <v>351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351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/>
      <c r="OK30" s="38"/>
      <c r="OL30" s="38"/>
      <c r="OM30" s="61"/>
      <c r="ON30" s="57"/>
      <c r="OO30" s="57" t="s">
        <v>351</v>
      </c>
      <c r="OP30" s="57"/>
      <c r="OQ30" s="57" t="s">
        <v>351</v>
      </c>
      <c r="OR30" s="57" t="s">
        <v>351</v>
      </c>
      <c r="OS30" s="57" t="s">
        <v>351</v>
      </c>
      <c r="OT30" s="57"/>
      <c r="OU30" s="57"/>
      <c r="OV30" s="57"/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/>
      <c r="PM30" s="57"/>
      <c r="PN30" s="57"/>
      <c r="PO30" s="57"/>
      <c r="PP30" s="57" t="s">
        <v>351</v>
      </c>
      <c r="PQ30" s="57"/>
      <c r="PR30" s="57"/>
      <c r="PS30" s="57"/>
      <c r="PT30" s="57"/>
      <c r="PU30" s="57"/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351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 t="s">
        <v>351</v>
      </c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/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/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 t="s">
        <v>351</v>
      </c>
      <c r="SZ30" s="57" t="s">
        <v>351</v>
      </c>
      <c r="TA30" s="57"/>
      <c r="TB30" s="57"/>
      <c r="TC30" s="57"/>
      <c r="TD30" s="57"/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61"/>
      <c r="UB30" s="57"/>
      <c r="UC30" s="57"/>
      <c r="UD30" s="57"/>
      <c r="UE30" s="57"/>
      <c r="UF30" s="57"/>
      <c r="UG30" s="57"/>
      <c r="UH30" s="57"/>
      <c r="UI30" s="57"/>
      <c r="UJ30" s="57" t="s">
        <v>351</v>
      </c>
      <c r="UK30" s="57"/>
      <c r="UL30" s="57"/>
      <c r="UM30" s="57" t="s">
        <v>351</v>
      </c>
      <c r="UN30" s="57"/>
      <c r="UO30" s="57"/>
      <c r="UP30" s="57"/>
      <c r="UQ30" s="57"/>
      <c r="UR30" s="57"/>
      <c r="US30" s="57"/>
      <c r="UT30" s="38"/>
      <c r="UU30" s="57" t="s">
        <v>351</v>
      </c>
      <c r="UV30" s="57"/>
      <c r="UW30" s="57"/>
      <c r="UX30" s="57"/>
      <c r="UY30" s="57"/>
      <c r="UZ30" s="57"/>
      <c r="VA30" s="57"/>
      <c r="VB30" s="57"/>
      <c r="VC30" s="57"/>
      <c r="VD30" s="57" t="s">
        <v>351</v>
      </c>
      <c r="VE30" s="57"/>
      <c r="VF30" s="57"/>
      <c r="VG30" s="57"/>
      <c r="VH30" s="57"/>
      <c r="VI30" s="57" t="s">
        <v>351</v>
      </c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 t="s">
        <v>351</v>
      </c>
      <c r="VW30" s="57"/>
      <c r="VX30" s="57" t="s">
        <v>351</v>
      </c>
      <c r="VY30" s="57"/>
      <c r="VZ30" s="57"/>
      <c r="WA30" s="57"/>
      <c r="WB30" s="57"/>
      <c r="WC30" s="57"/>
      <c r="WD30" s="57"/>
      <c r="WE30" s="57"/>
      <c r="WF30" s="57"/>
      <c r="WG30" s="57"/>
      <c r="WH30" s="38"/>
      <c r="WI30" s="57" t="s">
        <v>351</v>
      </c>
      <c r="WJ30" s="57" t="s">
        <v>351</v>
      </c>
      <c r="WK30" s="57"/>
      <c r="WL30" s="57"/>
      <c r="WM30" s="57" t="s">
        <v>351</v>
      </c>
      <c r="WN30" s="57"/>
      <c r="WO30" s="57" t="s">
        <v>351</v>
      </c>
      <c r="WP30" s="57" t="s">
        <v>351</v>
      </c>
      <c r="WQ30" s="57"/>
      <c r="WR30" s="57" t="s">
        <v>351</v>
      </c>
      <c r="WS30" s="57"/>
      <c r="WT30" s="57"/>
      <c r="WU30" s="57"/>
      <c r="WV30" s="57"/>
      <c r="WW30" s="57"/>
      <c r="WX30" s="57"/>
      <c r="WY30" s="57" t="s">
        <v>351</v>
      </c>
      <c r="WZ30" s="57"/>
      <c r="XA30" s="57"/>
      <c r="XB30" s="57"/>
      <c r="XC30" s="57" t="s">
        <v>351</v>
      </c>
      <c r="XD30" s="57"/>
      <c r="XE30" s="57"/>
      <c r="XF30" s="57"/>
      <c r="XG30" s="57" t="s">
        <v>351</v>
      </c>
      <c r="XH30" s="57"/>
      <c r="XI30" s="57"/>
      <c r="XJ30" s="57" t="s">
        <v>351</v>
      </c>
      <c r="XK30" s="57"/>
      <c r="XL30" s="57" t="s">
        <v>351</v>
      </c>
      <c r="XM30" s="57"/>
      <c r="XN30" s="57"/>
      <c r="XO30" s="57"/>
      <c r="XP30" s="57"/>
      <c r="XQ30" s="57"/>
      <c r="XR30" s="57"/>
      <c r="XS30" s="57"/>
      <c r="XT30" s="57"/>
      <c r="XU30" s="38"/>
      <c r="XV30" s="38"/>
      <c r="XW30" s="37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7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7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6"/>
        <v/>
      </c>
      <c r="AGK30" s="85" t="str">
        <f t="shared" si="487"/>
        <v/>
      </c>
      <c r="AGL30" s="85">
        <f t="shared" si="488"/>
        <v>4</v>
      </c>
      <c r="AGN30" s="5">
        <f>IF(LEN(B30)&gt;7,AGN25,"")</f>
        <v>15</v>
      </c>
      <c r="AGQ30" s="36" t="str">
        <f t="shared" si="489"/>
        <v/>
      </c>
      <c r="AGR30" s="36" t="str">
        <f t="shared" si="476"/>
        <v/>
      </c>
      <c r="AGS30" s="39">
        <f t="shared" si="490"/>
        <v>1</v>
      </c>
      <c r="AGT30" s="36" t="str">
        <f t="shared" si="491"/>
        <v/>
      </c>
      <c r="AGU30" s="36" t="str">
        <f t="shared" si="477"/>
        <v/>
      </c>
      <c r="AGV30" s="39">
        <f t="shared" si="492"/>
        <v>4</v>
      </c>
      <c r="AGW30" s="36" t="str">
        <f t="shared" si="493"/>
        <v/>
      </c>
      <c r="AGX30" s="36" t="str">
        <f t="shared" si="478"/>
        <v/>
      </c>
      <c r="AGY30" s="39">
        <f t="shared" si="494"/>
        <v>12</v>
      </c>
      <c r="AGZ30" s="36" t="str">
        <f t="shared" si="495"/>
        <v/>
      </c>
      <c r="AHA30" s="36" t="str">
        <f t="shared" si="479"/>
        <v/>
      </c>
      <c r="AHB30" s="39">
        <f t="shared" si="496"/>
        <v>5</v>
      </c>
      <c r="AHC30" s="36" t="str">
        <f t="shared" si="497"/>
        <v/>
      </c>
      <c r="AHD30" s="36" t="str">
        <f t="shared" si="480"/>
        <v/>
      </c>
      <c r="AHE30" s="39">
        <f t="shared" si="498"/>
        <v>13</v>
      </c>
      <c r="AHF30" s="36" t="str">
        <f t="shared" si="499"/>
        <v/>
      </c>
      <c r="AHG30" s="36" t="str">
        <f t="shared" si="481"/>
        <v/>
      </c>
      <c r="AHH30" s="39">
        <f t="shared" si="500"/>
        <v>16</v>
      </c>
      <c r="AHI30" s="36" t="str">
        <f t="shared" si="501"/>
        <v/>
      </c>
      <c r="AHJ30" s="36" t="str">
        <f t="shared" si="482"/>
        <v/>
      </c>
      <c r="AHK30" s="39">
        <f t="shared" si="502"/>
        <v>13</v>
      </c>
      <c r="AHL30" s="36" t="str">
        <f t="shared" si="503"/>
        <v/>
      </c>
      <c r="AHM30" s="36" t="str">
        <f t="shared" si="483"/>
        <v/>
      </c>
      <c r="AHN30" s="39">
        <f t="shared" si="504"/>
        <v>5</v>
      </c>
      <c r="AHO30" s="36" t="str">
        <f t="shared" si="505"/>
        <v/>
      </c>
      <c r="AHP30" s="36" t="str">
        <f t="shared" si="484"/>
        <v/>
      </c>
      <c r="AHQ30" s="39" t="str">
        <f t="shared" si="506"/>
        <v/>
      </c>
      <c r="AHR30" s="36" t="str">
        <f t="shared" si="507"/>
        <v/>
      </c>
      <c r="AHS30" s="36" t="str">
        <f t="shared" si="485"/>
        <v/>
      </c>
      <c r="AHT30" s="39" t="str">
        <f t="shared" si="508"/>
        <v/>
      </c>
    </row>
    <row r="31" spans="1:923" s="5" customFormat="1" outlineLevel="1" x14ac:dyDescent="0.25">
      <c r="A31" s="58">
        <v>6</v>
      </c>
      <c r="B31" s="48" t="s">
        <v>286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359</v>
      </c>
      <c r="AJ31" s="57" t="s">
        <v>359</v>
      </c>
      <c r="AK31" s="57"/>
      <c r="AL31" s="57"/>
      <c r="AM31" s="57" t="s">
        <v>359</v>
      </c>
      <c r="AN31" s="57" t="s">
        <v>359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359</v>
      </c>
      <c r="BP31" s="57" t="s">
        <v>359</v>
      </c>
      <c r="BQ31" s="57" t="s">
        <v>359</v>
      </c>
      <c r="BR31" s="57"/>
      <c r="BS31" s="57" t="s">
        <v>359</v>
      </c>
      <c r="BT31" s="57" t="s">
        <v>359</v>
      </c>
      <c r="BU31" s="57"/>
      <c r="BV31" s="57"/>
      <c r="BW31" s="57"/>
      <c r="BX31" s="57" t="s">
        <v>359</v>
      </c>
      <c r="BY31" s="57" t="s">
        <v>359</v>
      </c>
      <c r="BZ31" s="57" t="s">
        <v>359</v>
      </c>
      <c r="CA31" s="57" t="s">
        <v>359</v>
      </c>
      <c r="CB31" s="57" t="s">
        <v>359</v>
      </c>
      <c r="CC31" s="38"/>
      <c r="CD31" s="38"/>
      <c r="CE31" s="57"/>
      <c r="CF31" s="57"/>
      <c r="CG31" s="57" t="s">
        <v>351</v>
      </c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351</v>
      </c>
      <c r="CW31" s="38"/>
      <c r="CX31" s="38"/>
      <c r="CY31" s="57"/>
      <c r="CZ31" s="57"/>
      <c r="DA31" s="57"/>
      <c r="DB31" s="57"/>
      <c r="DC31" s="57" t="s">
        <v>351</v>
      </c>
      <c r="DD31" s="57" t="s">
        <v>351</v>
      </c>
      <c r="DE31" s="57" t="s">
        <v>351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351</v>
      </c>
      <c r="DT31" s="57"/>
      <c r="DU31" s="57"/>
      <c r="DV31" s="57"/>
      <c r="DW31" s="57"/>
      <c r="DX31" s="57"/>
      <c r="DY31" s="57" t="s">
        <v>351</v>
      </c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351</v>
      </c>
      <c r="EN31" s="57"/>
      <c r="EO31" s="57"/>
      <c r="EP31" s="57"/>
      <c r="EQ31" s="57" t="s">
        <v>351</v>
      </c>
      <c r="ER31" s="57"/>
      <c r="ES31" s="57"/>
      <c r="ET31" s="57" t="s">
        <v>351</v>
      </c>
      <c r="EU31" s="57" t="s">
        <v>351</v>
      </c>
      <c r="EV31" s="57" t="s">
        <v>351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351</v>
      </c>
      <c r="FH31" s="57"/>
      <c r="FI31" s="57" t="s">
        <v>351</v>
      </c>
      <c r="FJ31" s="57" t="s">
        <v>351</v>
      </c>
      <c r="FK31" s="57" t="s">
        <v>351</v>
      </c>
      <c r="FL31" s="57"/>
      <c r="FM31" s="57"/>
      <c r="FN31" s="57"/>
      <c r="FO31" s="57"/>
      <c r="FP31" s="57"/>
      <c r="FQ31" s="57"/>
      <c r="FR31" s="57"/>
      <c r="FS31" s="57" t="s">
        <v>351</v>
      </c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 t="s">
        <v>351</v>
      </c>
      <c r="GB31" s="57"/>
      <c r="GC31" s="57"/>
      <c r="GD31" s="57"/>
      <c r="GE31" s="57" t="s">
        <v>351</v>
      </c>
      <c r="GF31" s="57" t="s">
        <v>351</v>
      </c>
      <c r="GG31" s="57" t="s">
        <v>351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 t="s">
        <v>351</v>
      </c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351</v>
      </c>
      <c r="HV31" s="57" t="s">
        <v>351</v>
      </c>
      <c r="HW31" s="57" t="s">
        <v>351</v>
      </c>
      <c r="HX31" s="57"/>
      <c r="HY31" s="57" t="s">
        <v>351</v>
      </c>
      <c r="HZ31" s="57" t="s">
        <v>351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351</v>
      </c>
      <c r="IP31" s="57" t="s">
        <v>351</v>
      </c>
      <c r="IQ31" s="57" t="s">
        <v>351</v>
      </c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 t="s">
        <v>351</v>
      </c>
      <c r="JD31" s="57"/>
      <c r="JE31" s="57"/>
      <c r="JF31" s="57" t="s">
        <v>351</v>
      </c>
      <c r="JG31" s="57"/>
      <c r="JH31" s="57"/>
      <c r="JI31" s="57"/>
      <c r="JJ31" s="57"/>
      <c r="JK31" s="57" t="s">
        <v>351</v>
      </c>
      <c r="JL31" s="57" t="s">
        <v>351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351</v>
      </c>
      <c r="JX31" s="57"/>
      <c r="JY31" s="57" t="s">
        <v>351</v>
      </c>
      <c r="JZ31" s="57"/>
      <c r="KA31" s="57" t="s">
        <v>351</v>
      </c>
      <c r="KB31" s="57"/>
      <c r="KC31" s="57"/>
      <c r="KD31" s="57"/>
      <c r="KE31" s="57" t="s">
        <v>351</v>
      </c>
      <c r="KF31" s="57" t="s">
        <v>351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351</v>
      </c>
      <c r="NT31" s="57" t="s">
        <v>351</v>
      </c>
      <c r="NU31" s="57" t="s">
        <v>351</v>
      </c>
      <c r="NV31" s="57"/>
      <c r="NW31" s="57" t="s">
        <v>351</v>
      </c>
      <c r="NX31" s="57" t="s">
        <v>351</v>
      </c>
      <c r="NY31" s="57" t="s">
        <v>351</v>
      </c>
      <c r="NZ31" s="57"/>
      <c r="OA31" s="57" t="s">
        <v>351</v>
      </c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 t="s">
        <v>351</v>
      </c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 t="s">
        <v>351</v>
      </c>
      <c r="PA31" s="57"/>
      <c r="PB31" s="57"/>
      <c r="PC31" s="57" t="s">
        <v>351</v>
      </c>
      <c r="PD31" s="57"/>
      <c r="PE31" s="38"/>
      <c r="PF31" s="38"/>
      <c r="PG31" s="57"/>
      <c r="PH31" s="57"/>
      <c r="PI31" s="57" t="s">
        <v>351</v>
      </c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 t="s">
        <v>351</v>
      </c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 t="s">
        <v>351</v>
      </c>
      <c r="RA31" s="57" t="s">
        <v>351</v>
      </c>
      <c r="RB31" s="57"/>
      <c r="RC31" s="57" t="s">
        <v>351</v>
      </c>
      <c r="RD31" s="57" t="s">
        <v>351</v>
      </c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 t="s">
        <v>351</v>
      </c>
      <c r="RQ31" s="57"/>
      <c r="RR31" s="57"/>
      <c r="RS31" s="57" t="s">
        <v>351</v>
      </c>
      <c r="RT31" s="57" t="s">
        <v>351</v>
      </c>
      <c r="RU31" s="57" t="s">
        <v>351</v>
      </c>
      <c r="RV31" s="57"/>
      <c r="RW31" s="57"/>
      <c r="RX31" s="57" t="s">
        <v>351</v>
      </c>
      <c r="RY31" s="57"/>
      <c r="RZ31" s="57"/>
      <c r="SA31" s="57"/>
      <c r="SB31" s="57"/>
      <c r="SC31" s="57" t="s">
        <v>351</v>
      </c>
      <c r="SD31" s="57"/>
      <c r="SE31" s="57" t="s">
        <v>351</v>
      </c>
      <c r="SF31" s="57"/>
      <c r="SG31" s="57"/>
      <c r="SH31" s="57"/>
      <c r="SI31" s="57" t="s">
        <v>351</v>
      </c>
      <c r="SJ31" s="57" t="s">
        <v>351</v>
      </c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 t="s">
        <v>351</v>
      </c>
      <c r="SZ31" s="57" t="s">
        <v>351</v>
      </c>
      <c r="TA31" s="57" t="s">
        <v>351</v>
      </c>
      <c r="TB31" s="57"/>
      <c r="TC31" s="57"/>
      <c r="TD31" s="57" t="s">
        <v>351</v>
      </c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61"/>
      <c r="UB31" s="57"/>
      <c r="UC31" s="57"/>
      <c r="UD31" s="57"/>
      <c r="UE31" s="57" t="s">
        <v>351</v>
      </c>
      <c r="UF31" s="57" t="s">
        <v>351</v>
      </c>
      <c r="UG31" s="57" t="s">
        <v>351</v>
      </c>
      <c r="UH31" s="57" t="s">
        <v>351</v>
      </c>
      <c r="UI31" s="57" t="s">
        <v>351</v>
      </c>
      <c r="UJ31" s="57" t="s">
        <v>351</v>
      </c>
      <c r="UK31" s="57"/>
      <c r="UL31" s="57"/>
      <c r="UM31" s="57"/>
      <c r="UN31" s="57"/>
      <c r="UO31" s="57"/>
      <c r="UP31" s="57"/>
      <c r="UQ31" s="57"/>
      <c r="UR31" s="57"/>
      <c r="US31" s="57"/>
      <c r="UT31" s="38"/>
      <c r="UU31" s="57" t="s">
        <v>351</v>
      </c>
      <c r="UV31" s="57" t="s">
        <v>351</v>
      </c>
      <c r="UW31" s="57"/>
      <c r="UX31" s="57"/>
      <c r="UY31" s="57"/>
      <c r="UZ31" s="57"/>
      <c r="VA31" s="57"/>
      <c r="VB31" s="57"/>
      <c r="VC31" s="57"/>
      <c r="VD31" s="57" t="s">
        <v>351</v>
      </c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 t="s">
        <v>351</v>
      </c>
      <c r="VP31" s="57" t="s">
        <v>351</v>
      </c>
      <c r="VQ31" s="57"/>
      <c r="VR31" s="57"/>
      <c r="VS31" s="57" t="s">
        <v>351</v>
      </c>
      <c r="VT31" s="57" t="s">
        <v>351</v>
      </c>
      <c r="VU31" s="57" t="s">
        <v>351</v>
      </c>
      <c r="VV31" s="57" t="s">
        <v>351</v>
      </c>
      <c r="VW31" s="57" t="s">
        <v>351</v>
      </c>
      <c r="VX31" s="57" t="s">
        <v>351</v>
      </c>
      <c r="VY31" s="57"/>
      <c r="VZ31" s="57"/>
      <c r="WA31" s="57" t="s">
        <v>351</v>
      </c>
      <c r="WB31" s="57" t="s">
        <v>351</v>
      </c>
      <c r="WC31" s="57"/>
      <c r="WD31" s="57"/>
      <c r="WE31" s="57" t="s">
        <v>351</v>
      </c>
      <c r="WF31" s="57" t="s">
        <v>351</v>
      </c>
      <c r="WG31" s="57" t="s">
        <v>351</v>
      </c>
      <c r="WH31" s="38"/>
      <c r="WI31" s="57" t="s">
        <v>351</v>
      </c>
      <c r="WJ31" s="57" t="s">
        <v>351</v>
      </c>
      <c r="WK31" s="57"/>
      <c r="WL31" s="57"/>
      <c r="WM31" s="57" t="s">
        <v>351</v>
      </c>
      <c r="WN31" s="57" t="s">
        <v>351</v>
      </c>
      <c r="WO31" s="57" t="s">
        <v>351</v>
      </c>
      <c r="WP31" s="57" t="s">
        <v>351</v>
      </c>
      <c r="WQ31" s="57" t="s">
        <v>351</v>
      </c>
      <c r="WR31" s="57" t="s">
        <v>351</v>
      </c>
      <c r="WS31" s="57"/>
      <c r="WT31" s="57"/>
      <c r="WU31" s="57"/>
      <c r="WV31" s="57" t="s">
        <v>351</v>
      </c>
      <c r="WW31" s="57" t="s">
        <v>351</v>
      </c>
      <c r="WX31" s="57"/>
      <c r="WY31" s="57" t="s">
        <v>351</v>
      </c>
      <c r="WZ31" s="57" t="s">
        <v>351</v>
      </c>
      <c r="XA31" s="57" t="s">
        <v>351</v>
      </c>
      <c r="XB31" s="57"/>
      <c r="XC31" s="57" t="s">
        <v>351</v>
      </c>
      <c r="XD31" s="57" t="s">
        <v>351</v>
      </c>
      <c r="XE31" s="57" t="s">
        <v>351</v>
      </c>
      <c r="XF31" s="57"/>
      <c r="XG31" s="57" t="s">
        <v>351</v>
      </c>
      <c r="XH31" s="57" t="s">
        <v>351</v>
      </c>
      <c r="XI31" s="57" t="s">
        <v>351</v>
      </c>
      <c r="XJ31" s="57" t="s">
        <v>351</v>
      </c>
      <c r="XK31" s="57"/>
      <c r="XL31" s="57" t="s">
        <v>351</v>
      </c>
      <c r="XM31" s="57"/>
      <c r="XN31" s="57"/>
      <c r="XO31" s="57" t="s">
        <v>351</v>
      </c>
      <c r="XP31" s="57" t="s">
        <v>351</v>
      </c>
      <c r="XQ31" s="57" t="s">
        <v>351</v>
      </c>
      <c r="XR31" s="57"/>
      <c r="XS31" s="57"/>
      <c r="XT31" s="57" t="s">
        <v>351</v>
      </c>
      <c r="XU31" s="38"/>
      <c r="XV31" s="38"/>
      <c r="XW31" s="37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7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7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6"/>
        <v/>
      </c>
      <c r="AGK31" s="85" t="str">
        <f t="shared" si="487"/>
        <v/>
      </c>
      <c r="AGL31" s="85">
        <f t="shared" si="488"/>
        <v>12</v>
      </c>
      <c r="AGN31" s="5">
        <f>IF(LEN(B31)&gt;7,AGN25,"")</f>
        <v>15</v>
      </c>
      <c r="AGQ31" s="36">
        <f t="shared" si="489"/>
        <v>14</v>
      </c>
      <c r="AGR31" s="36" t="str">
        <f t="shared" si="476"/>
        <v/>
      </c>
      <c r="AGS31" s="39">
        <f t="shared" si="490"/>
        <v>2</v>
      </c>
      <c r="AGT31" s="36" t="str">
        <f t="shared" si="491"/>
        <v/>
      </c>
      <c r="AGU31" s="36" t="str">
        <f t="shared" si="477"/>
        <v/>
      </c>
      <c r="AGV31" s="39">
        <f t="shared" si="492"/>
        <v>22</v>
      </c>
      <c r="AGW31" s="36" t="str">
        <f t="shared" si="493"/>
        <v/>
      </c>
      <c r="AGX31" s="36" t="str">
        <f t="shared" si="478"/>
        <v/>
      </c>
      <c r="AGY31" s="39">
        <f t="shared" si="494"/>
        <v>23</v>
      </c>
      <c r="AGZ31" s="36" t="str">
        <f t="shared" si="495"/>
        <v/>
      </c>
      <c r="AHA31" s="36" t="str">
        <f t="shared" si="479"/>
        <v/>
      </c>
      <c r="AHB31" s="39">
        <f t="shared" si="496"/>
        <v>7</v>
      </c>
      <c r="AHC31" s="36" t="str">
        <f t="shared" si="497"/>
        <v/>
      </c>
      <c r="AHD31" s="36" t="str">
        <f t="shared" si="480"/>
        <v/>
      </c>
      <c r="AHE31" s="39">
        <f t="shared" si="498"/>
        <v>23</v>
      </c>
      <c r="AHF31" s="36" t="str">
        <f t="shared" si="499"/>
        <v/>
      </c>
      <c r="AHG31" s="36" t="str">
        <f t="shared" si="481"/>
        <v/>
      </c>
      <c r="AHH31" s="39">
        <f t="shared" si="500"/>
        <v>24</v>
      </c>
      <c r="AHI31" s="36" t="str">
        <f t="shared" si="501"/>
        <v/>
      </c>
      <c r="AHJ31" s="36" t="str">
        <f t="shared" si="482"/>
        <v/>
      </c>
      <c r="AHK31" s="39">
        <f t="shared" si="502"/>
        <v>30</v>
      </c>
      <c r="AHL31" s="36" t="str">
        <f t="shared" si="503"/>
        <v/>
      </c>
      <c r="AHM31" s="36" t="str">
        <f t="shared" si="483"/>
        <v/>
      </c>
      <c r="AHN31" s="39">
        <f t="shared" si="504"/>
        <v>17</v>
      </c>
      <c r="AHO31" s="36" t="str">
        <f t="shared" si="505"/>
        <v/>
      </c>
      <c r="AHP31" s="36" t="str">
        <f t="shared" si="484"/>
        <v/>
      </c>
      <c r="AHQ31" s="39" t="str">
        <f t="shared" si="506"/>
        <v/>
      </c>
      <c r="AHR31" s="36" t="str">
        <f t="shared" si="507"/>
        <v/>
      </c>
      <c r="AHS31" s="36" t="str">
        <f t="shared" si="485"/>
        <v/>
      </c>
      <c r="AHT31" s="39" t="str">
        <f t="shared" si="508"/>
        <v/>
      </c>
    </row>
    <row r="32" spans="1:923" s="5" customFormat="1" outlineLevel="1" x14ac:dyDescent="0.25">
      <c r="A32" s="58">
        <f t="shared" si="509"/>
        <v>7</v>
      </c>
      <c r="B32" s="48" t="s">
        <v>287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351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351</v>
      </c>
      <c r="AO32" s="57"/>
      <c r="AP32" s="38"/>
      <c r="AQ32" s="57"/>
      <c r="AR32" s="57"/>
      <c r="AS32" s="57" t="s">
        <v>351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360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351</v>
      </c>
      <c r="DW32" s="57"/>
      <c r="DX32" s="57"/>
      <c r="DY32" s="57"/>
      <c r="DZ32" s="57"/>
      <c r="EA32" s="57"/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351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351</v>
      </c>
      <c r="FJ32" s="57" t="s">
        <v>351</v>
      </c>
      <c r="FK32" s="57"/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/>
      <c r="FT32" s="57"/>
      <c r="FU32" s="57"/>
      <c r="FV32" s="57"/>
      <c r="FW32" s="57" t="s">
        <v>351</v>
      </c>
      <c r="FX32" s="57" t="s">
        <v>351</v>
      </c>
      <c r="FY32" s="38"/>
      <c r="FZ32" s="38"/>
      <c r="GA32" s="57"/>
      <c r="GB32" s="57"/>
      <c r="GC32" s="57"/>
      <c r="GD32" s="57" t="s">
        <v>351</v>
      </c>
      <c r="GE32" s="57" t="s">
        <v>351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/>
      <c r="GV32" s="57"/>
      <c r="GW32" s="57" t="s">
        <v>351</v>
      </c>
      <c r="GX32" s="57" t="s">
        <v>351</v>
      </c>
      <c r="GY32" s="57" t="s">
        <v>351</v>
      </c>
      <c r="GZ32" s="57"/>
      <c r="HA32" s="57"/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351</v>
      </c>
      <c r="HT32" s="57"/>
      <c r="HU32" s="57"/>
      <c r="HV32" s="57"/>
      <c r="HW32" s="57" t="s">
        <v>351</v>
      </c>
      <c r="HX32" s="57" t="s">
        <v>351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/>
      <c r="IR32" s="57"/>
      <c r="IS32" s="57"/>
      <c r="IT32" s="57"/>
      <c r="IU32" s="57" t="s">
        <v>351</v>
      </c>
      <c r="IV32" s="57" t="s">
        <v>351</v>
      </c>
      <c r="IW32" s="57"/>
      <c r="IX32" s="57"/>
      <c r="IY32" s="57" t="s">
        <v>351</v>
      </c>
      <c r="IZ32" s="57"/>
      <c r="JA32" s="57"/>
      <c r="JB32" s="57"/>
      <c r="JC32" s="57"/>
      <c r="JD32" s="57"/>
      <c r="JE32" s="57"/>
      <c r="JF32" s="57" t="s">
        <v>351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351</v>
      </c>
      <c r="JT32" s="57" t="s">
        <v>351</v>
      </c>
      <c r="JU32" s="38"/>
      <c r="JV32" s="38"/>
      <c r="JW32" s="57"/>
      <c r="JX32" s="57"/>
      <c r="JY32" s="57" t="s">
        <v>351</v>
      </c>
      <c r="JZ32" s="57" t="s">
        <v>351</v>
      </c>
      <c r="KA32" s="57"/>
      <c r="KB32" s="57"/>
      <c r="KC32" s="57"/>
      <c r="KD32" s="57"/>
      <c r="KE32" s="57"/>
      <c r="KF32" s="57"/>
      <c r="KG32" s="57"/>
      <c r="KH32" s="57"/>
      <c r="KI32" s="57" t="s">
        <v>351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 t="s">
        <v>351</v>
      </c>
      <c r="OF32" s="57" t="s">
        <v>351</v>
      </c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/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/>
      <c r="PA32" s="57"/>
      <c r="PB32" s="57"/>
      <c r="PC32" s="57" t="s">
        <v>351</v>
      </c>
      <c r="PD32" s="57"/>
      <c r="PE32" s="38"/>
      <c r="PF32" s="38"/>
      <c r="PG32" s="57"/>
      <c r="PH32" s="57"/>
      <c r="PI32" s="57"/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/>
      <c r="QC32" s="57"/>
      <c r="QD32" s="57"/>
      <c r="QE32" s="57" t="s">
        <v>351</v>
      </c>
      <c r="QF32" s="57"/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/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351</v>
      </c>
      <c r="RM32" s="38"/>
      <c r="RN32" s="38"/>
      <c r="RO32" s="61"/>
      <c r="RP32" s="57"/>
      <c r="RQ32" s="57"/>
      <c r="RR32" s="57"/>
      <c r="RS32" s="57" t="s">
        <v>351</v>
      </c>
      <c r="RT32" s="57"/>
      <c r="RU32" s="57"/>
      <c r="RV32" s="57"/>
      <c r="RW32" s="57"/>
      <c r="RX32" s="57" t="s">
        <v>351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/>
      <c r="SZ32" s="57"/>
      <c r="TA32" s="57"/>
      <c r="TB32" s="57"/>
      <c r="TC32" s="57"/>
      <c r="TD32" s="57"/>
      <c r="TE32" s="57"/>
      <c r="TF32" s="38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38"/>
      <c r="TZ32" s="38"/>
      <c r="UA32" s="61"/>
      <c r="UB32" s="57"/>
      <c r="UC32" s="57"/>
      <c r="UD32" s="57"/>
      <c r="UE32" s="57"/>
      <c r="UF32" s="57"/>
      <c r="UG32" s="57"/>
      <c r="UH32" s="57"/>
      <c r="UI32" s="57" t="s">
        <v>351</v>
      </c>
      <c r="UJ32" s="57" t="s">
        <v>351</v>
      </c>
      <c r="UK32" s="57"/>
      <c r="UL32" s="57"/>
      <c r="UM32" s="57"/>
      <c r="UN32" s="57"/>
      <c r="UO32" s="57"/>
      <c r="UP32" s="57"/>
      <c r="UQ32" s="57"/>
      <c r="UR32" s="57"/>
      <c r="US32" s="57"/>
      <c r="UT32" s="38"/>
      <c r="UU32" s="57" t="s">
        <v>351</v>
      </c>
      <c r="UV32" s="57"/>
      <c r="UW32" s="57"/>
      <c r="UX32" s="57"/>
      <c r="UY32" s="57"/>
      <c r="UZ32" s="57"/>
      <c r="VA32" s="57"/>
      <c r="VB32" s="57"/>
      <c r="VC32" s="57" t="s">
        <v>351</v>
      </c>
      <c r="VD32" s="57" t="s">
        <v>351</v>
      </c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 t="s">
        <v>351</v>
      </c>
      <c r="VW32" s="57"/>
      <c r="VX32" s="57" t="s">
        <v>351</v>
      </c>
      <c r="VY32" s="57"/>
      <c r="VZ32" s="57"/>
      <c r="WA32" s="57" t="s">
        <v>351</v>
      </c>
      <c r="WB32" s="57" t="s">
        <v>351</v>
      </c>
      <c r="WC32" s="57"/>
      <c r="WD32" s="57"/>
      <c r="WE32" s="57"/>
      <c r="WF32" s="57"/>
      <c r="WG32" s="57"/>
      <c r="WH32" s="38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 t="s">
        <v>351</v>
      </c>
      <c r="WW32" s="57"/>
      <c r="WX32" s="57"/>
      <c r="WY32" s="57" t="s">
        <v>351</v>
      </c>
      <c r="WZ32" s="57"/>
      <c r="XA32" s="57"/>
      <c r="XB32" s="57"/>
      <c r="XC32" s="57"/>
      <c r="XD32" s="57"/>
      <c r="XE32" s="57"/>
      <c r="XF32" s="57"/>
      <c r="XG32" s="57"/>
      <c r="XH32" s="57"/>
      <c r="XI32" s="57" t="s">
        <v>351</v>
      </c>
      <c r="XJ32" s="57" t="s">
        <v>351</v>
      </c>
      <c r="XK32" s="57"/>
      <c r="XL32" s="57" t="s">
        <v>351</v>
      </c>
      <c r="XM32" s="57"/>
      <c r="XN32" s="57"/>
      <c r="XO32" s="57"/>
      <c r="XP32" s="57"/>
      <c r="XQ32" s="57"/>
      <c r="XR32" s="57"/>
      <c r="XS32" s="57"/>
      <c r="XT32" s="57"/>
      <c r="XU32" s="38"/>
      <c r="XV32" s="38"/>
      <c r="XW32" s="37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7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7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6"/>
        <v/>
      </c>
      <c r="AGK32" s="85" t="str">
        <f t="shared" si="487"/>
        <v/>
      </c>
      <c r="AGL32" s="85">
        <f t="shared" si="488"/>
        <v>3</v>
      </c>
      <c r="AGN32" s="5">
        <f>IF(LEN(B32)&gt;7,AGN25,"")</f>
        <v>15</v>
      </c>
      <c r="AGQ32" s="36" t="str">
        <f t="shared" si="489"/>
        <v/>
      </c>
      <c r="AGR32" s="36" t="str">
        <f t="shared" si="476"/>
        <v/>
      </c>
      <c r="AGS32" s="39">
        <f t="shared" si="490"/>
        <v>4</v>
      </c>
      <c r="AGT32" s="36" t="str">
        <f t="shared" si="491"/>
        <v/>
      </c>
      <c r="AGU32" s="36" t="str">
        <f t="shared" si="477"/>
        <v/>
      </c>
      <c r="AGV32" s="39">
        <f t="shared" si="492"/>
        <v>16</v>
      </c>
      <c r="AGW32" s="36" t="str">
        <f t="shared" si="493"/>
        <v/>
      </c>
      <c r="AGX32" s="36" t="str">
        <f t="shared" si="478"/>
        <v/>
      </c>
      <c r="AGY32" s="39">
        <f t="shared" si="494"/>
        <v>20</v>
      </c>
      <c r="AGZ32" s="36" t="str">
        <f t="shared" si="495"/>
        <v/>
      </c>
      <c r="AHA32" s="36" t="str">
        <f t="shared" si="479"/>
        <v/>
      </c>
      <c r="AHB32" s="39">
        <f t="shared" si="496"/>
        <v>5</v>
      </c>
      <c r="AHC32" s="36" t="str">
        <f t="shared" si="497"/>
        <v/>
      </c>
      <c r="AHD32" s="36" t="str">
        <f t="shared" si="480"/>
        <v/>
      </c>
      <c r="AHE32" s="39">
        <f t="shared" si="498"/>
        <v>14</v>
      </c>
      <c r="AHF32" s="36" t="str">
        <f t="shared" si="499"/>
        <v/>
      </c>
      <c r="AHG32" s="36" t="str">
        <f t="shared" si="481"/>
        <v/>
      </c>
      <c r="AHH32" s="39">
        <f t="shared" si="500"/>
        <v>10</v>
      </c>
      <c r="AHI32" s="36" t="str">
        <f t="shared" si="501"/>
        <v/>
      </c>
      <c r="AHJ32" s="36" t="str">
        <f t="shared" si="482"/>
        <v/>
      </c>
      <c r="AHK32" s="39">
        <f t="shared" si="502"/>
        <v>9</v>
      </c>
      <c r="AHL32" s="36" t="str">
        <f t="shared" si="503"/>
        <v/>
      </c>
      <c r="AHM32" s="36" t="str">
        <f t="shared" si="483"/>
        <v/>
      </c>
      <c r="AHN32" s="39">
        <f t="shared" si="504"/>
        <v>5</v>
      </c>
      <c r="AHO32" s="36" t="str">
        <f t="shared" si="505"/>
        <v/>
      </c>
      <c r="AHP32" s="36" t="str">
        <f t="shared" si="484"/>
        <v/>
      </c>
      <c r="AHQ32" s="39" t="str">
        <f t="shared" si="506"/>
        <v/>
      </c>
      <c r="AHR32" s="36" t="str">
        <f t="shared" si="507"/>
        <v/>
      </c>
      <c r="AHS32" s="36" t="str">
        <f t="shared" si="485"/>
        <v/>
      </c>
      <c r="AHT32" s="39" t="str">
        <f t="shared" si="508"/>
        <v/>
      </c>
    </row>
    <row r="33" spans="1:904" s="5" customFormat="1" outlineLevel="1" x14ac:dyDescent="0.25">
      <c r="A33" s="58">
        <v>8</v>
      </c>
      <c r="B33" s="48" t="s">
        <v>288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 t="s">
        <v>351</v>
      </c>
      <c r="AN33" s="57" t="s">
        <v>351</v>
      </c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 t="s">
        <v>351</v>
      </c>
      <c r="BL33" s="57" t="s">
        <v>351</v>
      </c>
      <c r="BM33" s="57"/>
      <c r="BN33" s="57"/>
      <c r="BO33" s="57" t="s">
        <v>351</v>
      </c>
      <c r="BP33" s="57"/>
      <c r="BQ33" s="57"/>
      <c r="BR33" s="57"/>
      <c r="BS33" s="57"/>
      <c r="BT33" s="57"/>
      <c r="BU33" s="57"/>
      <c r="BV33" s="57"/>
      <c r="BW33" s="57"/>
      <c r="BX33" s="57" t="s">
        <v>351</v>
      </c>
      <c r="BY33" s="57" t="s">
        <v>351</v>
      </c>
      <c r="BZ33" s="57" t="s">
        <v>351</v>
      </c>
      <c r="CA33" s="57" t="s">
        <v>351</v>
      </c>
      <c r="CB33" s="57" t="s">
        <v>351</v>
      </c>
      <c r="CC33" s="38"/>
      <c r="CD33" s="38"/>
      <c r="CE33" s="57" t="s">
        <v>351</v>
      </c>
      <c r="CF33" s="57"/>
      <c r="CG33" s="57"/>
      <c r="CH33" s="57"/>
      <c r="CI33" s="57" t="s">
        <v>351</v>
      </c>
      <c r="CJ33" s="57" t="s">
        <v>351</v>
      </c>
      <c r="CK33" s="57" t="s">
        <v>351</v>
      </c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 t="s">
        <v>351</v>
      </c>
      <c r="CS33" s="57"/>
      <c r="CT33" s="57"/>
      <c r="CU33" s="57" t="s">
        <v>360</v>
      </c>
      <c r="CV33" s="57" t="s">
        <v>351</v>
      </c>
      <c r="CW33" s="38"/>
      <c r="CX33" s="38"/>
      <c r="CY33" s="57" t="s">
        <v>351</v>
      </c>
      <c r="CZ33" s="57" t="s">
        <v>351</v>
      </c>
      <c r="DA33" s="57" t="s">
        <v>351</v>
      </c>
      <c r="DB33" s="57" t="s">
        <v>351</v>
      </c>
      <c r="DC33" s="57" t="s">
        <v>351</v>
      </c>
      <c r="DD33" s="57"/>
      <c r="DE33" s="57" t="s">
        <v>351</v>
      </c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 t="s">
        <v>351</v>
      </c>
      <c r="DT33" s="57"/>
      <c r="DU33" s="57"/>
      <c r="DV33" s="57" t="s">
        <v>351</v>
      </c>
      <c r="DW33" s="57" t="s">
        <v>351</v>
      </c>
      <c r="DX33" s="57" t="s">
        <v>351</v>
      </c>
      <c r="DY33" s="57" t="s">
        <v>351</v>
      </c>
      <c r="DZ33" s="57"/>
      <c r="EA33" s="57" t="s">
        <v>351</v>
      </c>
      <c r="EB33" s="57" t="s">
        <v>351</v>
      </c>
      <c r="EC33" s="57"/>
      <c r="ED33" s="57"/>
      <c r="EE33" s="57"/>
      <c r="EF33" s="57"/>
      <c r="EG33" s="57"/>
      <c r="EH33" s="57"/>
      <c r="EI33" s="57" t="s">
        <v>351</v>
      </c>
      <c r="EJ33" s="57" t="s">
        <v>351</v>
      </c>
      <c r="EK33" s="57"/>
      <c r="EL33" s="57"/>
      <c r="EM33" s="57" t="s">
        <v>351</v>
      </c>
      <c r="EN33" s="57"/>
      <c r="EO33" s="57" t="s">
        <v>351</v>
      </c>
      <c r="EP33" s="57"/>
      <c r="EQ33" s="57" t="s">
        <v>351</v>
      </c>
      <c r="ER33" s="57" t="s">
        <v>351</v>
      </c>
      <c r="ES33" s="57" t="s">
        <v>351</v>
      </c>
      <c r="ET33" s="57" t="s">
        <v>351</v>
      </c>
      <c r="EU33" s="57" t="s">
        <v>351</v>
      </c>
      <c r="EV33" s="57" t="s">
        <v>351</v>
      </c>
      <c r="EW33" s="57"/>
      <c r="EX33" s="57"/>
      <c r="EY33" s="57"/>
      <c r="EZ33" s="57" t="s">
        <v>351</v>
      </c>
      <c r="FA33" s="57"/>
      <c r="FB33" s="57"/>
      <c r="FC33" s="57" t="s">
        <v>351</v>
      </c>
      <c r="FD33" s="57" t="s">
        <v>351</v>
      </c>
      <c r="FE33" s="38"/>
      <c r="FF33" s="38"/>
      <c r="FG33" s="57" t="s">
        <v>351</v>
      </c>
      <c r="FH33" s="57"/>
      <c r="FI33" s="57" t="s">
        <v>351</v>
      </c>
      <c r="FJ33" s="57" t="s">
        <v>351</v>
      </c>
      <c r="FK33" s="57" t="s">
        <v>351</v>
      </c>
      <c r="FL33" s="57"/>
      <c r="FM33" s="57" t="s">
        <v>351</v>
      </c>
      <c r="FN33" s="57"/>
      <c r="FO33" s="57" t="s">
        <v>351</v>
      </c>
      <c r="FP33" s="57" t="s">
        <v>351</v>
      </c>
      <c r="FQ33" s="57"/>
      <c r="FR33" s="57"/>
      <c r="FS33" s="57" t="s">
        <v>351</v>
      </c>
      <c r="FT33" s="57" t="s">
        <v>351</v>
      </c>
      <c r="FU33" s="57"/>
      <c r="FV33" s="57"/>
      <c r="FW33" s="57" t="s">
        <v>351</v>
      </c>
      <c r="FX33" s="57" t="s">
        <v>351</v>
      </c>
      <c r="FY33" s="38"/>
      <c r="FZ33" s="38"/>
      <c r="GA33" s="57" t="s">
        <v>351</v>
      </c>
      <c r="GB33" s="57"/>
      <c r="GC33" s="57" t="s">
        <v>351</v>
      </c>
      <c r="GD33" s="57" t="s">
        <v>351</v>
      </c>
      <c r="GE33" s="57" t="s">
        <v>351</v>
      </c>
      <c r="GF33" s="57" t="s">
        <v>351</v>
      </c>
      <c r="GG33" s="57" t="s">
        <v>351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351</v>
      </c>
      <c r="GR33" s="57" t="s">
        <v>351</v>
      </c>
      <c r="GS33" s="38"/>
      <c r="GT33" s="38"/>
      <c r="GU33" s="57" t="s">
        <v>351</v>
      </c>
      <c r="GV33" s="57"/>
      <c r="GW33" s="57" t="s">
        <v>351</v>
      </c>
      <c r="GX33" s="57" t="s">
        <v>351</v>
      </c>
      <c r="GY33" s="57" t="s">
        <v>351</v>
      </c>
      <c r="GZ33" s="57"/>
      <c r="HA33" s="57" t="s">
        <v>351</v>
      </c>
      <c r="HB33" s="57"/>
      <c r="HC33" s="57" t="s">
        <v>351</v>
      </c>
      <c r="HD33" s="57" t="s">
        <v>351</v>
      </c>
      <c r="HE33" s="57"/>
      <c r="HF33" s="57"/>
      <c r="HG33" s="57" t="s">
        <v>351</v>
      </c>
      <c r="HH33" s="57"/>
      <c r="HI33" s="57"/>
      <c r="HJ33" s="57"/>
      <c r="HK33" s="57" t="s">
        <v>351</v>
      </c>
      <c r="HL33" s="57" t="s">
        <v>351</v>
      </c>
      <c r="HM33" s="57"/>
      <c r="HN33" s="38"/>
      <c r="HO33" s="37"/>
      <c r="HP33" s="38"/>
      <c r="HQ33" s="38"/>
      <c r="HR33" s="38"/>
      <c r="HS33" s="57" t="s">
        <v>351</v>
      </c>
      <c r="HT33" s="57"/>
      <c r="HU33" s="57" t="s">
        <v>351</v>
      </c>
      <c r="HV33" s="57" t="s">
        <v>351</v>
      </c>
      <c r="HW33" s="57" t="s">
        <v>351</v>
      </c>
      <c r="HX33" s="57"/>
      <c r="HY33" s="57" t="s">
        <v>351</v>
      </c>
      <c r="HZ33" s="57" t="s">
        <v>351</v>
      </c>
      <c r="IA33" s="57" t="s">
        <v>351</v>
      </c>
      <c r="IB33" s="57" t="s">
        <v>351</v>
      </c>
      <c r="IC33" s="57"/>
      <c r="ID33" s="57"/>
      <c r="IE33" s="57"/>
      <c r="IF33" s="57" t="s">
        <v>351</v>
      </c>
      <c r="IG33" s="57"/>
      <c r="IH33" s="57"/>
      <c r="II33" s="57" t="s">
        <v>351</v>
      </c>
      <c r="IJ33" s="57"/>
      <c r="IK33" s="38"/>
      <c r="IL33" s="38"/>
      <c r="IM33" s="57" t="s">
        <v>351</v>
      </c>
      <c r="IN33" s="57"/>
      <c r="IO33" s="57" t="s">
        <v>351</v>
      </c>
      <c r="IP33" s="57" t="s">
        <v>351</v>
      </c>
      <c r="IQ33" s="57" t="s">
        <v>351</v>
      </c>
      <c r="IR33" s="57"/>
      <c r="IS33" s="57" t="s">
        <v>351</v>
      </c>
      <c r="IT33" s="57"/>
      <c r="IU33" s="57" t="s">
        <v>351</v>
      </c>
      <c r="IV33" s="57"/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 t="s">
        <v>351</v>
      </c>
      <c r="JE33" s="57"/>
      <c r="JF33" s="57" t="s">
        <v>351</v>
      </c>
      <c r="JG33" s="57" t="s">
        <v>351</v>
      </c>
      <c r="JH33" s="57"/>
      <c r="JI33" s="57" t="s">
        <v>351</v>
      </c>
      <c r="JJ33" s="57"/>
      <c r="JK33" s="57" t="s">
        <v>351</v>
      </c>
      <c r="JL33" s="57" t="s">
        <v>351</v>
      </c>
      <c r="JM33" s="57"/>
      <c r="JN33" s="57"/>
      <c r="JO33" s="57"/>
      <c r="JP33" s="57" t="s">
        <v>351</v>
      </c>
      <c r="JQ33" s="57" t="s">
        <v>351</v>
      </c>
      <c r="JR33" s="57" t="s">
        <v>351</v>
      </c>
      <c r="JS33" s="57" t="s">
        <v>351</v>
      </c>
      <c r="JT33" s="57" t="s">
        <v>351</v>
      </c>
      <c r="JU33" s="38"/>
      <c r="JV33" s="38"/>
      <c r="JW33" s="57" t="s">
        <v>351</v>
      </c>
      <c r="JX33" s="57"/>
      <c r="JY33" s="57" t="s">
        <v>351</v>
      </c>
      <c r="JZ33" s="57" t="s">
        <v>351</v>
      </c>
      <c r="KA33" s="57" t="s">
        <v>351</v>
      </c>
      <c r="KB33" s="57"/>
      <c r="KC33" s="57" t="s">
        <v>351</v>
      </c>
      <c r="KD33" s="57"/>
      <c r="KE33" s="57" t="s">
        <v>351</v>
      </c>
      <c r="KF33" s="57" t="s">
        <v>351</v>
      </c>
      <c r="KG33" s="57"/>
      <c r="KH33" s="57"/>
      <c r="KI33" s="57" t="s">
        <v>351</v>
      </c>
      <c r="KJ33" s="57" t="s">
        <v>351</v>
      </c>
      <c r="KK33" s="57"/>
      <c r="KL33" s="57"/>
      <c r="KM33" s="57" t="s">
        <v>351</v>
      </c>
      <c r="KN33" s="57" t="s">
        <v>351</v>
      </c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 t="s">
        <v>351</v>
      </c>
      <c r="NX33" s="57"/>
      <c r="NY33" s="57" t="s">
        <v>351</v>
      </c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 t="s">
        <v>351</v>
      </c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 t="s">
        <v>351</v>
      </c>
      <c r="PA33" s="57" t="s">
        <v>351</v>
      </c>
      <c r="PB33" s="57"/>
      <c r="PC33" s="57" t="s">
        <v>351</v>
      </c>
      <c r="PD33" s="57"/>
      <c r="PE33" s="38"/>
      <c r="PF33" s="38"/>
      <c r="PG33" s="57" t="s">
        <v>351</v>
      </c>
      <c r="PH33" s="57" t="s">
        <v>351</v>
      </c>
      <c r="PI33" s="57" t="s">
        <v>351</v>
      </c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 t="s">
        <v>351</v>
      </c>
      <c r="PV33" s="57"/>
      <c r="PW33" s="57" t="s">
        <v>351</v>
      </c>
      <c r="PX33" s="38"/>
      <c r="PY33" s="38"/>
      <c r="PZ33" s="38"/>
      <c r="QA33" s="61"/>
      <c r="QB33" s="57" t="s">
        <v>351</v>
      </c>
      <c r="QC33" s="57"/>
      <c r="QD33" s="57"/>
      <c r="QE33" s="57" t="s">
        <v>351</v>
      </c>
      <c r="QF33" s="57" t="s">
        <v>351</v>
      </c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 t="s">
        <v>351</v>
      </c>
      <c r="QS33" s="57"/>
      <c r="QT33" s="38"/>
      <c r="QU33" s="61"/>
      <c r="QV33" s="57" t="s">
        <v>351</v>
      </c>
      <c r="QW33" s="57"/>
      <c r="QX33" s="57"/>
      <c r="QY33" s="57" t="s">
        <v>351</v>
      </c>
      <c r="QZ33" s="57" t="s">
        <v>351</v>
      </c>
      <c r="RA33" s="57" t="s">
        <v>351</v>
      </c>
      <c r="RB33" s="57"/>
      <c r="RC33" s="57" t="s">
        <v>351</v>
      </c>
      <c r="RD33" s="57" t="s">
        <v>351</v>
      </c>
      <c r="RE33" s="57"/>
      <c r="RF33" s="57"/>
      <c r="RG33" s="57"/>
      <c r="RH33" s="57"/>
      <c r="RI33" s="57" t="s">
        <v>351</v>
      </c>
      <c r="RJ33" s="57"/>
      <c r="RK33" s="57"/>
      <c r="RL33" s="57" t="s">
        <v>351</v>
      </c>
      <c r="RM33" s="38"/>
      <c r="RN33" s="38"/>
      <c r="RO33" s="61"/>
      <c r="RP33" s="57" t="s">
        <v>351</v>
      </c>
      <c r="RQ33" s="57"/>
      <c r="RR33" s="57"/>
      <c r="RS33" s="57" t="s">
        <v>351</v>
      </c>
      <c r="RT33" s="57" t="s">
        <v>351</v>
      </c>
      <c r="RU33" s="57" t="s">
        <v>351</v>
      </c>
      <c r="RV33" s="57"/>
      <c r="RW33" s="57"/>
      <c r="RX33" s="57" t="s">
        <v>351</v>
      </c>
      <c r="RY33" s="57"/>
      <c r="RZ33" s="57"/>
      <c r="SA33" s="57"/>
      <c r="SB33" s="57"/>
      <c r="SC33" s="57" t="s">
        <v>351</v>
      </c>
      <c r="SD33" s="57"/>
      <c r="SE33" s="57" t="s">
        <v>351</v>
      </c>
      <c r="SF33" s="57"/>
      <c r="SG33" s="57"/>
      <c r="SH33" s="57"/>
      <c r="SI33" s="57" t="s">
        <v>351</v>
      </c>
      <c r="SJ33" s="57" t="s">
        <v>351</v>
      </c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 t="s">
        <v>351</v>
      </c>
      <c r="SZ33" s="57" t="s">
        <v>351</v>
      </c>
      <c r="TA33" s="57" t="s">
        <v>351</v>
      </c>
      <c r="TB33" s="57"/>
      <c r="TC33" s="57"/>
      <c r="TD33" s="57" t="s">
        <v>351</v>
      </c>
      <c r="TE33" s="57"/>
      <c r="TF33" s="38"/>
      <c r="TG33" s="57"/>
      <c r="TH33" s="57"/>
      <c r="TI33" s="57"/>
      <c r="TJ33" s="57"/>
      <c r="TK33" s="57" t="s">
        <v>351</v>
      </c>
      <c r="TL33" s="57" t="s">
        <v>351</v>
      </c>
      <c r="TM33" s="57" t="s">
        <v>351</v>
      </c>
      <c r="TN33" s="57"/>
      <c r="TO33" s="57" t="s">
        <v>351</v>
      </c>
      <c r="TP33" s="57" t="s">
        <v>351</v>
      </c>
      <c r="TQ33" s="57"/>
      <c r="TR33" s="57"/>
      <c r="TS33" s="57"/>
      <c r="TT33" s="57"/>
      <c r="TU33" s="57" t="s">
        <v>351</v>
      </c>
      <c r="TV33" s="57"/>
      <c r="TW33" s="57"/>
      <c r="TX33" s="57" t="s">
        <v>351</v>
      </c>
      <c r="TY33" s="38"/>
      <c r="TZ33" s="38"/>
      <c r="UA33" s="61"/>
      <c r="UB33" s="57"/>
      <c r="UC33" s="57"/>
      <c r="UD33" s="57"/>
      <c r="UE33" s="57" t="s">
        <v>351</v>
      </c>
      <c r="UF33" s="57" t="s">
        <v>351</v>
      </c>
      <c r="UG33" s="57" t="s">
        <v>351</v>
      </c>
      <c r="UH33" s="57" t="s">
        <v>351</v>
      </c>
      <c r="UI33" s="57" t="s">
        <v>351</v>
      </c>
      <c r="UJ33" s="57" t="s">
        <v>351</v>
      </c>
      <c r="UK33" s="57"/>
      <c r="UL33" s="57"/>
      <c r="UM33" s="57" t="s">
        <v>351</v>
      </c>
      <c r="UN33" s="57" t="s">
        <v>351</v>
      </c>
      <c r="UO33" s="57"/>
      <c r="UP33" s="57"/>
      <c r="UQ33" s="57"/>
      <c r="UR33" s="57" t="s">
        <v>351</v>
      </c>
      <c r="US33" s="57"/>
      <c r="UT33" s="38"/>
      <c r="UU33" s="57" t="s">
        <v>351</v>
      </c>
      <c r="UV33" s="57" t="s">
        <v>351</v>
      </c>
      <c r="UW33" s="57"/>
      <c r="UX33" s="57"/>
      <c r="UY33" s="57"/>
      <c r="UZ33" s="57"/>
      <c r="VA33" s="57"/>
      <c r="VB33" s="57"/>
      <c r="VC33" s="57" t="s">
        <v>351</v>
      </c>
      <c r="VD33" s="57" t="s">
        <v>351</v>
      </c>
      <c r="VE33" s="57"/>
      <c r="VF33" s="57"/>
      <c r="VG33" s="57"/>
      <c r="VH33" s="57"/>
      <c r="VI33" s="57" t="s">
        <v>351</v>
      </c>
      <c r="VJ33" s="57"/>
      <c r="VK33" s="57"/>
      <c r="VL33" s="57"/>
      <c r="VM33" s="57"/>
      <c r="VN33" s="57"/>
      <c r="VO33" s="57" t="s">
        <v>351</v>
      </c>
      <c r="VP33" s="57" t="s">
        <v>351</v>
      </c>
      <c r="VQ33" s="57"/>
      <c r="VR33" s="57"/>
      <c r="VS33" s="57" t="s">
        <v>351</v>
      </c>
      <c r="VT33" s="57" t="s">
        <v>351</v>
      </c>
      <c r="VU33" s="57" t="s">
        <v>351</v>
      </c>
      <c r="VV33" s="57" t="s">
        <v>351</v>
      </c>
      <c r="VW33" s="57" t="s">
        <v>351</v>
      </c>
      <c r="VX33" s="57" t="s">
        <v>351</v>
      </c>
      <c r="VY33" s="57"/>
      <c r="VZ33" s="57"/>
      <c r="WA33" s="57" t="s">
        <v>351</v>
      </c>
      <c r="WB33" s="57" t="s">
        <v>351</v>
      </c>
      <c r="WC33" s="57"/>
      <c r="WD33" s="57"/>
      <c r="WE33" s="57" t="s">
        <v>351</v>
      </c>
      <c r="WF33" s="57" t="s">
        <v>351</v>
      </c>
      <c r="WG33" s="57" t="s">
        <v>351</v>
      </c>
      <c r="WH33" s="38"/>
      <c r="WI33" s="57" t="s">
        <v>351</v>
      </c>
      <c r="WJ33" s="57" t="s">
        <v>351</v>
      </c>
      <c r="WK33" s="57"/>
      <c r="WL33" s="57"/>
      <c r="WM33" s="57" t="s">
        <v>351</v>
      </c>
      <c r="WN33" s="57" t="s">
        <v>351</v>
      </c>
      <c r="WO33" s="57" t="s">
        <v>351</v>
      </c>
      <c r="WP33" s="57" t="s">
        <v>351</v>
      </c>
      <c r="WQ33" s="57" t="s">
        <v>351</v>
      </c>
      <c r="WR33" s="57" t="s">
        <v>351</v>
      </c>
      <c r="WS33" s="57"/>
      <c r="WT33" s="57"/>
      <c r="WU33" s="57"/>
      <c r="WV33" s="57" t="s">
        <v>351</v>
      </c>
      <c r="WW33" s="57" t="s">
        <v>351</v>
      </c>
      <c r="WX33" s="57"/>
      <c r="WY33" s="57" t="s">
        <v>351</v>
      </c>
      <c r="WZ33" s="57" t="s">
        <v>351</v>
      </c>
      <c r="XA33" s="57" t="s">
        <v>351</v>
      </c>
      <c r="XB33" s="57"/>
      <c r="XC33" s="57" t="s">
        <v>351</v>
      </c>
      <c r="XD33" s="57" t="s">
        <v>351</v>
      </c>
      <c r="XE33" s="57" t="s">
        <v>351</v>
      </c>
      <c r="XF33" s="57"/>
      <c r="XG33" s="57" t="s">
        <v>351</v>
      </c>
      <c r="XH33" s="57" t="s">
        <v>351</v>
      </c>
      <c r="XI33" s="57" t="s">
        <v>351</v>
      </c>
      <c r="XJ33" s="57" t="s">
        <v>351</v>
      </c>
      <c r="XK33" s="57"/>
      <c r="XL33" s="57" t="s">
        <v>351</v>
      </c>
      <c r="XM33" s="57"/>
      <c r="XN33" s="57"/>
      <c r="XO33" s="57" t="s">
        <v>351</v>
      </c>
      <c r="XP33" s="57" t="s">
        <v>351</v>
      </c>
      <c r="XQ33" s="57" t="s">
        <v>351</v>
      </c>
      <c r="XR33" s="57"/>
      <c r="XS33" s="57"/>
      <c r="XT33" s="57" t="s">
        <v>351</v>
      </c>
      <c r="XU33" s="38"/>
      <c r="XV33" s="38"/>
      <c r="XW33" s="37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7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7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6"/>
        <v/>
      </c>
      <c r="AGK33" s="85" t="str">
        <f t="shared" si="487"/>
        <v/>
      </c>
      <c r="AGL33" s="85">
        <f t="shared" si="488"/>
        <v>12</v>
      </c>
      <c r="AGN33" s="5">
        <f>IF(LEN(B33)&gt;7,AGN25,"")</f>
        <v>15</v>
      </c>
      <c r="AGQ33" s="36" t="str">
        <f t="shared" si="489"/>
        <v/>
      </c>
      <c r="AGR33" s="36" t="str">
        <f t="shared" si="476"/>
        <v/>
      </c>
      <c r="AGS33" s="39">
        <f t="shared" si="490"/>
        <v>16</v>
      </c>
      <c r="AGT33" s="36" t="str">
        <f t="shared" si="491"/>
        <v/>
      </c>
      <c r="AGU33" s="36" t="str">
        <f t="shared" si="477"/>
        <v/>
      </c>
      <c r="AGV33" s="39">
        <f t="shared" si="492"/>
        <v>42</v>
      </c>
      <c r="AGW33" s="36" t="str">
        <f t="shared" si="493"/>
        <v/>
      </c>
      <c r="AGX33" s="36" t="str">
        <f t="shared" si="478"/>
        <v/>
      </c>
      <c r="AGY33" s="39">
        <f t="shared" si="494"/>
        <v>38</v>
      </c>
      <c r="AGZ33" s="36" t="str">
        <f t="shared" si="495"/>
        <v/>
      </c>
      <c r="AHA33" s="36" t="str">
        <f t="shared" si="479"/>
        <v/>
      </c>
      <c r="AHB33" s="39">
        <f t="shared" si="496"/>
        <v>20</v>
      </c>
      <c r="AHC33" s="36" t="str">
        <f t="shared" si="497"/>
        <v/>
      </c>
      <c r="AHD33" s="36" t="str">
        <f t="shared" si="480"/>
        <v/>
      </c>
      <c r="AHE33" s="39">
        <f t="shared" si="498"/>
        <v>19</v>
      </c>
      <c r="AHF33" s="36" t="str">
        <f t="shared" si="499"/>
        <v/>
      </c>
      <c r="AHG33" s="36" t="str">
        <f t="shared" si="481"/>
        <v/>
      </c>
      <c r="AHH33" s="39">
        <f t="shared" si="500"/>
        <v>27</v>
      </c>
      <c r="AHI33" s="36" t="str">
        <f t="shared" si="501"/>
        <v/>
      </c>
      <c r="AHJ33" s="36" t="str">
        <f t="shared" si="482"/>
        <v/>
      </c>
      <c r="AHK33" s="39">
        <f t="shared" si="502"/>
        <v>42</v>
      </c>
      <c r="AHL33" s="36" t="str">
        <f t="shared" si="503"/>
        <v/>
      </c>
      <c r="AHM33" s="36" t="str">
        <f t="shared" si="483"/>
        <v/>
      </c>
      <c r="AHN33" s="39">
        <f t="shared" si="504"/>
        <v>17</v>
      </c>
      <c r="AHO33" s="36" t="str">
        <f t="shared" si="505"/>
        <v/>
      </c>
      <c r="AHP33" s="36" t="str">
        <f t="shared" si="484"/>
        <v/>
      </c>
      <c r="AHQ33" s="39" t="str">
        <f t="shared" si="506"/>
        <v/>
      </c>
      <c r="AHR33" s="36" t="str">
        <f t="shared" si="507"/>
        <v/>
      </c>
      <c r="AHS33" s="36" t="str">
        <f t="shared" si="485"/>
        <v/>
      </c>
      <c r="AHT33" s="39" t="str">
        <f t="shared" si="508"/>
        <v/>
      </c>
    </row>
    <row r="34" spans="1:904" s="5" customFormat="1" outlineLevel="1" x14ac:dyDescent="0.25">
      <c r="A34" s="58">
        <v>9</v>
      </c>
      <c r="B34" s="48" t="s">
        <v>289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 t="s">
        <v>351</v>
      </c>
      <c r="CN34" s="57" t="s">
        <v>351</v>
      </c>
      <c r="CO34" s="57"/>
      <c r="CP34" s="57"/>
      <c r="CQ34" s="57" t="s">
        <v>351</v>
      </c>
      <c r="CR34" s="57"/>
      <c r="CS34" s="57"/>
      <c r="CT34" s="57"/>
      <c r="CU34" s="57" t="s">
        <v>351</v>
      </c>
      <c r="CV34" s="57" t="s">
        <v>351</v>
      </c>
      <c r="CW34" s="38"/>
      <c r="CX34" s="38"/>
      <c r="CY34" s="57"/>
      <c r="CZ34" s="57"/>
      <c r="DA34" s="57"/>
      <c r="DB34" s="57" t="s">
        <v>351</v>
      </c>
      <c r="DC34" s="57"/>
      <c r="DD34" s="57"/>
      <c r="DE34" s="57"/>
      <c r="DF34" s="57"/>
      <c r="DG34" s="57" t="s">
        <v>351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351</v>
      </c>
      <c r="DW34" s="57"/>
      <c r="DX34" s="57"/>
      <c r="DY34" s="57" t="s">
        <v>351</v>
      </c>
      <c r="DZ34" s="57"/>
      <c r="EA34" s="57"/>
      <c r="EB34" s="57" t="s">
        <v>351</v>
      </c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 t="s">
        <v>351</v>
      </c>
      <c r="ES34" s="57" t="s">
        <v>351</v>
      </c>
      <c r="ET34" s="57" t="s">
        <v>351</v>
      </c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38"/>
      <c r="FF34" s="38"/>
      <c r="FG34" s="57"/>
      <c r="FH34" s="57"/>
      <c r="FI34" s="57"/>
      <c r="FJ34" s="57" t="s">
        <v>351</v>
      </c>
      <c r="FK34" s="57" t="s">
        <v>351</v>
      </c>
      <c r="FL34" s="57"/>
      <c r="FM34" s="57" t="s">
        <v>351</v>
      </c>
      <c r="FN34" s="57"/>
      <c r="FO34" s="57"/>
      <c r="FP34" s="57"/>
      <c r="FQ34" s="57"/>
      <c r="FR34" s="57"/>
      <c r="FS34" s="57" t="s">
        <v>351</v>
      </c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 t="s">
        <v>351</v>
      </c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 t="s">
        <v>351</v>
      </c>
      <c r="GX34" s="57"/>
      <c r="GY34" s="57" t="s">
        <v>351</v>
      </c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 t="s">
        <v>351</v>
      </c>
      <c r="HV34" s="57"/>
      <c r="HW34" s="57" t="s">
        <v>351</v>
      </c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 t="s">
        <v>351</v>
      </c>
      <c r="IJ34" s="57"/>
      <c r="IK34" s="38"/>
      <c r="IL34" s="38"/>
      <c r="IM34" s="57"/>
      <c r="IN34" s="57"/>
      <c r="IO34" s="57"/>
      <c r="IP34" s="57" t="s">
        <v>351</v>
      </c>
      <c r="IQ34" s="57"/>
      <c r="IR34" s="57"/>
      <c r="IS34" s="57" t="s">
        <v>351</v>
      </c>
      <c r="IT34" s="57"/>
      <c r="IU34" s="57" t="s">
        <v>351</v>
      </c>
      <c r="IV34" s="57" t="s">
        <v>351</v>
      </c>
      <c r="IW34" s="57"/>
      <c r="IX34" s="57"/>
      <c r="IY34" s="57" t="s">
        <v>351</v>
      </c>
      <c r="IZ34" s="57"/>
      <c r="JA34" s="57"/>
      <c r="JB34" s="57"/>
      <c r="JC34" s="57" t="s">
        <v>351</v>
      </c>
      <c r="JD34" s="57"/>
      <c r="JE34" s="57"/>
      <c r="JF34" s="57"/>
      <c r="JG34" s="57" t="s">
        <v>351</v>
      </c>
      <c r="JH34" s="57" t="s">
        <v>351</v>
      </c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 t="s">
        <v>351</v>
      </c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351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351</v>
      </c>
      <c r="OP34" s="57"/>
      <c r="OQ34" s="57"/>
      <c r="OR34" s="57"/>
      <c r="OS34" s="57" t="s">
        <v>351</v>
      </c>
      <c r="OT34" s="57"/>
      <c r="OU34" s="57" t="s">
        <v>351</v>
      </c>
      <c r="OV34" s="57" t="s">
        <v>351</v>
      </c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 t="s">
        <v>351</v>
      </c>
      <c r="PM34" s="57"/>
      <c r="PN34" s="57"/>
      <c r="PO34" s="57" t="s">
        <v>351</v>
      </c>
      <c r="PP34" s="57" t="s">
        <v>351</v>
      </c>
      <c r="PQ34" s="57"/>
      <c r="PR34" s="57"/>
      <c r="PS34" s="57"/>
      <c r="PT34" s="57"/>
      <c r="PU34" s="57"/>
      <c r="PV34" s="57"/>
      <c r="PW34" s="57" t="s">
        <v>351</v>
      </c>
      <c r="PX34" s="38"/>
      <c r="PY34" s="38"/>
      <c r="PZ34" s="38"/>
      <c r="QA34" s="61"/>
      <c r="QB34" s="57"/>
      <c r="QC34" s="57"/>
      <c r="QD34" s="57"/>
      <c r="QE34" s="57" t="s">
        <v>351</v>
      </c>
      <c r="QF34" s="57"/>
      <c r="QG34" s="57"/>
      <c r="QH34" s="57"/>
      <c r="QI34" s="57"/>
      <c r="QJ34" s="57" t="s">
        <v>351</v>
      </c>
      <c r="QK34" s="57"/>
      <c r="QL34" s="57"/>
      <c r="QM34" s="57"/>
      <c r="QN34" s="57"/>
      <c r="QO34" s="57" t="s">
        <v>351</v>
      </c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 t="s">
        <v>351</v>
      </c>
      <c r="RJ34" s="57"/>
      <c r="RK34" s="57"/>
      <c r="RL34" s="57"/>
      <c r="RM34" s="38"/>
      <c r="RN34" s="38"/>
      <c r="RO34" s="61"/>
      <c r="RP34" s="57"/>
      <c r="RQ34" s="57"/>
      <c r="RR34" s="57"/>
      <c r="RS34" s="57" t="s">
        <v>351</v>
      </c>
      <c r="RT34" s="57"/>
      <c r="RU34" s="57"/>
      <c r="RV34" s="57"/>
      <c r="RW34" s="57"/>
      <c r="RX34" s="57" t="s">
        <v>351</v>
      </c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 t="s">
        <v>351</v>
      </c>
      <c r="SV34" s="57" t="s">
        <v>351</v>
      </c>
      <c r="SW34" s="57"/>
      <c r="SX34" s="57"/>
      <c r="SY34" s="57"/>
      <c r="SZ34" s="57"/>
      <c r="TA34" s="57"/>
      <c r="TB34" s="57"/>
      <c r="TC34" s="57"/>
      <c r="TD34" s="57"/>
      <c r="TE34" s="57"/>
      <c r="TF34" s="38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38"/>
      <c r="TZ34" s="38"/>
      <c r="UA34" s="61"/>
      <c r="UB34" s="57"/>
      <c r="UC34" s="57"/>
      <c r="UD34" s="57"/>
      <c r="UE34" s="57"/>
      <c r="UF34" s="57"/>
      <c r="UG34" s="57"/>
      <c r="UH34" s="57"/>
      <c r="UI34" s="57"/>
      <c r="UJ34" s="57" t="s">
        <v>351</v>
      </c>
      <c r="UK34" s="57"/>
      <c r="UL34" s="57"/>
      <c r="UM34" s="57"/>
      <c r="UN34" s="57"/>
      <c r="UO34" s="57"/>
      <c r="UP34" s="57"/>
      <c r="UQ34" s="57"/>
      <c r="UR34" s="57"/>
      <c r="US34" s="57"/>
      <c r="UT34" s="38"/>
      <c r="UU34" s="57" t="s">
        <v>351</v>
      </c>
      <c r="UV34" s="57"/>
      <c r="UW34" s="57"/>
      <c r="UX34" s="57"/>
      <c r="UY34" s="57"/>
      <c r="UZ34" s="57"/>
      <c r="VA34" s="57"/>
      <c r="VB34" s="57"/>
      <c r="VC34" s="57"/>
      <c r="VD34" s="57" t="s">
        <v>351</v>
      </c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 t="s">
        <v>351</v>
      </c>
      <c r="VT34" s="57"/>
      <c r="VU34" s="57"/>
      <c r="VV34" s="57" t="s">
        <v>351</v>
      </c>
      <c r="VW34" s="57"/>
      <c r="VX34" s="57" t="s">
        <v>351</v>
      </c>
      <c r="VY34" s="57"/>
      <c r="VZ34" s="57"/>
      <c r="WA34" s="57"/>
      <c r="WB34" s="57"/>
      <c r="WC34" s="57"/>
      <c r="WD34" s="57"/>
      <c r="WE34" s="57"/>
      <c r="WF34" s="57"/>
      <c r="WG34" s="57"/>
      <c r="WH34" s="38"/>
      <c r="WI34" s="57"/>
      <c r="WJ34" s="57"/>
      <c r="WK34" s="57"/>
      <c r="WL34" s="57"/>
      <c r="WM34" s="57" t="s">
        <v>351</v>
      </c>
      <c r="WN34" s="57"/>
      <c r="WO34" s="57"/>
      <c r="WP34" s="57"/>
      <c r="WQ34" s="57"/>
      <c r="WR34" s="57"/>
      <c r="WS34" s="57"/>
      <c r="WT34" s="57"/>
      <c r="WU34" s="57"/>
      <c r="WV34" s="57" t="s">
        <v>351</v>
      </c>
      <c r="WW34" s="57"/>
      <c r="WX34" s="57"/>
      <c r="WY34" s="57" t="s">
        <v>351</v>
      </c>
      <c r="WZ34" s="57"/>
      <c r="XA34" s="57"/>
      <c r="XB34" s="57"/>
      <c r="XC34" s="57"/>
      <c r="XD34" s="57"/>
      <c r="XE34" s="57"/>
      <c r="XF34" s="57"/>
      <c r="XG34" s="57"/>
      <c r="XH34" s="57"/>
      <c r="XI34" s="57" t="s">
        <v>351</v>
      </c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38"/>
      <c r="XV34" s="38"/>
      <c r="XW34" s="37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7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7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6"/>
        <v/>
      </c>
      <c r="AGK34" s="85" t="str">
        <f t="shared" si="487"/>
        <v/>
      </c>
      <c r="AGL34" s="85">
        <f t="shared" si="488"/>
        <v>1</v>
      </c>
      <c r="AGN34" s="5">
        <f>IF(LEN(B34)&gt;7,AGN25,"")</f>
        <v>15</v>
      </c>
      <c r="AGQ34" s="36" t="str">
        <f t="shared" si="489"/>
        <v/>
      </c>
      <c r="AGR34" s="36" t="str">
        <f t="shared" si="476"/>
        <v/>
      </c>
      <c r="AGS34" s="39">
        <f t="shared" si="490"/>
        <v>2</v>
      </c>
      <c r="AGT34" s="36" t="str">
        <f t="shared" si="491"/>
        <v/>
      </c>
      <c r="AGU34" s="36" t="str">
        <f t="shared" si="477"/>
        <v/>
      </c>
      <c r="AGV34" s="39">
        <f t="shared" si="492"/>
        <v>15</v>
      </c>
      <c r="AGW34" s="36" t="str">
        <f t="shared" si="493"/>
        <v/>
      </c>
      <c r="AGX34" s="36" t="str">
        <f t="shared" si="478"/>
        <v/>
      </c>
      <c r="AGY34" s="39">
        <f t="shared" si="494"/>
        <v>12</v>
      </c>
      <c r="AGZ34" s="36" t="str">
        <f t="shared" si="495"/>
        <v/>
      </c>
      <c r="AHA34" s="36" t="str">
        <f t="shared" si="479"/>
        <v/>
      </c>
      <c r="AHB34" s="39">
        <f t="shared" si="496"/>
        <v>3</v>
      </c>
      <c r="AHC34" s="36" t="str">
        <f t="shared" si="497"/>
        <v/>
      </c>
      <c r="AHD34" s="36" t="str">
        <f t="shared" si="480"/>
        <v/>
      </c>
      <c r="AHE34" s="39">
        <f t="shared" si="498"/>
        <v>9</v>
      </c>
      <c r="AHF34" s="36" t="str">
        <f t="shared" si="499"/>
        <v/>
      </c>
      <c r="AHG34" s="36" t="str">
        <f t="shared" si="481"/>
        <v/>
      </c>
      <c r="AHH34" s="39">
        <f t="shared" si="500"/>
        <v>8</v>
      </c>
      <c r="AHI34" s="36" t="str">
        <f t="shared" si="501"/>
        <v/>
      </c>
      <c r="AHJ34" s="36" t="str">
        <f t="shared" si="482"/>
        <v/>
      </c>
      <c r="AHK34" s="39">
        <f t="shared" si="502"/>
        <v>7</v>
      </c>
      <c r="AHL34" s="36" t="str">
        <f t="shared" si="503"/>
        <v/>
      </c>
      <c r="AHM34" s="36" t="str">
        <f t="shared" si="483"/>
        <v/>
      </c>
      <c r="AHN34" s="39">
        <f t="shared" si="504"/>
        <v>3</v>
      </c>
      <c r="AHO34" s="36" t="str">
        <f t="shared" si="505"/>
        <v/>
      </c>
      <c r="AHP34" s="36" t="str">
        <f t="shared" si="484"/>
        <v/>
      </c>
      <c r="AHQ34" s="39" t="str">
        <f t="shared" si="506"/>
        <v/>
      </c>
      <c r="AHR34" s="36" t="str">
        <f t="shared" si="507"/>
        <v/>
      </c>
      <c r="AHS34" s="36" t="str">
        <f t="shared" si="485"/>
        <v/>
      </c>
      <c r="AHT34" s="39" t="str">
        <f t="shared" si="508"/>
        <v/>
      </c>
    </row>
    <row r="35" spans="1:904" s="5" customFormat="1" outlineLevel="1" x14ac:dyDescent="0.25">
      <c r="A35" s="58">
        <f t="shared" si="509"/>
        <v>10</v>
      </c>
      <c r="B35" s="48" t="s">
        <v>290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 t="s">
        <v>359</v>
      </c>
      <c r="AT35" s="57" t="s">
        <v>359</v>
      </c>
      <c r="AU35" s="57" t="s">
        <v>359</v>
      </c>
      <c r="AV35" s="57" t="s">
        <v>359</v>
      </c>
      <c r="AW35" s="57" t="s">
        <v>359</v>
      </c>
      <c r="AX35" s="57"/>
      <c r="AY35" s="57" t="s">
        <v>359</v>
      </c>
      <c r="AZ35" s="57" t="s">
        <v>359</v>
      </c>
      <c r="BA35" s="57" t="s">
        <v>359</v>
      </c>
      <c r="BB35" s="57"/>
      <c r="BC35" s="57" t="s">
        <v>359</v>
      </c>
      <c r="BD35" s="57" t="s">
        <v>359</v>
      </c>
      <c r="BE35" s="57" t="s">
        <v>359</v>
      </c>
      <c r="BF35" s="57" t="s">
        <v>359</v>
      </c>
      <c r="BG35" s="57" t="s">
        <v>359</v>
      </c>
      <c r="BH35" s="57" t="s">
        <v>359</v>
      </c>
      <c r="BI35" s="57"/>
      <c r="BJ35" s="57"/>
      <c r="BK35" s="57" t="s">
        <v>359</v>
      </c>
      <c r="BL35" s="57" t="s">
        <v>359</v>
      </c>
      <c r="BM35" s="57" t="s">
        <v>359</v>
      </c>
      <c r="BN35" s="57"/>
      <c r="BO35" s="57" t="s">
        <v>359</v>
      </c>
      <c r="BP35" s="57" t="s">
        <v>359</v>
      </c>
      <c r="BQ35" s="57" t="s">
        <v>359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38"/>
      <c r="CX35" s="38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 t="s">
        <v>359</v>
      </c>
      <c r="DP35" s="57" t="s">
        <v>359</v>
      </c>
      <c r="DQ35" s="57"/>
      <c r="DR35" s="38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 t="s">
        <v>351</v>
      </c>
      <c r="FD35" s="57"/>
      <c r="FE35" s="38"/>
      <c r="FF35" s="38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/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/>
      <c r="HV35" s="57" t="s">
        <v>351</v>
      </c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38"/>
      <c r="IL35" s="38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 t="s">
        <v>351</v>
      </c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/>
      <c r="PM35" s="57" t="s">
        <v>351</v>
      </c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38"/>
      <c r="PY35" s="38"/>
      <c r="PZ35" s="38"/>
      <c r="QA35" s="61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 t="s">
        <v>351</v>
      </c>
      <c r="RB35" s="57"/>
      <c r="RC35" s="57"/>
      <c r="RD35" s="57" t="s">
        <v>351</v>
      </c>
      <c r="RE35" s="57"/>
      <c r="RF35" s="57"/>
      <c r="RG35" s="57"/>
      <c r="RH35" s="57"/>
      <c r="RI35" s="57"/>
      <c r="RJ35" s="57"/>
      <c r="RK35" s="57"/>
      <c r="RL35" s="57"/>
      <c r="RM35" s="38"/>
      <c r="RN35" s="38"/>
      <c r="RO35" s="61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/>
      <c r="SV35" s="57" t="s">
        <v>359</v>
      </c>
      <c r="SW35" s="57"/>
      <c r="SX35" s="57"/>
      <c r="SY35" s="57" t="s">
        <v>359</v>
      </c>
      <c r="SZ35" s="57" t="s">
        <v>359</v>
      </c>
      <c r="TA35" s="57" t="s">
        <v>359</v>
      </c>
      <c r="TB35" s="57"/>
      <c r="TC35" s="57"/>
      <c r="TD35" s="57" t="s">
        <v>359</v>
      </c>
      <c r="TE35" s="57"/>
      <c r="TF35" s="38"/>
      <c r="TG35" s="57" t="s">
        <v>359</v>
      </c>
      <c r="TH35" s="57" t="s">
        <v>359</v>
      </c>
      <c r="TI35" s="57" t="s">
        <v>359</v>
      </c>
      <c r="TJ35" s="57"/>
      <c r="TK35" s="57" t="s">
        <v>359</v>
      </c>
      <c r="TL35" s="57" t="s">
        <v>359</v>
      </c>
      <c r="TM35" s="57" t="s">
        <v>359</v>
      </c>
      <c r="TN35" s="57" t="s">
        <v>359</v>
      </c>
      <c r="TO35" s="57" t="s">
        <v>359</v>
      </c>
      <c r="TP35" s="57" t="s">
        <v>359</v>
      </c>
      <c r="TQ35" s="57"/>
      <c r="TR35" s="57"/>
      <c r="TS35" s="57"/>
      <c r="TT35" s="57" t="s">
        <v>359</v>
      </c>
      <c r="TU35" s="57" t="s">
        <v>359</v>
      </c>
      <c r="TV35" s="57"/>
      <c r="TW35" s="57"/>
      <c r="TX35" s="57" t="s">
        <v>359</v>
      </c>
      <c r="TY35" s="38"/>
      <c r="TZ35" s="38"/>
      <c r="UA35" s="61"/>
      <c r="UB35" s="57"/>
      <c r="UC35" s="57"/>
      <c r="UD35" s="57"/>
      <c r="UE35" s="57"/>
      <c r="UF35" s="57"/>
      <c r="UG35" s="57"/>
      <c r="UH35" s="57"/>
      <c r="UI35" s="57"/>
      <c r="UJ35" s="57" t="s">
        <v>359</v>
      </c>
      <c r="UK35" s="57"/>
      <c r="UL35" s="57"/>
      <c r="UM35" s="57"/>
      <c r="UN35" s="57"/>
      <c r="UO35" s="57"/>
      <c r="UP35" s="57"/>
      <c r="UQ35" s="57"/>
      <c r="UR35" s="57"/>
      <c r="US35" s="57"/>
      <c r="UT35" s="38"/>
      <c r="UU35" s="61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38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38"/>
      <c r="XV35" s="38"/>
      <c r="XW35" s="37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7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7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6"/>
        <v/>
      </c>
      <c r="AGK35" s="85" t="str">
        <f t="shared" si="487"/>
        <v/>
      </c>
      <c r="AGL35" s="85" t="str">
        <f t="shared" si="488"/>
        <v/>
      </c>
      <c r="AGN35" s="5">
        <f>IF(LEN(B35)&gt;7,AGN25,"")</f>
        <v>15</v>
      </c>
      <c r="AGQ35" s="36">
        <f t="shared" si="489"/>
        <v>20</v>
      </c>
      <c r="AGR35" s="36" t="str">
        <f t="shared" si="476"/>
        <v/>
      </c>
      <c r="AGS35" s="39" t="str">
        <f t="shared" si="490"/>
        <v/>
      </c>
      <c r="AGT35" s="36">
        <f t="shared" si="491"/>
        <v>2</v>
      </c>
      <c r="AGU35" s="36" t="str">
        <f t="shared" si="477"/>
        <v/>
      </c>
      <c r="AGV35" s="39">
        <f t="shared" si="492"/>
        <v>1</v>
      </c>
      <c r="AGW35" s="36" t="str">
        <f t="shared" si="493"/>
        <v/>
      </c>
      <c r="AGX35" s="36" t="str">
        <f t="shared" si="478"/>
        <v/>
      </c>
      <c r="AGY35" s="39">
        <f t="shared" si="494"/>
        <v>2</v>
      </c>
      <c r="AGZ35" s="36" t="str">
        <f t="shared" si="495"/>
        <v/>
      </c>
      <c r="AHA35" s="36" t="str">
        <f t="shared" si="479"/>
        <v/>
      </c>
      <c r="AHB35" s="39">
        <f t="shared" si="496"/>
        <v>1</v>
      </c>
      <c r="AHC35" s="36" t="str">
        <f t="shared" si="497"/>
        <v/>
      </c>
      <c r="AHD35" s="36" t="str">
        <f t="shared" si="480"/>
        <v/>
      </c>
      <c r="AHE35" s="39">
        <f t="shared" si="498"/>
        <v>1</v>
      </c>
      <c r="AHF35" s="36">
        <f t="shared" si="499"/>
        <v>5</v>
      </c>
      <c r="AHG35" s="36" t="str">
        <f t="shared" si="481"/>
        <v/>
      </c>
      <c r="AHH35" s="39">
        <f t="shared" si="500"/>
        <v>2</v>
      </c>
      <c r="AHI35" s="36">
        <f t="shared" si="501"/>
        <v>13</v>
      </c>
      <c r="AHJ35" s="36" t="str">
        <f t="shared" si="482"/>
        <v/>
      </c>
      <c r="AHK35" s="39" t="str">
        <f t="shared" si="502"/>
        <v/>
      </c>
      <c r="AHL35" s="36" t="str">
        <f t="shared" si="503"/>
        <v/>
      </c>
      <c r="AHM35" s="36" t="str">
        <f t="shared" si="483"/>
        <v/>
      </c>
      <c r="AHN35" s="39" t="str">
        <f t="shared" si="504"/>
        <v/>
      </c>
      <c r="AHO35" s="36" t="str">
        <f t="shared" si="505"/>
        <v/>
      </c>
      <c r="AHP35" s="36" t="str">
        <f t="shared" si="484"/>
        <v/>
      </c>
      <c r="AHQ35" s="39" t="str">
        <f t="shared" si="506"/>
        <v/>
      </c>
      <c r="AHR35" s="36" t="str">
        <f t="shared" si="507"/>
        <v/>
      </c>
      <c r="AHS35" s="36" t="str">
        <f t="shared" si="485"/>
        <v/>
      </c>
      <c r="AHT35" s="39" t="str">
        <f t="shared" si="508"/>
        <v/>
      </c>
    </row>
    <row r="36" spans="1:904" s="5" customFormat="1" outlineLevel="1" x14ac:dyDescent="0.25">
      <c r="A36" s="58">
        <f t="shared" si="509"/>
        <v>11</v>
      </c>
      <c r="B36" s="48" t="s">
        <v>291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 t="s">
        <v>351</v>
      </c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 t="s">
        <v>351</v>
      </c>
      <c r="BP36" s="57" t="s">
        <v>351</v>
      </c>
      <c r="BQ36" s="57" t="s">
        <v>351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 t="s">
        <v>351</v>
      </c>
      <c r="CB36" s="57" t="s">
        <v>351</v>
      </c>
      <c r="CC36" s="38"/>
      <c r="CD36" s="38"/>
      <c r="CE36" s="57"/>
      <c r="CF36" s="57"/>
      <c r="CG36" s="57" t="s">
        <v>351</v>
      </c>
      <c r="CH36" s="57"/>
      <c r="CI36" s="57"/>
      <c r="CJ36" s="57"/>
      <c r="CK36" s="57"/>
      <c r="CL36" s="57"/>
      <c r="CM36" s="57"/>
      <c r="CN36" s="57"/>
      <c r="CO36" s="57"/>
      <c r="CP36" s="57"/>
      <c r="CQ36" s="57" t="s">
        <v>351</v>
      </c>
      <c r="CR36" s="57"/>
      <c r="CS36" s="57"/>
      <c r="CT36" s="57"/>
      <c r="CU36" s="57" t="s">
        <v>360</v>
      </c>
      <c r="CV36" s="57"/>
      <c r="CW36" s="38"/>
      <c r="CX36" s="38"/>
      <c r="CY36" s="57"/>
      <c r="CZ36" s="57"/>
      <c r="DA36" s="57"/>
      <c r="DB36" s="57" t="s">
        <v>351</v>
      </c>
      <c r="DC36" s="57"/>
      <c r="DD36" s="57"/>
      <c r="DE36" s="57"/>
      <c r="DF36" s="57"/>
      <c r="DG36" s="57" t="s">
        <v>351</v>
      </c>
      <c r="DH36" s="57" t="s">
        <v>351</v>
      </c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 t="s">
        <v>351</v>
      </c>
      <c r="DT36" s="57"/>
      <c r="DU36" s="57"/>
      <c r="DV36" s="57"/>
      <c r="DW36" s="57" t="s">
        <v>351</v>
      </c>
      <c r="DX36" s="57" t="s">
        <v>351</v>
      </c>
      <c r="DY36" s="57" t="s">
        <v>351</v>
      </c>
      <c r="DZ36" s="57"/>
      <c r="EA36" s="57" t="s">
        <v>351</v>
      </c>
      <c r="EB36" s="57" t="s">
        <v>351</v>
      </c>
      <c r="EC36" s="57"/>
      <c r="ED36" s="57"/>
      <c r="EE36" s="57" t="s">
        <v>351</v>
      </c>
      <c r="EF36" s="57" t="s">
        <v>351</v>
      </c>
      <c r="EG36" s="57"/>
      <c r="EH36" s="57"/>
      <c r="EI36" s="57" t="s">
        <v>351</v>
      </c>
      <c r="EJ36" s="57" t="s">
        <v>351</v>
      </c>
      <c r="EK36" s="57"/>
      <c r="EL36" s="57"/>
      <c r="EM36" s="57"/>
      <c r="EN36" s="57"/>
      <c r="EO36" s="57"/>
      <c r="EP36" s="57"/>
      <c r="EQ36" s="57" t="s">
        <v>351</v>
      </c>
      <c r="ER36" s="57" t="s">
        <v>351</v>
      </c>
      <c r="ES36" s="57"/>
      <c r="ET36" s="57" t="s">
        <v>351</v>
      </c>
      <c r="EU36" s="57" t="s">
        <v>351</v>
      </c>
      <c r="EV36" s="57" t="s">
        <v>351</v>
      </c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351</v>
      </c>
      <c r="FK36" s="57" t="s">
        <v>351</v>
      </c>
      <c r="FL36" s="57"/>
      <c r="FM36" s="57" t="s">
        <v>351</v>
      </c>
      <c r="FN36" s="57"/>
      <c r="FO36" s="57"/>
      <c r="FP36" s="57"/>
      <c r="FQ36" s="57"/>
      <c r="FR36" s="57"/>
      <c r="FS36" s="57" t="s">
        <v>351</v>
      </c>
      <c r="FT36" s="57"/>
      <c r="FU36" s="57"/>
      <c r="FV36" s="57"/>
      <c r="FW36" s="57" t="s">
        <v>351</v>
      </c>
      <c r="FX36" s="57" t="s">
        <v>351</v>
      </c>
      <c r="FY36" s="38"/>
      <c r="FZ36" s="38"/>
      <c r="GA36" s="57" t="s">
        <v>351</v>
      </c>
      <c r="GB36" s="57"/>
      <c r="GC36" s="57" t="s">
        <v>351</v>
      </c>
      <c r="GD36" s="57" t="s">
        <v>351</v>
      </c>
      <c r="GE36" s="57"/>
      <c r="GF36" s="57"/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 t="s">
        <v>351</v>
      </c>
      <c r="GZ36" s="57"/>
      <c r="HA36" s="57" t="s">
        <v>351</v>
      </c>
      <c r="HB36" s="57"/>
      <c r="HC36" s="57" t="s">
        <v>351</v>
      </c>
      <c r="HD36" s="57" t="s">
        <v>351</v>
      </c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351</v>
      </c>
      <c r="HV36" s="57" t="s">
        <v>351</v>
      </c>
      <c r="HW36" s="57"/>
      <c r="HX36" s="57"/>
      <c r="HY36" s="57"/>
      <c r="HZ36" s="57" t="s">
        <v>351</v>
      </c>
      <c r="IA36" s="57" t="s">
        <v>351</v>
      </c>
      <c r="IB36" s="57" t="s">
        <v>351</v>
      </c>
      <c r="IC36" s="57"/>
      <c r="ID36" s="57"/>
      <c r="IE36" s="57"/>
      <c r="IF36" s="57"/>
      <c r="IG36" s="57"/>
      <c r="IH36" s="57"/>
      <c r="II36" s="57" t="s">
        <v>351</v>
      </c>
      <c r="IJ36" s="57"/>
      <c r="IK36" s="38"/>
      <c r="IL36" s="38"/>
      <c r="IM36" s="57" t="s">
        <v>351</v>
      </c>
      <c r="IN36" s="57"/>
      <c r="IO36" s="57" t="s">
        <v>351</v>
      </c>
      <c r="IP36" s="57" t="s">
        <v>351</v>
      </c>
      <c r="IQ36" s="57" t="s">
        <v>351</v>
      </c>
      <c r="IR36" s="57"/>
      <c r="IS36" s="57" t="s">
        <v>351</v>
      </c>
      <c r="IT36" s="57"/>
      <c r="IU36" s="57" t="s">
        <v>351</v>
      </c>
      <c r="IV36" s="57" t="s">
        <v>351</v>
      </c>
      <c r="IW36" s="57"/>
      <c r="IX36" s="57"/>
      <c r="IY36" s="57" t="s">
        <v>351</v>
      </c>
      <c r="IZ36" s="57"/>
      <c r="JA36" s="57"/>
      <c r="JB36" s="57"/>
      <c r="JC36" s="57" t="s">
        <v>351</v>
      </c>
      <c r="JD36" s="57"/>
      <c r="JE36" s="57"/>
      <c r="JF36" s="57" t="s">
        <v>351</v>
      </c>
      <c r="JG36" s="57" t="s">
        <v>351</v>
      </c>
      <c r="JH36" s="57" t="s">
        <v>351</v>
      </c>
      <c r="JI36" s="57"/>
      <c r="JJ36" s="57"/>
      <c r="JK36" s="57"/>
      <c r="JL36" s="57"/>
      <c r="JM36" s="57"/>
      <c r="JN36" s="57"/>
      <c r="JO36" s="57"/>
      <c r="JP36" s="57"/>
      <c r="JQ36" s="57" t="s">
        <v>351</v>
      </c>
      <c r="JR36" s="57" t="s">
        <v>351</v>
      </c>
      <c r="JS36" s="57" t="s">
        <v>351</v>
      </c>
      <c r="JT36" s="57"/>
      <c r="JU36" s="38"/>
      <c r="JV36" s="38"/>
      <c r="JW36" s="57" t="s">
        <v>351</v>
      </c>
      <c r="JX36" s="57"/>
      <c r="JY36" s="57" t="s">
        <v>351</v>
      </c>
      <c r="JZ36" s="57" t="s">
        <v>351</v>
      </c>
      <c r="KA36" s="57"/>
      <c r="KB36" s="57"/>
      <c r="KC36" s="57"/>
      <c r="KD36" s="57"/>
      <c r="KE36" s="57"/>
      <c r="KF36" s="57"/>
      <c r="KG36" s="57"/>
      <c r="KH36" s="57"/>
      <c r="KI36" s="57" t="s">
        <v>351</v>
      </c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 t="s">
        <v>351</v>
      </c>
      <c r="NX36" s="57" t="s">
        <v>351</v>
      </c>
      <c r="NY36" s="57" t="s">
        <v>351</v>
      </c>
      <c r="NZ36" s="57"/>
      <c r="OA36" s="57"/>
      <c r="OB36" s="57" t="s">
        <v>351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351</v>
      </c>
      <c r="OP36" s="57"/>
      <c r="OQ36" s="57" t="s">
        <v>351</v>
      </c>
      <c r="OR36" s="57" t="s">
        <v>351</v>
      </c>
      <c r="OS36" s="57" t="s">
        <v>351</v>
      </c>
      <c r="OT36" s="57"/>
      <c r="OU36" s="57" t="s">
        <v>351</v>
      </c>
      <c r="OV36" s="57" t="s">
        <v>351</v>
      </c>
      <c r="OW36" s="57"/>
      <c r="OX36" s="57"/>
      <c r="OY36" s="57"/>
      <c r="OZ36" s="57" t="s">
        <v>351</v>
      </c>
      <c r="PA36" s="57" t="s">
        <v>351</v>
      </c>
      <c r="PB36" s="57"/>
      <c r="PC36" s="57" t="s">
        <v>351</v>
      </c>
      <c r="PD36" s="57"/>
      <c r="PE36" s="38"/>
      <c r="PF36" s="38"/>
      <c r="PG36" s="57"/>
      <c r="PH36" s="57"/>
      <c r="PI36" s="57" t="s">
        <v>351</v>
      </c>
      <c r="PJ36" s="57"/>
      <c r="PK36" s="57" t="s">
        <v>351</v>
      </c>
      <c r="PL36" s="57" t="s">
        <v>351</v>
      </c>
      <c r="PM36" s="57" t="s">
        <v>351</v>
      </c>
      <c r="PN36" s="57"/>
      <c r="PO36" s="57" t="s">
        <v>351</v>
      </c>
      <c r="PP36" s="57" t="s">
        <v>351</v>
      </c>
      <c r="PQ36" s="57"/>
      <c r="PR36" s="57"/>
      <c r="PS36" s="57"/>
      <c r="PT36" s="57"/>
      <c r="PU36" s="57" t="s">
        <v>351</v>
      </c>
      <c r="PV36" s="57"/>
      <c r="PW36" s="57" t="s">
        <v>351</v>
      </c>
      <c r="PX36" s="38"/>
      <c r="PY36" s="38"/>
      <c r="PZ36" s="38"/>
      <c r="QA36" s="61"/>
      <c r="QB36" s="57"/>
      <c r="QC36" s="57"/>
      <c r="QD36" s="57"/>
      <c r="QE36" s="57" t="s">
        <v>351</v>
      </c>
      <c r="QF36" s="57" t="s">
        <v>351</v>
      </c>
      <c r="QG36" s="57"/>
      <c r="QH36" s="57"/>
      <c r="QI36" s="57"/>
      <c r="QJ36" s="57" t="s">
        <v>351</v>
      </c>
      <c r="QK36" s="57"/>
      <c r="QL36" s="57"/>
      <c r="QM36" s="57"/>
      <c r="QN36" s="57"/>
      <c r="QO36" s="57" t="s">
        <v>351</v>
      </c>
      <c r="QP36" s="57"/>
      <c r="QQ36" s="57"/>
      <c r="QR36" s="57"/>
      <c r="QS36" s="57"/>
      <c r="QT36" s="38"/>
      <c r="QU36" s="61"/>
      <c r="QV36" s="57" t="s">
        <v>351</v>
      </c>
      <c r="QW36" s="57"/>
      <c r="QX36" s="57"/>
      <c r="QY36" s="57" t="s">
        <v>351</v>
      </c>
      <c r="QZ36" s="57" t="s">
        <v>351</v>
      </c>
      <c r="RA36" s="57" t="s">
        <v>351</v>
      </c>
      <c r="RB36" s="57"/>
      <c r="RC36" s="57" t="s">
        <v>351</v>
      </c>
      <c r="RD36" s="57" t="s">
        <v>351</v>
      </c>
      <c r="RE36" s="57"/>
      <c r="RF36" s="57"/>
      <c r="RG36" s="57"/>
      <c r="RH36" s="57"/>
      <c r="RI36" s="57" t="s">
        <v>351</v>
      </c>
      <c r="RJ36" s="57"/>
      <c r="RK36" s="57"/>
      <c r="RL36" s="57" t="s">
        <v>351</v>
      </c>
      <c r="RM36" s="38"/>
      <c r="RN36" s="38"/>
      <c r="RO36" s="61"/>
      <c r="RP36" s="57" t="s">
        <v>351</v>
      </c>
      <c r="RQ36" s="57"/>
      <c r="RR36" s="57"/>
      <c r="RS36" s="57" t="s">
        <v>351</v>
      </c>
      <c r="RT36" s="57" t="s">
        <v>351</v>
      </c>
      <c r="RU36" s="57"/>
      <c r="RV36" s="57"/>
      <c r="RW36" s="57"/>
      <c r="RX36" s="57" t="s">
        <v>351</v>
      </c>
      <c r="RY36" s="57"/>
      <c r="RZ36" s="57"/>
      <c r="SA36" s="57"/>
      <c r="SB36" s="57"/>
      <c r="SC36" s="57" t="s">
        <v>351</v>
      </c>
      <c r="SD36" s="57"/>
      <c r="SE36" s="57"/>
      <c r="SF36" s="57"/>
      <c r="SG36" s="57"/>
      <c r="SH36" s="57"/>
      <c r="SI36" s="57" t="s">
        <v>351</v>
      </c>
      <c r="SJ36" s="57" t="s">
        <v>351</v>
      </c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 t="s">
        <v>351</v>
      </c>
      <c r="SV36" s="57" t="s">
        <v>351</v>
      </c>
      <c r="SW36" s="57"/>
      <c r="SX36" s="57"/>
      <c r="SY36" s="57" t="s">
        <v>351</v>
      </c>
      <c r="SZ36" s="57" t="s">
        <v>351</v>
      </c>
      <c r="TA36" s="57" t="s">
        <v>351</v>
      </c>
      <c r="TB36" s="57"/>
      <c r="TC36" s="57"/>
      <c r="TD36" s="57" t="s">
        <v>351</v>
      </c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61"/>
      <c r="UB36" s="57"/>
      <c r="UC36" s="57"/>
      <c r="UD36" s="57"/>
      <c r="UE36" s="57" t="s">
        <v>351</v>
      </c>
      <c r="UF36" s="57" t="s">
        <v>351</v>
      </c>
      <c r="UG36" s="57" t="s">
        <v>351</v>
      </c>
      <c r="UH36" s="57" t="s">
        <v>351</v>
      </c>
      <c r="UI36" s="57" t="s">
        <v>351</v>
      </c>
      <c r="UJ36" s="57" t="s">
        <v>351</v>
      </c>
      <c r="UK36" s="57"/>
      <c r="UL36" s="57"/>
      <c r="UM36" s="57" t="s">
        <v>351</v>
      </c>
      <c r="UN36" s="57" t="s">
        <v>351</v>
      </c>
      <c r="UO36" s="57"/>
      <c r="UP36" s="57"/>
      <c r="UQ36" s="57"/>
      <c r="UR36" s="57" t="s">
        <v>351</v>
      </c>
      <c r="US36" s="57"/>
      <c r="UT36" s="38"/>
      <c r="UU36" s="57" t="s">
        <v>351</v>
      </c>
      <c r="UV36" s="57" t="s">
        <v>351</v>
      </c>
      <c r="UW36" s="57"/>
      <c r="UX36" s="57"/>
      <c r="UY36" s="57"/>
      <c r="UZ36" s="57"/>
      <c r="VA36" s="57"/>
      <c r="VB36" s="57"/>
      <c r="VC36" s="57" t="s">
        <v>351</v>
      </c>
      <c r="VD36" s="57" t="s">
        <v>351</v>
      </c>
      <c r="VE36" s="57"/>
      <c r="VF36" s="57"/>
      <c r="VG36" s="57"/>
      <c r="VH36" s="57"/>
      <c r="VI36" s="57" t="s">
        <v>351</v>
      </c>
      <c r="VJ36" s="57"/>
      <c r="VK36" s="57"/>
      <c r="VL36" s="57"/>
      <c r="VM36" s="57"/>
      <c r="VN36" s="57"/>
      <c r="VO36" s="57" t="s">
        <v>351</v>
      </c>
      <c r="VP36" s="57" t="s">
        <v>351</v>
      </c>
      <c r="VQ36" s="57"/>
      <c r="VR36" s="57"/>
      <c r="VS36" s="57" t="s">
        <v>351</v>
      </c>
      <c r="VT36" s="57" t="s">
        <v>351</v>
      </c>
      <c r="VU36" s="57" t="s">
        <v>351</v>
      </c>
      <c r="VV36" s="57" t="s">
        <v>351</v>
      </c>
      <c r="VW36" s="57" t="s">
        <v>351</v>
      </c>
      <c r="VX36" s="57" t="s">
        <v>351</v>
      </c>
      <c r="VY36" s="57"/>
      <c r="VZ36" s="57"/>
      <c r="WA36" s="57"/>
      <c r="WB36" s="57"/>
      <c r="WC36" s="57"/>
      <c r="WD36" s="57"/>
      <c r="WE36" s="57" t="s">
        <v>351</v>
      </c>
      <c r="WF36" s="57" t="s">
        <v>351</v>
      </c>
      <c r="WG36" s="57" t="s">
        <v>351</v>
      </c>
      <c r="WH36" s="38"/>
      <c r="WI36" s="57" t="s">
        <v>351</v>
      </c>
      <c r="WJ36" s="57" t="s">
        <v>351</v>
      </c>
      <c r="WK36" s="57"/>
      <c r="WL36" s="57"/>
      <c r="WM36" s="57" t="s">
        <v>351</v>
      </c>
      <c r="WN36" s="57"/>
      <c r="WO36" s="57"/>
      <c r="WP36" s="57"/>
      <c r="WQ36" s="57"/>
      <c r="WR36" s="57"/>
      <c r="WS36" s="57"/>
      <c r="WT36" s="57"/>
      <c r="WU36" s="57"/>
      <c r="WV36" s="57" t="s">
        <v>351</v>
      </c>
      <c r="WW36" s="57" t="s">
        <v>351</v>
      </c>
      <c r="WX36" s="57"/>
      <c r="WY36" s="57" t="s">
        <v>351</v>
      </c>
      <c r="WZ36" s="57" t="s">
        <v>351</v>
      </c>
      <c r="XA36" s="57" t="s">
        <v>351</v>
      </c>
      <c r="XB36" s="57"/>
      <c r="XC36" s="57" t="s">
        <v>351</v>
      </c>
      <c r="XD36" s="57" t="s">
        <v>351</v>
      </c>
      <c r="XE36" s="57" t="s">
        <v>351</v>
      </c>
      <c r="XF36" s="57"/>
      <c r="XG36" s="57" t="s">
        <v>351</v>
      </c>
      <c r="XH36" s="57"/>
      <c r="XI36" s="57" t="s">
        <v>351</v>
      </c>
      <c r="XJ36" s="57" t="s">
        <v>351</v>
      </c>
      <c r="XK36" s="57"/>
      <c r="XL36" s="57" t="s">
        <v>351</v>
      </c>
      <c r="XM36" s="57"/>
      <c r="XN36" s="57"/>
      <c r="XO36" s="57" t="s">
        <v>351</v>
      </c>
      <c r="XP36" s="57" t="s">
        <v>351</v>
      </c>
      <c r="XQ36" s="57" t="s">
        <v>351</v>
      </c>
      <c r="XR36" s="57"/>
      <c r="XS36" s="57"/>
      <c r="XT36" s="57" t="s">
        <v>351</v>
      </c>
      <c r="XU36" s="38"/>
      <c r="XV36" s="38"/>
      <c r="XW36" s="37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7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7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6"/>
        <v/>
      </c>
      <c r="AGK36" s="85" t="str">
        <f t="shared" si="487"/>
        <v/>
      </c>
      <c r="AGL36" s="85">
        <f t="shared" si="488"/>
        <v>11</v>
      </c>
      <c r="AGN36" s="5">
        <f>IF(LEN(B36)&gt;7,AGN25,"")</f>
        <v>15</v>
      </c>
      <c r="AGQ36" s="36" t="str">
        <f t="shared" si="489"/>
        <v/>
      </c>
      <c r="AGR36" s="36" t="str">
        <f t="shared" si="476"/>
        <v/>
      </c>
      <c r="AGS36" s="39">
        <f t="shared" si="490"/>
        <v>7</v>
      </c>
      <c r="AGT36" s="36" t="str">
        <f t="shared" si="491"/>
        <v/>
      </c>
      <c r="AGU36" s="36" t="str">
        <f t="shared" si="477"/>
        <v/>
      </c>
      <c r="AGV36" s="39">
        <f t="shared" si="492"/>
        <v>26</v>
      </c>
      <c r="AGW36" s="36" t="str">
        <f t="shared" si="493"/>
        <v/>
      </c>
      <c r="AGX36" s="36" t="str">
        <f t="shared" si="478"/>
        <v/>
      </c>
      <c r="AGY36" s="39">
        <f t="shared" si="494"/>
        <v>24</v>
      </c>
      <c r="AGZ36" s="36" t="str">
        <f t="shared" si="495"/>
        <v/>
      </c>
      <c r="AHA36" s="36" t="str">
        <f t="shared" si="479"/>
        <v/>
      </c>
      <c r="AHB36" s="39">
        <f t="shared" si="496"/>
        <v>9</v>
      </c>
      <c r="AHC36" s="36" t="str">
        <f t="shared" si="497"/>
        <v/>
      </c>
      <c r="AHD36" s="36" t="str">
        <f t="shared" si="480"/>
        <v/>
      </c>
      <c r="AHE36" s="39">
        <f t="shared" si="498"/>
        <v>21</v>
      </c>
      <c r="AHF36" s="36" t="str">
        <f t="shared" si="499"/>
        <v/>
      </c>
      <c r="AHG36" s="36" t="str">
        <f t="shared" si="481"/>
        <v/>
      </c>
      <c r="AHH36" s="39">
        <f t="shared" si="500"/>
        <v>23</v>
      </c>
      <c r="AHI36" s="36" t="str">
        <f t="shared" si="501"/>
        <v/>
      </c>
      <c r="AHJ36" s="36" t="str">
        <f t="shared" si="482"/>
        <v/>
      </c>
      <c r="AHK36" s="39">
        <f t="shared" si="502"/>
        <v>28</v>
      </c>
      <c r="AHL36" s="36" t="str">
        <f t="shared" si="503"/>
        <v/>
      </c>
      <c r="AHM36" s="36" t="str">
        <f t="shared" si="483"/>
        <v/>
      </c>
      <c r="AHN36" s="39">
        <f t="shared" si="504"/>
        <v>16</v>
      </c>
      <c r="AHO36" s="36" t="str">
        <f t="shared" si="505"/>
        <v/>
      </c>
      <c r="AHP36" s="36" t="str">
        <f t="shared" si="484"/>
        <v/>
      </c>
      <c r="AHQ36" s="39" t="str">
        <f t="shared" si="506"/>
        <v/>
      </c>
      <c r="AHR36" s="36" t="str">
        <f t="shared" si="507"/>
        <v/>
      </c>
      <c r="AHS36" s="36" t="str">
        <f t="shared" si="485"/>
        <v/>
      </c>
      <c r="AHT36" s="39" t="str">
        <f t="shared" si="508"/>
        <v/>
      </c>
    </row>
    <row r="37" spans="1:904" s="5" customFormat="1" outlineLevel="1" x14ac:dyDescent="0.25">
      <c r="A37" s="58">
        <f t="shared" si="509"/>
        <v>12</v>
      </c>
      <c r="B37" s="48" t="s">
        <v>292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 t="s">
        <v>359</v>
      </c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 t="s">
        <v>351</v>
      </c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 t="s">
        <v>351</v>
      </c>
      <c r="GB37" s="57"/>
      <c r="GC37" s="57"/>
      <c r="GD37" s="57"/>
      <c r="GE37" s="57" t="s">
        <v>351</v>
      </c>
      <c r="GF37" s="57" t="s">
        <v>351</v>
      </c>
      <c r="GG37" s="57" t="s">
        <v>351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 t="s">
        <v>351</v>
      </c>
      <c r="KB37" s="57"/>
      <c r="KC37" s="57" t="s">
        <v>351</v>
      </c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 t="s">
        <v>351</v>
      </c>
      <c r="OV37" s="57" t="s">
        <v>351</v>
      </c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38"/>
      <c r="RN37" s="38"/>
      <c r="RO37" s="61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61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38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 t="s">
        <v>351</v>
      </c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38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38"/>
      <c r="XV37" s="38"/>
      <c r="XW37" s="37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7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7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6"/>
        <v/>
      </c>
      <c r="AGK37" s="85" t="str">
        <f t="shared" si="487"/>
        <v/>
      </c>
      <c r="AGL37" s="85" t="str">
        <f t="shared" si="488"/>
        <v/>
      </c>
      <c r="AGN37" s="5">
        <f>IF(LEN(B37)&gt;7,AGN25,"")</f>
        <v>15</v>
      </c>
      <c r="AGQ37" s="36">
        <f t="shared" si="489"/>
        <v>1</v>
      </c>
      <c r="AGR37" s="36" t="str">
        <f t="shared" si="476"/>
        <v/>
      </c>
      <c r="AGS37" s="39" t="str">
        <f t="shared" si="490"/>
        <v/>
      </c>
      <c r="AGT37" s="36" t="str">
        <f t="shared" si="491"/>
        <v/>
      </c>
      <c r="AGU37" s="36" t="str">
        <f t="shared" si="477"/>
        <v/>
      </c>
      <c r="AGV37" s="39">
        <f t="shared" si="492"/>
        <v>1</v>
      </c>
      <c r="AGW37" s="36" t="str">
        <f t="shared" si="493"/>
        <v/>
      </c>
      <c r="AGX37" s="36" t="str">
        <f t="shared" si="478"/>
        <v/>
      </c>
      <c r="AGY37" s="39">
        <f t="shared" si="494"/>
        <v>4</v>
      </c>
      <c r="AGZ37" s="36" t="str">
        <f t="shared" si="495"/>
        <v/>
      </c>
      <c r="AHA37" s="36" t="str">
        <f t="shared" si="479"/>
        <v/>
      </c>
      <c r="AHB37" s="39">
        <f t="shared" si="496"/>
        <v>2</v>
      </c>
      <c r="AHC37" s="36" t="str">
        <f t="shared" si="497"/>
        <v/>
      </c>
      <c r="AHD37" s="36" t="str">
        <f t="shared" si="480"/>
        <v/>
      </c>
      <c r="AHE37" s="39">
        <f t="shared" si="498"/>
        <v>3</v>
      </c>
      <c r="AHF37" s="36" t="str">
        <f t="shared" si="499"/>
        <v/>
      </c>
      <c r="AHG37" s="36" t="str">
        <f t="shared" si="481"/>
        <v/>
      </c>
      <c r="AHH37" s="39">
        <f t="shared" si="500"/>
        <v>2</v>
      </c>
      <c r="AHI37" s="36" t="str">
        <f t="shared" si="501"/>
        <v/>
      </c>
      <c r="AHJ37" s="36" t="str">
        <f t="shared" si="482"/>
        <v/>
      </c>
      <c r="AHK37" s="39">
        <f t="shared" si="502"/>
        <v>1</v>
      </c>
      <c r="AHL37" s="36" t="str">
        <f t="shared" si="503"/>
        <v/>
      </c>
      <c r="AHM37" s="36" t="str">
        <f t="shared" si="483"/>
        <v/>
      </c>
      <c r="AHN37" s="39" t="str">
        <f t="shared" si="504"/>
        <v/>
      </c>
      <c r="AHO37" s="36" t="str">
        <f t="shared" si="505"/>
        <v/>
      </c>
      <c r="AHP37" s="36" t="str">
        <f t="shared" si="484"/>
        <v/>
      </c>
      <c r="AHQ37" s="39" t="str">
        <f t="shared" si="506"/>
        <v/>
      </c>
      <c r="AHR37" s="36" t="str">
        <f t="shared" si="507"/>
        <v/>
      </c>
      <c r="AHS37" s="36" t="str">
        <f t="shared" si="485"/>
        <v/>
      </c>
      <c r="AHT37" s="39" t="str">
        <f t="shared" si="508"/>
        <v/>
      </c>
    </row>
    <row r="38" spans="1:904" s="5" customFormat="1" outlineLevel="1" x14ac:dyDescent="0.25">
      <c r="A38" s="58">
        <f t="shared" si="509"/>
        <v>13</v>
      </c>
      <c r="B38" s="48" t="s">
        <v>293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 t="s">
        <v>351</v>
      </c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 t="s">
        <v>351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 t="s">
        <v>351</v>
      </c>
      <c r="EB38" s="57" t="s">
        <v>351</v>
      </c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/>
      <c r="GB38" s="57"/>
      <c r="GC38" s="57"/>
      <c r="GD38" s="57"/>
      <c r="GE38" s="57" t="s">
        <v>351</v>
      </c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 t="s">
        <v>351</v>
      </c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 t="s">
        <v>351</v>
      </c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 t="s">
        <v>351</v>
      </c>
      <c r="IN38" s="57"/>
      <c r="IO38" s="57"/>
      <c r="IP38" s="57"/>
      <c r="IQ38" s="57"/>
      <c r="IR38" s="57"/>
      <c r="IS38" s="57" t="s">
        <v>351</v>
      </c>
      <c r="IT38" s="57"/>
      <c r="IU38" s="57" t="s">
        <v>351</v>
      </c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 t="s">
        <v>351</v>
      </c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 t="s">
        <v>351</v>
      </c>
      <c r="KA38" s="57"/>
      <c r="KB38" s="57"/>
      <c r="KC38" s="57"/>
      <c r="KD38" s="57"/>
      <c r="KE38" s="57" t="s">
        <v>351</v>
      </c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/>
      <c r="OK38" s="38"/>
      <c r="OL38" s="38"/>
      <c r="OM38" s="61"/>
      <c r="ON38" s="57"/>
      <c r="OO38" s="57" t="s">
        <v>351</v>
      </c>
      <c r="OP38" s="57"/>
      <c r="OQ38" s="57" t="s">
        <v>351</v>
      </c>
      <c r="OR38" s="57" t="s">
        <v>351</v>
      </c>
      <c r="OS38" s="57" t="s">
        <v>351</v>
      </c>
      <c r="OT38" s="57"/>
      <c r="OU38" s="57"/>
      <c r="OV38" s="57"/>
      <c r="OW38" s="57"/>
      <c r="OX38" s="57"/>
      <c r="OY38" s="57"/>
      <c r="OZ38" s="57" t="s">
        <v>351</v>
      </c>
      <c r="PA38" s="57"/>
      <c r="PB38" s="57"/>
      <c r="PC38" s="57" t="s">
        <v>351</v>
      </c>
      <c r="PD38" s="57"/>
      <c r="PE38" s="38"/>
      <c r="PF38" s="38"/>
      <c r="PG38" s="57"/>
      <c r="PH38" s="57"/>
      <c r="PI38" s="57" t="s">
        <v>351</v>
      </c>
      <c r="PJ38" s="57"/>
      <c r="PK38" s="57"/>
      <c r="PL38" s="57"/>
      <c r="PM38" s="57"/>
      <c r="PN38" s="57"/>
      <c r="PO38" s="57"/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351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351</v>
      </c>
      <c r="QZ38" s="57" t="s">
        <v>351</v>
      </c>
      <c r="RA38" s="57" t="s">
        <v>351</v>
      </c>
      <c r="RB38" s="57"/>
      <c r="RC38" s="57" t="s">
        <v>351</v>
      </c>
      <c r="RD38" s="57" t="s">
        <v>351</v>
      </c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 t="s">
        <v>351</v>
      </c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 t="s">
        <v>351</v>
      </c>
      <c r="SD38" s="57"/>
      <c r="SE38" s="57"/>
      <c r="SF38" s="57"/>
      <c r="SG38" s="57"/>
      <c r="SH38" s="57"/>
      <c r="SI38" s="57" t="s">
        <v>351</v>
      </c>
      <c r="SJ38" s="57" t="s">
        <v>351</v>
      </c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 t="s">
        <v>351</v>
      </c>
      <c r="SZ38" s="57" t="s">
        <v>351</v>
      </c>
      <c r="TA38" s="57" t="s">
        <v>351</v>
      </c>
      <c r="TB38" s="57"/>
      <c r="TC38" s="57"/>
      <c r="TD38" s="57" t="s">
        <v>351</v>
      </c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61"/>
      <c r="UB38" s="57"/>
      <c r="UC38" s="57"/>
      <c r="UD38" s="57"/>
      <c r="UE38" s="57"/>
      <c r="UF38" s="57"/>
      <c r="UG38" s="57"/>
      <c r="UH38" s="57"/>
      <c r="UI38" s="57"/>
      <c r="UJ38" s="57" t="s">
        <v>351</v>
      </c>
      <c r="UK38" s="57"/>
      <c r="UL38" s="57"/>
      <c r="UM38" s="57" t="s">
        <v>351</v>
      </c>
      <c r="UN38" s="57"/>
      <c r="UO38" s="57"/>
      <c r="UP38" s="57"/>
      <c r="UQ38" s="57"/>
      <c r="UR38" s="57"/>
      <c r="US38" s="57"/>
      <c r="UT38" s="38"/>
      <c r="UU38" s="57" t="s">
        <v>351</v>
      </c>
      <c r="UV38" s="57"/>
      <c r="UW38" s="57"/>
      <c r="UX38" s="57"/>
      <c r="UY38" s="57"/>
      <c r="UZ38" s="57"/>
      <c r="VA38" s="57"/>
      <c r="VB38" s="57"/>
      <c r="VC38" s="57"/>
      <c r="VD38" s="57" t="s">
        <v>351</v>
      </c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 t="s">
        <v>351</v>
      </c>
      <c r="VW38" s="57"/>
      <c r="VX38" s="57" t="s">
        <v>351</v>
      </c>
      <c r="VY38" s="57"/>
      <c r="VZ38" s="57"/>
      <c r="WA38" s="57"/>
      <c r="WB38" s="57"/>
      <c r="WC38" s="57"/>
      <c r="WD38" s="57"/>
      <c r="WE38" s="57"/>
      <c r="WF38" s="57"/>
      <c r="WG38" s="57"/>
      <c r="WH38" s="38"/>
      <c r="WI38" s="57" t="s">
        <v>351</v>
      </c>
      <c r="WJ38" s="57" t="s">
        <v>351</v>
      </c>
      <c r="WK38" s="57"/>
      <c r="WL38" s="57"/>
      <c r="WM38" s="57"/>
      <c r="WN38" s="57"/>
      <c r="WO38" s="57" t="s">
        <v>351</v>
      </c>
      <c r="WP38" s="57" t="s">
        <v>351</v>
      </c>
      <c r="WQ38" s="57"/>
      <c r="WR38" s="57" t="s">
        <v>351</v>
      </c>
      <c r="WS38" s="57"/>
      <c r="WT38" s="57"/>
      <c r="WU38" s="57"/>
      <c r="WV38" s="57"/>
      <c r="WW38" s="57"/>
      <c r="WX38" s="57"/>
      <c r="WY38" s="57" t="s">
        <v>351</v>
      </c>
      <c r="WZ38" s="57"/>
      <c r="XA38" s="57"/>
      <c r="XB38" s="57"/>
      <c r="XC38" s="57" t="s">
        <v>351</v>
      </c>
      <c r="XD38" s="57"/>
      <c r="XE38" s="57"/>
      <c r="XF38" s="57"/>
      <c r="XG38" s="57" t="s">
        <v>351</v>
      </c>
      <c r="XH38" s="57"/>
      <c r="XI38" s="57"/>
      <c r="XJ38" s="57" t="s">
        <v>351</v>
      </c>
      <c r="XK38" s="57"/>
      <c r="XL38" s="57" t="s">
        <v>351</v>
      </c>
      <c r="XM38" s="57"/>
      <c r="XN38" s="57"/>
      <c r="XO38" s="57"/>
      <c r="XP38" s="57"/>
      <c r="XQ38" s="57"/>
      <c r="XR38" s="57"/>
      <c r="XS38" s="57"/>
      <c r="XT38" s="57"/>
      <c r="XU38" s="38"/>
      <c r="XV38" s="38"/>
      <c r="XW38" s="37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7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7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6"/>
        <v/>
      </c>
      <c r="AGK38" s="85" t="str">
        <f t="shared" si="487"/>
        <v/>
      </c>
      <c r="AGL38" s="85">
        <f t="shared" si="488"/>
        <v>4</v>
      </c>
      <c r="AGN38" s="5">
        <f>IF(LEN(B38)&gt;7,AGN25,"")</f>
        <v>15</v>
      </c>
      <c r="AGQ38" s="36" t="str">
        <f t="shared" si="489"/>
        <v/>
      </c>
      <c r="AGR38" s="36" t="str">
        <f t="shared" si="476"/>
        <v/>
      </c>
      <c r="AGS38" s="39">
        <f t="shared" si="490"/>
        <v>3</v>
      </c>
      <c r="AGT38" s="36" t="str">
        <f t="shared" si="491"/>
        <v/>
      </c>
      <c r="AGU38" s="36" t="str">
        <f t="shared" si="477"/>
        <v/>
      </c>
      <c r="AGV38" s="39">
        <f t="shared" si="492"/>
        <v>2</v>
      </c>
      <c r="AGW38" s="36" t="str">
        <f t="shared" si="493"/>
        <v/>
      </c>
      <c r="AGX38" s="36" t="str">
        <f t="shared" si="478"/>
        <v/>
      </c>
      <c r="AGY38" s="39">
        <f t="shared" si="494"/>
        <v>6</v>
      </c>
      <c r="AGZ38" s="36" t="str">
        <f t="shared" si="495"/>
        <v/>
      </c>
      <c r="AHA38" s="36" t="str">
        <f t="shared" si="479"/>
        <v/>
      </c>
      <c r="AHB38" s="39">
        <f t="shared" si="496"/>
        <v>3</v>
      </c>
      <c r="AHC38" s="36" t="str">
        <f t="shared" si="497"/>
        <v/>
      </c>
      <c r="AHD38" s="36" t="str">
        <f t="shared" si="480"/>
        <v/>
      </c>
      <c r="AHE38" s="39">
        <f t="shared" si="498"/>
        <v>14</v>
      </c>
      <c r="AHF38" s="36" t="str">
        <f t="shared" si="499"/>
        <v/>
      </c>
      <c r="AHG38" s="36" t="str">
        <f t="shared" si="481"/>
        <v/>
      </c>
      <c r="AHH38" s="39">
        <f t="shared" si="500"/>
        <v>19</v>
      </c>
      <c r="AHI38" s="36" t="str">
        <f t="shared" si="501"/>
        <v/>
      </c>
      <c r="AHJ38" s="36" t="str">
        <f t="shared" si="482"/>
        <v/>
      </c>
      <c r="AHK38" s="39">
        <f t="shared" si="502"/>
        <v>11</v>
      </c>
      <c r="AHL38" s="36" t="str">
        <f t="shared" si="503"/>
        <v/>
      </c>
      <c r="AHM38" s="36" t="str">
        <f t="shared" si="483"/>
        <v/>
      </c>
      <c r="AHN38" s="39">
        <f t="shared" si="504"/>
        <v>5</v>
      </c>
      <c r="AHO38" s="36" t="str">
        <f t="shared" si="505"/>
        <v/>
      </c>
      <c r="AHP38" s="36" t="str">
        <f t="shared" si="484"/>
        <v/>
      </c>
      <c r="AHQ38" s="39" t="str">
        <f t="shared" si="506"/>
        <v/>
      </c>
      <c r="AHR38" s="36" t="str">
        <f t="shared" si="507"/>
        <v/>
      </c>
      <c r="AHS38" s="36" t="str">
        <f t="shared" si="485"/>
        <v/>
      </c>
      <c r="AHT38" s="39" t="str">
        <f t="shared" si="508"/>
        <v/>
      </c>
    </row>
    <row r="39" spans="1:904" s="5" customFormat="1" outlineLevel="1" x14ac:dyDescent="0.25">
      <c r="A39" s="58">
        <f t="shared" si="509"/>
        <v>14</v>
      </c>
      <c r="B39" s="48" t="s">
        <v>294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 t="s">
        <v>351</v>
      </c>
      <c r="U39" s="57"/>
      <c r="V39" s="38"/>
      <c r="W39" s="57" t="s">
        <v>351</v>
      </c>
      <c r="X39" s="57"/>
      <c r="Y39" s="57" t="s">
        <v>351</v>
      </c>
      <c r="Z39" s="57"/>
      <c r="AA39" s="57" t="s">
        <v>351</v>
      </c>
      <c r="AB39" s="57" t="s">
        <v>351</v>
      </c>
      <c r="AC39" s="57" t="s">
        <v>351</v>
      </c>
      <c r="AD39" s="57" t="s">
        <v>351</v>
      </c>
      <c r="AE39" s="57"/>
      <c r="AF39" s="57"/>
      <c r="AG39" s="57"/>
      <c r="AH39" s="57"/>
      <c r="AI39" s="57"/>
      <c r="AJ39" s="57"/>
      <c r="AK39" s="57"/>
      <c r="AL39" s="57"/>
      <c r="AM39" s="57"/>
      <c r="AN39" s="57" t="s">
        <v>351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 t="s">
        <v>351</v>
      </c>
      <c r="BL39" s="57" t="s">
        <v>351</v>
      </c>
      <c r="BM39" s="57"/>
      <c r="BN39" s="57"/>
      <c r="BO39" s="57" t="s">
        <v>351</v>
      </c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 t="s">
        <v>351</v>
      </c>
      <c r="CO39" s="57"/>
      <c r="CP39" s="57"/>
      <c r="CQ39" s="57" t="s">
        <v>351</v>
      </c>
      <c r="CR39" s="57"/>
      <c r="CS39" s="57"/>
      <c r="CT39" s="57"/>
      <c r="CU39" s="57" t="s">
        <v>351</v>
      </c>
      <c r="CV39" s="57" t="s">
        <v>351</v>
      </c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351</v>
      </c>
      <c r="DT39" s="57" t="s">
        <v>351</v>
      </c>
      <c r="DU39" s="57" t="s">
        <v>351</v>
      </c>
      <c r="DV39" s="57"/>
      <c r="DW39" s="57" t="s">
        <v>351</v>
      </c>
      <c r="DX39" s="57" t="s">
        <v>351</v>
      </c>
      <c r="DY39" s="57" t="s">
        <v>351</v>
      </c>
      <c r="DZ39" s="57"/>
      <c r="EA39" s="57" t="s">
        <v>351</v>
      </c>
      <c r="EB39" s="57" t="s">
        <v>351</v>
      </c>
      <c r="EC39" s="57"/>
      <c r="ED39" s="57"/>
      <c r="EE39" s="57" t="s">
        <v>351</v>
      </c>
      <c r="EF39" s="57" t="s">
        <v>351</v>
      </c>
      <c r="EG39" s="57"/>
      <c r="EH39" s="57"/>
      <c r="EI39" s="57" t="s">
        <v>351</v>
      </c>
      <c r="EJ39" s="57" t="s">
        <v>351</v>
      </c>
      <c r="EK39" s="57"/>
      <c r="EL39" s="57"/>
      <c r="EM39" s="57" t="s">
        <v>351</v>
      </c>
      <c r="EN39" s="57" t="s">
        <v>351</v>
      </c>
      <c r="EO39" s="57" t="s">
        <v>351</v>
      </c>
      <c r="EP39" s="57"/>
      <c r="EQ39" s="57" t="s">
        <v>351</v>
      </c>
      <c r="ER39" s="57" t="s">
        <v>351</v>
      </c>
      <c r="ES39" s="57"/>
      <c r="ET39" s="57" t="s">
        <v>351</v>
      </c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 t="s">
        <v>351</v>
      </c>
      <c r="FK39" s="57" t="s">
        <v>351</v>
      </c>
      <c r="FL39" s="57"/>
      <c r="FM39" s="57" t="s">
        <v>351</v>
      </c>
      <c r="FN39" s="57"/>
      <c r="FO39" s="57" t="s">
        <v>351</v>
      </c>
      <c r="FP39" s="57" t="s">
        <v>351</v>
      </c>
      <c r="FQ39" s="57"/>
      <c r="FR39" s="57"/>
      <c r="FS39" s="57" t="s">
        <v>351</v>
      </c>
      <c r="FT39" s="57" t="s">
        <v>351</v>
      </c>
      <c r="FU39" s="57"/>
      <c r="FV39" s="57"/>
      <c r="FW39" s="57" t="s">
        <v>351</v>
      </c>
      <c r="FX39" s="57" t="s">
        <v>351</v>
      </c>
      <c r="FY39" s="38"/>
      <c r="FZ39" s="38"/>
      <c r="GA39" s="57"/>
      <c r="GB39" s="57"/>
      <c r="GC39" s="57"/>
      <c r="GD39" s="57"/>
      <c r="GE39" s="57" t="s">
        <v>351</v>
      </c>
      <c r="GF39" s="57" t="s">
        <v>351</v>
      </c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 t="s">
        <v>351</v>
      </c>
      <c r="GX39" s="57" t="s">
        <v>351</v>
      </c>
      <c r="GY39" s="57" t="s">
        <v>351</v>
      </c>
      <c r="GZ39" s="57"/>
      <c r="HA39" s="57"/>
      <c r="HB39" s="57"/>
      <c r="HC39" s="57" t="s">
        <v>351</v>
      </c>
      <c r="HD39" s="57" t="s">
        <v>351</v>
      </c>
      <c r="HE39" s="57"/>
      <c r="HF39" s="57"/>
      <c r="HG39" s="57" t="s">
        <v>351</v>
      </c>
      <c r="HH39" s="57" t="s">
        <v>351</v>
      </c>
      <c r="HI39" s="57"/>
      <c r="HJ39" s="57"/>
      <c r="HK39" s="57" t="s">
        <v>351</v>
      </c>
      <c r="HL39" s="57" t="s">
        <v>351</v>
      </c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351</v>
      </c>
      <c r="HX39" s="57" t="s">
        <v>351</v>
      </c>
      <c r="HY39" s="57" t="s">
        <v>351</v>
      </c>
      <c r="HZ39" s="57" t="s">
        <v>351</v>
      </c>
      <c r="IA39" s="57"/>
      <c r="IB39" s="57"/>
      <c r="IC39" s="57"/>
      <c r="ID39" s="57"/>
      <c r="IE39" s="57"/>
      <c r="IF39" s="57" t="s">
        <v>351</v>
      </c>
      <c r="IG39" s="57"/>
      <c r="IH39" s="57"/>
      <c r="II39" s="57" t="s">
        <v>351</v>
      </c>
      <c r="IJ39" s="57"/>
      <c r="IK39" s="38"/>
      <c r="IL39" s="38"/>
      <c r="IM39" s="57" t="s">
        <v>351</v>
      </c>
      <c r="IN39" s="57"/>
      <c r="IO39" s="57" t="s">
        <v>351</v>
      </c>
      <c r="IP39" s="57" t="s">
        <v>351</v>
      </c>
      <c r="IQ39" s="57" t="s">
        <v>351</v>
      </c>
      <c r="IR39" s="57"/>
      <c r="IS39" s="57"/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 t="s">
        <v>351</v>
      </c>
      <c r="JD39" s="57"/>
      <c r="JE39" s="57"/>
      <c r="JF39" s="57" t="s">
        <v>351</v>
      </c>
      <c r="JG39" s="57"/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/>
      <c r="JR39" s="57"/>
      <c r="JS39" s="57" t="s">
        <v>351</v>
      </c>
      <c r="JT39" s="57"/>
      <c r="JU39" s="38"/>
      <c r="JV39" s="38"/>
      <c r="JW39" s="57" t="s">
        <v>351</v>
      </c>
      <c r="JX39" s="57"/>
      <c r="JY39" s="57" t="s">
        <v>351</v>
      </c>
      <c r="JZ39" s="57" t="s">
        <v>351</v>
      </c>
      <c r="KA39" s="57" t="s">
        <v>351</v>
      </c>
      <c r="KB39" s="57"/>
      <c r="KC39" s="57" t="s">
        <v>351</v>
      </c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351</v>
      </c>
      <c r="NT39" s="57" t="s">
        <v>351</v>
      </c>
      <c r="NU39" s="57" t="s">
        <v>351</v>
      </c>
      <c r="NV39" s="57"/>
      <c r="NW39" s="57" t="s">
        <v>351</v>
      </c>
      <c r="NX39" s="57" t="s">
        <v>351</v>
      </c>
      <c r="NY39" s="57" t="s">
        <v>351</v>
      </c>
      <c r="NZ39" s="57"/>
      <c r="OA39" s="57" t="s">
        <v>351</v>
      </c>
      <c r="OB39" s="57" t="s">
        <v>351</v>
      </c>
      <c r="OC39" s="57"/>
      <c r="OD39" s="57"/>
      <c r="OE39" s="57" t="s">
        <v>351</v>
      </c>
      <c r="OF39" s="57" t="s">
        <v>351</v>
      </c>
      <c r="OG39" s="57"/>
      <c r="OH39" s="57"/>
      <c r="OI39" s="57"/>
      <c r="OJ39" s="57" t="s">
        <v>351</v>
      </c>
      <c r="OK39" s="38"/>
      <c r="OL39" s="38"/>
      <c r="OM39" s="61"/>
      <c r="ON39" s="57"/>
      <c r="OO39" s="57" t="s">
        <v>351</v>
      </c>
      <c r="OP39" s="57"/>
      <c r="OQ39" s="57"/>
      <c r="OR39" s="57"/>
      <c r="OS39" s="57" t="s">
        <v>351</v>
      </c>
      <c r="OT39" s="57"/>
      <c r="OU39" s="57" t="s">
        <v>351</v>
      </c>
      <c r="OV39" s="57" t="s">
        <v>351</v>
      </c>
      <c r="OW39" s="57"/>
      <c r="OX39" s="57"/>
      <c r="OY39" s="57"/>
      <c r="OZ39" s="57"/>
      <c r="PA39" s="57"/>
      <c r="PB39" s="57"/>
      <c r="PC39" s="57" t="s">
        <v>351</v>
      </c>
      <c r="PD39" s="57"/>
      <c r="PE39" s="38"/>
      <c r="PF39" s="38"/>
      <c r="PG39" s="57" t="s">
        <v>351</v>
      </c>
      <c r="PH39" s="57" t="s">
        <v>351</v>
      </c>
      <c r="PI39" s="57" t="s">
        <v>351</v>
      </c>
      <c r="PJ39" s="57"/>
      <c r="PK39" s="57" t="s">
        <v>351</v>
      </c>
      <c r="PL39" s="57" t="s">
        <v>351</v>
      </c>
      <c r="PM39" s="57" t="s">
        <v>351</v>
      </c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351</v>
      </c>
      <c r="PX39" s="38"/>
      <c r="PY39" s="38"/>
      <c r="PZ39" s="38"/>
      <c r="QA39" s="61"/>
      <c r="QB39" s="57" t="s">
        <v>351</v>
      </c>
      <c r="QC39" s="57"/>
      <c r="QD39" s="57"/>
      <c r="QE39" s="57" t="s">
        <v>351</v>
      </c>
      <c r="QF39" s="57" t="s">
        <v>351</v>
      </c>
      <c r="QG39" s="57"/>
      <c r="QH39" s="57"/>
      <c r="QI39" s="57"/>
      <c r="QJ39" s="57" t="s">
        <v>351</v>
      </c>
      <c r="QK39" s="57"/>
      <c r="QL39" s="57"/>
      <c r="QM39" s="57"/>
      <c r="QN39" s="57"/>
      <c r="QO39" s="57" t="s">
        <v>351</v>
      </c>
      <c r="QP39" s="57"/>
      <c r="QQ39" s="57"/>
      <c r="QR39" s="57" t="s">
        <v>351</v>
      </c>
      <c r="QS39" s="57"/>
      <c r="QT39" s="38"/>
      <c r="QU39" s="61"/>
      <c r="QV39" s="57"/>
      <c r="QW39" s="57"/>
      <c r="QX39" s="57"/>
      <c r="QY39" s="57" t="s">
        <v>351</v>
      </c>
      <c r="QZ39" s="57"/>
      <c r="RA39" s="57" t="s">
        <v>351</v>
      </c>
      <c r="RB39" s="57"/>
      <c r="RC39" s="57"/>
      <c r="RD39" s="57"/>
      <c r="RE39" s="57"/>
      <c r="RF39" s="57"/>
      <c r="RG39" s="57"/>
      <c r="RH39" s="57"/>
      <c r="RI39" s="57" t="s">
        <v>351</v>
      </c>
      <c r="RJ39" s="57"/>
      <c r="RK39" s="57"/>
      <c r="RL39" s="57" t="s">
        <v>351</v>
      </c>
      <c r="RM39" s="38"/>
      <c r="RN39" s="38"/>
      <c r="RO39" s="61"/>
      <c r="RP39" s="57" t="s">
        <v>351</v>
      </c>
      <c r="RQ39" s="57"/>
      <c r="RR39" s="57"/>
      <c r="RS39" s="57"/>
      <c r="RT39" s="57"/>
      <c r="RU39" s="57" t="s">
        <v>351</v>
      </c>
      <c r="RV39" s="57"/>
      <c r="RW39" s="57"/>
      <c r="RX39" s="57" t="s">
        <v>351</v>
      </c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 t="s">
        <v>351</v>
      </c>
      <c r="SW39" s="57"/>
      <c r="SX39" s="57"/>
      <c r="SY39" s="57"/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61"/>
      <c r="UB39" s="57"/>
      <c r="UC39" s="57"/>
      <c r="UD39" s="57"/>
      <c r="UE39" s="57" t="s">
        <v>351</v>
      </c>
      <c r="UF39" s="57" t="s">
        <v>351</v>
      </c>
      <c r="UG39" s="57"/>
      <c r="UH39" s="57"/>
      <c r="UI39" s="57"/>
      <c r="UJ39" s="57" t="s">
        <v>351</v>
      </c>
      <c r="UK39" s="57"/>
      <c r="UL39" s="57"/>
      <c r="UM39" s="57"/>
      <c r="UN39" s="57"/>
      <c r="UO39" s="57"/>
      <c r="UP39" s="57"/>
      <c r="UQ39" s="57"/>
      <c r="UR39" s="57"/>
      <c r="US39" s="57"/>
      <c r="UT39" s="38"/>
      <c r="UU39" s="57" t="s">
        <v>351</v>
      </c>
      <c r="UV39" s="57" t="s">
        <v>351</v>
      </c>
      <c r="UW39" s="57"/>
      <c r="UX39" s="57"/>
      <c r="UY39" s="57"/>
      <c r="UZ39" s="57"/>
      <c r="VA39" s="57"/>
      <c r="VB39" s="57"/>
      <c r="VC39" s="57"/>
      <c r="VD39" s="57" t="s">
        <v>351</v>
      </c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 t="s">
        <v>351</v>
      </c>
      <c r="VT39" s="57"/>
      <c r="VU39" s="57"/>
      <c r="VV39" s="57" t="s">
        <v>351</v>
      </c>
      <c r="VW39" s="57"/>
      <c r="VX39" s="57" t="s">
        <v>351</v>
      </c>
      <c r="VY39" s="57"/>
      <c r="VZ39" s="57"/>
      <c r="WA39" s="57" t="s">
        <v>351</v>
      </c>
      <c r="WB39" s="57" t="s">
        <v>351</v>
      </c>
      <c r="WC39" s="57"/>
      <c r="WD39" s="57"/>
      <c r="WE39" s="57"/>
      <c r="WF39" s="57"/>
      <c r="WG39" s="57"/>
      <c r="WH39" s="38"/>
      <c r="WI39" s="57" t="s">
        <v>351</v>
      </c>
      <c r="WJ39" s="57" t="s">
        <v>351</v>
      </c>
      <c r="WK39" s="57"/>
      <c r="WL39" s="57"/>
      <c r="WM39" s="57" t="s">
        <v>351</v>
      </c>
      <c r="WN39" s="57" t="s">
        <v>351</v>
      </c>
      <c r="WO39" s="57" t="s">
        <v>351</v>
      </c>
      <c r="WP39" s="57" t="s">
        <v>351</v>
      </c>
      <c r="WQ39" s="57"/>
      <c r="WR39" s="57"/>
      <c r="WS39" s="57"/>
      <c r="WT39" s="57"/>
      <c r="WU39" s="57"/>
      <c r="WV39" s="57" t="s">
        <v>351</v>
      </c>
      <c r="WW39" s="57"/>
      <c r="WX39" s="57"/>
      <c r="WY39" s="57" t="s">
        <v>351</v>
      </c>
      <c r="WZ39" s="57"/>
      <c r="XA39" s="57"/>
      <c r="XB39" s="57"/>
      <c r="XC39" s="57"/>
      <c r="XD39" s="57"/>
      <c r="XE39" s="57"/>
      <c r="XF39" s="57"/>
      <c r="XG39" s="57" t="s">
        <v>351</v>
      </c>
      <c r="XH39" s="57"/>
      <c r="XI39" s="57" t="s">
        <v>351</v>
      </c>
      <c r="XJ39" s="57" t="s">
        <v>351</v>
      </c>
      <c r="XK39" s="57"/>
      <c r="XL39" s="57" t="s">
        <v>351</v>
      </c>
      <c r="XM39" s="57"/>
      <c r="XN39" s="57"/>
      <c r="XO39" s="57"/>
      <c r="XP39" s="57"/>
      <c r="XQ39" s="57"/>
      <c r="XR39" s="57"/>
      <c r="XS39" s="57"/>
      <c r="XT39" s="57"/>
      <c r="XU39" s="38"/>
      <c r="XV39" s="38"/>
      <c r="XW39" s="37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7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7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6"/>
        <v/>
      </c>
      <c r="AGK39" s="85" t="str">
        <f t="shared" si="487"/>
        <v/>
      </c>
      <c r="AGL39" s="85">
        <f t="shared" si="488"/>
        <v>4</v>
      </c>
      <c r="AGN39" s="5">
        <f>IF(LEN(B39)&gt;7,AGN25,"")</f>
        <v>15</v>
      </c>
      <c r="AGQ39" s="36" t="str">
        <f t="shared" si="489"/>
        <v/>
      </c>
      <c r="AGR39" s="36" t="str">
        <f t="shared" si="476"/>
        <v/>
      </c>
      <c r="AGS39" s="39">
        <f t="shared" si="490"/>
        <v>14</v>
      </c>
      <c r="AGT39" s="36" t="str">
        <f t="shared" si="491"/>
        <v/>
      </c>
      <c r="AGU39" s="36" t="str">
        <f t="shared" si="477"/>
        <v/>
      </c>
      <c r="AGV39" s="39">
        <f t="shared" si="492"/>
        <v>30</v>
      </c>
      <c r="AGW39" s="36" t="str">
        <f t="shared" si="493"/>
        <v/>
      </c>
      <c r="AGX39" s="36" t="str">
        <f t="shared" si="478"/>
        <v/>
      </c>
      <c r="AGY39" s="39">
        <f t="shared" si="494"/>
        <v>30</v>
      </c>
      <c r="AGZ39" s="36" t="str">
        <f t="shared" si="495"/>
        <v/>
      </c>
      <c r="AHA39" s="36" t="str">
        <f t="shared" si="479"/>
        <v/>
      </c>
      <c r="AHB39" s="39">
        <f t="shared" si="496"/>
        <v>12</v>
      </c>
      <c r="AHC39" s="36" t="str">
        <f t="shared" si="497"/>
        <v/>
      </c>
      <c r="AHD39" s="36" t="str">
        <f t="shared" si="480"/>
        <v/>
      </c>
      <c r="AHE39" s="39">
        <f t="shared" si="498"/>
        <v>26</v>
      </c>
      <c r="AHF39" s="36" t="str">
        <f t="shared" si="499"/>
        <v/>
      </c>
      <c r="AHG39" s="36" t="str">
        <f t="shared" si="481"/>
        <v/>
      </c>
      <c r="AHH39" s="39">
        <f t="shared" si="500"/>
        <v>15</v>
      </c>
      <c r="AHI39" s="36" t="str">
        <f t="shared" si="501"/>
        <v/>
      </c>
      <c r="AHJ39" s="36" t="str">
        <f t="shared" si="482"/>
        <v/>
      </c>
      <c r="AHK39" s="39">
        <f t="shared" si="502"/>
        <v>17</v>
      </c>
      <c r="AHL39" s="36" t="str">
        <f t="shared" si="503"/>
        <v/>
      </c>
      <c r="AHM39" s="36" t="str">
        <f t="shared" si="483"/>
        <v/>
      </c>
      <c r="AHN39" s="39">
        <f t="shared" si="504"/>
        <v>6</v>
      </c>
      <c r="AHO39" s="36" t="str">
        <f t="shared" si="505"/>
        <v/>
      </c>
      <c r="AHP39" s="36" t="str">
        <f t="shared" si="484"/>
        <v/>
      </c>
      <c r="AHQ39" s="39" t="str">
        <f t="shared" si="506"/>
        <v/>
      </c>
      <c r="AHR39" s="36" t="str">
        <f t="shared" si="507"/>
        <v/>
      </c>
      <c r="AHS39" s="36" t="str">
        <f t="shared" si="485"/>
        <v/>
      </c>
      <c r="AHT39" s="39" t="str">
        <f t="shared" si="508"/>
        <v/>
      </c>
    </row>
    <row r="40" spans="1:904" s="5" customFormat="1" outlineLevel="1" x14ac:dyDescent="0.25">
      <c r="A40" s="58">
        <v>15</v>
      </c>
      <c r="B40" s="48" t="s">
        <v>295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 t="s">
        <v>351</v>
      </c>
      <c r="BD40" s="57" t="s">
        <v>351</v>
      </c>
      <c r="BE40" s="57" t="s">
        <v>351</v>
      </c>
      <c r="BF40" s="57" t="s">
        <v>351</v>
      </c>
      <c r="BG40" s="57" t="s">
        <v>351</v>
      </c>
      <c r="BH40" s="57" t="s">
        <v>351</v>
      </c>
      <c r="BI40" s="57"/>
      <c r="BJ40" s="57"/>
      <c r="BK40" s="57" t="s">
        <v>351</v>
      </c>
      <c r="BL40" s="57" t="s">
        <v>351</v>
      </c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351</v>
      </c>
      <c r="CB40" s="57" t="s">
        <v>351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 t="s">
        <v>351</v>
      </c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359</v>
      </c>
      <c r="DT40" s="57" t="s">
        <v>359</v>
      </c>
      <c r="DU40" s="57" t="s">
        <v>359</v>
      </c>
      <c r="DV40" s="57" t="s">
        <v>359</v>
      </c>
      <c r="DW40" s="57" t="s">
        <v>359</v>
      </c>
      <c r="DX40" s="57" t="s">
        <v>359</v>
      </c>
      <c r="DY40" s="57" t="s">
        <v>359</v>
      </c>
      <c r="DZ40" s="57"/>
      <c r="EA40" s="57" t="s">
        <v>359</v>
      </c>
      <c r="EB40" s="57" t="s">
        <v>359</v>
      </c>
      <c r="EC40" s="57"/>
      <c r="ED40" s="57"/>
      <c r="EE40" s="57" t="s">
        <v>359</v>
      </c>
      <c r="EF40" s="57" t="s">
        <v>359</v>
      </c>
      <c r="EG40" s="57"/>
      <c r="EH40" s="57"/>
      <c r="EI40" s="57" t="s">
        <v>359</v>
      </c>
      <c r="EJ40" s="57" t="s">
        <v>359</v>
      </c>
      <c r="EK40" s="57"/>
      <c r="EL40" s="57"/>
      <c r="EM40" s="57" t="s">
        <v>359</v>
      </c>
      <c r="EN40" s="57" t="s">
        <v>359</v>
      </c>
      <c r="EO40" s="57" t="s">
        <v>359</v>
      </c>
      <c r="EP40" s="57"/>
      <c r="EQ40" s="57" t="s">
        <v>359</v>
      </c>
      <c r="ER40" s="57" t="s">
        <v>359</v>
      </c>
      <c r="ES40" s="57" t="s">
        <v>359</v>
      </c>
      <c r="ET40" s="57" t="s">
        <v>359</v>
      </c>
      <c r="EU40" s="57" t="s">
        <v>359</v>
      </c>
      <c r="EV40" s="57" t="s">
        <v>359</v>
      </c>
      <c r="EW40" s="57"/>
      <c r="EX40" s="57"/>
      <c r="EY40" s="57"/>
      <c r="EZ40" s="57" t="s">
        <v>359</v>
      </c>
      <c r="FA40" s="57" t="s">
        <v>359</v>
      </c>
      <c r="FB40" s="57" t="s">
        <v>359</v>
      </c>
      <c r="FC40" s="57" t="s">
        <v>359</v>
      </c>
      <c r="FD40" s="57" t="s">
        <v>359</v>
      </c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 t="s">
        <v>351</v>
      </c>
      <c r="FX40" s="57"/>
      <c r="FY40" s="38"/>
      <c r="FZ40" s="38"/>
      <c r="GA40" s="57" t="s">
        <v>351</v>
      </c>
      <c r="GB40" s="57"/>
      <c r="GC40" s="57"/>
      <c r="GD40" s="57" t="s">
        <v>351</v>
      </c>
      <c r="GE40" s="57" t="s">
        <v>351</v>
      </c>
      <c r="GF40" s="57"/>
      <c r="GG40" s="57" t="s">
        <v>351</v>
      </c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351</v>
      </c>
      <c r="GR40" s="57" t="s">
        <v>351</v>
      </c>
      <c r="GS40" s="38"/>
      <c r="GT40" s="38"/>
      <c r="GU40" s="57" t="s">
        <v>351</v>
      </c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 t="s">
        <v>351</v>
      </c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 t="s">
        <v>351</v>
      </c>
      <c r="HT40" s="57"/>
      <c r="HU40" s="57" t="s">
        <v>351</v>
      </c>
      <c r="HV40" s="57" t="s">
        <v>351</v>
      </c>
      <c r="HW40" s="57" t="s">
        <v>352</v>
      </c>
      <c r="HX40" s="57"/>
      <c r="HY40" s="57" t="s">
        <v>352</v>
      </c>
      <c r="HZ40" s="57" t="s">
        <v>352</v>
      </c>
      <c r="IA40" s="57" t="s">
        <v>351</v>
      </c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352</v>
      </c>
      <c r="IN40" s="57"/>
      <c r="IO40" s="57" t="s">
        <v>352</v>
      </c>
      <c r="IP40" s="57" t="s">
        <v>352</v>
      </c>
      <c r="IQ40" s="57" t="s">
        <v>352</v>
      </c>
      <c r="IR40" s="57" t="s">
        <v>352</v>
      </c>
      <c r="IS40" s="57" t="s">
        <v>352</v>
      </c>
      <c r="IT40" s="57"/>
      <c r="IU40" s="57"/>
      <c r="IV40" s="57"/>
      <c r="IW40" s="57"/>
      <c r="IX40" s="57"/>
      <c r="IY40" s="57" t="s">
        <v>351</v>
      </c>
      <c r="IZ40" s="57"/>
      <c r="JA40" s="57"/>
      <c r="JB40" s="57"/>
      <c r="JC40" s="57"/>
      <c r="JD40" s="57"/>
      <c r="JE40" s="57"/>
      <c r="JF40" s="57"/>
      <c r="JG40" s="57" t="s">
        <v>351</v>
      </c>
      <c r="JH40" s="57" t="s">
        <v>351</v>
      </c>
      <c r="JI40" s="57"/>
      <c r="JJ40" s="57"/>
      <c r="JK40" s="57" t="s">
        <v>351</v>
      </c>
      <c r="JL40" s="57" t="s">
        <v>351</v>
      </c>
      <c r="JM40" s="57"/>
      <c r="JN40" s="57"/>
      <c r="JO40" s="57"/>
      <c r="JP40" s="57"/>
      <c r="JQ40" s="57" t="s">
        <v>351</v>
      </c>
      <c r="JR40" s="57" t="s">
        <v>351</v>
      </c>
      <c r="JS40" s="57" t="s">
        <v>351</v>
      </c>
      <c r="JT40" s="57" t="s">
        <v>351</v>
      </c>
      <c r="JU40" s="38"/>
      <c r="JV40" s="38"/>
      <c r="JW40" s="57"/>
      <c r="JX40" s="57"/>
      <c r="JY40" s="57"/>
      <c r="JZ40" s="57"/>
      <c r="KA40" s="57" t="s">
        <v>351</v>
      </c>
      <c r="KB40" s="57"/>
      <c r="KC40" s="57"/>
      <c r="KD40" s="57"/>
      <c r="KE40" s="57" t="s">
        <v>351</v>
      </c>
      <c r="KF40" s="57" t="s">
        <v>351</v>
      </c>
      <c r="KG40" s="57"/>
      <c r="KH40" s="57"/>
      <c r="KI40" s="57" t="s">
        <v>351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352</v>
      </c>
      <c r="NT40" s="57" t="s">
        <v>352</v>
      </c>
      <c r="NU40" s="57" t="s">
        <v>352</v>
      </c>
      <c r="NV40" s="57"/>
      <c r="NW40" s="57"/>
      <c r="NX40" s="57"/>
      <c r="NY40" s="57"/>
      <c r="NZ40" s="57"/>
      <c r="OA40" s="57" t="s">
        <v>351</v>
      </c>
      <c r="OB40" s="57" t="s">
        <v>351</v>
      </c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 t="s">
        <v>352</v>
      </c>
      <c r="OP40" s="57"/>
      <c r="OQ40" s="57" t="s">
        <v>352</v>
      </c>
      <c r="OR40" s="57" t="s">
        <v>352</v>
      </c>
      <c r="OS40" s="57" t="s">
        <v>352</v>
      </c>
      <c r="OT40" s="57"/>
      <c r="OU40" s="57" t="s">
        <v>352</v>
      </c>
      <c r="OV40" s="57" t="s">
        <v>352</v>
      </c>
      <c r="OW40" s="57"/>
      <c r="OX40" s="57"/>
      <c r="OY40" s="57"/>
      <c r="OZ40" s="57" t="s">
        <v>359</v>
      </c>
      <c r="PA40" s="57" t="s">
        <v>359</v>
      </c>
      <c r="PB40" s="57"/>
      <c r="PC40" s="57" t="s">
        <v>359</v>
      </c>
      <c r="PD40" s="57" t="s">
        <v>359</v>
      </c>
      <c r="PE40" s="38"/>
      <c r="PF40" s="38"/>
      <c r="PG40" s="57"/>
      <c r="PH40" s="57"/>
      <c r="PI40" s="57" t="s">
        <v>351</v>
      </c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 t="s">
        <v>351</v>
      </c>
      <c r="PV40" s="57"/>
      <c r="PW40" s="57" t="s">
        <v>352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351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 t="s">
        <v>351</v>
      </c>
      <c r="RD40" s="57" t="s">
        <v>351</v>
      </c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 t="s">
        <v>351</v>
      </c>
      <c r="RT40" s="57" t="s">
        <v>351</v>
      </c>
      <c r="RU40" s="57" t="s">
        <v>351</v>
      </c>
      <c r="RV40" s="57"/>
      <c r="RW40" s="57"/>
      <c r="RX40" s="57"/>
      <c r="RY40" s="57"/>
      <c r="RZ40" s="57"/>
      <c r="SA40" s="57"/>
      <c r="SB40" s="57"/>
      <c r="SC40" s="57" t="s">
        <v>351</v>
      </c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 t="s">
        <v>351</v>
      </c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38"/>
      <c r="TZ40" s="38"/>
      <c r="UA40" s="61"/>
      <c r="UB40" s="57"/>
      <c r="UC40" s="57"/>
      <c r="UD40" s="57"/>
      <c r="UE40" s="57" t="s">
        <v>351</v>
      </c>
      <c r="UF40" s="57" t="s">
        <v>351</v>
      </c>
      <c r="UG40" s="57" t="s">
        <v>351</v>
      </c>
      <c r="UH40" s="57" t="s">
        <v>351</v>
      </c>
      <c r="UI40" s="57" t="s">
        <v>351</v>
      </c>
      <c r="UJ40" s="57" t="s">
        <v>351</v>
      </c>
      <c r="UK40" s="57"/>
      <c r="UL40" s="57"/>
      <c r="UM40" s="57"/>
      <c r="UN40" s="57"/>
      <c r="UO40" s="57"/>
      <c r="UP40" s="57"/>
      <c r="UQ40" s="57"/>
      <c r="UR40" s="57"/>
      <c r="US40" s="57"/>
      <c r="UT40" s="38"/>
      <c r="UU40" s="57" t="s">
        <v>351</v>
      </c>
      <c r="UV40" s="57"/>
      <c r="UW40" s="57"/>
      <c r="UX40" s="57"/>
      <c r="UY40" s="57"/>
      <c r="UZ40" s="57"/>
      <c r="VA40" s="57"/>
      <c r="VB40" s="57"/>
      <c r="VC40" s="57" t="s">
        <v>351</v>
      </c>
      <c r="VD40" s="57" t="s">
        <v>351</v>
      </c>
      <c r="VE40" s="57"/>
      <c r="VF40" s="57"/>
      <c r="VG40" s="57"/>
      <c r="VH40" s="57"/>
      <c r="VI40" s="57" t="s">
        <v>359</v>
      </c>
      <c r="VJ40" s="57"/>
      <c r="VK40" s="57" t="s">
        <v>359</v>
      </c>
      <c r="VL40" s="57" t="s">
        <v>359</v>
      </c>
      <c r="VM40" s="57" t="s">
        <v>359</v>
      </c>
      <c r="VN40" s="57"/>
      <c r="VO40" s="57"/>
      <c r="VP40" s="57"/>
      <c r="VQ40" s="57"/>
      <c r="VR40" s="57"/>
      <c r="VS40" s="57"/>
      <c r="VT40" s="57"/>
      <c r="VU40" s="57"/>
      <c r="VV40" s="57"/>
      <c r="VW40" s="57" t="s">
        <v>351</v>
      </c>
      <c r="VX40" s="57" t="s">
        <v>351</v>
      </c>
      <c r="VY40" s="57"/>
      <c r="VZ40" s="57"/>
      <c r="WA40" s="57"/>
      <c r="WB40" s="57"/>
      <c r="WC40" s="57"/>
      <c r="WD40" s="57"/>
      <c r="WE40" s="57"/>
      <c r="WF40" s="57"/>
      <c r="WG40" s="57"/>
      <c r="WH40" s="38"/>
      <c r="WI40" s="57"/>
      <c r="WJ40" s="57"/>
      <c r="WK40" s="57"/>
      <c r="WL40" s="57"/>
      <c r="WM40" s="57"/>
      <c r="WN40" s="57"/>
      <c r="WO40" s="57" t="s">
        <v>352</v>
      </c>
      <c r="WP40" s="57"/>
      <c r="WQ40" s="57" t="s">
        <v>352</v>
      </c>
      <c r="WR40" s="57" t="s">
        <v>352</v>
      </c>
      <c r="WS40" s="57"/>
      <c r="WT40" s="57"/>
      <c r="WU40" s="57"/>
      <c r="WV40" s="57" t="s">
        <v>351</v>
      </c>
      <c r="WW40" s="57"/>
      <c r="WX40" s="57"/>
      <c r="WY40" s="57" t="s">
        <v>351</v>
      </c>
      <c r="WZ40" s="57"/>
      <c r="XA40" s="57"/>
      <c r="XB40" s="57"/>
      <c r="XC40" s="57"/>
      <c r="XD40" s="57"/>
      <c r="XE40" s="57"/>
      <c r="XF40" s="57"/>
      <c r="XG40" s="57" t="s">
        <v>351</v>
      </c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38"/>
      <c r="XV40" s="38"/>
      <c r="XW40" s="37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7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7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6"/>
        <v/>
      </c>
      <c r="AGK40" s="85" t="str">
        <f t="shared" si="487"/>
        <v/>
      </c>
      <c r="AGL40" s="85">
        <f t="shared" si="488"/>
        <v>1</v>
      </c>
      <c r="AGN40" s="5">
        <f>IF(LEN(B40)&gt;7,AGN25,"")</f>
        <v>15</v>
      </c>
      <c r="AGQ40" s="36" t="str">
        <f t="shared" si="489"/>
        <v/>
      </c>
      <c r="AGR40" s="36" t="str">
        <f t="shared" si="476"/>
        <v/>
      </c>
      <c r="AGS40" s="39">
        <f t="shared" si="490"/>
        <v>10</v>
      </c>
      <c r="AGT40" s="36">
        <f t="shared" si="491"/>
        <v>27</v>
      </c>
      <c r="AGU40" s="36" t="str">
        <f t="shared" si="477"/>
        <v/>
      </c>
      <c r="AGV40" s="39">
        <f t="shared" si="492"/>
        <v>2</v>
      </c>
      <c r="AGW40" s="36" t="str">
        <f t="shared" si="493"/>
        <v/>
      </c>
      <c r="AGX40" s="36">
        <f t="shared" si="478"/>
        <v>9</v>
      </c>
      <c r="AGY40" s="39">
        <f t="shared" si="494"/>
        <v>13</v>
      </c>
      <c r="AGZ40" s="36" t="str">
        <f t="shared" si="495"/>
        <v/>
      </c>
      <c r="AHA40" s="36" t="str">
        <f t="shared" si="479"/>
        <v/>
      </c>
      <c r="AHB40" s="39">
        <f t="shared" si="496"/>
        <v>12</v>
      </c>
      <c r="AHC40" s="36">
        <f t="shared" si="497"/>
        <v>4</v>
      </c>
      <c r="AHD40" s="36">
        <f t="shared" si="480"/>
        <v>10</v>
      </c>
      <c r="AHE40" s="39">
        <f t="shared" si="498"/>
        <v>6</v>
      </c>
      <c r="AHF40" s="36" t="str">
        <f t="shared" si="499"/>
        <v/>
      </c>
      <c r="AHG40" s="36" t="str">
        <f t="shared" si="481"/>
        <v/>
      </c>
      <c r="AHH40" s="39">
        <f t="shared" si="500"/>
        <v>9</v>
      </c>
      <c r="AHI40" s="36">
        <f t="shared" si="501"/>
        <v>4</v>
      </c>
      <c r="AHJ40" s="36">
        <f t="shared" si="482"/>
        <v>3</v>
      </c>
      <c r="AHK40" s="39">
        <f t="shared" si="502"/>
        <v>11</v>
      </c>
      <c r="AHL40" s="36" t="str">
        <f t="shared" si="503"/>
        <v/>
      </c>
      <c r="AHM40" s="36" t="str">
        <f t="shared" si="483"/>
        <v/>
      </c>
      <c r="AHN40" s="39">
        <f t="shared" si="504"/>
        <v>3</v>
      </c>
      <c r="AHO40" s="36" t="str">
        <f t="shared" si="505"/>
        <v/>
      </c>
      <c r="AHP40" s="36" t="str">
        <f t="shared" si="484"/>
        <v/>
      </c>
      <c r="AHQ40" s="39" t="str">
        <f t="shared" si="506"/>
        <v/>
      </c>
      <c r="AHR40" s="36" t="str">
        <f t="shared" si="507"/>
        <v/>
      </c>
      <c r="AHS40" s="36" t="str">
        <f t="shared" si="485"/>
        <v/>
      </c>
      <c r="AHT40" s="39" t="str">
        <f t="shared" si="508"/>
        <v/>
      </c>
    </row>
    <row r="41" spans="1:904" s="5" customFormat="1" outlineLevel="1" x14ac:dyDescent="0.25">
      <c r="A41" s="58">
        <v>16</v>
      </c>
      <c r="B41" s="48" t="s">
        <v>296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 t="s">
        <v>359</v>
      </c>
      <c r="X41" s="57"/>
      <c r="Y41" s="57" t="s">
        <v>359</v>
      </c>
      <c r="Z41" s="57"/>
      <c r="AA41" s="57" t="s">
        <v>359</v>
      </c>
      <c r="AB41" s="57" t="s">
        <v>359</v>
      </c>
      <c r="AC41" s="57" t="s">
        <v>359</v>
      </c>
      <c r="AD41" s="57" t="s">
        <v>359</v>
      </c>
      <c r="AE41" s="57" t="s">
        <v>359</v>
      </c>
      <c r="AF41" s="57" t="s">
        <v>359</v>
      </c>
      <c r="AG41" s="57" t="s">
        <v>359</v>
      </c>
      <c r="AH41" s="57"/>
      <c r="AI41" s="57"/>
      <c r="AJ41" s="57" t="s">
        <v>359</v>
      </c>
      <c r="AK41" s="57"/>
      <c r="AL41" s="57"/>
      <c r="AM41" s="57" t="s">
        <v>359</v>
      </c>
      <c r="AN41" s="57" t="s">
        <v>359</v>
      </c>
      <c r="AO41" s="57"/>
      <c r="AP41" s="38"/>
      <c r="AQ41" s="57" t="s">
        <v>359</v>
      </c>
      <c r="AR41" s="57" t="s">
        <v>359</v>
      </c>
      <c r="AS41" s="57" t="s">
        <v>359</v>
      </c>
      <c r="AT41" s="57" t="s">
        <v>359</v>
      </c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/>
      <c r="CR41" s="57"/>
      <c r="CS41" s="57"/>
      <c r="CT41" s="57"/>
      <c r="CU41" s="57"/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/>
      <c r="FK41" s="57"/>
      <c r="FL41" s="57"/>
      <c r="FM41" s="57" t="s">
        <v>351</v>
      </c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38"/>
      <c r="FZ41" s="38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38"/>
      <c r="GT41" s="38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38"/>
      <c r="JV41" s="38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38"/>
      <c r="PF41" s="38"/>
      <c r="PG41" s="57"/>
      <c r="PH41" s="57"/>
      <c r="PI41" s="57"/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/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/>
      <c r="RT41" s="57"/>
      <c r="RU41" s="57"/>
      <c r="RV41" s="57"/>
      <c r="RW41" s="57"/>
      <c r="RX41" s="57" t="s">
        <v>351</v>
      </c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 t="s">
        <v>351</v>
      </c>
      <c r="SZ41" s="57"/>
      <c r="TA41" s="57"/>
      <c r="TB41" s="57"/>
      <c r="TC41" s="57"/>
      <c r="TD41" s="57"/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61"/>
      <c r="UB41" s="57"/>
      <c r="UC41" s="57"/>
      <c r="UD41" s="57"/>
      <c r="UE41" s="57" t="s">
        <v>359</v>
      </c>
      <c r="UF41" s="57" t="s">
        <v>359</v>
      </c>
      <c r="UG41" s="57" t="s">
        <v>359</v>
      </c>
      <c r="UH41" s="57" t="s">
        <v>359</v>
      </c>
      <c r="UI41" s="57" t="s">
        <v>359</v>
      </c>
      <c r="UJ41" s="57" t="s">
        <v>359</v>
      </c>
      <c r="UK41" s="57"/>
      <c r="UL41" s="57"/>
      <c r="UM41" s="57" t="s">
        <v>359</v>
      </c>
      <c r="UN41" s="57" t="s">
        <v>359</v>
      </c>
      <c r="UO41" s="57"/>
      <c r="UP41" s="57"/>
      <c r="UQ41" s="57"/>
      <c r="UR41" s="57" t="s">
        <v>359</v>
      </c>
      <c r="US41" s="57"/>
      <c r="UT41" s="38"/>
      <c r="UU41" s="57" t="s">
        <v>359</v>
      </c>
      <c r="UV41" s="57" t="s">
        <v>359</v>
      </c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38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 t="s">
        <v>351</v>
      </c>
      <c r="WW41" s="57"/>
      <c r="WX41" s="57"/>
      <c r="WY41" s="57" t="s">
        <v>351</v>
      </c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38"/>
      <c r="XV41" s="38"/>
      <c r="XW41" s="37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7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7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6"/>
        <v/>
      </c>
      <c r="AGK41" s="85" t="str">
        <f t="shared" si="487"/>
        <v/>
      </c>
      <c r="AGL41" s="85" t="str">
        <f t="shared" si="488"/>
        <v/>
      </c>
      <c r="AGN41" s="5">
        <f>IF(LEN(B41)&gt;7,AGN25,"")</f>
        <v>15</v>
      </c>
      <c r="AGQ41" s="36">
        <f t="shared" si="489"/>
        <v>16</v>
      </c>
      <c r="AGR41" s="36" t="str">
        <f t="shared" si="476"/>
        <v/>
      </c>
      <c r="AGS41" s="39">
        <f t="shared" si="490"/>
        <v>1</v>
      </c>
      <c r="AGT41" s="36" t="str">
        <f t="shared" si="491"/>
        <v/>
      </c>
      <c r="AGU41" s="36" t="str">
        <f t="shared" si="477"/>
        <v/>
      </c>
      <c r="AGV41" s="39">
        <f t="shared" si="492"/>
        <v>2</v>
      </c>
      <c r="AGW41" s="36" t="str">
        <f t="shared" si="493"/>
        <v/>
      </c>
      <c r="AGX41" s="36" t="str">
        <f t="shared" si="478"/>
        <v/>
      </c>
      <c r="AGY41" s="39">
        <f t="shared" si="494"/>
        <v>1</v>
      </c>
      <c r="AGZ41" s="36" t="str">
        <f t="shared" si="495"/>
        <v/>
      </c>
      <c r="AHA41" s="36" t="str">
        <f t="shared" si="479"/>
        <v/>
      </c>
      <c r="AHB41" s="39" t="str">
        <f t="shared" si="496"/>
        <v/>
      </c>
      <c r="AHC41" s="36" t="str">
        <f t="shared" si="497"/>
        <v/>
      </c>
      <c r="AHD41" s="36" t="str">
        <f t="shared" si="480"/>
        <v/>
      </c>
      <c r="AHE41" s="39">
        <f t="shared" si="498"/>
        <v>2</v>
      </c>
      <c r="AHF41" s="36" t="str">
        <f t="shared" si="499"/>
        <v/>
      </c>
      <c r="AHG41" s="36" t="str">
        <f t="shared" si="481"/>
        <v/>
      </c>
      <c r="AHH41" s="39">
        <f t="shared" si="500"/>
        <v>2</v>
      </c>
      <c r="AHI41" s="36">
        <f t="shared" si="501"/>
        <v>11</v>
      </c>
      <c r="AHJ41" s="36" t="str">
        <f t="shared" si="482"/>
        <v/>
      </c>
      <c r="AHK41" s="39" t="str">
        <f t="shared" si="502"/>
        <v/>
      </c>
      <c r="AHL41" s="36" t="str">
        <f t="shared" si="503"/>
        <v/>
      </c>
      <c r="AHM41" s="36" t="str">
        <f t="shared" si="483"/>
        <v/>
      </c>
      <c r="AHN41" s="39">
        <f t="shared" si="504"/>
        <v>2</v>
      </c>
      <c r="AHO41" s="36" t="str">
        <f t="shared" si="505"/>
        <v/>
      </c>
      <c r="AHP41" s="36" t="str">
        <f t="shared" si="484"/>
        <v/>
      </c>
      <c r="AHQ41" s="39" t="str">
        <f t="shared" si="506"/>
        <v/>
      </c>
      <c r="AHR41" s="36" t="str">
        <f t="shared" si="507"/>
        <v/>
      </c>
      <c r="AHS41" s="36" t="str">
        <f t="shared" si="485"/>
        <v/>
      </c>
      <c r="AHT41" s="39" t="str">
        <f t="shared" si="508"/>
        <v/>
      </c>
    </row>
    <row r="42" spans="1:904" s="5" customFormat="1" outlineLevel="1" x14ac:dyDescent="0.25">
      <c r="A42" s="58">
        <v>17</v>
      </c>
      <c r="B42" s="48" t="s">
        <v>297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 t="s">
        <v>351</v>
      </c>
      <c r="U42" s="57"/>
      <c r="V42" s="38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 t="s">
        <v>351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351</v>
      </c>
      <c r="CB42" s="57" t="s">
        <v>351</v>
      </c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351</v>
      </c>
      <c r="CO42" s="57"/>
      <c r="CP42" s="57"/>
      <c r="CQ42" s="57" t="s">
        <v>351</v>
      </c>
      <c r="CR42" s="57"/>
      <c r="CS42" s="57"/>
      <c r="CT42" s="57"/>
      <c r="CU42" s="57" t="s">
        <v>351</v>
      </c>
      <c r="CV42" s="57" t="s">
        <v>351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57" t="s">
        <v>352</v>
      </c>
      <c r="EN42" s="57" t="s">
        <v>352</v>
      </c>
      <c r="EO42" s="57" t="s">
        <v>352</v>
      </c>
      <c r="EP42" s="57"/>
      <c r="EQ42" s="57"/>
      <c r="ER42" s="57"/>
      <c r="ES42" s="57"/>
      <c r="ET42" s="57" t="s">
        <v>351</v>
      </c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351</v>
      </c>
      <c r="FJ42" s="57" t="s">
        <v>351</v>
      </c>
      <c r="FK42" s="57"/>
      <c r="FL42" s="57"/>
      <c r="FM42" s="57" t="s">
        <v>351</v>
      </c>
      <c r="FN42" s="57"/>
      <c r="FO42" s="57" t="s">
        <v>351</v>
      </c>
      <c r="FP42" s="57"/>
      <c r="FQ42" s="57"/>
      <c r="FR42" s="57"/>
      <c r="FS42" s="57"/>
      <c r="FT42" s="57"/>
      <c r="FU42" s="57"/>
      <c r="FV42" s="57"/>
      <c r="FW42" s="57" t="s">
        <v>351</v>
      </c>
      <c r="FX42" s="57" t="s">
        <v>351</v>
      </c>
      <c r="FY42" s="38"/>
      <c r="FZ42" s="38"/>
      <c r="GA42" s="57"/>
      <c r="GB42" s="57"/>
      <c r="GC42" s="57"/>
      <c r="GD42" s="57" t="s">
        <v>351</v>
      </c>
      <c r="GE42" s="57"/>
      <c r="GF42" s="57"/>
      <c r="GG42" s="57" t="s">
        <v>351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351</v>
      </c>
      <c r="GR42" s="57" t="s">
        <v>351</v>
      </c>
      <c r="GS42" s="38"/>
      <c r="GT42" s="38"/>
      <c r="GU42" s="57" t="s">
        <v>351</v>
      </c>
      <c r="GV42" s="57"/>
      <c r="GW42" s="57" t="s">
        <v>351</v>
      </c>
      <c r="GX42" s="57" t="s">
        <v>351</v>
      </c>
      <c r="GY42" s="57" t="s">
        <v>351</v>
      </c>
      <c r="GZ42" s="57"/>
      <c r="HA42" s="57"/>
      <c r="HB42" s="57"/>
      <c r="HC42" s="57" t="s">
        <v>351</v>
      </c>
      <c r="HD42" s="57" t="s">
        <v>351</v>
      </c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 t="s">
        <v>351</v>
      </c>
      <c r="HV42" s="57"/>
      <c r="HW42" s="57"/>
      <c r="HX42" s="57"/>
      <c r="HY42" s="57"/>
      <c r="HZ42" s="57"/>
      <c r="IA42" s="57" t="s">
        <v>351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351</v>
      </c>
      <c r="IN42" s="57"/>
      <c r="IO42" s="57"/>
      <c r="IP42" s="57"/>
      <c r="IQ42" s="57" t="s">
        <v>351</v>
      </c>
      <c r="IR42" s="57"/>
      <c r="IS42" s="57" t="s">
        <v>351</v>
      </c>
      <c r="IT42" s="57"/>
      <c r="IU42" s="57"/>
      <c r="IV42" s="57" t="s">
        <v>351</v>
      </c>
      <c r="IW42" s="57"/>
      <c r="IX42" s="57"/>
      <c r="IY42" s="57" t="s">
        <v>351</v>
      </c>
      <c r="IZ42" s="57"/>
      <c r="JA42" s="57"/>
      <c r="JB42" s="57"/>
      <c r="JC42" s="57"/>
      <c r="JD42" s="57"/>
      <c r="JE42" s="57"/>
      <c r="JF42" s="57" t="s">
        <v>351</v>
      </c>
      <c r="JG42" s="57"/>
      <c r="JH42" s="57"/>
      <c r="JI42" s="57"/>
      <c r="JJ42" s="57"/>
      <c r="JK42" s="57" t="s">
        <v>351</v>
      </c>
      <c r="JL42" s="57"/>
      <c r="JM42" s="57"/>
      <c r="JN42" s="57"/>
      <c r="JO42" s="57"/>
      <c r="JP42" s="57"/>
      <c r="JQ42" s="57"/>
      <c r="JR42" s="57"/>
      <c r="JS42" s="57" t="s">
        <v>351</v>
      </c>
      <c r="JT42" s="57" t="s">
        <v>351</v>
      </c>
      <c r="JU42" s="38"/>
      <c r="JV42" s="38"/>
      <c r="JW42" s="57" t="s">
        <v>351</v>
      </c>
      <c r="JX42" s="57"/>
      <c r="JY42" s="57"/>
      <c r="JZ42" s="57" t="s">
        <v>351</v>
      </c>
      <c r="KA42" s="57"/>
      <c r="KB42" s="57"/>
      <c r="KC42" s="57"/>
      <c r="KD42" s="57"/>
      <c r="KE42" s="57" t="s">
        <v>351</v>
      </c>
      <c r="KF42" s="57"/>
      <c r="KG42" s="57"/>
      <c r="KH42" s="57"/>
      <c r="KI42" s="57" t="s">
        <v>351</v>
      </c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351</v>
      </c>
      <c r="NT42" s="57"/>
      <c r="NU42" s="57"/>
      <c r="NV42" s="57"/>
      <c r="NW42" s="57"/>
      <c r="NX42" s="57" t="s">
        <v>351</v>
      </c>
      <c r="NY42" s="57" t="s">
        <v>351</v>
      </c>
      <c r="NZ42" s="57"/>
      <c r="OA42" s="57"/>
      <c r="OB42" s="57" t="s">
        <v>351</v>
      </c>
      <c r="OC42" s="57"/>
      <c r="OD42" s="57"/>
      <c r="OE42" s="57" t="s">
        <v>351</v>
      </c>
      <c r="OF42" s="57" t="s">
        <v>351</v>
      </c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 t="s">
        <v>351</v>
      </c>
      <c r="OR42" s="57" t="s">
        <v>351</v>
      </c>
      <c r="OS42" s="57" t="s">
        <v>351</v>
      </c>
      <c r="OT42" s="57"/>
      <c r="OU42" s="57"/>
      <c r="OV42" s="57"/>
      <c r="OW42" s="57"/>
      <c r="OX42" s="57"/>
      <c r="OY42" s="57"/>
      <c r="OZ42" s="57" t="s">
        <v>351</v>
      </c>
      <c r="PA42" s="57"/>
      <c r="PB42" s="57"/>
      <c r="PC42" s="57" t="s">
        <v>351</v>
      </c>
      <c r="PD42" s="57"/>
      <c r="PE42" s="38"/>
      <c r="PF42" s="38"/>
      <c r="PG42" s="57"/>
      <c r="PH42" s="57"/>
      <c r="PI42" s="57" t="s">
        <v>351</v>
      </c>
      <c r="PJ42" s="57"/>
      <c r="PK42" s="57"/>
      <c r="PL42" s="57"/>
      <c r="PM42" s="57"/>
      <c r="PN42" s="57"/>
      <c r="PO42" s="57" t="s">
        <v>351</v>
      </c>
      <c r="PP42" s="57" t="s">
        <v>351</v>
      </c>
      <c r="PQ42" s="57"/>
      <c r="PR42" s="57"/>
      <c r="PS42" s="57"/>
      <c r="PT42" s="57"/>
      <c r="PU42" s="57"/>
      <c r="PV42" s="57"/>
      <c r="PW42" s="57" t="s">
        <v>359</v>
      </c>
      <c r="PX42" s="38"/>
      <c r="PY42" s="38"/>
      <c r="PZ42" s="38"/>
      <c r="QA42" s="61"/>
      <c r="QB42" s="57" t="s">
        <v>351</v>
      </c>
      <c r="QC42" s="57"/>
      <c r="QD42" s="57"/>
      <c r="QE42" s="57" t="s">
        <v>351</v>
      </c>
      <c r="QF42" s="57"/>
      <c r="QG42" s="57"/>
      <c r="QH42" s="57"/>
      <c r="QI42" s="57"/>
      <c r="QJ42" s="57" t="s">
        <v>351</v>
      </c>
      <c r="QK42" s="57"/>
      <c r="QL42" s="57"/>
      <c r="QM42" s="57"/>
      <c r="QN42" s="57"/>
      <c r="QO42" s="57" t="s">
        <v>351</v>
      </c>
      <c r="QP42" s="57"/>
      <c r="QQ42" s="57"/>
      <c r="QR42" s="57"/>
      <c r="QS42" s="57"/>
      <c r="QT42" s="38"/>
      <c r="QU42" s="61"/>
      <c r="QV42" s="57"/>
      <c r="QW42" s="57"/>
      <c r="QX42" s="57"/>
      <c r="QY42" s="57" t="s">
        <v>351</v>
      </c>
      <c r="QZ42" s="57" t="s">
        <v>351</v>
      </c>
      <c r="RA42" s="57"/>
      <c r="RB42" s="57"/>
      <c r="RC42" s="57" t="s">
        <v>351</v>
      </c>
      <c r="RD42" s="57" t="s">
        <v>351</v>
      </c>
      <c r="RE42" s="57"/>
      <c r="RF42" s="57"/>
      <c r="RG42" s="57"/>
      <c r="RH42" s="57"/>
      <c r="RI42" s="57" t="s">
        <v>351</v>
      </c>
      <c r="RJ42" s="57"/>
      <c r="RK42" s="57"/>
      <c r="RL42" s="57" t="s">
        <v>351</v>
      </c>
      <c r="RM42" s="38"/>
      <c r="RN42" s="38"/>
      <c r="RO42" s="61"/>
      <c r="RP42" s="57" t="s">
        <v>351</v>
      </c>
      <c r="RQ42" s="57"/>
      <c r="RR42" s="57"/>
      <c r="RS42" s="57" t="s">
        <v>351</v>
      </c>
      <c r="RT42" s="57" t="s">
        <v>351</v>
      </c>
      <c r="RU42" s="57" t="s">
        <v>351</v>
      </c>
      <c r="RV42" s="57"/>
      <c r="RW42" s="57"/>
      <c r="RX42" s="57" t="s">
        <v>351</v>
      </c>
      <c r="RY42" s="57"/>
      <c r="RZ42" s="57"/>
      <c r="SA42" s="57"/>
      <c r="SB42" s="57"/>
      <c r="SC42" s="57" t="s">
        <v>351</v>
      </c>
      <c r="SD42" s="57"/>
      <c r="SE42" s="57"/>
      <c r="SF42" s="57"/>
      <c r="SG42" s="57"/>
      <c r="SH42" s="57"/>
      <c r="SI42" s="57" t="s">
        <v>351</v>
      </c>
      <c r="SJ42" s="57" t="s">
        <v>351</v>
      </c>
      <c r="SK42" s="38"/>
      <c r="SL42" s="38"/>
      <c r="SM42" s="61"/>
      <c r="SN42" s="57"/>
      <c r="SO42" s="57"/>
      <c r="SP42" s="57"/>
      <c r="SQ42" s="57"/>
      <c r="SR42" s="57"/>
      <c r="SS42" s="57"/>
      <c r="ST42" s="57"/>
      <c r="SU42" s="57" t="s">
        <v>351</v>
      </c>
      <c r="SV42" s="57" t="s">
        <v>351</v>
      </c>
      <c r="SW42" s="57"/>
      <c r="SX42" s="57"/>
      <c r="SY42" s="57" t="s">
        <v>351</v>
      </c>
      <c r="SZ42" s="57" t="s">
        <v>351</v>
      </c>
      <c r="TA42" s="57" t="s">
        <v>351</v>
      </c>
      <c r="TB42" s="57"/>
      <c r="TC42" s="57"/>
      <c r="TD42" s="57" t="s">
        <v>351</v>
      </c>
      <c r="TE42" s="57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61"/>
      <c r="UB42" s="57"/>
      <c r="UC42" s="57"/>
      <c r="UD42" s="57"/>
      <c r="UE42" s="57" t="s">
        <v>351</v>
      </c>
      <c r="UF42" s="57" t="s">
        <v>351</v>
      </c>
      <c r="UG42" s="57"/>
      <c r="UH42" s="57"/>
      <c r="UI42" s="57" t="s">
        <v>351</v>
      </c>
      <c r="UJ42" s="57" t="s">
        <v>351</v>
      </c>
      <c r="UK42" s="57"/>
      <c r="UL42" s="57"/>
      <c r="UM42" s="57"/>
      <c r="UN42" s="57"/>
      <c r="UO42" s="57"/>
      <c r="UP42" s="57"/>
      <c r="UQ42" s="57"/>
      <c r="UR42" s="57"/>
      <c r="US42" s="57"/>
      <c r="UT42" s="38"/>
      <c r="UU42" s="57" t="s">
        <v>351</v>
      </c>
      <c r="UV42" s="57"/>
      <c r="UW42" s="57"/>
      <c r="UX42" s="57"/>
      <c r="UY42" s="57"/>
      <c r="UZ42" s="57"/>
      <c r="VA42" s="57"/>
      <c r="VB42" s="57"/>
      <c r="VC42" s="57"/>
      <c r="VD42" s="57" t="s">
        <v>351</v>
      </c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 t="s">
        <v>351</v>
      </c>
      <c r="VT42" s="57"/>
      <c r="VU42" s="57"/>
      <c r="VV42" s="57"/>
      <c r="VW42" s="57"/>
      <c r="VX42" s="57" t="s">
        <v>351</v>
      </c>
      <c r="VY42" s="57"/>
      <c r="VZ42" s="57"/>
      <c r="WA42" s="57"/>
      <c r="WB42" s="57"/>
      <c r="WC42" s="57"/>
      <c r="WD42" s="57"/>
      <c r="WE42" s="57"/>
      <c r="WF42" s="57"/>
      <c r="WG42" s="57"/>
      <c r="WH42" s="38"/>
      <c r="WI42" s="57"/>
      <c r="WJ42" s="57"/>
      <c r="WK42" s="57"/>
      <c r="WL42" s="57"/>
      <c r="WM42" s="57" t="s">
        <v>351</v>
      </c>
      <c r="WN42" s="57"/>
      <c r="WO42" s="57"/>
      <c r="WP42" s="57"/>
      <c r="WQ42" s="57" t="s">
        <v>351</v>
      </c>
      <c r="WR42" s="57"/>
      <c r="WS42" s="57"/>
      <c r="WT42" s="57"/>
      <c r="WU42" s="57"/>
      <c r="WV42" s="57" t="s">
        <v>351</v>
      </c>
      <c r="WW42" s="57"/>
      <c r="WX42" s="57"/>
      <c r="WY42" s="57" t="s">
        <v>351</v>
      </c>
      <c r="WZ42" s="57"/>
      <c r="XA42" s="57"/>
      <c r="XB42" s="57"/>
      <c r="XC42" s="57"/>
      <c r="XD42" s="57"/>
      <c r="XE42" s="57"/>
      <c r="XF42" s="57"/>
      <c r="XG42" s="57" t="s">
        <v>351</v>
      </c>
      <c r="XH42" s="57"/>
      <c r="XI42" s="57"/>
      <c r="XJ42" s="57"/>
      <c r="XK42" s="57"/>
      <c r="XL42" s="57" t="s">
        <v>351</v>
      </c>
      <c r="XM42" s="57"/>
      <c r="XN42" s="57"/>
      <c r="XO42" s="57"/>
      <c r="XP42" s="57"/>
      <c r="XQ42" s="57" t="s">
        <v>351</v>
      </c>
      <c r="XR42" s="57"/>
      <c r="XS42" s="57"/>
      <c r="XT42" s="57"/>
      <c r="XU42" s="38"/>
      <c r="XV42" s="38"/>
      <c r="XW42" s="37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7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7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6"/>
        <v/>
      </c>
      <c r="AGK42" s="85" t="str">
        <f t="shared" si="487"/>
        <v/>
      </c>
      <c r="AGL42" s="85">
        <f t="shared" si="488"/>
        <v>3</v>
      </c>
      <c r="AGN42" s="5">
        <f>IF(LEN(B42)&gt;7,AGN25,"")</f>
        <v>15</v>
      </c>
      <c r="AGQ42" s="36" t="str">
        <f t="shared" si="489"/>
        <v/>
      </c>
      <c r="AGR42" s="36" t="str">
        <f t="shared" si="476"/>
        <v/>
      </c>
      <c r="AGS42" s="39">
        <f t="shared" si="490"/>
        <v>5</v>
      </c>
      <c r="AGT42" s="36" t="str">
        <f t="shared" si="491"/>
        <v/>
      </c>
      <c r="AGU42" s="36">
        <f t="shared" si="477"/>
        <v>3</v>
      </c>
      <c r="AGV42" s="39">
        <f t="shared" si="492"/>
        <v>10</v>
      </c>
      <c r="AGW42" s="36" t="str">
        <f t="shared" si="493"/>
        <v/>
      </c>
      <c r="AGX42" s="36" t="str">
        <f t="shared" si="478"/>
        <v/>
      </c>
      <c r="AGY42" s="39">
        <f t="shared" si="494"/>
        <v>18</v>
      </c>
      <c r="AGZ42" s="36" t="str">
        <f t="shared" si="495"/>
        <v/>
      </c>
      <c r="AHA42" s="36" t="str">
        <f t="shared" si="479"/>
        <v/>
      </c>
      <c r="AHB42" s="39">
        <f t="shared" si="496"/>
        <v>7</v>
      </c>
      <c r="AHC42" s="36">
        <f t="shared" si="497"/>
        <v>1</v>
      </c>
      <c r="AHD42" s="36" t="str">
        <f t="shared" si="480"/>
        <v/>
      </c>
      <c r="AHE42" s="39">
        <f t="shared" si="498"/>
        <v>14</v>
      </c>
      <c r="AHF42" s="36" t="str">
        <f t="shared" si="499"/>
        <v/>
      </c>
      <c r="AHG42" s="36" t="str">
        <f t="shared" si="481"/>
        <v/>
      </c>
      <c r="AHH42" s="39">
        <f t="shared" si="500"/>
        <v>22</v>
      </c>
      <c r="AHI42" s="36" t="str">
        <f t="shared" si="501"/>
        <v/>
      </c>
      <c r="AHJ42" s="36" t="str">
        <f t="shared" si="482"/>
        <v/>
      </c>
      <c r="AHK42" s="39">
        <f t="shared" si="502"/>
        <v>10</v>
      </c>
      <c r="AHL42" s="36" t="str">
        <f t="shared" si="503"/>
        <v/>
      </c>
      <c r="AHM42" s="36" t="str">
        <f t="shared" si="483"/>
        <v/>
      </c>
      <c r="AHN42" s="39">
        <f t="shared" si="504"/>
        <v>5</v>
      </c>
      <c r="AHO42" s="36" t="str">
        <f t="shared" si="505"/>
        <v/>
      </c>
      <c r="AHP42" s="36" t="str">
        <f t="shared" si="484"/>
        <v/>
      </c>
      <c r="AHQ42" s="39" t="str">
        <f t="shared" si="506"/>
        <v/>
      </c>
      <c r="AHR42" s="36" t="str">
        <f t="shared" si="507"/>
        <v/>
      </c>
      <c r="AHS42" s="36" t="str">
        <f t="shared" si="485"/>
        <v/>
      </c>
      <c r="AHT42" s="39" t="str">
        <f t="shared" si="508"/>
        <v/>
      </c>
    </row>
    <row r="43" spans="1:904" s="5" customFormat="1" outlineLevel="1" x14ac:dyDescent="0.25">
      <c r="A43" s="52">
        <v>18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38"/>
      <c r="JV43" s="38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7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6"/>
        <v/>
      </c>
      <c r="AGK43" s="85" t="str">
        <f t="shared" si="487"/>
        <v/>
      </c>
      <c r="AGL43" s="85" t="str">
        <f t="shared" si="488"/>
        <v/>
      </c>
      <c r="AGN43" s="5" t="str">
        <f>IF(LEN(B43)&gt;7,AGN25,"")</f>
        <v/>
      </c>
      <c r="AGQ43" s="36" t="str">
        <f t="shared" si="489"/>
        <v/>
      </c>
      <c r="AGR43" s="36" t="str">
        <f t="shared" si="476"/>
        <v/>
      </c>
      <c r="AGS43" s="39" t="str">
        <f t="shared" si="490"/>
        <v/>
      </c>
      <c r="AGT43" s="36" t="str">
        <f t="shared" si="491"/>
        <v/>
      </c>
      <c r="AGU43" s="36" t="str">
        <f t="shared" si="477"/>
        <v/>
      </c>
      <c r="AGV43" s="39" t="str">
        <f t="shared" si="492"/>
        <v/>
      </c>
      <c r="AGW43" s="36" t="str">
        <f t="shared" si="493"/>
        <v/>
      </c>
      <c r="AGX43" s="36" t="str">
        <f t="shared" si="478"/>
        <v/>
      </c>
      <c r="AGY43" s="39" t="str">
        <f t="shared" si="494"/>
        <v/>
      </c>
      <c r="AGZ43" s="36" t="str">
        <f t="shared" si="495"/>
        <v/>
      </c>
      <c r="AHA43" s="36" t="str">
        <f t="shared" si="479"/>
        <v/>
      </c>
      <c r="AHB43" s="39" t="str">
        <f t="shared" si="496"/>
        <v/>
      </c>
      <c r="AHC43" s="36" t="str">
        <f t="shared" si="497"/>
        <v/>
      </c>
      <c r="AHD43" s="36" t="str">
        <f t="shared" si="480"/>
        <v/>
      </c>
      <c r="AHE43" s="39" t="str">
        <f t="shared" si="498"/>
        <v/>
      </c>
      <c r="AHF43" s="36" t="str">
        <f t="shared" si="499"/>
        <v/>
      </c>
      <c r="AHG43" s="36" t="str">
        <f t="shared" si="481"/>
        <v/>
      </c>
      <c r="AHH43" s="39" t="str">
        <f t="shared" si="500"/>
        <v/>
      </c>
      <c r="AHI43" s="36" t="str">
        <f t="shared" si="501"/>
        <v/>
      </c>
      <c r="AHJ43" s="36" t="str">
        <f t="shared" si="482"/>
        <v/>
      </c>
      <c r="AHK43" s="39" t="str">
        <f t="shared" si="502"/>
        <v/>
      </c>
      <c r="AHL43" s="36" t="str">
        <f t="shared" si="503"/>
        <v/>
      </c>
      <c r="AHM43" s="36" t="str">
        <f t="shared" si="483"/>
        <v/>
      </c>
      <c r="AHN43" s="39" t="str">
        <f t="shared" si="504"/>
        <v/>
      </c>
      <c r="AHO43" s="36" t="str">
        <f t="shared" si="505"/>
        <v/>
      </c>
      <c r="AHP43" s="36" t="str">
        <f t="shared" si="484"/>
        <v/>
      </c>
      <c r="AHQ43" s="39" t="str">
        <f t="shared" si="506"/>
        <v/>
      </c>
      <c r="AHR43" s="36" t="str">
        <f t="shared" si="507"/>
        <v/>
      </c>
      <c r="AHS43" s="36" t="str">
        <f t="shared" si="485"/>
        <v/>
      </c>
      <c r="AHT43" s="39" t="str">
        <f t="shared" si="508"/>
        <v/>
      </c>
    </row>
    <row r="44" spans="1:904" s="5" customFormat="1" outlineLevel="1" x14ac:dyDescent="0.25">
      <c r="A44" s="52">
        <v>19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6"/>
        <v/>
      </c>
      <c r="AGK44" s="85" t="str">
        <f t="shared" si="487"/>
        <v/>
      </c>
      <c r="AGL44" s="85" t="str">
        <f t="shared" si="488"/>
        <v/>
      </c>
      <c r="AGN44" s="5" t="str">
        <f>IF(LEN(B44)&gt;7,AGN25,"")</f>
        <v/>
      </c>
      <c r="AGQ44" s="36" t="str">
        <f t="shared" si="489"/>
        <v/>
      </c>
      <c r="AGR44" s="36" t="str">
        <f t="shared" si="476"/>
        <v/>
      </c>
      <c r="AGS44" s="39" t="str">
        <f t="shared" si="490"/>
        <v/>
      </c>
      <c r="AGT44" s="36" t="str">
        <f t="shared" si="491"/>
        <v/>
      </c>
      <c r="AGU44" s="36" t="str">
        <f t="shared" si="477"/>
        <v/>
      </c>
      <c r="AGV44" s="39" t="str">
        <f t="shared" si="492"/>
        <v/>
      </c>
      <c r="AGW44" s="36" t="str">
        <f t="shared" si="493"/>
        <v/>
      </c>
      <c r="AGX44" s="36" t="str">
        <f t="shared" si="478"/>
        <v/>
      </c>
      <c r="AGY44" s="39" t="str">
        <f t="shared" si="494"/>
        <v/>
      </c>
      <c r="AGZ44" s="36" t="str">
        <f t="shared" si="495"/>
        <v/>
      </c>
      <c r="AHA44" s="36" t="str">
        <f t="shared" si="479"/>
        <v/>
      </c>
      <c r="AHB44" s="39" t="str">
        <f t="shared" si="496"/>
        <v/>
      </c>
      <c r="AHC44" s="36" t="str">
        <f t="shared" si="497"/>
        <v/>
      </c>
      <c r="AHD44" s="36" t="str">
        <f t="shared" si="480"/>
        <v/>
      </c>
      <c r="AHE44" s="39" t="str">
        <f t="shared" si="498"/>
        <v/>
      </c>
      <c r="AHF44" s="36" t="str">
        <f t="shared" si="499"/>
        <v/>
      </c>
      <c r="AHG44" s="36" t="str">
        <f t="shared" si="481"/>
        <v/>
      </c>
      <c r="AHH44" s="39" t="str">
        <f t="shared" si="500"/>
        <v/>
      </c>
      <c r="AHI44" s="36" t="str">
        <f t="shared" si="501"/>
        <v/>
      </c>
      <c r="AHJ44" s="36" t="str">
        <f t="shared" si="482"/>
        <v/>
      </c>
      <c r="AHK44" s="39" t="str">
        <f t="shared" si="502"/>
        <v/>
      </c>
      <c r="AHL44" s="36" t="str">
        <f t="shared" si="503"/>
        <v/>
      </c>
      <c r="AHM44" s="36" t="str">
        <f t="shared" si="483"/>
        <v/>
      </c>
      <c r="AHN44" s="39" t="str">
        <f t="shared" si="504"/>
        <v/>
      </c>
      <c r="AHO44" s="36" t="str">
        <f t="shared" si="505"/>
        <v/>
      </c>
      <c r="AHP44" s="36" t="str">
        <f t="shared" si="484"/>
        <v/>
      </c>
      <c r="AHQ44" s="39" t="str">
        <f t="shared" si="506"/>
        <v/>
      </c>
      <c r="AHR44" s="36" t="str">
        <f t="shared" si="507"/>
        <v/>
      </c>
      <c r="AHS44" s="36" t="str">
        <f t="shared" si="485"/>
        <v/>
      </c>
      <c r="AHT44" s="39" t="str">
        <f t="shared" si="508"/>
        <v/>
      </c>
    </row>
    <row r="45" spans="1:904" s="5" customFormat="1" outlineLevel="1" x14ac:dyDescent="0.25">
      <c r="A45" s="52">
        <v>20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6"/>
        <v/>
      </c>
      <c r="AGK45" s="85" t="str">
        <f t="shared" si="487"/>
        <v/>
      </c>
      <c r="AGL45" s="85" t="str">
        <f t="shared" si="488"/>
        <v/>
      </c>
      <c r="AGN45" s="5" t="str">
        <f>IF(LEN(B45)&gt;7,AGN25,"")</f>
        <v/>
      </c>
      <c r="AGQ45" s="36" t="str">
        <f t="shared" si="489"/>
        <v/>
      </c>
      <c r="AGR45" s="36" t="str">
        <f t="shared" si="476"/>
        <v/>
      </c>
      <c r="AGS45" s="39" t="str">
        <f t="shared" si="490"/>
        <v/>
      </c>
      <c r="AGT45" s="36" t="str">
        <f t="shared" si="491"/>
        <v/>
      </c>
      <c r="AGU45" s="36" t="str">
        <f t="shared" si="477"/>
        <v/>
      </c>
      <c r="AGV45" s="39" t="str">
        <f t="shared" si="492"/>
        <v/>
      </c>
      <c r="AGW45" s="36" t="str">
        <f t="shared" si="493"/>
        <v/>
      </c>
      <c r="AGX45" s="36" t="str">
        <f t="shared" si="478"/>
        <v/>
      </c>
      <c r="AGY45" s="39" t="str">
        <f t="shared" si="494"/>
        <v/>
      </c>
      <c r="AGZ45" s="36" t="str">
        <f t="shared" si="495"/>
        <v/>
      </c>
      <c r="AHA45" s="36" t="str">
        <f t="shared" si="479"/>
        <v/>
      </c>
      <c r="AHB45" s="39" t="str">
        <f t="shared" si="496"/>
        <v/>
      </c>
      <c r="AHC45" s="36" t="str">
        <f t="shared" si="497"/>
        <v/>
      </c>
      <c r="AHD45" s="36" t="str">
        <f t="shared" si="480"/>
        <v/>
      </c>
      <c r="AHE45" s="39" t="str">
        <f t="shared" si="498"/>
        <v/>
      </c>
      <c r="AHF45" s="36" t="str">
        <f t="shared" si="499"/>
        <v/>
      </c>
      <c r="AHG45" s="36" t="str">
        <f t="shared" si="481"/>
        <v/>
      </c>
      <c r="AHH45" s="39" t="str">
        <f t="shared" si="500"/>
        <v/>
      </c>
      <c r="AHI45" s="36" t="str">
        <f t="shared" si="501"/>
        <v/>
      </c>
      <c r="AHJ45" s="36" t="str">
        <f t="shared" si="482"/>
        <v/>
      </c>
      <c r="AHK45" s="39" t="str">
        <f t="shared" si="502"/>
        <v/>
      </c>
      <c r="AHL45" s="36" t="str">
        <f t="shared" si="503"/>
        <v/>
      </c>
      <c r="AHM45" s="36" t="str">
        <f t="shared" si="483"/>
        <v/>
      </c>
      <c r="AHN45" s="39" t="str">
        <f t="shared" si="504"/>
        <v/>
      </c>
      <c r="AHO45" s="36" t="str">
        <f t="shared" si="505"/>
        <v/>
      </c>
      <c r="AHP45" s="36" t="str">
        <f t="shared" si="484"/>
        <v/>
      </c>
      <c r="AHQ45" s="39" t="str">
        <f t="shared" si="506"/>
        <v/>
      </c>
      <c r="AHR45" s="36" t="str">
        <f t="shared" si="507"/>
        <v/>
      </c>
      <c r="AHS45" s="36" t="str">
        <f t="shared" si="485"/>
        <v/>
      </c>
      <c r="AHT45" s="39" t="str">
        <f t="shared" si="508"/>
        <v/>
      </c>
    </row>
    <row r="46" spans="1:904" s="5" customFormat="1" outlineLevel="1" x14ac:dyDescent="0.25">
      <c r="A46" s="52">
        <v>21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6"/>
        <v/>
      </c>
      <c r="AGK46" s="85" t="str">
        <f t="shared" si="487"/>
        <v/>
      </c>
      <c r="AGL46" s="85" t="str">
        <f t="shared" si="488"/>
        <v/>
      </c>
      <c r="AGN46" s="5" t="str">
        <f>IF(LEN(B46)&gt;7,AGN25,"")</f>
        <v/>
      </c>
      <c r="AGQ46" s="36" t="str">
        <f t="shared" si="489"/>
        <v/>
      </c>
      <c r="AGR46" s="36" t="str">
        <f t="shared" si="476"/>
        <v/>
      </c>
      <c r="AGS46" s="39" t="str">
        <f t="shared" si="490"/>
        <v/>
      </c>
      <c r="AGT46" s="36" t="str">
        <f t="shared" si="491"/>
        <v/>
      </c>
      <c r="AGU46" s="36" t="str">
        <f t="shared" si="477"/>
        <v/>
      </c>
      <c r="AGV46" s="39" t="str">
        <f t="shared" si="492"/>
        <v/>
      </c>
      <c r="AGW46" s="36" t="str">
        <f t="shared" si="493"/>
        <v/>
      </c>
      <c r="AGX46" s="36" t="str">
        <f t="shared" si="478"/>
        <v/>
      </c>
      <c r="AGY46" s="39" t="str">
        <f t="shared" si="494"/>
        <v/>
      </c>
      <c r="AGZ46" s="36" t="str">
        <f t="shared" si="495"/>
        <v/>
      </c>
      <c r="AHA46" s="36" t="str">
        <f t="shared" si="479"/>
        <v/>
      </c>
      <c r="AHB46" s="39" t="str">
        <f t="shared" si="496"/>
        <v/>
      </c>
      <c r="AHC46" s="36" t="str">
        <f t="shared" si="497"/>
        <v/>
      </c>
      <c r="AHD46" s="36" t="str">
        <f t="shared" si="480"/>
        <v/>
      </c>
      <c r="AHE46" s="39" t="str">
        <f t="shared" si="498"/>
        <v/>
      </c>
      <c r="AHF46" s="36" t="str">
        <f t="shared" si="499"/>
        <v/>
      </c>
      <c r="AHG46" s="36" t="str">
        <f t="shared" si="481"/>
        <v/>
      </c>
      <c r="AHH46" s="39" t="str">
        <f t="shared" si="500"/>
        <v/>
      </c>
      <c r="AHI46" s="36" t="str">
        <f t="shared" si="501"/>
        <v/>
      </c>
      <c r="AHJ46" s="36" t="str">
        <f t="shared" si="482"/>
        <v/>
      </c>
      <c r="AHK46" s="39" t="str">
        <f t="shared" si="502"/>
        <v/>
      </c>
      <c r="AHL46" s="36" t="str">
        <f t="shared" si="503"/>
        <v/>
      </c>
      <c r="AHM46" s="36" t="str">
        <f t="shared" si="483"/>
        <v/>
      </c>
      <c r="AHN46" s="39" t="str">
        <f t="shared" si="504"/>
        <v/>
      </c>
      <c r="AHO46" s="36" t="str">
        <f t="shared" si="505"/>
        <v/>
      </c>
      <c r="AHP46" s="36" t="str">
        <f t="shared" si="484"/>
        <v/>
      </c>
      <c r="AHQ46" s="39" t="str">
        <f t="shared" si="506"/>
        <v/>
      </c>
      <c r="AHR46" s="36" t="str">
        <f t="shared" si="507"/>
        <v/>
      </c>
      <c r="AHS46" s="36" t="str">
        <f t="shared" si="485"/>
        <v/>
      </c>
      <c r="AHT46" s="39" t="str">
        <f t="shared" si="508"/>
        <v/>
      </c>
    </row>
    <row r="47" spans="1:904" s="5" customFormat="1" outlineLevel="1" x14ac:dyDescent="0.25">
      <c r="A47" s="52">
        <v>22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6"/>
        <v/>
      </c>
      <c r="AGK47" s="85" t="str">
        <f t="shared" si="487"/>
        <v/>
      </c>
      <c r="AGL47" s="85" t="str">
        <f t="shared" si="488"/>
        <v/>
      </c>
      <c r="AGN47" s="5" t="str">
        <f>IF(LEN(B47)&gt;7,AGN25,"")</f>
        <v/>
      </c>
      <c r="AGQ47" s="36" t="str">
        <f t="shared" si="489"/>
        <v/>
      </c>
      <c r="AGR47" s="36" t="str">
        <f t="shared" si="476"/>
        <v/>
      </c>
      <c r="AGS47" s="39" t="str">
        <f t="shared" si="490"/>
        <v/>
      </c>
      <c r="AGT47" s="36" t="str">
        <f t="shared" si="491"/>
        <v/>
      </c>
      <c r="AGU47" s="36" t="str">
        <f t="shared" si="477"/>
        <v/>
      </c>
      <c r="AGV47" s="39" t="str">
        <f t="shared" si="492"/>
        <v/>
      </c>
      <c r="AGW47" s="36" t="str">
        <f t="shared" si="493"/>
        <v/>
      </c>
      <c r="AGX47" s="36" t="str">
        <f t="shared" si="478"/>
        <v/>
      </c>
      <c r="AGY47" s="39" t="str">
        <f t="shared" si="494"/>
        <v/>
      </c>
      <c r="AGZ47" s="36" t="str">
        <f t="shared" si="495"/>
        <v/>
      </c>
      <c r="AHA47" s="36" t="str">
        <f t="shared" si="479"/>
        <v/>
      </c>
      <c r="AHB47" s="39" t="str">
        <f t="shared" si="496"/>
        <v/>
      </c>
      <c r="AHC47" s="36" t="str">
        <f t="shared" si="497"/>
        <v/>
      </c>
      <c r="AHD47" s="36" t="str">
        <f t="shared" si="480"/>
        <v/>
      </c>
      <c r="AHE47" s="39" t="str">
        <f t="shared" si="498"/>
        <v/>
      </c>
      <c r="AHF47" s="36" t="str">
        <f t="shared" si="499"/>
        <v/>
      </c>
      <c r="AHG47" s="36" t="str">
        <f t="shared" si="481"/>
        <v/>
      </c>
      <c r="AHH47" s="39" t="str">
        <f t="shared" si="500"/>
        <v/>
      </c>
      <c r="AHI47" s="36" t="str">
        <f t="shared" si="501"/>
        <v/>
      </c>
      <c r="AHJ47" s="36" t="str">
        <f t="shared" si="482"/>
        <v/>
      </c>
      <c r="AHK47" s="39" t="str">
        <f t="shared" si="502"/>
        <v/>
      </c>
      <c r="AHL47" s="36" t="str">
        <f t="shared" si="503"/>
        <v/>
      </c>
      <c r="AHM47" s="36" t="str">
        <f t="shared" si="483"/>
        <v/>
      </c>
      <c r="AHN47" s="39" t="str">
        <f t="shared" si="504"/>
        <v/>
      </c>
      <c r="AHO47" s="36" t="str">
        <f t="shared" si="505"/>
        <v/>
      </c>
      <c r="AHP47" s="36" t="str">
        <f t="shared" si="484"/>
        <v/>
      </c>
      <c r="AHQ47" s="39" t="str">
        <f t="shared" si="506"/>
        <v/>
      </c>
      <c r="AHR47" s="36" t="str">
        <f t="shared" si="507"/>
        <v/>
      </c>
      <c r="AHS47" s="36" t="str">
        <f t="shared" si="485"/>
        <v/>
      </c>
      <c r="AHT47" s="39" t="str">
        <f t="shared" si="508"/>
        <v/>
      </c>
    </row>
    <row r="48" spans="1:904" s="5" customFormat="1" outlineLevel="1" x14ac:dyDescent="0.25">
      <c r="A48" s="52">
        <v>23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6"/>
        <v/>
      </c>
      <c r="AGK48" s="85" t="str">
        <f t="shared" si="487"/>
        <v/>
      </c>
      <c r="AGL48" s="85" t="str">
        <f t="shared" si="488"/>
        <v/>
      </c>
      <c r="AGN48" s="5" t="str">
        <f>IF(LEN(B48)&gt;7,AGN25,"")</f>
        <v/>
      </c>
      <c r="AGQ48" s="36" t="str">
        <f t="shared" si="489"/>
        <v/>
      </c>
      <c r="AGR48" s="36" t="str">
        <f t="shared" si="476"/>
        <v/>
      </c>
      <c r="AGS48" s="39" t="str">
        <f t="shared" si="490"/>
        <v/>
      </c>
      <c r="AGT48" s="36" t="str">
        <f t="shared" si="491"/>
        <v/>
      </c>
      <c r="AGU48" s="36" t="str">
        <f t="shared" si="477"/>
        <v/>
      </c>
      <c r="AGV48" s="39" t="str">
        <f t="shared" si="492"/>
        <v/>
      </c>
      <c r="AGW48" s="36" t="str">
        <f t="shared" si="493"/>
        <v/>
      </c>
      <c r="AGX48" s="36" t="str">
        <f t="shared" si="478"/>
        <v/>
      </c>
      <c r="AGY48" s="39" t="str">
        <f t="shared" si="494"/>
        <v/>
      </c>
      <c r="AGZ48" s="36" t="str">
        <f t="shared" si="495"/>
        <v/>
      </c>
      <c r="AHA48" s="36" t="str">
        <f t="shared" si="479"/>
        <v/>
      </c>
      <c r="AHB48" s="39" t="str">
        <f t="shared" si="496"/>
        <v/>
      </c>
      <c r="AHC48" s="36" t="str">
        <f t="shared" si="497"/>
        <v/>
      </c>
      <c r="AHD48" s="36" t="str">
        <f t="shared" si="480"/>
        <v/>
      </c>
      <c r="AHE48" s="39" t="str">
        <f t="shared" si="498"/>
        <v/>
      </c>
      <c r="AHF48" s="36" t="str">
        <f t="shared" si="499"/>
        <v/>
      </c>
      <c r="AHG48" s="36" t="str">
        <f t="shared" si="481"/>
        <v/>
      </c>
      <c r="AHH48" s="39" t="str">
        <f t="shared" si="500"/>
        <v/>
      </c>
      <c r="AHI48" s="36" t="str">
        <f t="shared" si="501"/>
        <v/>
      </c>
      <c r="AHJ48" s="36" t="str">
        <f t="shared" si="482"/>
        <v/>
      </c>
      <c r="AHK48" s="39" t="str">
        <f t="shared" si="502"/>
        <v/>
      </c>
      <c r="AHL48" s="36" t="str">
        <f t="shared" si="503"/>
        <v/>
      </c>
      <c r="AHM48" s="36" t="str">
        <f t="shared" si="483"/>
        <v/>
      </c>
      <c r="AHN48" s="39" t="str">
        <f t="shared" si="504"/>
        <v/>
      </c>
      <c r="AHO48" s="36" t="str">
        <f t="shared" si="505"/>
        <v/>
      </c>
      <c r="AHP48" s="36" t="str">
        <f t="shared" si="484"/>
        <v/>
      </c>
      <c r="AHQ48" s="39" t="str">
        <f t="shared" si="506"/>
        <v/>
      </c>
      <c r="AHR48" s="36" t="str">
        <f t="shared" si="507"/>
        <v/>
      </c>
      <c r="AHS48" s="36" t="str">
        <f t="shared" si="485"/>
        <v/>
      </c>
      <c r="AHT48" s="39" t="str">
        <f t="shared" si="508"/>
        <v/>
      </c>
    </row>
    <row r="49" spans="1:923" s="5" customFormat="1" outlineLevel="1" x14ac:dyDescent="0.25">
      <c r="A49" s="52">
        <v>24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6"/>
        <v/>
      </c>
      <c r="AGK49" s="85" t="str">
        <f t="shared" si="487"/>
        <v/>
      </c>
      <c r="AGL49" s="85" t="str">
        <f t="shared" si="488"/>
        <v/>
      </c>
      <c r="AGN49" s="5" t="str">
        <f>IF(LEN(B49)&gt;7,AGN25,"")</f>
        <v/>
      </c>
      <c r="AGQ49" s="36" t="str">
        <f t="shared" si="489"/>
        <v/>
      </c>
      <c r="AGR49" s="36" t="str">
        <f t="shared" si="476"/>
        <v/>
      </c>
      <c r="AGS49" s="39" t="str">
        <f t="shared" si="490"/>
        <v/>
      </c>
      <c r="AGT49" s="36" t="str">
        <f t="shared" si="491"/>
        <v/>
      </c>
      <c r="AGU49" s="36" t="str">
        <f t="shared" si="477"/>
        <v/>
      </c>
      <c r="AGV49" s="39" t="str">
        <f t="shared" si="492"/>
        <v/>
      </c>
      <c r="AGW49" s="36" t="str">
        <f t="shared" si="493"/>
        <v/>
      </c>
      <c r="AGX49" s="36" t="str">
        <f t="shared" si="478"/>
        <v/>
      </c>
      <c r="AGY49" s="39" t="str">
        <f t="shared" si="494"/>
        <v/>
      </c>
      <c r="AGZ49" s="36" t="str">
        <f t="shared" si="495"/>
        <v/>
      </c>
      <c r="AHA49" s="36" t="str">
        <f t="shared" si="479"/>
        <v/>
      </c>
      <c r="AHB49" s="39" t="str">
        <f t="shared" si="496"/>
        <v/>
      </c>
      <c r="AHC49" s="36" t="str">
        <f t="shared" si="497"/>
        <v/>
      </c>
      <c r="AHD49" s="36" t="str">
        <f t="shared" si="480"/>
        <v/>
      </c>
      <c r="AHE49" s="39" t="str">
        <f t="shared" si="498"/>
        <v/>
      </c>
      <c r="AHF49" s="36" t="str">
        <f t="shared" si="499"/>
        <v/>
      </c>
      <c r="AHG49" s="36" t="str">
        <f t="shared" si="481"/>
        <v/>
      </c>
      <c r="AHH49" s="39" t="str">
        <f t="shared" si="500"/>
        <v/>
      </c>
      <c r="AHI49" s="36" t="str">
        <f t="shared" si="501"/>
        <v/>
      </c>
      <c r="AHJ49" s="36" t="str">
        <f t="shared" si="482"/>
        <v/>
      </c>
      <c r="AHK49" s="39" t="str">
        <f t="shared" si="502"/>
        <v/>
      </c>
      <c r="AHL49" s="36" t="str">
        <f t="shared" si="503"/>
        <v/>
      </c>
      <c r="AHM49" s="36" t="str">
        <f t="shared" si="483"/>
        <v/>
      </c>
      <c r="AHN49" s="39" t="str">
        <f t="shared" si="504"/>
        <v/>
      </c>
      <c r="AHO49" s="36" t="str">
        <f t="shared" si="505"/>
        <v/>
      </c>
      <c r="AHP49" s="36" t="str">
        <f t="shared" si="484"/>
        <v/>
      </c>
      <c r="AHQ49" s="39" t="str">
        <f t="shared" si="506"/>
        <v/>
      </c>
      <c r="AHR49" s="36" t="str">
        <f t="shared" si="507"/>
        <v/>
      </c>
      <c r="AHS49" s="36" t="str">
        <f t="shared" si="485"/>
        <v/>
      </c>
      <c r="AHT49" s="39" t="str">
        <f t="shared" si="508"/>
        <v/>
      </c>
    </row>
    <row r="50" spans="1:923" s="5" customFormat="1" outlineLevel="1" x14ac:dyDescent="0.25">
      <c r="A50" s="52">
        <v>25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6"/>
        <v/>
      </c>
      <c r="AGK50" s="85" t="str">
        <f t="shared" si="487"/>
        <v/>
      </c>
      <c r="AGL50" s="85" t="str">
        <f t="shared" si="488"/>
        <v/>
      </c>
      <c r="AGN50" s="5" t="str">
        <f>IF(LEN(B50)&gt;7,AGN25,"")</f>
        <v/>
      </c>
      <c r="AGQ50" s="36" t="str">
        <f t="shared" si="489"/>
        <v/>
      </c>
      <c r="AGR50" s="36" t="str">
        <f t="shared" si="476"/>
        <v/>
      </c>
      <c r="AGS50" s="39" t="str">
        <f t="shared" si="490"/>
        <v/>
      </c>
      <c r="AGT50" s="36" t="str">
        <f t="shared" si="491"/>
        <v/>
      </c>
      <c r="AGU50" s="36" t="str">
        <f t="shared" si="477"/>
        <v/>
      </c>
      <c r="AGV50" s="39" t="str">
        <f t="shared" si="492"/>
        <v/>
      </c>
      <c r="AGW50" s="36" t="str">
        <f t="shared" si="493"/>
        <v/>
      </c>
      <c r="AGX50" s="36" t="str">
        <f t="shared" si="478"/>
        <v/>
      </c>
      <c r="AGY50" s="39" t="str">
        <f t="shared" si="494"/>
        <v/>
      </c>
      <c r="AGZ50" s="36" t="str">
        <f t="shared" si="495"/>
        <v/>
      </c>
      <c r="AHA50" s="36" t="str">
        <f t="shared" si="479"/>
        <v/>
      </c>
      <c r="AHB50" s="39" t="str">
        <f t="shared" si="496"/>
        <v/>
      </c>
      <c r="AHC50" s="36" t="str">
        <f t="shared" si="497"/>
        <v/>
      </c>
      <c r="AHD50" s="36" t="str">
        <f t="shared" si="480"/>
        <v/>
      </c>
      <c r="AHE50" s="39" t="str">
        <f t="shared" si="498"/>
        <v/>
      </c>
      <c r="AHF50" s="36" t="str">
        <f t="shared" si="499"/>
        <v/>
      </c>
      <c r="AHG50" s="36" t="str">
        <f t="shared" si="481"/>
        <v/>
      </c>
      <c r="AHH50" s="39" t="str">
        <f t="shared" si="500"/>
        <v/>
      </c>
      <c r="AHI50" s="36" t="str">
        <f t="shared" si="501"/>
        <v/>
      </c>
      <c r="AHJ50" s="36" t="str">
        <f t="shared" si="482"/>
        <v/>
      </c>
      <c r="AHK50" s="39" t="str">
        <f t="shared" si="502"/>
        <v/>
      </c>
      <c r="AHL50" s="36" t="str">
        <f t="shared" si="503"/>
        <v/>
      </c>
      <c r="AHM50" s="36" t="str">
        <f t="shared" si="483"/>
        <v/>
      </c>
      <c r="AHN50" s="39" t="str">
        <f t="shared" si="504"/>
        <v/>
      </c>
      <c r="AHO50" s="36" t="str">
        <f t="shared" si="505"/>
        <v/>
      </c>
      <c r="AHP50" s="36" t="str">
        <f t="shared" si="484"/>
        <v/>
      </c>
      <c r="AHQ50" s="39" t="str">
        <f t="shared" si="506"/>
        <v/>
      </c>
      <c r="AHR50" s="36" t="str">
        <f t="shared" si="507"/>
        <v/>
      </c>
      <c r="AHS50" s="36" t="str">
        <f t="shared" si="485"/>
        <v/>
      </c>
      <c r="AHT50" s="39" t="str">
        <f t="shared" si="508"/>
        <v/>
      </c>
    </row>
    <row r="51" spans="1:923" s="5" customFormat="1" outlineLevel="1" x14ac:dyDescent="0.25">
      <c r="A51" s="104"/>
      <c r="B51" s="105"/>
      <c r="C51" s="27"/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2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2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2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2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2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2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2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2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2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2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2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2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2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2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2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2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2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2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2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2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2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2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2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2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2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2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2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2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2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2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2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2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2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2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2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2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2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2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2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2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2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2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J51" s="5">
        <f t="shared" ref="AGJ51:AGL51" si="510">SUMIF(AGJ26:AGJ50,"&lt;&gt;""")</f>
        <v>12</v>
      </c>
      <c r="AGK51" s="5">
        <f t="shared" si="510"/>
        <v>0</v>
      </c>
      <c r="AGL51" s="5">
        <f t="shared" si="510"/>
        <v>69</v>
      </c>
      <c r="AGN51" s="5">
        <f>SUMIF(AGN26:AGN50,"&lt;&gt;""")</f>
        <v>255</v>
      </c>
      <c r="AGQ51" s="108"/>
      <c r="AGR51" s="108"/>
      <c r="AGS51" s="109"/>
      <c r="AGT51" s="108"/>
      <c r="AGU51" s="108"/>
      <c r="AGV51" s="109"/>
      <c r="AGW51" s="108"/>
      <c r="AGX51" s="108"/>
      <c r="AGY51" s="109"/>
      <c r="AGZ51" s="108"/>
      <c r="AHA51" s="108"/>
      <c r="AHB51" s="109"/>
      <c r="AHC51" s="108"/>
      <c r="AHD51" s="108"/>
      <c r="AHE51" s="109"/>
      <c r="AHF51" s="108"/>
      <c r="AHG51" s="108"/>
      <c r="AHH51" s="109"/>
      <c r="AHI51" s="108"/>
      <c r="AHJ51" s="108"/>
      <c r="AHK51" s="109"/>
      <c r="AHL51" s="108"/>
      <c r="AHM51" s="108"/>
      <c r="AHN51" s="109"/>
      <c r="AHO51" s="108"/>
      <c r="AHP51" s="108"/>
      <c r="AHQ51" s="109"/>
      <c r="AHR51" s="108"/>
      <c r="AHS51" s="108"/>
      <c r="AHT51" s="109"/>
    </row>
    <row r="52" spans="1:923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103">
        <f>'Итоги за неделю'!D5</f>
        <v>15</v>
      </c>
      <c r="AGO52" s="34"/>
      <c r="AGP52" s="33"/>
      <c r="AGQ52" s="33"/>
      <c r="AGR52" s="33"/>
      <c r="AGS52" s="33"/>
      <c r="AGT52" s="34"/>
      <c r="AGU52" s="34"/>
      <c r="AGV52" s="33"/>
      <c r="AGW52" s="33"/>
      <c r="AGX52" s="33"/>
      <c r="AGY52" s="33"/>
      <c r="AGZ52" s="34"/>
      <c r="AHA52" s="34"/>
      <c r="AHB52" s="33"/>
      <c r="AHC52" s="33"/>
      <c r="AHD52" s="33"/>
      <c r="AHE52" s="33"/>
      <c r="AHF52" s="34"/>
      <c r="AHG52" s="34"/>
      <c r="AHH52" s="33"/>
      <c r="AHI52" s="33"/>
      <c r="AHJ52" s="33"/>
      <c r="AHK52" s="33"/>
      <c r="AHL52" s="34"/>
      <c r="AHM52" s="34"/>
      <c r="AHN52" s="33"/>
      <c r="AHO52" s="33"/>
      <c r="AHP52" s="33"/>
      <c r="AHQ52" s="33"/>
      <c r="AHR52" s="34"/>
      <c r="AHS52" s="34"/>
      <c r="AHT52" s="33"/>
      <c r="AHU52" s="33"/>
      <c r="AHV52" s="33"/>
      <c r="AHW52" s="34"/>
      <c r="AHX52" s="33"/>
      <c r="AHY52" s="33"/>
      <c r="AHZ52" s="33"/>
      <c r="AIA52" s="34"/>
      <c r="AIB52" s="33"/>
      <c r="AIC52" s="33"/>
      <c r="AID52" s="33"/>
      <c r="AIE52" s="34"/>
      <c r="AIF52" s="33"/>
      <c r="AIG52" s="33"/>
      <c r="AIH52" s="33"/>
      <c r="AII52" s="34"/>
      <c r="AIJ52" s="33"/>
      <c r="AIK52" s="33"/>
      <c r="AIL52" s="33"/>
      <c r="AIM52" s="34"/>
    </row>
    <row r="53" spans="1:923" s="5" customFormat="1" outlineLevel="1" x14ac:dyDescent="0.25">
      <c r="A53" s="58"/>
      <c r="B53" s="53" t="s">
        <v>298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351</v>
      </c>
      <c r="CR53" s="57"/>
      <c r="CS53" s="57"/>
      <c r="CT53" s="57"/>
      <c r="CU53" s="57" t="s">
        <v>351</v>
      </c>
      <c r="CV53" s="57" t="s">
        <v>351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1" si="511">IF(COUNTIFS($C$7:$AGI$7,"="&amp;$AGP$5,$C53:$AGI53,"б")=0,"",COUNTIFS($C$7:$AGI$7,"="&amp;$AGP$5,$C53:$AGI53,"б"))</f>
        <v/>
      </c>
      <c r="AGK53" s="85" t="str">
        <f t="shared" ref="AGK53:AGK81" si="512">IF(COUNTIFS($C$7:$AGI$7,"="&amp;$AGP$5,$C53:$AGI53,"у")=0,"",COUNTIFS($C$7:$AGI$7,"="&amp;$AGP$5,$C53:$AGI53,"у"))</f>
        <v/>
      </c>
      <c r="AGL53" s="85" t="str">
        <f t="shared" ref="AGL53:AGL81" si="513">IF(COUNTIFS($C$7:$AGI$7,"="&amp;$AGP$5,$C53:$AGI53,"н")=0,"",COUNTIFS($C$7:$AGI$7,"="&amp;$AGP$5,$C53:$AGI53,"н"))</f>
        <v/>
      </c>
      <c r="AGN53" s="5" t="str">
        <f>IF(LEN(B53)&gt;7,AGN52,"")</f>
        <v/>
      </c>
      <c r="AGQ53" s="36" t="str">
        <f>IF(COUNTIFS($C$6:$AGI$6,9,$C53:$AGI53,"б")=0,"",COUNTIFS($C$6:$AGI$6,9,$C53:$AGI53,"б"))</f>
        <v/>
      </c>
      <c r="AGR53" s="36" t="str">
        <f t="shared" ref="AGR53:AGR75" si="514">IF(COUNTIFS($C$6:$AGI$6,9,$C53:$AGI53,"у")=0,"",COUNTIFS($C$6:$AGI$6,9,$C53:$AGI53,"у"))</f>
        <v/>
      </c>
      <c r="AGS53" s="39" t="str">
        <f>IF(COUNTIFS($C$6:$AGI$6,9,$C53:$AGI53,"н")=0,"",COUNTIFS($C$6:$AGI$6,9,$C53:$AGI53,"н"))</f>
        <v/>
      </c>
      <c r="AGT53" s="36" t="str">
        <f>IF(COUNTIFS($C$6:$AGI$6,10,$C53:$AGI53,"б")=0,"",COUNTIFS($C$6:$AGI$6,10,$C53:$AGI53,"б"))</f>
        <v/>
      </c>
      <c r="AGU53" s="36" t="str">
        <f t="shared" ref="AGU53:AGU75" si="515">IF(COUNTIFS($C$6:$AGI$6,10,$C53:$AGI53,"у")=0,"",COUNTIFS($C$6:$AGI$6,10,$C53:$AGI53,"у"))</f>
        <v/>
      </c>
      <c r="AGV53" s="39">
        <f>IF(COUNTIFS($C$6:$AGI$6,10,$C53:$AGI53,"н")=0,"",COUNTIFS($C$6:$AGI$6,10,$C53:$AGI53,"н"))</f>
        <v>3</v>
      </c>
      <c r="AGW53" s="36" t="str">
        <f>IF(COUNTIFS($C$6:$AGI$6,11,$C53:$AGI53,"б")=0,"",COUNTIFS($C$6:$AGI$6,11,$C53:$AGI53,"б"))</f>
        <v/>
      </c>
      <c r="AGX53" s="36" t="str">
        <f t="shared" ref="AGX53:AGX75" si="516">IF(COUNTIFS($C$6:$AGI$6,11,$C53:$AGI53,"у")=0,"",COUNTIFS($C$6:$AGI$6,11,$C53:$AGI53,"у"))</f>
        <v/>
      </c>
      <c r="AGY53" s="39" t="str">
        <f>IF(COUNTIFS($C$6:$AGI$6,11,$C53:$AGI53,"н")=0,"",COUNTIFS($C$6:$AGI$6,11,$C53:$AGI53,"н"))</f>
        <v/>
      </c>
      <c r="AGZ53" s="36" t="str">
        <f>IF(COUNTIFS($C$6:$AGI$6,12,$C53:$AGI53,"б")=0,"",COUNTIFS($C$6:$AGI$6,12,$C53:$AGI53,"б"))</f>
        <v/>
      </c>
      <c r="AHA53" s="36" t="str">
        <f t="shared" ref="AHA53:AHA75" si="517">IF(COUNTIFS($C$6:$AGI$6,12,$C53:$AGI53,"у")=0,"",COUNTIFS($C$6:$AGI$6,12,$C53:$AGI53,"у"))</f>
        <v/>
      </c>
      <c r="AHB53" s="39" t="str">
        <f>IF(COUNTIFS($C$6:$AGI$6,12,$C53:$AGI53,"н")=0,"",COUNTIFS($C$6:$AGI$6,12,$C53:$AGI53,"н"))</f>
        <v/>
      </c>
      <c r="AHC53" s="36" t="str">
        <f>IF(COUNTIFS($C$6:$AGI$6,1,$C53:$AGI53,"б")=0,"",COUNTIFS($C$6:$AGI$6,1,$C53:$AGI53,"б"))</f>
        <v/>
      </c>
      <c r="AHD53" s="36" t="str">
        <f t="shared" ref="AHD53:AHD75" si="518">IF(COUNTIFS($C$6:$AGI$6,1,$C53:$AGI53,"у")=0,"",COUNTIFS($C$6:$AGI$6,1,$C53:$AGI53,"у"))</f>
        <v/>
      </c>
      <c r="AHE53" s="39" t="str">
        <f>IF(COUNTIFS($C$6:$AGI$6,1,$C53:$AGI53,"н")=0,"",COUNTIFS($C$6:$AGI$6,1,$C53:$AGI53,"н"))</f>
        <v/>
      </c>
      <c r="AHF53" s="36" t="str">
        <f>IF(COUNTIFS($C$6:$AGI$6,2,$C53:$AGI53,"б")=0,"",COUNTIFS($C$6:$AGI$6,2,$C53:$AGI53,"б"))</f>
        <v/>
      </c>
      <c r="AHG53" s="36" t="str">
        <f t="shared" ref="AHG53:AHG75" si="519">IF(COUNTIFS($C$6:$AGI$6,2,$C53:$AGI53,"у")=0,"",COUNTIFS($C$6:$AGI$6,2,$C53:$AGI53,"у"))</f>
        <v/>
      </c>
      <c r="AHH53" s="39" t="str">
        <f>IF(COUNTIFS($C$6:$AGI$6,2,$C53:$AGI53,"н")=0,"",COUNTIFS($C$6:$AGI$6,2,$C53:$AGI53,"н"))</f>
        <v/>
      </c>
      <c r="AHI53" s="36" t="str">
        <f>IF(COUNTIFS($C$6:$AGI$6,3,$C53:$AGI53,"б")=0,"",COUNTIFS($C$6:$AGI$6,3,$C53:$AGI53,"б"))</f>
        <v/>
      </c>
      <c r="AHJ53" s="36" t="str">
        <f t="shared" ref="AHJ53:AHJ75" si="520">IF(COUNTIFS($C$6:$AGI$6,3,$C53:$AGI53,"у")=0,"",COUNTIFS($C$6:$AGI$6,3,$C53:$AGI53,"у"))</f>
        <v/>
      </c>
      <c r="AHK53" s="39" t="str">
        <f>IF(COUNTIFS($C$6:$AGI$6,3,$C53:$AGI53,"н")=0,"",COUNTIFS($C$6:$AGI$6,3,$C53:$AGI53,"н"))</f>
        <v/>
      </c>
      <c r="AHL53" s="36" t="str">
        <f>IF(COUNTIFS($C$6:$AGI$6,4,$C53:$AGI53,"б")=0,"",COUNTIFS($C$6:$AGI$6,4,$C53:$AGI53,"б"))</f>
        <v/>
      </c>
      <c r="AHM53" s="36" t="str">
        <f t="shared" ref="AHM53:AHM75" si="521">IF(COUNTIFS($C$6:$AGI$6,4,$C53:$AGI53,"у")=0,"",COUNTIFS($C$6:$AGI$6,4,$C53:$AGI53,"у"))</f>
        <v/>
      </c>
      <c r="AHN53" s="39" t="str">
        <f>IF(COUNTIFS($C$6:$AGI$6,4,$C53:$AGI53,"н")=0,"",COUNTIFS($C$6:$AGI$6,4,$C53:$AGI53,"н"))</f>
        <v/>
      </c>
      <c r="AHO53" s="36" t="str">
        <f>IF(COUNTIFS($C$6:$AGI$6,5,$C53:$AGI53,"б")=0,"",COUNTIFS($C$6:$AGI$6,5,$C53:$AGI53,"б"))</f>
        <v/>
      </c>
      <c r="AHP53" s="36" t="str">
        <f t="shared" ref="AHP53:AHP75" si="522">IF(COUNTIFS($C$6:$AGI$6,5,$C53:$AGI53,"у")=0,"",COUNTIFS($C$6:$AGI$6,5,$C53:$AGI53,"у"))</f>
        <v/>
      </c>
      <c r="AHQ53" s="39" t="str">
        <f>IF(COUNTIFS($C$6:$AGI$6,5,$C53:$AGI53,"н")=0,"",COUNTIFS($C$6:$AGI$6,5,$C53:$AGI53,"н"))</f>
        <v/>
      </c>
      <c r="AHR53" s="36" t="str">
        <f>IF(COUNTIFS($C$6:$AGI$6,6,$C53:$AGI53,"б")=0,"",COUNTIFS($C$6:$AGI$6,6,$C53:$AGI53,"б"))</f>
        <v/>
      </c>
      <c r="AHS53" s="36" t="str">
        <f t="shared" ref="AHS53:AHS75" si="523">IF(COUNTIFS($C$6:$AGI$6,6,$C53:$AGI53,"у")=0,"",COUNTIFS($C$6:$AGI$6,6,$C53:$AGI53,"у"))</f>
        <v/>
      </c>
      <c r="AHT53" s="39" t="str">
        <f>IF(COUNTIFS($C$6:$AGI$6,6,$C53:$AGI53,"н")=0,"",COUNTIFS($C$6:$AGI$6,6,$C53:$AGI53,"н"))</f>
        <v/>
      </c>
    </row>
    <row r="54" spans="1:923" s="5" customFormat="1" outlineLevel="1" x14ac:dyDescent="0.25">
      <c r="A54" s="96">
        <v>1</v>
      </c>
      <c r="B54" s="97" t="s">
        <v>299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351</v>
      </c>
      <c r="CG54" s="57" t="s">
        <v>351</v>
      </c>
      <c r="CH54" s="57" t="s">
        <v>351</v>
      </c>
      <c r="CI54" s="57"/>
      <c r="CJ54" s="57" t="s">
        <v>351</v>
      </c>
      <c r="CK54" s="57" t="s">
        <v>351</v>
      </c>
      <c r="CL54" s="57" t="s">
        <v>351</v>
      </c>
      <c r="CM54" s="57"/>
      <c r="CN54" s="57" t="s">
        <v>351</v>
      </c>
      <c r="CO54" s="57" t="s">
        <v>351</v>
      </c>
      <c r="CP54" s="57" t="s">
        <v>351</v>
      </c>
      <c r="CQ54" s="57" t="s">
        <v>351</v>
      </c>
      <c r="CR54" s="57" t="s">
        <v>351</v>
      </c>
      <c r="CS54" s="57" t="s">
        <v>351</v>
      </c>
      <c r="CT54" s="57" t="s">
        <v>351</v>
      </c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351</v>
      </c>
      <c r="ED54" s="57"/>
      <c r="EE54" s="57" t="s">
        <v>351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351</v>
      </c>
      <c r="FJ54" s="57" t="s">
        <v>351</v>
      </c>
      <c r="FK54" s="57"/>
      <c r="FL54" s="57"/>
      <c r="FM54" s="57"/>
      <c r="FN54" s="57"/>
      <c r="FO54" s="57"/>
      <c r="FP54" s="57"/>
      <c r="FQ54" s="57"/>
      <c r="FR54" s="57"/>
      <c r="FS54" s="57" t="s">
        <v>351</v>
      </c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351</v>
      </c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351</v>
      </c>
      <c r="NX54" s="57" t="s">
        <v>351</v>
      </c>
      <c r="NY54" s="57" t="s">
        <v>351</v>
      </c>
      <c r="NZ54" s="57"/>
      <c r="OA54" s="57"/>
      <c r="OB54" s="57" t="s">
        <v>351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351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351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57"/>
      <c r="UB54" s="57"/>
      <c r="UC54" s="57"/>
      <c r="UD54" s="57"/>
      <c r="UE54" s="57"/>
      <c r="UF54" s="57"/>
      <c r="UG54" s="57"/>
      <c r="UH54" s="57"/>
      <c r="UI54" s="57"/>
      <c r="UJ54" s="57" t="s">
        <v>351</v>
      </c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57"/>
      <c r="UV54" s="57"/>
      <c r="UW54" s="57"/>
      <c r="UX54" s="57"/>
      <c r="UY54" s="57"/>
      <c r="UZ54" s="57"/>
      <c r="VA54" s="57"/>
      <c r="VB54" s="57"/>
      <c r="VC54" s="57" t="s">
        <v>351</v>
      </c>
      <c r="VD54" s="57" t="s">
        <v>351</v>
      </c>
      <c r="VE54" s="57"/>
      <c r="VF54" s="57"/>
      <c r="VG54" s="57"/>
      <c r="VH54" s="57"/>
      <c r="VI54" s="57"/>
      <c r="VJ54" s="57"/>
      <c r="VK54" s="57"/>
      <c r="VL54" s="57"/>
      <c r="VM54" s="38"/>
      <c r="VN54" s="38"/>
      <c r="VO54" s="57"/>
      <c r="VP54" s="57"/>
      <c r="VQ54" s="57"/>
      <c r="VR54" s="57"/>
      <c r="VS54" s="57"/>
      <c r="VT54" s="57"/>
      <c r="VU54" s="57"/>
      <c r="VV54" s="57"/>
      <c r="VW54" s="57" t="s">
        <v>351</v>
      </c>
      <c r="VX54" s="57"/>
      <c r="VY54" s="57"/>
      <c r="VZ54" s="57"/>
      <c r="WA54" s="57"/>
      <c r="WB54" s="57"/>
      <c r="WC54" s="57"/>
      <c r="WD54" s="57"/>
      <c r="WE54" s="57"/>
      <c r="WF54" s="57" t="s">
        <v>351</v>
      </c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7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7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11"/>
        <v/>
      </c>
      <c r="AGK54" s="85" t="str">
        <f t="shared" si="512"/>
        <v/>
      </c>
      <c r="AGL54" s="85" t="str">
        <f t="shared" si="513"/>
        <v/>
      </c>
      <c r="AGN54" s="5">
        <f>IF(LEN(B54)&gt;7,AGN52,"")</f>
        <v>15</v>
      </c>
      <c r="AGQ54" s="36" t="str">
        <f t="shared" ref="AGQ54:AGQ75" si="524">IF(COUNTIFS($C$6:$AGI$6,9,$C54:$AGI54,"б")=0,"",COUNTIFS($C$6:$AGI$6,9,$C54:$AGI54,"б"))</f>
        <v/>
      </c>
      <c r="AGR54" s="36" t="str">
        <f t="shared" si="514"/>
        <v/>
      </c>
      <c r="AGS54" s="39">
        <f t="shared" ref="AGS54:AGS75" si="525">IF(COUNTIFS($C$6:$AGI$6,9,$C54:$AGI54,"н")=0,"",COUNTIFS($C$6:$AGI$6,9,$C54:$AGI54,"н"))</f>
        <v>9</v>
      </c>
      <c r="AGT54" s="36" t="str">
        <f t="shared" ref="AGT54:AGT75" si="526">IF(COUNTIFS($C$6:$AGI$6,10,$C54:$AGI54,"б")=0,"",COUNTIFS($C$6:$AGI$6,10,$C54:$AGI54,"б"))</f>
        <v/>
      </c>
      <c r="AGU54" s="36" t="str">
        <f t="shared" si="515"/>
        <v/>
      </c>
      <c r="AGV54" s="39">
        <f t="shared" ref="AGV54:AGV75" si="527">IF(COUNTIFS($C$6:$AGI$6,10,$C54:$AGI54,"н")=0,"",COUNTIFS($C$6:$AGI$6,10,$C54:$AGI54,"н"))</f>
        <v>12</v>
      </c>
      <c r="AGW54" s="36" t="str">
        <f t="shared" ref="AGW54:AGW75" si="528">IF(COUNTIFS($C$6:$AGI$6,11,$C54:$AGI54,"б")=0,"",COUNTIFS($C$6:$AGI$6,11,$C54:$AGI54,"б"))</f>
        <v/>
      </c>
      <c r="AGX54" s="36" t="str">
        <f t="shared" si="516"/>
        <v/>
      </c>
      <c r="AGY54" s="39">
        <f t="shared" ref="AGY54:AGY75" si="529">IF(COUNTIFS($C$6:$AGI$6,11,$C54:$AGI54,"н")=0,"",COUNTIFS($C$6:$AGI$6,11,$C54:$AGI54,"н"))</f>
        <v>2</v>
      </c>
      <c r="AGZ54" s="36" t="str">
        <f t="shared" ref="AGZ54:AGZ75" si="530">IF(COUNTIFS($C$6:$AGI$6,12,$C54:$AGI54,"б")=0,"",COUNTIFS($C$6:$AGI$6,12,$C54:$AGI54,"б"))</f>
        <v/>
      </c>
      <c r="AHA54" s="36" t="str">
        <f t="shared" si="517"/>
        <v/>
      </c>
      <c r="AHB54" s="39" t="str">
        <f t="shared" ref="AHB54:AHB75" si="531">IF(COUNTIFS($C$6:$AGI$6,12,$C54:$AGI54,"н")=0,"",COUNTIFS($C$6:$AGI$6,12,$C54:$AGI54,"н"))</f>
        <v/>
      </c>
      <c r="AHC54" s="36" t="str">
        <f t="shared" ref="AHC54:AHC75" si="532">IF(COUNTIFS($C$6:$AGI$6,1,$C54:$AGI54,"б")=0,"",COUNTIFS($C$6:$AGI$6,1,$C54:$AGI54,"б"))</f>
        <v/>
      </c>
      <c r="AHD54" s="36" t="str">
        <f t="shared" si="518"/>
        <v/>
      </c>
      <c r="AHE54" s="39">
        <f t="shared" ref="AHE54:AHE75" si="533">IF(COUNTIFS($C$6:$AGI$6,1,$C54:$AGI54,"н")=0,"",COUNTIFS($C$6:$AGI$6,1,$C54:$AGI54,"н"))</f>
        <v>5</v>
      </c>
      <c r="AHF54" s="36" t="str">
        <f t="shared" ref="AHF54:AHF75" si="534">IF(COUNTIFS($C$6:$AGI$6,2,$C54:$AGI54,"б")=0,"",COUNTIFS($C$6:$AGI$6,2,$C54:$AGI54,"б"))</f>
        <v/>
      </c>
      <c r="AHG54" s="36" t="str">
        <f t="shared" si="519"/>
        <v/>
      </c>
      <c r="AHH54" s="39">
        <f t="shared" ref="AHH54:AHH75" si="535">IF(COUNTIFS($C$6:$AGI$6,2,$C54:$AGI54,"н")=0,"",COUNTIFS($C$6:$AGI$6,2,$C54:$AGI54,"н"))</f>
        <v>2</v>
      </c>
      <c r="AHI54" s="36" t="str">
        <f t="shared" ref="AHI54:AHI75" si="536">IF(COUNTIFS($C$6:$AGI$6,3,$C54:$AGI54,"б")=0,"",COUNTIFS($C$6:$AGI$6,3,$C54:$AGI54,"б"))</f>
        <v/>
      </c>
      <c r="AHJ54" s="36" t="str">
        <f t="shared" si="520"/>
        <v/>
      </c>
      <c r="AHK54" s="39">
        <f t="shared" ref="AHK54:AHK75" si="537">IF(COUNTIFS($C$6:$AGI$6,3,$C54:$AGI54,"н")=0,"",COUNTIFS($C$6:$AGI$6,3,$C54:$AGI54,"н"))</f>
        <v>5</v>
      </c>
      <c r="AHL54" s="36" t="str">
        <f t="shared" ref="AHL54:AHL75" si="538">IF(COUNTIFS($C$6:$AGI$6,4,$C54:$AGI54,"б")=0,"",COUNTIFS($C$6:$AGI$6,4,$C54:$AGI54,"б"))</f>
        <v/>
      </c>
      <c r="AHM54" s="36" t="str">
        <f t="shared" si="521"/>
        <v/>
      </c>
      <c r="AHN54" s="39" t="str">
        <f t="shared" ref="AHN54:AHN75" si="539">IF(COUNTIFS($C$6:$AGI$6,4,$C54:$AGI54,"н")=0,"",COUNTIFS($C$6:$AGI$6,4,$C54:$AGI54,"н"))</f>
        <v/>
      </c>
      <c r="AHO54" s="36" t="str">
        <f t="shared" ref="AHO54:AHO75" si="540">IF(COUNTIFS($C$6:$AGI$6,5,$C54:$AGI54,"б")=0,"",COUNTIFS($C$6:$AGI$6,5,$C54:$AGI54,"б"))</f>
        <v/>
      </c>
      <c r="AHP54" s="36" t="str">
        <f t="shared" si="522"/>
        <v/>
      </c>
      <c r="AHQ54" s="39" t="str">
        <f t="shared" ref="AHQ54:AHQ75" si="541">IF(COUNTIFS($C$6:$AGI$6,5,$C54:$AGI54,"н")=0,"",COUNTIFS($C$6:$AGI$6,5,$C54:$AGI54,"н"))</f>
        <v/>
      </c>
      <c r="AHR54" s="36" t="str">
        <f t="shared" ref="AHR54:AHR75" si="542">IF(COUNTIFS($C$6:$AGI$6,6,$C54:$AGI54,"б")=0,"",COUNTIFS($C$6:$AGI$6,6,$C54:$AGI54,"б"))</f>
        <v/>
      </c>
      <c r="AHS54" s="36" t="str">
        <f t="shared" si="523"/>
        <v/>
      </c>
      <c r="AHT54" s="39" t="str">
        <f t="shared" ref="AHT54:AHT75" si="543">IF(COUNTIFS($C$6:$AGI$6,6,$C54:$AGI54,"н")=0,"",COUNTIFS($C$6:$AGI$6,6,$C54:$AGI54,"н"))</f>
        <v/>
      </c>
    </row>
    <row r="55" spans="1:923" s="5" customFormat="1" outlineLevel="1" x14ac:dyDescent="0.25">
      <c r="A55" s="96">
        <v>2</v>
      </c>
      <c r="B55" s="97" t="s">
        <v>300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351</v>
      </c>
      <c r="P55" s="57"/>
      <c r="Q55" s="57"/>
      <c r="R55" s="57"/>
      <c r="S55" s="57" t="s">
        <v>351</v>
      </c>
      <c r="T55" s="57" t="s">
        <v>351</v>
      </c>
      <c r="U55" s="57"/>
      <c r="V55" s="38"/>
      <c r="W55" s="61"/>
      <c r="X55" s="57"/>
      <c r="Y55" s="57"/>
      <c r="Z55" s="57"/>
      <c r="AA55" s="57"/>
      <c r="AB55" s="57" t="s">
        <v>351</v>
      </c>
      <c r="AC55" s="57" t="s">
        <v>351</v>
      </c>
      <c r="AD55" s="57" t="s">
        <v>351</v>
      </c>
      <c r="AE55" s="57" t="s">
        <v>351</v>
      </c>
      <c r="AF55" s="57"/>
      <c r="AG55" s="57"/>
      <c r="AH55" s="57"/>
      <c r="AI55" s="57"/>
      <c r="AJ55" s="57"/>
      <c r="AK55" s="57"/>
      <c r="AL55" s="57"/>
      <c r="AM55" s="57"/>
      <c r="AN55" s="57" t="s">
        <v>351</v>
      </c>
      <c r="AO55" s="57" t="s">
        <v>351</v>
      </c>
      <c r="AP55" s="38"/>
      <c r="AQ55" s="61"/>
      <c r="AR55" s="57" t="s">
        <v>351</v>
      </c>
      <c r="AS55" s="57" t="s">
        <v>351</v>
      </c>
      <c r="AT55" s="57" t="s">
        <v>351</v>
      </c>
      <c r="AU55" s="57"/>
      <c r="AV55" s="57" t="s">
        <v>351</v>
      </c>
      <c r="AW55" s="57" t="s">
        <v>351</v>
      </c>
      <c r="AX55" s="57" t="s">
        <v>351</v>
      </c>
      <c r="AY55" s="57"/>
      <c r="AZ55" s="57" t="s">
        <v>351</v>
      </c>
      <c r="BA55" s="57" t="s">
        <v>351</v>
      </c>
      <c r="BB55" s="57" t="s">
        <v>351</v>
      </c>
      <c r="BC55" s="57" t="s">
        <v>351</v>
      </c>
      <c r="BD55" s="57" t="s">
        <v>351</v>
      </c>
      <c r="BE55" s="57" t="s">
        <v>351</v>
      </c>
      <c r="BF55" s="57"/>
      <c r="BG55" s="57" t="s">
        <v>351</v>
      </c>
      <c r="BH55" s="57" t="s">
        <v>351</v>
      </c>
      <c r="BI55" s="57"/>
      <c r="BJ55" s="38"/>
      <c r="BK55" s="61"/>
      <c r="BL55" s="57" t="s">
        <v>351</v>
      </c>
      <c r="BM55" s="57" t="s">
        <v>351</v>
      </c>
      <c r="BN55" s="57"/>
      <c r="BO55" s="57"/>
      <c r="BP55" s="57" t="s">
        <v>351</v>
      </c>
      <c r="BQ55" s="57" t="s">
        <v>351</v>
      </c>
      <c r="BR55" s="57" t="s">
        <v>351</v>
      </c>
      <c r="BS55" s="57"/>
      <c r="BT55" s="57" t="s">
        <v>351</v>
      </c>
      <c r="BU55" s="57" t="s">
        <v>351</v>
      </c>
      <c r="BV55" s="57" t="s">
        <v>351</v>
      </c>
      <c r="BW55" s="57"/>
      <c r="BX55" s="57" t="s">
        <v>351</v>
      </c>
      <c r="BY55" s="57" t="s">
        <v>351</v>
      </c>
      <c r="BZ55" s="57"/>
      <c r="CA55" s="57"/>
      <c r="CB55" s="57" t="s">
        <v>351</v>
      </c>
      <c r="CC55" s="57" t="s">
        <v>351</v>
      </c>
      <c r="CD55" s="38"/>
      <c r="CE55" s="61"/>
      <c r="CF55" s="57" t="s">
        <v>351</v>
      </c>
      <c r="CG55" s="57" t="s">
        <v>351</v>
      </c>
      <c r="CH55" s="57" t="s">
        <v>351</v>
      </c>
      <c r="CI55" s="57"/>
      <c r="CJ55" s="57" t="s">
        <v>351</v>
      </c>
      <c r="CK55" s="57" t="s">
        <v>351</v>
      </c>
      <c r="CL55" s="57" t="s">
        <v>351</v>
      </c>
      <c r="CM55" s="57"/>
      <c r="CN55" s="57" t="s">
        <v>351</v>
      </c>
      <c r="CO55" s="57" t="s">
        <v>351</v>
      </c>
      <c r="CP55" s="57" t="s">
        <v>363</v>
      </c>
      <c r="CQ55" s="57" t="s">
        <v>351</v>
      </c>
      <c r="CR55" s="57" t="s">
        <v>351</v>
      </c>
      <c r="CS55" s="57" t="s">
        <v>351</v>
      </c>
      <c r="CT55" s="57" t="s">
        <v>351</v>
      </c>
      <c r="CU55" s="57" t="s">
        <v>351</v>
      </c>
      <c r="CV55" s="57" t="s">
        <v>351</v>
      </c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/>
      <c r="DU55" s="57"/>
      <c r="DV55" s="57" t="s">
        <v>351</v>
      </c>
      <c r="DW55" s="57"/>
      <c r="DX55" s="57"/>
      <c r="DY55" s="57"/>
      <c r="DZ55" s="57"/>
      <c r="EA55" s="57"/>
      <c r="EB55" s="57"/>
      <c r="EC55" s="57" t="s">
        <v>351</v>
      </c>
      <c r="ED55" s="57"/>
      <c r="EE55" s="57" t="s">
        <v>351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351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351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351</v>
      </c>
      <c r="HH55" s="57" t="s">
        <v>351</v>
      </c>
      <c r="HI55" s="57"/>
      <c r="HJ55" s="57"/>
      <c r="HK55" s="57" t="s">
        <v>351</v>
      </c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 t="s">
        <v>351</v>
      </c>
      <c r="HY55" s="57"/>
      <c r="HZ55" s="57"/>
      <c r="IA55" s="57"/>
      <c r="IB55" s="57" t="s">
        <v>351</v>
      </c>
      <c r="IC55" s="57"/>
      <c r="ID55" s="57"/>
      <c r="IE55" s="57"/>
      <c r="IF55" s="57"/>
      <c r="IG55" s="57" t="s">
        <v>351</v>
      </c>
      <c r="IH55" s="38"/>
      <c r="II55" s="61"/>
      <c r="IJ55" s="57"/>
      <c r="IK55" s="57" t="s">
        <v>351</v>
      </c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351</v>
      </c>
      <c r="NX55" s="57" t="s">
        <v>351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351</v>
      </c>
      <c r="PL55" s="57" t="s">
        <v>351</v>
      </c>
      <c r="PM55" s="57"/>
      <c r="PN55" s="57"/>
      <c r="PO55" s="57"/>
      <c r="PP55" s="57"/>
      <c r="PQ55" s="57"/>
      <c r="PR55" s="57"/>
      <c r="PS55" s="57" t="s">
        <v>351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351</v>
      </c>
      <c r="QD55" s="57"/>
      <c r="QE55" s="57"/>
      <c r="QF55" s="57" t="s">
        <v>351</v>
      </c>
      <c r="QG55" s="57"/>
      <c r="QH55" s="57"/>
      <c r="QI55" s="57" t="s">
        <v>351</v>
      </c>
      <c r="QJ55" s="57"/>
      <c r="QK55" s="57"/>
      <c r="QL55" s="57"/>
      <c r="QM55" s="57" t="s">
        <v>351</v>
      </c>
      <c r="QN55" s="57" t="s">
        <v>351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351</v>
      </c>
      <c r="RQ55" s="57" t="s">
        <v>351</v>
      </c>
      <c r="RR55" s="57"/>
      <c r="RS55" s="57" t="s">
        <v>351</v>
      </c>
      <c r="RT55" s="57"/>
      <c r="RU55" s="57"/>
      <c r="RV55" s="57"/>
      <c r="RW55" s="57" t="s">
        <v>351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 t="s">
        <v>351</v>
      </c>
      <c r="SV55" s="57"/>
      <c r="SW55" s="57"/>
      <c r="SX55" s="57"/>
      <c r="SY55" s="57" t="s">
        <v>351</v>
      </c>
      <c r="SZ55" s="57" t="s">
        <v>351</v>
      </c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57" t="s">
        <v>351</v>
      </c>
      <c r="UV55" s="57" t="s">
        <v>351</v>
      </c>
      <c r="UW55" s="57" t="s">
        <v>351</v>
      </c>
      <c r="UX55" s="57"/>
      <c r="UY55" s="57"/>
      <c r="UZ55" s="57"/>
      <c r="VA55" s="57"/>
      <c r="VB55" s="57"/>
      <c r="VC55" s="57" t="s">
        <v>351</v>
      </c>
      <c r="VD55" s="57" t="s">
        <v>351</v>
      </c>
      <c r="VE55" s="57"/>
      <c r="VF55" s="57"/>
      <c r="VG55" s="57" t="s">
        <v>351</v>
      </c>
      <c r="VH55" s="57" t="s">
        <v>351</v>
      </c>
      <c r="VI55" s="57" t="s">
        <v>351</v>
      </c>
      <c r="VJ55" s="57"/>
      <c r="VK55" s="57"/>
      <c r="VL55" s="57" t="s">
        <v>351</v>
      </c>
      <c r="VM55" s="38"/>
      <c r="VN55" s="38"/>
      <c r="VO55" s="57" t="s">
        <v>351</v>
      </c>
      <c r="VP55" s="57" t="s">
        <v>351</v>
      </c>
      <c r="VQ55" s="57" t="s">
        <v>351</v>
      </c>
      <c r="VR55" s="57"/>
      <c r="VS55" s="57" t="s">
        <v>351</v>
      </c>
      <c r="VT55" s="57" t="s">
        <v>351</v>
      </c>
      <c r="VU55" s="57" t="s">
        <v>351</v>
      </c>
      <c r="VV55" s="57" t="s">
        <v>351</v>
      </c>
      <c r="VW55" s="57" t="s">
        <v>351</v>
      </c>
      <c r="VX55" s="57" t="s">
        <v>351</v>
      </c>
      <c r="VY55" s="57"/>
      <c r="VZ55" s="57"/>
      <c r="WA55" s="57" t="s">
        <v>351</v>
      </c>
      <c r="WB55" s="57" t="s">
        <v>351</v>
      </c>
      <c r="WC55" s="57" t="s">
        <v>351</v>
      </c>
      <c r="WD55" s="57"/>
      <c r="WE55" s="57"/>
      <c r="WF55" s="57" t="s">
        <v>351</v>
      </c>
      <c r="WG55" s="38"/>
      <c r="WH55" s="38"/>
      <c r="WI55" s="57" t="s">
        <v>351</v>
      </c>
      <c r="WJ55" s="57" t="s">
        <v>351</v>
      </c>
      <c r="WK55" s="57" t="s">
        <v>351</v>
      </c>
      <c r="WL55" s="57"/>
      <c r="WM55" s="57" t="s">
        <v>351</v>
      </c>
      <c r="WN55" s="57" t="s">
        <v>351</v>
      </c>
      <c r="WO55" s="57" t="s">
        <v>351</v>
      </c>
      <c r="WP55" s="57" t="s">
        <v>351</v>
      </c>
      <c r="WQ55" s="57" t="s">
        <v>351</v>
      </c>
      <c r="WR55" s="57" t="s">
        <v>351</v>
      </c>
      <c r="WS55" s="57"/>
      <c r="WT55" s="57"/>
      <c r="WU55" s="57" t="s">
        <v>351</v>
      </c>
      <c r="WV55" s="57" t="s">
        <v>351</v>
      </c>
      <c r="WW55" s="57" t="s">
        <v>351</v>
      </c>
      <c r="WX55" s="57"/>
      <c r="WY55" s="57" t="s">
        <v>351</v>
      </c>
      <c r="WZ55" s="57" t="s">
        <v>351</v>
      </c>
      <c r="XA55" s="38"/>
      <c r="XB55" s="38"/>
      <c r="XC55" s="57" t="s">
        <v>351</v>
      </c>
      <c r="XD55" s="57"/>
      <c r="XE55" s="57"/>
      <c r="XF55" s="57"/>
      <c r="XG55" s="57" t="s">
        <v>351</v>
      </c>
      <c r="XH55" s="57" t="s">
        <v>351</v>
      </c>
      <c r="XI55" s="57" t="s">
        <v>351</v>
      </c>
      <c r="XJ55" s="57" t="s">
        <v>351</v>
      </c>
      <c r="XK55" s="57"/>
      <c r="XL55" s="57"/>
      <c r="XM55" s="57"/>
      <c r="XN55" s="57"/>
      <c r="XO55" s="57"/>
      <c r="XP55" s="57" t="s">
        <v>351</v>
      </c>
      <c r="XQ55" s="57"/>
      <c r="XR55" s="57"/>
      <c r="XS55" s="57"/>
      <c r="XT55" s="57" t="s">
        <v>351</v>
      </c>
      <c r="XU55" s="38"/>
      <c r="XV55" s="38"/>
      <c r="XW55" s="37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7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7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11"/>
        <v/>
      </c>
      <c r="AGK55" s="85" t="str">
        <f t="shared" si="512"/>
        <v/>
      </c>
      <c r="AGL55" s="85">
        <f t="shared" si="513"/>
        <v>7</v>
      </c>
      <c r="AGN55" s="5">
        <f>IF(LEN(B55)&gt;7,AGN52,"")</f>
        <v>15</v>
      </c>
      <c r="AGQ55" s="36" t="str">
        <f t="shared" si="524"/>
        <v/>
      </c>
      <c r="AGR55" s="36" t="str">
        <f t="shared" si="514"/>
        <v/>
      </c>
      <c r="AGS55" s="39">
        <f t="shared" si="525"/>
        <v>43</v>
      </c>
      <c r="AGT55" s="36" t="str">
        <f t="shared" si="526"/>
        <v/>
      </c>
      <c r="AGU55" s="36" t="str">
        <f t="shared" si="515"/>
        <v/>
      </c>
      <c r="AGV55" s="39">
        <f t="shared" si="527"/>
        <v>26</v>
      </c>
      <c r="AGW55" s="36" t="str">
        <f t="shared" si="528"/>
        <v/>
      </c>
      <c r="AGX55" s="36" t="str">
        <f t="shared" si="516"/>
        <v/>
      </c>
      <c r="AGY55" s="39">
        <f t="shared" si="529"/>
        <v>11</v>
      </c>
      <c r="AGZ55" s="36" t="str">
        <f t="shared" si="530"/>
        <v/>
      </c>
      <c r="AHA55" s="36" t="str">
        <f t="shared" si="517"/>
        <v/>
      </c>
      <c r="AHB55" s="39" t="str">
        <f t="shared" si="531"/>
        <v/>
      </c>
      <c r="AHC55" s="36" t="str">
        <f t="shared" si="532"/>
        <v/>
      </c>
      <c r="AHD55" s="36" t="str">
        <f t="shared" si="518"/>
        <v/>
      </c>
      <c r="AHE55" s="39">
        <f t="shared" si="533"/>
        <v>5</v>
      </c>
      <c r="AHF55" s="36" t="str">
        <f t="shared" si="534"/>
        <v/>
      </c>
      <c r="AHG55" s="36" t="str">
        <f t="shared" si="519"/>
        <v/>
      </c>
      <c r="AHH55" s="39">
        <f t="shared" si="535"/>
        <v>14</v>
      </c>
      <c r="AHI55" s="36" t="str">
        <f t="shared" si="536"/>
        <v/>
      </c>
      <c r="AHJ55" s="36" t="str">
        <f t="shared" si="520"/>
        <v/>
      </c>
      <c r="AHK55" s="39">
        <f t="shared" si="537"/>
        <v>31</v>
      </c>
      <c r="AHL55" s="36" t="str">
        <f t="shared" si="538"/>
        <v/>
      </c>
      <c r="AHM55" s="36" t="str">
        <f t="shared" si="521"/>
        <v/>
      </c>
      <c r="AHN55" s="39">
        <f t="shared" si="539"/>
        <v>12</v>
      </c>
      <c r="AHO55" s="36" t="str">
        <f t="shared" si="540"/>
        <v/>
      </c>
      <c r="AHP55" s="36" t="str">
        <f t="shared" si="522"/>
        <v/>
      </c>
      <c r="AHQ55" s="39" t="str">
        <f t="shared" si="541"/>
        <v/>
      </c>
      <c r="AHR55" s="36" t="str">
        <f t="shared" si="542"/>
        <v/>
      </c>
      <c r="AHS55" s="36" t="str">
        <f t="shared" si="523"/>
        <v/>
      </c>
      <c r="AHT55" s="39" t="str">
        <f t="shared" si="543"/>
        <v/>
      </c>
    </row>
    <row r="56" spans="1:923" s="5" customFormat="1" outlineLevel="1" x14ac:dyDescent="0.25">
      <c r="A56" s="96">
        <v>3</v>
      </c>
      <c r="B56" s="97" t="s">
        <v>301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 t="s">
        <v>351</v>
      </c>
      <c r="P56" s="57" t="s">
        <v>351</v>
      </c>
      <c r="Q56" s="57" t="s">
        <v>351</v>
      </c>
      <c r="R56" s="57" t="s">
        <v>351</v>
      </c>
      <c r="S56" s="57"/>
      <c r="T56" s="57" t="s">
        <v>351</v>
      </c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 t="s">
        <v>351</v>
      </c>
      <c r="CO56" s="57" t="s">
        <v>351</v>
      </c>
      <c r="CP56" s="57"/>
      <c r="CQ56" s="57" t="s">
        <v>351</v>
      </c>
      <c r="CR56" s="57"/>
      <c r="CS56" s="57"/>
      <c r="CT56" s="57"/>
      <c r="CU56" s="57" t="s">
        <v>351</v>
      </c>
      <c r="CV56" s="57" t="s">
        <v>351</v>
      </c>
      <c r="CW56" s="57"/>
      <c r="CX56" s="57"/>
      <c r="CY56" s="61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 t="s">
        <v>351</v>
      </c>
      <c r="EJ56" s="57"/>
      <c r="EK56" s="57"/>
      <c r="EL56" s="38"/>
      <c r="EM56" s="61"/>
      <c r="EN56" s="57"/>
      <c r="EO56" s="57"/>
      <c r="EP56" s="57"/>
      <c r="EQ56" s="57"/>
      <c r="ER56" s="57"/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/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 t="s">
        <v>351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/>
      <c r="HR56" s="57"/>
      <c r="HS56" s="57"/>
      <c r="HT56" s="57"/>
      <c r="HU56" s="57"/>
      <c r="HV56" s="57"/>
      <c r="HW56" s="57"/>
      <c r="HX56" s="57" t="s">
        <v>351</v>
      </c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/>
      <c r="IM56" s="57"/>
      <c r="IN56" s="57"/>
      <c r="IO56" s="57"/>
      <c r="IP56" s="57"/>
      <c r="IQ56" s="57"/>
      <c r="IR56" s="57" t="s">
        <v>351</v>
      </c>
      <c r="IS56" s="57"/>
      <c r="IT56" s="57"/>
      <c r="IU56" s="57"/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 t="s">
        <v>351</v>
      </c>
      <c r="QF56" s="57" t="s">
        <v>351</v>
      </c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/>
      <c r="QX56" s="57"/>
      <c r="QY56" s="57"/>
      <c r="QZ56" s="57"/>
      <c r="RA56" s="57"/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 t="s">
        <v>351</v>
      </c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 t="s">
        <v>351</v>
      </c>
      <c r="SV56" s="57"/>
      <c r="SW56" s="57"/>
      <c r="SX56" s="57"/>
      <c r="SY56" s="57" t="s">
        <v>351</v>
      </c>
      <c r="SZ56" s="57"/>
      <c r="TA56" s="57" t="s">
        <v>351</v>
      </c>
      <c r="TB56" s="57"/>
      <c r="TC56" s="57"/>
      <c r="TD56" s="57" t="s">
        <v>351</v>
      </c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61"/>
      <c r="VP56" s="57"/>
      <c r="VQ56" s="57"/>
      <c r="VR56" s="57"/>
      <c r="VS56" s="57" t="s">
        <v>351</v>
      </c>
      <c r="VT56" s="57" t="s">
        <v>351</v>
      </c>
      <c r="VU56" s="57" t="s">
        <v>351</v>
      </c>
      <c r="VV56" s="57" t="s">
        <v>351</v>
      </c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38"/>
      <c r="WH56" s="38"/>
      <c r="WI56" s="57" t="s">
        <v>351</v>
      </c>
      <c r="WJ56" s="57"/>
      <c r="WK56" s="57"/>
      <c r="WL56" s="57"/>
      <c r="WM56" s="57" t="s">
        <v>351</v>
      </c>
      <c r="WN56" s="57" t="s">
        <v>351</v>
      </c>
      <c r="WO56" s="57"/>
      <c r="WP56" s="57"/>
      <c r="WQ56" s="57" t="s">
        <v>351</v>
      </c>
      <c r="WR56" s="57"/>
      <c r="WS56" s="57"/>
      <c r="WT56" s="57"/>
      <c r="WU56" s="57"/>
      <c r="WV56" s="57"/>
      <c r="WW56" s="57"/>
      <c r="WX56" s="57"/>
      <c r="WY56" s="57" t="s">
        <v>351</v>
      </c>
      <c r="WZ56" s="57" t="s">
        <v>351</v>
      </c>
      <c r="XA56" s="38"/>
      <c r="XB56" s="38"/>
      <c r="XC56" s="57"/>
      <c r="XD56" s="57"/>
      <c r="XE56" s="57"/>
      <c r="XF56" s="57"/>
      <c r="XG56" s="57" t="s">
        <v>351</v>
      </c>
      <c r="XH56" s="57" t="s">
        <v>351</v>
      </c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 t="s">
        <v>351</v>
      </c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7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7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11"/>
        <v/>
      </c>
      <c r="AGK56" s="85" t="str">
        <f t="shared" si="512"/>
        <v/>
      </c>
      <c r="AGL56" s="85">
        <f t="shared" si="513"/>
        <v>3</v>
      </c>
      <c r="AGN56" s="5">
        <f>IF(LEN(B56)&gt;7,AGN52,"")</f>
        <v>15</v>
      </c>
      <c r="AGQ56" s="36" t="str">
        <f t="shared" si="524"/>
        <v/>
      </c>
      <c r="AGR56" s="36" t="str">
        <f t="shared" si="514"/>
        <v/>
      </c>
      <c r="AGS56" s="39">
        <f t="shared" si="525"/>
        <v>7</v>
      </c>
      <c r="AGT56" s="36" t="str">
        <f t="shared" si="526"/>
        <v/>
      </c>
      <c r="AGU56" s="36" t="str">
        <f t="shared" si="515"/>
        <v/>
      </c>
      <c r="AGV56" s="39">
        <f t="shared" si="527"/>
        <v>10</v>
      </c>
      <c r="AGW56" s="36" t="str">
        <f t="shared" si="528"/>
        <v/>
      </c>
      <c r="AGX56" s="36" t="str">
        <f t="shared" si="516"/>
        <v/>
      </c>
      <c r="AGY56" s="39">
        <f t="shared" si="529"/>
        <v>4</v>
      </c>
      <c r="AGZ56" s="36" t="str">
        <f t="shared" si="530"/>
        <v/>
      </c>
      <c r="AHA56" s="36" t="str">
        <f t="shared" si="517"/>
        <v/>
      </c>
      <c r="AHB56" s="39" t="str">
        <f t="shared" si="531"/>
        <v/>
      </c>
      <c r="AHC56" s="36" t="str">
        <f t="shared" si="532"/>
        <v/>
      </c>
      <c r="AHD56" s="36" t="str">
        <f t="shared" si="518"/>
        <v/>
      </c>
      <c r="AHE56" s="39" t="str">
        <f t="shared" si="533"/>
        <v/>
      </c>
      <c r="AHF56" s="36" t="str">
        <f t="shared" si="534"/>
        <v/>
      </c>
      <c r="AHG56" s="36" t="str">
        <f t="shared" si="519"/>
        <v/>
      </c>
      <c r="AHH56" s="39">
        <f t="shared" si="535"/>
        <v>8</v>
      </c>
      <c r="AHI56" s="36" t="str">
        <f t="shared" si="536"/>
        <v/>
      </c>
      <c r="AHJ56" s="36" t="str">
        <f t="shared" si="520"/>
        <v/>
      </c>
      <c r="AHK56" s="39">
        <f t="shared" si="537"/>
        <v>8</v>
      </c>
      <c r="AHL56" s="36" t="str">
        <f t="shared" si="538"/>
        <v/>
      </c>
      <c r="AHM56" s="36" t="str">
        <f t="shared" si="521"/>
        <v/>
      </c>
      <c r="AHN56" s="39">
        <f t="shared" si="539"/>
        <v>5</v>
      </c>
      <c r="AHO56" s="36" t="str">
        <f t="shared" si="540"/>
        <v/>
      </c>
      <c r="AHP56" s="36" t="str">
        <f t="shared" si="522"/>
        <v/>
      </c>
      <c r="AHQ56" s="39" t="str">
        <f t="shared" si="541"/>
        <v/>
      </c>
      <c r="AHR56" s="36" t="str">
        <f t="shared" si="542"/>
        <v/>
      </c>
      <c r="AHS56" s="36" t="str">
        <f t="shared" si="523"/>
        <v/>
      </c>
      <c r="AHT56" s="39" t="str">
        <f t="shared" si="543"/>
        <v/>
      </c>
    </row>
    <row r="57" spans="1:923" s="5" customFormat="1" outlineLevel="1" x14ac:dyDescent="0.25">
      <c r="A57" s="96">
        <v>4</v>
      </c>
      <c r="B57" s="97" t="s">
        <v>302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/>
      <c r="CO57" s="57" t="s">
        <v>351</v>
      </c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 t="s">
        <v>351</v>
      </c>
      <c r="DA57" s="57" t="s">
        <v>351</v>
      </c>
      <c r="DB57" s="57"/>
      <c r="DC57" s="57" t="s">
        <v>351</v>
      </c>
      <c r="DD57" s="57" t="s">
        <v>351</v>
      </c>
      <c r="DE57" s="57" t="s">
        <v>351</v>
      </c>
      <c r="DF57" s="57" t="s">
        <v>351</v>
      </c>
      <c r="DG57" s="57"/>
      <c r="DH57" s="57" t="s">
        <v>351</v>
      </c>
      <c r="DI57" s="57" t="s">
        <v>351</v>
      </c>
      <c r="DJ57" s="57" t="s">
        <v>351</v>
      </c>
      <c r="DK57" s="57"/>
      <c r="DL57" s="57" t="s">
        <v>351</v>
      </c>
      <c r="DM57" s="57" t="s">
        <v>351</v>
      </c>
      <c r="DN57" s="57" t="s">
        <v>351</v>
      </c>
      <c r="DO57" s="57"/>
      <c r="DP57" s="57" t="s">
        <v>351</v>
      </c>
      <c r="DQ57" s="57" t="s">
        <v>351</v>
      </c>
      <c r="DR57" s="57"/>
      <c r="DS57" s="61"/>
      <c r="DT57" s="57" t="s">
        <v>351</v>
      </c>
      <c r="DU57" s="57" t="s">
        <v>351</v>
      </c>
      <c r="DV57" s="57" t="s">
        <v>351</v>
      </c>
      <c r="DW57" s="57"/>
      <c r="DX57" s="57" t="s">
        <v>351</v>
      </c>
      <c r="DY57" s="57" t="s">
        <v>351</v>
      </c>
      <c r="DZ57" s="57" t="s">
        <v>351</v>
      </c>
      <c r="EA57" s="57"/>
      <c r="EB57" s="57" t="s">
        <v>351</v>
      </c>
      <c r="EC57" s="57" t="s">
        <v>351</v>
      </c>
      <c r="ED57" s="57" t="s">
        <v>351</v>
      </c>
      <c r="EE57" s="57" t="s">
        <v>351</v>
      </c>
      <c r="EF57" s="57" t="s">
        <v>351</v>
      </c>
      <c r="EG57" s="57" t="s">
        <v>351</v>
      </c>
      <c r="EH57" s="57"/>
      <c r="EI57" s="57" t="s">
        <v>351</v>
      </c>
      <c r="EJ57" s="57" t="s">
        <v>351</v>
      </c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 t="s">
        <v>351</v>
      </c>
      <c r="FF57" s="57"/>
      <c r="FG57" s="61"/>
      <c r="FH57" s="57"/>
      <c r="FI57" s="57" t="s">
        <v>351</v>
      </c>
      <c r="FJ57" s="57" t="s">
        <v>351</v>
      </c>
      <c r="FK57" s="57"/>
      <c r="FL57" s="57"/>
      <c r="FM57" s="57"/>
      <c r="FN57" s="57"/>
      <c r="FO57" s="57"/>
      <c r="FP57" s="57" t="s">
        <v>351</v>
      </c>
      <c r="FQ57" s="57"/>
      <c r="FR57" s="57"/>
      <c r="FS57" s="57" t="s">
        <v>351</v>
      </c>
      <c r="FT57" s="57"/>
      <c r="FU57" s="57"/>
      <c r="FV57" s="57"/>
      <c r="FW57" s="57" t="s">
        <v>351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 t="s">
        <v>351</v>
      </c>
      <c r="IS57" s="57"/>
      <c r="IT57" s="57"/>
      <c r="IU57" s="57" t="s">
        <v>351</v>
      </c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 t="s">
        <v>351</v>
      </c>
      <c r="JG57" s="57"/>
      <c r="JH57" s="57"/>
      <c r="JI57" s="57"/>
      <c r="JJ57" s="57"/>
      <c r="JK57" s="57"/>
      <c r="JL57" s="57"/>
      <c r="JM57" s="57" t="s">
        <v>351</v>
      </c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351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 t="s">
        <v>351</v>
      </c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61"/>
      <c r="UB57" s="57"/>
      <c r="UC57" s="57"/>
      <c r="UD57" s="57"/>
      <c r="UE57" s="57" t="s">
        <v>351</v>
      </c>
      <c r="UF57" s="57"/>
      <c r="UG57" s="57"/>
      <c r="UH57" s="57"/>
      <c r="UI57" s="57"/>
      <c r="UJ57" s="57"/>
      <c r="UK57" s="57" t="s">
        <v>351</v>
      </c>
      <c r="UL57" s="57"/>
      <c r="UM57" s="57"/>
      <c r="UN57" s="57" t="s">
        <v>351</v>
      </c>
      <c r="UO57" s="38"/>
      <c r="UP57" s="38"/>
      <c r="UQ57" s="38"/>
      <c r="UR57" s="38"/>
      <c r="US57" s="38"/>
      <c r="UT57" s="38"/>
      <c r="UU57" s="61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 t="s">
        <v>351</v>
      </c>
      <c r="VM57" s="57"/>
      <c r="VN57" s="38"/>
      <c r="VO57" s="61"/>
      <c r="VP57" s="57"/>
      <c r="VQ57" s="57"/>
      <c r="VR57" s="57"/>
      <c r="VS57" s="57"/>
      <c r="VT57" s="57"/>
      <c r="VU57" s="57"/>
      <c r="VV57" s="57"/>
      <c r="VW57" s="57" t="s">
        <v>351</v>
      </c>
      <c r="VX57" s="57" t="s">
        <v>351</v>
      </c>
      <c r="VY57" s="57"/>
      <c r="VZ57" s="57"/>
      <c r="WA57" s="57"/>
      <c r="WB57" s="57"/>
      <c r="WC57" s="57"/>
      <c r="WD57" s="57"/>
      <c r="WE57" s="57"/>
      <c r="WF57" s="57" t="s">
        <v>351</v>
      </c>
      <c r="WG57" s="38"/>
      <c r="WH57" s="38"/>
      <c r="WI57" s="57" t="s">
        <v>351</v>
      </c>
      <c r="WJ57" s="57"/>
      <c r="WK57" s="57"/>
      <c r="WL57" s="57"/>
      <c r="WM57" s="57" t="s">
        <v>351</v>
      </c>
      <c r="WN57" s="57" t="s">
        <v>351</v>
      </c>
      <c r="WO57" s="57"/>
      <c r="WP57" s="57"/>
      <c r="WQ57" s="57" t="s">
        <v>351</v>
      </c>
      <c r="WR57" s="57"/>
      <c r="WS57" s="57"/>
      <c r="WT57" s="57"/>
      <c r="WU57" s="57"/>
      <c r="WV57" s="57"/>
      <c r="WW57" s="57"/>
      <c r="WX57" s="57"/>
      <c r="WY57" s="57"/>
      <c r="WZ57" s="57"/>
      <c r="XA57" s="38"/>
      <c r="XB57" s="38"/>
      <c r="XC57" s="57"/>
      <c r="XD57" s="57"/>
      <c r="XE57" s="57"/>
      <c r="XF57" s="57"/>
      <c r="XG57" s="57" t="s">
        <v>351</v>
      </c>
      <c r="XH57" s="57" t="s">
        <v>351</v>
      </c>
      <c r="XI57" s="57"/>
      <c r="XJ57" s="57"/>
      <c r="XK57" s="57"/>
      <c r="XL57" s="57"/>
      <c r="XM57" s="57"/>
      <c r="XN57" s="57"/>
      <c r="XO57" s="57"/>
      <c r="XP57" s="57"/>
      <c r="XQ57" s="57"/>
      <c r="XR57" s="57"/>
      <c r="XS57" s="57"/>
      <c r="XT57" s="57" t="s">
        <v>351</v>
      </c>
      <c r="XU57" s="38"/>
      <c r="XV57" s="38"/>
      <c r="XW57" s="37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7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7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11"/>
        <v/>
      </c>
      <c r="AGK57" s="85" t="str">
        <f t="shared" si="512"/>
        <v/>
      </c>
      <c r="AGL57" s="85">
        <f t="shared" si="513"/>
        <v>3</v>
      </c>
      <c r="AGN57" s="5">
        <f>IF(LEN(B57)&gt;7,AGN52,"")</f>
        <v>15</v>
      </c>
      <c r="AGQ57" s="36" t="str">
        <f t="shared" si="524"/>
        <v/>
      </c>
      <c r="AGR57" s="36" t="str">
        <f t="shared" si="514"/>
        <v/>
      </c>
      <c r="AGS57" s="39">
        <f t="shared" si="525"/>
        <v>1</v>
      </c>
      <c r="AGT57" s="36" t="str">
        <f t="shared" si="526"/>
        <v/>
      </c>
      <c r="AGU57" s="36" t="str">
        <f t="shared" si="515"/>
        <v/>
      </c>
      <c r="AGV57" s="39">
        <f t="shared" si="527"/>
        <v>34</v>
      </c>
      <c r="AGW57" s="36" t="str">
        <f t="shared" si="528"/>
        <v/>
      </c>
      <c r="AGX57" s="36" t="str">
        <f t="shared" si="516"/>
        <v/>
      </c>
      <c r="AGY57" s="39">
        <f t="shared" si="529"/>
        <v>4</v>
      </c>
      <c r="AGZ57" s="36" t="str">
        <f t="shared" si="530"/>
        <v/>
      </c>
      <c r="AHA57" s="36" t="str">
        <f t="shared" si="517"/>
        <v/>
      </c>
      <c r="AHB57" s="39">
        <f t="shared" si="531"/>
        <v>1</v>
      </c>
      <c r="AHC57" s="36" t="str">
        <f t="shared" si="532"/>
        <v/>
      </c>
      <c r="AHD57" s="36" t="str">
        <f t="shared" si="518"/>
        <v/>
      </c>
      <c r="AHE57" s="39" t="str">
        <f t="shared" si="533"/>
        <v/>
      </c>
      <c r="AHF57" s="36" t="str">
        <f t="shared" si="534"/>
        <v/>
      </c>
      <c r="AHG57" s="36" t="str">
        <f t="shared" si="519"/>
        <v/>
      </c>
      <c r="AHH57" s="39">
        <f t="shared" si="535"/>
        <v>3</v>
      </c>
      <c r="AHI57" s="36" t="str">
        <f t="shared" si="536"/>
        <v/>
      </c>
      <c r="AHJ57" s="36" t="str">
        <f t="shared" si="520"/>
        <v/>
      </c>
      <c r="AHK57" s="39">
        <f t="shared" si="537"/>
        <v>11</v>
      </c>
      <c r="AHL57" s="36" t="str">
        <f t="shared" si="538"/>
        <v/>
      </c>
      <c r="AHM57" s="36" t="str">
        <f t="shared" si="521"/>
        <v/>
      </c>
      <c r="AHN57" s="39">
        <f t="shared" si="539"/>
        <v>3</v>
      </c>
      <c r="AHO57" s="36" t="str">
        <f t="shared" si="540"/>
        <v/>
      </c>
      <c r="AHP57" s="36" t="str">
        <f t="shared" si="522"/>
        <v/>
      </c>
      <c r="AHQ57" s="39" t="str">
        <f t="shared" si="541"/>
        <v/>
      </c>
      <c r="AHR57" s="36" t="str">
        <f t="shared" si="542"/>
        <v/>
      </c>
      <c r="AHS57" s="36" t="str">
        <f t="shared" si="523"/>
        <v/>
      </c>
      <c r="AHT57" s="39" t="str">
        <f t="shared" si="543"/>
        <v/>
      </c>
    </row>
    <row r="58" spans="1:923" s="5" customFormat="1" outlineLevel="1" x14ac:dyDescent="0.25">
      <c r="A58" s="96">
        <v>5</v>
      </c>
      <c r="B58" s="97" t="s">
        <v>303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 t="s">
        <v>351</v>
      </c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 t="s">
        <v>351</v>
      </c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 t="s">
        <v>351</v>
      </c>
      <c r="HL58" s="57"/>
      <c r="HM58" s="38"/>
      <c r="HN58" s="38"/>
      <c r="HO58" s="61"/>
      <c r="HP58" s="57"/>
      <c r="HQ58" s="57" t="s">
        <v>351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 t="s">
        <v>351</v>
      </c>
      <c r="IL58" s="57" t="s">
        <v>351</v>
      </c>
      <c r="IM58" s="57"/>
      <c r="IN58" s="57"/>
      <c r="IO58" s="57"/>
      <c r="IP58" s="57"/>
      <c r="IQ58" s="57"/>
      <c r="IR58" s="57"/>
      <c r="IS58" s="57"/>
      <c r="IT58" s="57"/>
      <c r="IU58" s="57" t="s">
        <v>351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 t="s">
        <v>351</v>
      </c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351</v>
      </c>
      <c r="NX58" s="57" t="s">
        <v>351</v>
      </c>
      <c r="NY58" s="57" t="s">
        <v>351</v>
      </c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 t="s">
        <v>351</v>
      </c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 t="s">
        <v>351</v>
      </c>
      <c r="QX58" s="57"/>
      <c r="QY58" s="57" t="s">
        <v>351</v>
      </c>
      <c r="QZ58" s="57" t="s">
        <v>351</v>
      </c>
      <c r="RA58" s="57" t="s">
        <v>351</v>
      </c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/>
      <c r="RT58" s="57"/>
      <c r="RU58" s="57"/>
      <c r="RV58" s="57"/>
      <c r="RW58" s="57" t="s">
        <v>351</v>
      </c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61"/>
      <c r="UV58" s="57"/>
      <c r="UW58" s="57"/>
      <c r="UX58" s="57"/>
      <c r="UY58" s="57"/>
      <c r="UZ58" s="57"/>
      <c r="VA58" s="57"/>
      <c r="VB58" s="57"/>
      <c r="VC58" s="57" t="s">
        <v>351</v>
      </c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38"/>
      <c r="VO58" s="61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7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7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11"/>
        <v/>
      </c>
      <c r="AGK58" s="85" t="str">
        <f t="shared" si="512"/>
        <v/>
      </c>
      <c r="AGL58" s="85" t="str">
        <f t="shared" si="513"/>
        <v/>
      </c>
      <c r="AGN58" s="5">
        <f>IF(LEN(B58)&gt;7,AGN52,"")</f>
        <v>15</v>
      </c>
      <c r="AGQ58" s="36" t="str">
        <f t="shared" si="524"/>
        <v/>
      </c>
      <c r="AGR58" s="36" t="str">
        <f t="shared" si="514"/>
        <v/>
      </c>
      <c r="AGS58" s="39" t="str">
        <f t="shared" si="525"/>
        <v/>
      </c>
      <c r="AGT58" s="36" t="str">
        <f t="shared" si="526"/>
        <v/>
      </c>
      <c r="AGU58" s="36" t="str">
        <f t="shared" si="515"/>
        <v/>
      </c>
      <c r="AGV58" s="39">
        <f t="shared" si="527"/>
        <v>11</v>
      </c>
      <c r="AGW58" s="36" t="str">
        <f t="shared" si="528"/>
        <v/>
      </c>
      <c r="AGX58" s="36" t="str">
        <f t="shared" si="516"/>
        <v/>
      </c>
      <c r="AGY58" s="39">
        <f t="shared" si="529"/>
        <v>5</v>
      </c>
      <c r="AGZ58" s="36" t="str">
        <f t="shared" si="530"/>
        <v/>
      </c>
      <c r="AHA58" s="36" t="str">
        <f t="shared" si="517"/>
        <v/>
      </c>
      <c r="AHB58" s="39">
        <f t="shared" si="531"/>
        <v>1</v>
      </c>
      <c r="AHC58" s="36" t="str">
        <f t="shared" si="532"/>
        <v/>
      </c>
      <c r="AHD58" s="36" t="str">
        <f t="shared" si="518"/>
        <v/>
      </c>
      <c r="AHE58" s="39">
        <f t="shared" si="533"/>
        <v>3</v>
      </c>
      <c r="AHF58" s="36" t="str">
        <f t="shared" si="534"/>
        <v/>
      </c>
      <c r="AHG58" s="36" t="str">
        <f t="shared" si="519"/>
        <v/>
      </c>
      <c r="AHH58" s="39">
        <f t="shared" si="535"/>
        <v>6</v>
      </c>
      <c r="AHI58" s="36" t="str">
        <f t="shared" si="536"/>
        <v/>
      </c>
      <c r="AHJ58" s="36" t="str">
        <f t="shared" si="520"/>
        <v/>
      </c>
      <c r="AHK58" s="39">
        <f t="shared" si="537"/>
        <v>1</v>
      </c>
      <c r="AHL58" s="36" t="str">
        <f t="shared" si="538"/>
        <v/>
      </c>
      <c r="AHM58" s="36" t="str">
        <f t="shared" si="521"/>
        <v/>
      </c>
      <c r="AHN58" s="39" t="str">
        <f t="shared" si="539"/>
        <v/>
      </c>
      <c r="AHO58" s="36" t="str">
        <f t="shared" si="540"/>
        <v/>
      </c>
      <c r="AHP58" s="36" t="str">
        <f t="shared" si="522"/>
        <v/>
      </c>
      <c r="AHQ58" s="39" t="str">
        <f t="shared" si="541"/>
        <v/>
      </c>
      <c r="AHR58" s="36" t="str">
        <f t="shared" si="542"/>
        <v/>
      </c>
      <c r="AHS58" s="36" t="str">
        <f t="shared" si="523"/>
        <v/>
      </c>
      <c r="AHT58" s="39" t="str">
        <f t="shared" si="543"/>
        <v/>
      </c>
    </row>
    <row r="59" spans="1:923" s="5" customFormat="1" outlineLevel="1" x14ac:dyDescent="0.25">
      <c r="A59" s="96">
        <v>6</v>
      </c>
      <c r="B59" s="97" t="s">
        <v>304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 t="s">
        <v>351</v>
      </c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 t="s">
        <v>351</v>
      </c>
      <c r="CM59" s="57"/>
      <c r="CN59" s="57"/>
      <c r="CO59" s="57"/>
      <c r="CP59" s="57"/>
      <c r="CQ59" s="57" t="s">
        <v>351</v>
      </c>
      <c r="CR59" s="57"/>
      <c r="CS59" s="57"/>
      <c r="CT59" s="57"/>
      <c r="CU59" s="57" t="s">
        <v>351</v>
      </c>
      <c r="CV59" s="57" t="s">
        <v>351</v>
      </c>
      <c r="CW59" s="57"/>
      <c r="CX59" s="57"/>
      <c r="CY59" s="61"/>
      <c r="CZ59" s="57" t="s">
        <v>351</v>
      </c>
      <c r="DA59" s="57" t="s">
        <v>351</v>
      </c>
      <c r="DB59" s="57" t="s">
        <v>351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 t="s">
        <v>351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351</v>
      </c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/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 t="s">
        <v>351</v>
      </c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61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11"/>
        <v/>
      </c>
      <c r="AGK59" s="85" t="str">
        <f t="shared" si="512"/>
        <v/>
      </c>
      <c r="AGL59" s="85" t="str">
        <f t="shared" si="513"/>
        <v/>
      </c>
      <c r="AGN59" s="5">
        <f>IF(LEN(B59)&gt;7,AGN52,"")</f>
        <v>15</v>
      </c>
      <c r="AGQ59" s="36" t="str">
        <f t="shared" si="524"/>
        <v/>
      </c>
      <c r="AGR59" s="36" t="str">
        <f t="shared" si="514"/>
        <v/>
      </c>
      <c r="AGS59" s="39">
        <f t="shared" si="525"/>
        <v>2</v>
      </c>
      <c r="AGT59" s="36" t="str">
        <f t="shared" si="526"/>
        <v/>
      </c>
      <c r="AGU59" s="36" t="str">
        <f t="shared" si="515"/>
        <v/>
      </c>
      <c r="AGV59" s="39">
        <f t="shared" si="527"/>
        <v>6</v>
      </c>
      <c r="AGW59" s="36" t="str">
        <f t="shared" si="528"/>
        <v/>
      </c>
      <c r="AGX59" s="36" t="str">
        <f t="shared" si="516"/>
        <v/>
      </c>
      <c r="AGY59" s="39">
        <f t="shared" si="529"/>
        <v>1</v>
      </c>
      <c r="AGZ59" s="36" t="str">
        <f t="shared" si="530"/>
        <v/>
      </c>
      <c r="AHA59" s="36" t="str">
        <f t="shared" si="517"/>
        <v/>
      </c>
      <c r="AHB59" s="39" t="str">
        <f t="shared" si="531"/>
        <v/>
      </c>
      <c r="AHC59" s="36" t="str">
        <f t="shared" si="532"/>
        <v/>
      </c>
      <c r="AHD59" s="36" t="str">
        <f t="shared" si="518"/>
        <v/>
      </c>
      <c r="AHE59" s="39" t="str">
        <f t="shared" si="533"/>
        <v/>
      </c>
      <c r="AHF59" s="36" t="str">
        <f t="shared" si="534"/>
        <v/>
      </c>
      <c r="AHG59" s="36" t="str">
        <f t="shared" si="519"/>
        <v/>
      </c>
      <c r="AHH59" s="39">
        <f t="shared" si="535"/>
        <v>2</v>
      </c>
      <c r="AHI59" s="36" t="str">
        <f t="shared" si="536"/>
        <v/>
      </c>
      <c r="AHJ59" s="36" t="str">
        <f t="shared" si="520"/>
        <v/>
      </c>
      <c r="AHK59" s="39" t="str">
        <f t="shared" si="537"/>
        <v/>
      </c>
      <c r="AHL59" s="36" t="str">
        <f t="shared" si="538"/>
        <v/>
      </c>
      <c r="AHM59" s="36" t="str">
        <f t="shared" si="521"/>
        <v/>
      </c>
      <c r="AHN59" s="39" t="str">
        <f t="shared" si="539"/>
        <v/>
      </c>
      <c r="AHO59" s="36" t="str">
        <f t="shared" si="540"/>
        <v/>
      </c>
      <c r="AHP59" s="36" t="str">
        <f t="shared" si="522"/>
        <v/>
      </c>
      <c r="AHQ59" s="39" t="str">
        <f t="shared" si="541"/>
        <v/>
      </c>
      <c r="AHR59" s="36" t="str">
        <f t="shared" si="542"/>
        <v/>
      </c>
      <c r="AHS59" s="36" t="str">
        <f t="shared" si="523"/>
        <v/>
      </c>
      <c r="AHT59" s="39" t="str">
        <f t="shared" si="543"/>
        <v/>
      </c>
    </row>
    <row r="60" spans="1:923" s="5" customFormat="1" outlineLevel="1" x14ac:dyDescent="0.25">
      <c r="A60" s="96"/>
      <c r="B60" s="98" t="s">
        <v>305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 t="s">
        <v>351</v>
      </c>
      <c r="CR60" s="57"/>
      <c r="CS60" s="57"/>
      <c r="CT60" s="57"/>
      <c r="CU60" s="57"/>
      <c r="CV60" s="57"/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 t="s">
        <v>351</v>
      </c>
      <c r="EP60" s="57" t="s">
        <v>351</v>
      </c>
      <c r="EQ60" s="57"/>
      <c r="ER60" s="57" t="s">
        <v>351</v>
      </c>
      <c r="ES60" s="57" t="s">
        <v>351</v>
      </c>
      <c r="ET60" s="57" t="s">
        <v>351</v>
      </c>
      <c r="EU60" s="57"/>
      <c r="EV60" s="57" t="s">
        <v>351</v>
      </c>
      <c r="EW60" s="57" t="s">
        <v>351</v>
      </c>
      <c r="EX60" s="57"/>
      <c r="EY60" s="57"/>
      <c r="EZ60" s="57" t="s">
        <v>351</v>
      </c>
      <c r="FA60" s="57"/>
      <c r="FB60" s="57"/>
      <c r="FC60" s="57"/>
      <c r="FD60" s="57"/>
      <c r="FE60" s="57" t="s">
        <v>351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 t="s">
        <v>351</v>
      </c>
      <c r="OS60" s="57"/>
      <c r="OT60" s="57"/>
      <c r="OU60" s="57"/>
      <c r="OV60" s="57" t="s">
        <v>351</v>
      </c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11"/>
        <v/>
      </c>
      <c r="AGK60" s="85" t="str">
        <f t="shared" si="512"/>
        <v/>
      </c>
      <c r="AGL60" s="85" t="str">
        <f t="shared" si="513"/>
        <v/>
      </c>
      <c r="AGN60" s="5" t="str">
        <f>IF(LEN(B60)&gt;7,AGN52,"")</f>
        <v/>
      </c>
      <c r="AGQ60" s="36" t="str">
        <f t="shared" si="524"/>
        <v/>
      </c>
      <c r="AGR60" s="36" t="str">
        <f t="shared" si="514"/>
        <v/>
      </c>
      <c r="AGS60" s="39" t="str">
        <f t="shared" si="525"/>
        <v/>
      </c>
      <c r="AGT60" s="36" t="str">
        <f t="shared" si="526"/>
        <v/>
      </c>
      <c r="AGU60" s="36" t="str">
        <f t="shared" si="515"/>
        <v/>
      </c>
      <c r="AGV60" s="39">
        <f t="shared" si="527"/>
        <v>10</v>
      </c>
      <c r="AGW60" s="36" t="str">
        <f t="shared" si="528"/>
        <v/>
      </c>
      <c r="AGX60" s="36" t="str">
        <f t="shared" si="516"/>
        <v/>
      </c>
      <c r="AGY60" s="39" t="str">
        <f t="shared" si="529"/>
        <v/>
      </c>
      <c r="AGZ60" s="36" t="str">
        <f t="shared" si="530"/>
        <v/>
      </c>
      <c r="AHA60" s="36" t="str">
        <f t="shared" si="517"/>
        <v/>
      </c>
      <c r="AHB60" s="39" t="str">
        <f t="shared" si="531"/>
        <v/>
      </c>
      <c r="AHC60" s="36" t="str">
        <f t="shared" si="532"/>
        <v/>
      </c>
      <c r="AHD60" s="36" t="str">
        <f t="shared" si="518"/>
        <v/>
      </c>
      <c r="AHE60" s="39">
        <f t="shared" si="533"/>
        <v>2</v>
      </c>
      <c r="AHF60" s="36" t="str">
        <f t="shared" si="534"/>
        <v/>
      </c>
      <c r="AHG60" s="36" t="str">
        <f t="shared" si="519"/>
        <v/>
      </c>
      <c r="AHH60" s="39" t="str">
        <f t="shared" si="535"/>
        <v/>
      </c>
      <c r="AHI60" s="36" t="str">
        <f t="shared" si="536"/>
        <v/>
      </c>
      <c r="AHJ60" s="36" t="str">
        <f t="shared" si="520"/>
        <v/>
      </c>
      <c r="AHK60" s="39" t="str">
        <f t="shared" si="537"/>
        <v/>
      </c>
      <c r="AHL60" s="36" t="str">
        <f t="shared" si="538"/>
        <v/>
      </c>
      <c r="AHM60" s="36" t="str">
        <f t="shared" si="521"/>
        <v/>
      </c>
      <c r="AHN60" s="39" t="str">
        <f t="shared" si="539"/>
        <v/>
      </c>
      <c r="AHO60" s="36" t="str">
        <f t="shared" si="540"/>
        <v/>
      </c>
      <c r="AHP60" s="36" t="str">
        <f t="shared" si="522"/>
        <v/>
      </c>
      <c r="AHQ60" s="39" t="str">
        <f t="shared" si="541"/>
        <v/>
      </c>
      <c r="AHR60" s="36" t="str">
        <f t="shared" si="542"/>
        <v/>
      </c>
      <c r="AHS60" s="36" t="str">
        <f t="shared" si="523"/>
        <v/>
      </c>
      <c r="AHT60" s="39" t="str">
        <f t="shared" si="543"/>
        <v/>
      </c>
    </row>
    <row r="61" spans="1:923" s="5" customFormat="1" outlineLevel="1" x14ac:dyDescent="0.25">
      <c r="A61" s="96">
        <f t="shared" ref="A61:A75" si="544">A60+1</f>
        <v>1</v>
      </c>
      <c r="B61" s="97" t="s">
        <v>354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 t="s">
        <v>359</v>
      </c>
      <c r="NT61" s="57"/>
      <c r="NU61" s="57"/>
      <c r="NV61" s="57"/>
      <c r="NW61" s="57" t="s">
        <v>359</v>
      </c>
      <c r="NX61" s="57" t="s">
        <v>359</v>
      </c>
      <c r="NY61" s="57" t="s">
        <v>359</v>
      </c>
      <c r="NZ61" s="57" t="s">
        <v>359</v>
      </c>
      <c r="OA61" s="57" t="s">
        <v>359</v>
      </c>
      <c r="OB61" s="57" t="s">
        <v>359</v>
      </c>
      <c r="OC61" s="57"/>
      <c r="OD61" s="57"/>
      <c r="OE61" s="57" t="s">
        <v>359</v>
      </c>
      <c r="OF61" s="57" t="s">
        <v>359</v>
      </c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61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38"/>
      <c r="XB61" s="38"/>
      <c r="XC61" s="61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38"/>
      <c r="XR61" s="38"/>
      <c r="XS61" s="38"/>
      <c r="XT61" s="38"/>
      <c r="XU61" s="38"/>
      <c r="XV61" s="38"/>
      <c r="XW61" s="37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11"/>
        <v/>
      </c>
      <c r="AGK61" s="85" t="str">
        <f t="shared" si="512"/>
        <v/>
      </c>
      <c r="AGL61" s="85" t="str">
        <f t="shared" si="513"/>
        <v/>
      </c>
      <c r="AGN61" s="5">
        <f>IF(LEN(B61)&gt;7,AGN52,"")</f>
        <v>15</v>
      </c>
      <c r="AGQ61" s="36" t="str">
        <f t="shared" si="524"/>
        <v/>
      </c>
      <c r="AGR61" s="36" t="str">
        <f t="shared" si="514"/>
        <v/>
      </c>
      <c r="AGS61" s="39" t="str">
        <f t="shared" si="525"/>
        <v/>
      </c>
      <c r="AGT61" s="36" t="str">
        <f t="shared" si="526"/>
        <v/>
      </c>
      <c r="AGU61" s="36" t="str">
        <f t="shared" si="515"/>
        <v/>
      </c>
      <c r="AGV61" s="39" t="str">
        <f t="shared" si="527"/>
        <v/>
      </c>
      <c r="AGW61" s="36" t="str">
        <f t="shared" si="528"/>
        <v/>
      </c>
      <c r="AGX61" s="36" t="str">
        <f t="shared" si="516"/>
        <v/>
      </c>
      <c r="AGY61" s="39" t="str">
        <f t="shared" si="529"/>
        <v/>
      </c>
      <c r="AGZ61" s="36" t="str">
        <f t="shared" si="530"/>
        <v/>
      </c>
      <c r="AHA61" s="36" t="str">
        <f t="shared" si="517"/>
        <v/>
      </c>
      <c r="AHB61" s="39" t="str">
        <f t="shared" si="531"/>
        <v/>
      </c>
      <c r="AHC61" s="36">
        <f t="shared" si="532"/>
        <v>9</v>
      </c>
      <c r="AHD61" s="36" t="str">
        <f t="shared" si="518"/>
        <v/>
      </c>
      <c r="AHE61" s="39" t="str">
        <f t="shared" si="533"/>
        <v/>
      </c>
      <c r="AHF61" s="36" t="str">
        <f t="shared" si="534"/>
        <v/>
      </c>
      <c r="AHG61" s="36" t="str">
        <f t="shared" si="519"/>
        <v/>
      </c>
      <c r="AHH61" s="39" t="str">
        <f t="shared" si="535"/>
        <v/>
      </c>
      <c r="AHI61" s="36" t="str">
        <f t="shared" si="536"/>
        <v/>
      </c>
      <c r="AHJ61" s="36" t="str">
        <f t="shared" si="520"/>
        <v/>
      </c>
      <c r="AHK61" s="39" t="str">
        <f t="shared" si="537"/>
        <v/>
      </c>
      <c r="AHL61" s="36" t="str">
        <f t="shared" si="538"/>
        <v/>
      </c>
      <c r="AHM61" s="36" t="str">
        <f t="shared" si="521"/>
        <v/>
      </c>
      <c r="AHN61" s="39" t="str">
        <f t="shared" si="539"/>
        <v/>
      </c>
      <c r="AHO61" s="36" t="str">
        <f t="shared" si="540"/>
        <v/>
      </c>
      <c r="AHP61" s="36" t="str">
        <f t="shared" si="522"/>
        <v/>
      </c>
      <c r="AHQ61" s="39" t="str">
        <f t="shared" si="541"/>
        <v/>
      </c>
      <c r="AHR61" s="36" t="str">
        <f t="shared" si="542"/>
        <v/>
      </c>
      <c r="AHS61" s="36" t="str">
        <f t="shared" si="523"/>
        <v/>
      </c>
      <c r="AHT61" s="39" t="str">
        <f t="shared" si="543"/>
        <v/>
      </c>
    </row>
    <row r="62" spans="1:923" s="5" customFormat="1" outlineLevel="1" x14ac:dyDescent="0.25">
      <c r="A62" s="96">
        <f t="shared" si="544"/>
        <v>2</v>
      </c>
      <c r="B62" s="97" t="s">
        <v>306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 t="s">
        <v>351</v>
      </c>
      <c r="CV62" s="57" t="s">
        <v>351</v>
      </c>
      <c r="CW62" s="57"/>
      <c r="CX62" s="57"/>
      <c r="CY62" s="61"/>
      <c r="CZ62" s="57"/>
      <c r="DA62" s="57"/>
      <c r="DB62" s="57"/>
      <c r="DC62" s="57"/>
      <c r="DD62" s="57" t="s">
        <v>351</v>
      </c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 t="s">
        <v>351</v>
      </c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61"/>
      <c r="FH62" s="57"/>
      <c r="FI62" s="57"/>
      <c r="FJ62" s="57"/>
      <c r="FK62" s="57"/>
      <c r="FL62" s="57"/>
      <c r="FM62" s="57"/>
      <c r="FN62" s="57" t="s">
        <v>351</v>
      </c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 t="s">
        <v>359</v>
      </c>
      <c r="ON62" s="57" t="s">
        <v>359</v>
      </c>
      <c r="OO62" s="57" t="s">
        <v>359</v>
      </c>
      <c r="OP62" s="57"/>
      <c r="OQ62" s="57" t="s">
        <v>359</v>
      </c>
      <c r="OR62" s="57" t="s">
        <v>359</v>
      </c>
      <c r="OS62" s="57" t="s">
        <v>359</v>
      </c>
      <c r="OT62" s="57" t="s">
        <v>359</v>
      </c>
      <c r="OU62" s="57" t="s">
        <v>359</v>
      </c>
      <c r="OV62" s="57" t="s">
        <v>359</v>
      </c>
      <c r="OW62" s="57"/>
      <c r="OX62" s="57"/>
      <c r="OY62" s="57" t="s">
        <v>359</v>
      </c>
      <c r="OZ62" s="57" t="s">
        <v>359</v>
      </c>
      <c r="PA62" s="57" t="s">
        <v>359</v>
      </c>
      <c r="PB62" s="57"/>
      <c r="PC62" s="57" t="s">
        <v>359</v>
      </c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 t="s">
        <v>351</v>
      </c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 t="s">
        <v>351</v>
      </c>
      <c r="QH62" s="57" t="s">
        <v>351</v>
      </c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 t="s">
        <v>351</v>
      </c>
      <c r="SV62" s="57"/>
      <c r="SW62" s="57"/>
      <c r="SX62" s="57"/>
      <c r="SY62" s="57"/>
      <c r="SZ62" s="57"/>
      <c r="TA62" s="57"/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61"/>
      <c r="WJ62" s="57"/>
      <c r="WK62" s="57"/>
      <c r="WL62" s="57"/>
      <c r="WM62" s="57"/>
      <c r="WN62" s="57"/>
      <c r="WO62" s="57"/>
      <c r="WP62" s="57"/>
      <c r="WQ62" s="57" t="s">
        <v>351</v>
      </c>
      <c r="WR62" s="57"/>
      <c r="WS62" s="57"/>
      <c r="WT62" s="57"/>
      <c r="WU62" s="57"/>
      <c r="WV62" s="57"/>
      <c r="WW62" s="57"/>
      <c r="WX62" s="57"/>
      <c r="WY62" s="57" t="s">
        <v>351</v>
      </c>
      <c r="WZ62" s="57" t="s">
        <v>351</v>
      </c>
      <c r="XA62" s="38"/>
      <c r="XB62" s="38"/>
      <c r="XC62" s="61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 t="s">
        <v>351</v>
      </c>
      <c r="XQ62" s="38"/>
      <c r="XR62" s="38"/>
      <c r="XS62" s="38"/>
      <c r="XT62" s="38"/>
      <c r="XU62" s="38"/>
      <c r="XV62" s="38"/>
      <c r="XW62" s="37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11"/>
        <v/>
      </c>
      <c r="AGK62" s="85" t="str">
        <f t="shared" si="512"/>
        <v/>
      </c>
      <c r="AGL62" s="85">
        <f t="shared" si="513"/>
        <v>1</v>
      </c>
      <c r="AGN62" s="5">
        <f>IF(LEN(B62)&gt;7,AGN52,"")</f>
        <v>15</v>
      </c>
      <c r="AGQ62" s="36" t="str">
        <f t="shared" si="524"/>
        <v/>
      </c>
      <c r="AGR62" s="36" t="str">
        <f t="shared" si="514"/>
        <v/>
      </c>
      <c r="AGS62" s="39" t="str">
        <f t="shared" si="525"/>
        <v/>
      </c>
      <c r="AGT62" s="36" t="str">
        <f t="shared" si="526"/>
        <v/>
      </c>
      <c r="AGU62" s="36" t="str">
        <f t="shared" si="515"/>
        <v/>
      </c>
      <c r="AGV62" s="39">
        <f t="shared" si="527"/>
        <v>5</v>
      </c>
      <c r="AGW62" s="36" t="str">
        <f t="shared" si="528"/>
        <v/>
      </c>
      <c r="AGX62" s="36" t="str">
        <f t="shared" si="516"/>
        <v/>
      </c>
      <c r="AGY62" s="39" t="str">
        <f t="shared" si="529"/>
        <v/>
      </c>
      <c r="AGZ62" s="36" t="str">
        <f t="shared" si="530"/>
        <v/>
      </c>
      <c r="AHA62" s="36" t="str">
        <f t="shared" si="517"/>
        <v/>
      </c>
      <c r="AHB62" s="39" t="str">
        <f t="shared" si="531"/>
        <v/>
      </c>
      <c r="AHC62" s="36">
        <f t="shared" si="532"/>
        <v>13</v>
      </c>
      <c r="AHD62" s="36" t="str">
        <f t="shared" si="518"/>
        <v/>
      </c>
      <c r="AHE62" s="39">
        <f t="shared" si="533"/>
        <v>1</v>
      </c>
      <c r="AHF62" s="36" t="str">
        <f t="shared" si="534"/>
        <v/>
      </c>
      <c r="AHG62" s="36" t="str">
        <f t="shared" si="519"/>
        <v/>
      </c>
      <c r="AHH62" s="39">
        <f t="shared" si="535"/>
        <v>4</v>
      </c>
      <c r="AHI62" s="36" t="str">
        <f t="shared" si="536"/>
        <v/>
      </c>
      <c r="AHJ62" s="36" t="str">
        <f t="shared" si="520"/>
        <v/>
      </c>
      <c r="AHK62" s="39">
        <f t="shared" si="537"/>
        <v>1</v>
      </c>
      <c r="AHL62" s="36" t="str">
        <f t="shared" si="538"/>
        <v/>
      </c>
      <c r="AHM62" s="36" t="str">
        <f t="shared" si="521"/>
        <v/>
      </c>
      <c r="AHN62" s="39">
        <f t="shared" si="539"/>
        <v>3</v>
      </c>
      <c r="AHO62" s="36" t="str">
        <f t="shared" si="540"/>
        <v/>
      </c>
      <c r="AHP62" s="36" t="str">
        <f t="shared" si="522"/>
        <v/>
      </c>
      <c r="AHQ62" s="39" t="str">
        <f t="shared" si="541"/>
        <v/>
      </c>
      <c r="AHR62" s="36" t="str">
        <f t="shared" si="542"/>
        <v/>
      </c>
      <c r="AHS62" s="36" t="str">
        <f t="shared" si="523"/>
        <v/>
      </c>
      <c r="AHT62" s="39" t="str">
        <f t="shared" si="543"/>
        <v/>
      </c>
    </row>
    <row r="63" spans="1:923" s="5" customFormat="1" outlineLevel="1" x14ac:dyDescent="0.25">
      <c r="A63" s="96">
        <f t="shared" si="544"/>
        <v>3</v>
      </c>
      <c r="B63" s="97" t="s">
        <v>307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 t="s">
        <v>351</v>
      </c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 t="s">
        <v>351</v>
      </c>
      <c r="EE63" s="57"/>
      <c r="EF63" s="57"/>
      <c r="EG63" s="57"/>
      <c r="EH63" s="57"/>
      <c r="EI63" s="57" t="s">
        <v>351</v>
      </c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 t="s">
        <v>351</v>
      </c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 t="s">
        <v>351</v>
      </c>
      <c r="QZ63" s="57" t="s">
        <v>351</v>
      </c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61"/>
      <c r="RP63" s="57"/>
      <c r="RQ63" s="57"/>
      <c r="RR63" s="57"/>
      <c r="RS63" s="57" t="s">
        <v>351</v>
      </c>
      <c r="RT63" s="57"/>
      <c r="RU63" s="57"/>
      <c r="RV63" s="57"/>
      <c r="RW63" s="57"/>
      <c r="RX63" s="57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/>
      <c r="SZ63" s="57"/>
      <c r="TA63" s="57" t="s">
        <v>351</v>
      </c>
      <c r="TB63" s="57"/>
      <c r="TC63" s="57"/>
      <c r="TD63" s="57" t="s">
        <v>351</v>
      </c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61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38"/>
      <c r="XB63" s="38"/>
      <c r="XC63" s="61"/>
      <c r="XD63" s="57"/>
      <c r="XE63" s="57"/>
      <c r="XF63" s="57"/>
      <c r="XG63" s="57"/>
      <c r="XH63" s="57"/>
      <c r="XI63" s="57"/>
      <c r="XJ63" s="57"/>
      <c r="XK63" s="57"/>
      <c r="XL63" s="57"/>
      <c r="XM63" s="57"/>
      <c r="XN63" s="57"/>
      <c r="XO63" s="57"/>
      <c r="XP63" s="57"/>
      <c r="XQ63" s="38"/>
      <c r="XR63" s="38"/>
      <c r="XS63" s="38"/>
      <c r="XT63" s="38"/>
      <c r="XU63" s="38"/>
      <c r="XV63" s="38"/>
      <c r="XW63" s="37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7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11"/>
        <v/>
      </c>
      <c r="AGK63" s="85" t="str">
        <f t="shared" si="512"/>
        <v/>
      </c>
      <c r="AGL63" s="85" t="str">
        <f t="shared" si="513"/>
        <v/>
      </c>
      <c r="AGN63" s="5">
        <f>IF(LEN(B63)&gt;7,AGN52,"")</f>
        <v>15</v>
      </c>
      <c r="AGQ63" s="36" t="str">
        <f t="shared" si="524"/>
        <v/>
      </c>
      <c r="AGR63" s="36" t="str">
        <f t="shared" si="514"/>
        <v/>
      </c>
      <c r="AGS63" s="39">
        <f t="shared" si="525"/>
        <v>1</v>
      </c>
      <c r="AGT63" s="36" t="str">
        <f t="shared" si="526"/>
        <v/>
      </c>
      <c r="AGU63" s="36" t="str">
        <f t="shared" si="515"/>
        <v/>
      </c>
      <c r="AGV63" s="39">
        <f t="shared" si="527"/>
        <v>4</v>
      </c>
      <c r="AGW63" s="36" t="str">
        <f t="shared" si="528"/>
        <v/>
      </c>
      <c r="AGX63" s="36" t="str">
        <f t="shared" si="516"/>
        <v/>
      </c>
      <c r="AGY63" s="39" t="str">
        <f t="shared" si="529"/>
        <v/>
      </c>
      <c r="AGZ63" s="36" t="str">
        <f t="shared" si="530"/>
        <v/>
      </c>
      <c r="AHA63" s="36" t="str">
        <f t="shared" si="517"/>
        <v/>
      </c>
      <c r="AHB63" s="39" t="str">
        <f t="shared" si="531"/>
        <v/>
      </c>
      <c r="AHC63" s="36" t="str">
        <f t="shared" si="532"/>
        <v/>
      </c>
      <c r="AHD63" s="36" t="str">
        <f t="shared" si="518"/>
        <v/>
      </c>
      <c r="AHE63" s="39">
        <f t="shared" si="533"/>
        <v>1</v>
      </c>
      <c r="AHF63" s="36" t="str">
        <f t="shared" si="534"/>
        <v/>
      </c>
      <c r="AHG63" s="36" t="str">
        <f t="shared" si="519"/>
        <v/>
      </c>
      <c r="AHH63" s="39">
        <f t="shared" si="535"/>
        <v>6</v>
      </c>
      <c r="AHI63" s="36" t="str">
        <f t="shared" si="536"/>
        <v/>
      </c>
      <c r="AHJ63" s="36" t="str">
        <f t="shared" si="520"/>
        <v/>
      </c>
      <c r="AHK63" s="39" t="str">
        <f t="shared" si="537"/>
        <v/>
      </c>
      <c r="AHL63" s="36" t="str">
        <f t="shared" si="538"/>
        <v/>
      </c>
      <c r="AHM63" s="36" t="str">
        <f t="shared" si="521"/>
        <v/>
      </c>
      <c r="AHN63" s="39" t="str">
        <f t="shared" si="539"/>
        <v/>
      </c>
      <c r="AHO63" s="36" t="str">
        <f t="shared" si="540"/>
        <v/>
      </c>
      <c r="AHP63" s="36" t="str">
        <f t="shared" si="522"/>
        <v/>
      </c>
      <c r="AHQ63" s="39" t="str">
        <f t="shared" si="541"/>
        <v/>
      </c>
      <c r="AHR63" s="36" t="str">
        <f t="shared" si="542"/>
        <v/>
      </c>
      <c r="AHS63" s="36" t="str">
        <f t="shared" si="523"/>
        <v/>
      </c>
      <c r="AHT63" s="39" t="str">
        <f t="shared" si="543"/>
        <v/>
      </c>
    </row>
    <row r="64" spans="1:923" s="5" customFormat="1" outlineLevel="1" x14ac:dyDescent="0.25">
      <c r="A64" s="96">
        <v>4</v>
      </c>
      <c r="B64" s="97" t="s">
        <v>308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 t="s">
        <v>352</v>
      </c>
      <c r="Y64" s="57" t="s">
        <v>352</v>
      </c>
      <c r="Z64" s="57" t="s">
        <v>352</v>
      </c>
      <c r="AA64" s="57" t="s">
        <v>352</v>
      </c>
      <c r="AB64" s="57" t="s">
        <v>352</v>
      </c>
      <c r="AC64" s="57" t="s">
        <v>352</v>
      </c>
      <c r="AD64" s="57" t="s">
        <v>352</v>
      </c>
      <c r="AE64" s="57" t="s">
        <v>352</v>
      </c>
      <c r="AF64" s="57" t="s">
        <v>352</v>
      </c>
      <c r="AG64" s="57" t="s">
        <v>352</v>
      </c>
      <c r="AH64" s="57"/>
      <c r="AI64" s="57"/>
      <c r="AJ64" s="57" t="s">
        <v>352</v>
      </c>
      <c r="AK64" s="57" t="s">
        <v>352</v>
      </c>
      <c r="AL64" s="57" t="s">
        <v>352</v>
      </c>
      <c r="AM64" s="57"/>
      <c r="AN64" s="57" t="s">
        <v>352</v>
      </c>
      <c r="AO64" s="57" t="s">
        <v>352</v>
      </c>
      <c r="AP64" s="38"/>
      <c r="AQ64" s="61"/>
      <c r="AR64" s="57" t="s">
        <v>352</v>
      </c>
      <c r="AS64" s="57" t="s">
        <v>352</v>
      </c>
      <c r="AT64" s="57" t="s">
        <v>352</v>
      </c>
      <c r="AU64" s="57"/>
      <c r="AV64" s="57" t="s">
        <v>352</v>
      </c>
      <c r="AW64" s="57" t="s">
        <v>352</v>
      </c>
      <c r="AX64" s="57" t="s">
        <v>352</v>
      </c>
      <c r="AY64" s="57"/>
      <c r="AZ64" s="57" t="s">
        <v>352</v>
      </c>
      <c r="BA64" s="57" t="s">
        <v>352</v>
      </c>
      <c r="BB64" s="57" t="s">
        <v>352</v>
      </c>
      <c r="BC64" s="57" t="s">
        <v>352</v>
      </c>
      <c r="BD64" s="57" t="s">
        <v>352</v>
      </c>
      <c r="BE64" s="57" t="s">
        <v>352</v>
      </c>
      <c r="BF64" s="57"/>
      <c r="BG64" s="57" t="s">
        <v>352</v>
      </c>
      <c r="BH64" s="57" t="s">
        <v>352</v>
      </c>
      <c r="BI64" s="57"/>
      <c r="BJ64" s="38"/>
      <c r="BK64" s="61"/>
      <c r="BL64" s="57" t="s">
        <v>352</v>
      </c>
      <c r="BM64" s="57" t="s">
        <v>352</v>
      </c>
      <c r="BN64" s="57"/>
      <c r="BO64" s="57"/>
      <c r="BP64" s="57" t="s">
        <v>352</v>
      </c>
      <c r="BQ64" s="57" t="s">
        <v>352</v>
      </c>
      <c r="BR64" s="57" t="s">
        <v>352</v>
      </c>
      <c r="BS64" s="57"/>
      <c r="BT64" s="57" t="s">
        <v>352</v>
      </c>
      <c r="BU64" s="57" t="s">
        <v>352</v>
      </c>
      <c r="BV64" s="57" t="s">
        <v>352</v>
      </c>
      <c r="BW64" s="57"/>
      <c r="BX64" s="57" t="s">
        <v>352</v>
      </c>
      <c r="BY64" s="57" t="s">
        <v>352</v>
      </c>
      <c r="BZ64" s="57"/>
      <c r="CA64" s="57"/>
      <c r="CB64" s="57" t="s">
        <v>352</v>
      </c>
      <c r="CC64" s="57" t="s">
        <v>352</v>
      </c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 t="s">
        <v>352</v>
      </c>
      <c r="DA64" s="57" t="s">
        <v>352</v>
      </c>
      <c r="DB64" s="57" t="s">
        <v>352</v>
      </c>
      <c r="DC64" s="57" t="s">
        <v>352</v>
      </c>
      <c r="DD64" s="57" t="s">
        <v>352</v>
      </c>
      <c r="DE64" s="57" t="s">
        <v>352</v>
      </c>
      <c r="DF64" s="57"/>
      <c r="DG64" s="57"/>
      <c r="DH64" s="57" t="s">
        <v>352</v>
      </c>
      <c r="DI64" s="57" t="s">
        <v>352</v>
      </c>
      <c r="DJ64" s="57" t="s">
        <v>352</v>
      </c>
      <c r="DK64" s="57"/>
      <c r="DL64" s="57" t="s">
        <v>352</v>
      </c>
      <c r="DM64" s="57" t="s">
        <v>352</v>
      </c>
      <c r="DN64" s="57" t="s">
        <v>352</v>
      </c>
      <c r="DO64" s="57"/>
      <c r="DP64" s="57" t="s">
        <v>352</v>
      </c>
      <c r="DQ64" s="57" t="s">
        <v>352</v>
      </c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 t="s">
        <v>351</v>
      </c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 t="s">
        <v>351</v>
      </c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 t="s">
        <v>351</v>
      </c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 t="s">
        <v>351</v>
      </c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 t="s">
        <v>351</v>
      </c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 t="s">
        <v>351</v>
      </c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/>
      <c r="QH64" s="57"/>
      <c r="QI64" s="57" t="s">
        <v>351</v>
      </c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 t="s">
        <v>351</v>
      </c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61"/>
      <c r="VP64" s="57"/>
      <c r="VQ64" s="57"/>
      <c r="VR64" s="57"/>
      <c r="VS64" s="57" t="s">
        <v>351</v>
      </c>
      <c r="VT64" s="57" t="s">
        <v>351</v>
      </c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57" t="s">
        <v>351</v>
      </c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 t="s">
        <v>351</v>
      </c>
      <c r="WZ64" s="57" t="s">
        <v>351</v>
      </c>
      <c r="XA64" s="38"/>
      <c r="XB64" s="38"/>
      <c r="XC64" s="37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7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7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11"/>
        <v/>
      </c>
      <c r="AGK64" s="85" t="str">
        <f t="shared" si="512"/>
        <v/>
      </c>
      <c r="AGL64" s="85" t="str">
        <f t="shared" si="513"/>
        <v/>
      </c>
      <c r="AGN64" s="5">
        <f>IF(LEN(B64)&gt;7,AGN52,"")</f>
        <v>15</v>
      </c>
      <c r="AGQ64" s="36" t="str">
        <f t="shared" si="524"/>
        <v/>
      </c>
      <c r="AGR64" s="36">
        <f t="shared" si="514"/>
        <v>41</v>
      </c>
      <c r="AGS64" s="39" t="str">
        <f t="shared" si="525"/>
        <v/>
      </c>
      <c r="AGT64" s="36" t="str">
        <f t="shared" si="526"/>
        <v/>
      </c>
      <c r="AGU64" s="36">
        <f t="shared" si="515"/>
        <v>14</v>
      </c>
      <c r="AGV64" s="39">
        <f t="shared" si="527"/>
        <v>3</v>
      </c>
      <c r="AGW64" s="36" t="str">
        <f t="shared" si="528"/>
        <v/>
      </c>
      <c r="AGX64" s="36" t="str">
        <f t="shared" si="516"/>
        <v/>
      </c>
      <c r="AGY64" s="39">
        <f t="shared" si="529"/>
        <v>5</v>
      </c>
      <c r="AGZ64" s="36" t="str">
        <f t="shared" si="530"/>
        <v/>
      </c>
      <c r="AHA64" s="36" t="str">
        <f t="shared" si="517"/>
        <v/>
      </c>
      <c r="AHB64" s="39" t="str">
        <f t="shared" si="531"/>
        <v/>
      </c>
      <c r="AHC64" s="36" t="str">
        <f t="shared" si="532"/>
        <v/>
      </c>
      <c r="AHD64" s="36" t="str">
        <f t="shared" si="518"/>
        <v/>
      </c>
      <c r="AHE64" s="39">
        <f t="shared" si="533"/>
        <v>2</v>
      </c>
      <c r="AHF64" s="36" t="str">
        <f t="shared" si="534"/>
        <v/>
      </c>
      <c r="AHG64" s="36" t="str">
        <f t="shared" si="519"/>
        <v/>
      </c>
      <c r="AHH64" s="39">
        <f t="shared" si="535"/>
        <v>5</v>
      </c>
      <c r="AHI64" s="36" t="str">
        <f t="shared" si="536"/>
        <v/>
      </c>
      <c r="AHJ64" s="36" t="str">
        <f t="shared" si="520"/>
        <v/>
      </c>
      <c r="AHK64" s="39">
        <f t="shared" si="537"/>
        <v>4</v>
      </c>
      <c r="AHL64" s="36" t="str">
        <f t="shared" si="538"/>
        <v/>
      </c>
      <c r="AHM64" s="36" t="str">
        <f t="shared" si="521"/>
        <v/>
      </c>
      <c r="AHN64" s="39">
        <f t="shared" si="539"/>
        <v>2</v>
      </c>
      <c r="AHO64" s="36" t="str">
        <f t="shared" si="540"/>
        <v/>
      </c>
      <c r="AHP64" s="36" t="str">
        <f t="shared" si="522"/>
        <v/>
      </c>
      <c r="AHQ64" s="39" t="str">
        <f t="shared" si="541"/>
        <v/>
      </c>
      <c r="AHR64" s="36" t="str">
        <f t="shared" si="542"/>
        <v/>
      </c>
      <c r="AHS64" s="36" t="str">
        <f t="shared" si="523"/>
        <v/>
      </c>
      <c r="AHT64" s="39" t="str">
        <f t="shared" si="543"/>
        <v/>
      </c>
    </row>
    <row r="65" spans="1:923" s="5" customFormat="1" outlineLevel="1" x14ac:dyDescent="0.25">
      <c r="A65" s="96">
        <v>5</v>
      </c>
      <c r="B65" s="97" t="s">
        <v>309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 t="s">
        <v>351</v>
      </c>
      <c r="AC65" s="57"/>
      <c r="AD65" s="57" t="s">
        <v>351</v>
      </c>
      <c r="AE65" s="57" t="s">
        <v>351</v>
      </c>
      <c r="AF65" s="57"/>
      <c r="AG65" s="57"/>
      <c r="AH65" s="57"/>
      <c r="AI65" s="57"/>
      <c r="AJ65" s="57"/>
      <c r="AK65" s="57"/>
      <c r="AL65" s="57"/>
      <c r="AM65" s="57"/>
      <c r="AN65" s="57" t="s">
        <v>351</v>
      </c>
      <c r="AO65" s="57" t="s">
        <v>351</v>
      </c>
      <c r="AP65" s="38"/>
      <c r="AQ65" s="61"/>
      <c r="AR65" s="57" t="s">
        <v>351</v>
      </c>
      <c r="AS65" s="57" t="s">
        <v>351</v>
      </c>
      <c r="AT65" s="57" t="s">
        <v>351</v>
      </c>
      <c r="AU65" s="57"/>
      <c r="AV65" s="57" t="s">
        <v>351</v>
      </c>
      <c r="AW65" s="57" t="s">
        <v>351</v>
      </c>
      <c r="AX65" s="57" t="s">
        <v>351</v>
      </c>
      <c r="AY65" s="57"/>
      <c r="AZ65" s="57" t="s">
        <v>351</v>
      </c>
      <c r="BA65" s="57" t="s">
        <v>351</v>
      </c>
      <c r="BB65" s="57" t="s">
        <v>351</v>
      </c>
      <c r="BC65" s="57" t="s">
        <v>351</v>
      </c>
      <c r="BD65" s="57" t="s">
        <v>351</v>
      </c>
      <c r="BE65" s="57" t="s">
        <v>351</v>
      </c>
      <c r="BF65" s="57"/>
      <c r="BG65" s="57" t="s">
        <v>351</v>
      </c>
      <c r="BH65" s="57" t="s">
        <v>351</v>
      </c>
      <c r="BI65" s="57"/>
      <c r="BJ65" s="38"/>
      <c r="BK65" s="61"/>
      <c r="BL65" s="57" t="s">
        <v>351</v>
      </c>
      <c r="BM65" s="57" t="s">
        <v>351</v>
      </c>
      <c r="BN65" s="57"/>
      <c r="BO65" s="57"/>
      <c r="BP65" s="57" t="s">
        <v>351</v>
      </c>
      <c r="BQ65" s="57" t="s">
        <v>351</v>
      </c>
      <c r="BR65" s="57" t="s">
        <v>351</v>
      </c>
      <c r="BS65" s="57"/>
      <c r="BT65" s="57" t="s">
        <v>351</v>
      </c>
      <c r="BU65" s="57"/>
      <c r="BV65" s="57"/>
      <c r="BW65" s="57"/>
      <c r="BX65" s="57"/>
      <c r="BY65" s="57"/>
      <c r="BZ65" s="57"/>
      <c r="CA65" s="57"/>
      <c r="CB65" s="57" t="s">
        <v>351</v>
      </c>
      <c r="CC65" s="57" t="s">
        <v>351</v>
      </c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 t="s">
        <v>351</v>
      </c>
      <c r="DB65" s="57" t="s">
        <v>351</v>
      </c>
      <c r="DC65" s="57"/>
      <c r="DD65" s="57"/>
      <c r="DE65" s="57"/>
      <c r="DF65" s="57"/>
      <c r="DG65" s="57"/>
      <c r="DH65" s="57"/>
      <c r="DI65" s="57" t="s">
        <v>351</v>
      </c>
      <c r="DJ65" s="57"/>
      <c r="DK65" s="57"/>
      <c r="DL65" s="57" t="s">
        <v>351</v>
      </c>
      <c r="DM65" s="57"/>
      <c r="DN65" s="57"/>
      <c r="DO65" s="57"/>
      <c r="DP65" s="57"/>
      <c r="DQ65" s="57" t="s">
        <v>351</v>
      </c>
      <c r="DR65" s="57"/>
      <c r="DS65" s="61"/>
      <c r="DT65" s="57"/>
      <c r="DU65" s="57"/>
      <c r="DV65" s="57" t="s">
        <v>351</v>
      </c>
      <c r="DW65" s="57"/>
      <c r="DX65" s="57"/>
      <c r="DY65" s="57"/>
      <c r="DZ65" s="57"/>
      <c r="EA65" s="57"/>
      <c r="EB65" s="57"/>
      <c r="EC65" s="57"/>
      <c r="ED65" s="57"/>
      <c r="EE65" s="57" t="s">
        <v>351</v>
      </c>
      <c r="EF65" s="57"/>
      <c r="EG65" s="57"/>
      <c r="EH65" s="57"/>
      <c r="EI65" s="57"/>
      <c r="EJ65" s="57" t="s">
        <v>351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 t="s">
        <v>351</v>
      </c>
      <c r="FK65" s="57"/>
      <c r="FL65" s="57"/>
      <c r="FM65" s="57"/>
      <c r="FN65" s="57"/>
      <c r="FO65" s="57"/>
      <c r="FP65" s="57"/>
      <c r="FQ65" s="57"/>
      <c r="FR65" s="57"/>
      <c r="FS65" s="57" t="s">
        <v>351</v>
      </c>
      <c r="FT65" s="57"/>
      <c r="FU65" s="57"/>
      <c r="FV65" s="57"/>
      <c r="FW65" s="57" t="s">
        <v>351</v>
      </c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 t="s">
        <v>351</v>
      </c>
      <c r="GO65" s="57"/>
      <c r="GP65" s="57"/>
      <c r="GQ65" s="57"/>
      <c r="GR65" s="57"/>
      <c r="GS65" s="57"/>
      <c r="GT65" s="38"/>
      <c r="GU65" s="61"/>
      <c r="GV65" s="57"/>
      <c r="GW65" s="57"/>
      <c r="GX65" s="57" t="s">
        <v>351</v>
      </c>
      <c r="GY65" s="57"/>
      <c r="GZ65" s="57"/>
      <c r="HA65" s="57"/>
      <c r="HB65" s="57" t="s">
        <v>351</v>
      </c>
      <c r="HC65" s="57"/>
      <c r="HD65" s="57"/>
      <c r="HE65" s="57"/>
      <c r="HF65" s="57"/>
      <c r="HG65" s="57"/>
      <c r="HH65" s="57" t="s">
        <v>351</v>
      </c>
      <c r="HI65" s="57"/>
      <c r="HJ65" s="57"/>
      <c r="HK65" s="57" t="s">
        <v>351</v>
      </c>
      <c r="HL65" s="57" t="s">
        <v>351</v>
      </c>
      <c r="HM65" s="38"/>
      <c r="HN65" s="38"/>
      <c r="HO65" s="61"/>
      <c r="HP65" s="57"/>
      <c r="HQ65" s="57" t="s">
        <v>351</v>
      </c>
      <c r="HR65" s="57" t="s">
        <v>351</v>
      </c>
      <c r="HS65" s="57"/>
      <c r="HT65" s="57" t="s">
        <v>351</v>
      </c>
      <c r="HU65" s="57"/>
      <c r="HV65" s="57"/>
      <c r="HW65" s="57"/>
      <c r="HX65" s="57" t="s">
        <v>351</v>
      </c>
      <c r="HY65" s="57"/>
      <c r="HZ65" s="57"/>
      <c r="IA65" s="57"/>
      <c r="IB65" s="57" t="s">
        <v>351</v>
      </c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61"/>
      <c r="JG65" s="57" t="s">
        <v>351</v>
      </c>
      <c r="JH65" s="57"/>
      <c r="JI65" s="57" t="s">
        <v>351</v>
      </c>
      <c r="JJ65" s="57"/>
      <c r="JK65" s="57" t="s">
        <v>351</v>
      </c>
      <c r="JL65" s="57"/>
      <c r="JM65" s="57"/>
      <c r="JN65" s="57"/>
      <c r="JO65" s="57"/>
      <c r="JP65" s="57" t="s">
        <v>351</v>
      </c>
      <c r="JQ65" s="57"/>
      <c r="JR65" s="57"/>
      <c r="JS65" s="57" t="s">
        <v>351</v>
      </c>
      <c r="JT65" s="57" t="s">
        <v>351</v>
      </c>
      <c r="JU65" s="57"/>
      <c r="JV65" s="57"/>
      <c r="JW65" s="57" t="s">
        <v>351</v>
      </c>
      <c r="JX65" s="57" t="s">
        <v>351</v>
      </c>
      <c r="JY65" s="57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 t="s">
        <v>351</v>
      </c>
      <c r="NT65" s="57"/>
      <c r="NU65" s="57"/>
      <c r="NV65" s="57"/>
      <c r="NW65" s="57" t="s">
        <v>351</v>
      </c>
      <c r="NX65" s="57" t="s">
        <v>351</v>
      </c>
      <c r="NY65" s="57" t="s">
        <v>351</v>
      </c>
      <c r="NZ65" s="57" t="s">
        <v>351</v>
      </c>
      <c r="OA65" s="57" t="s">
        <v>351</v>
      </c>
      <c r="OB65" s="57" t="s">
        <v>351</v>
      </c>
      <c r="OC65" s="57"/>
      <c r="OD65" s="57"/>
      <c r="OE65" s="57" t="s">
        <v>351</v>
      </c>
      <c r="OF65" s="57" t="s">
        <v>351</v>
      </c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 t="s">
        <v>351</v>
      </c>
      <c r="PH65" s="57" t="s">
        <v>351</v>
      </c>
      <c r="PI65" s="57" t="s">
        <v>351</v>
      </c>
      <c r="PJ65" s="57"/>
      <c r="PK65" s="57" t="s">
        <v>351</v>
      </c>
      <c r="PL65" s="57" t="s">
        <v>351</v>
      </c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 t="s">
        <v>351</v>
      </c>
      <c r="QD65" s="57"/>
      <c r="QE65" s="57" t="s">
        <v>351</v>
      </c>
      <c r="QF65" s="57" t="s">
        <v>351</v>
      </c>
      <c r="QG65" s="57" t="s">
        <v>351</v>
      </c>
      <c r="QH65" s="57" t="s">
        <v>351</v>
      </c>
      <c r="QI65" s="57" t="s">
        <v>351</v>
      </c>
      <c r="QJ65" s="57"/>
      <c r="QK65" s="57"/>
      <c r="QL65" s="57"/>
      <c r="QM65" s="57" t="s">
        <v>351</v>
      </c>
      <c r="QN65" s="57" t="s">
        <v>351</v>
      </c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/>
      <c r="QZ65" s="57"/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 t="s">
        <v>351</v>
      </c>
      <c r="RP65" s="57" t="s">
        <v>351</v>
      </c>
      <c r="RQ65" s="57"/>
      <c r="RR65" s="57" t="s">
        <v>351</v>
      </c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 t="s">
        <v>351</v>
      </c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 t="s">
        <v>351</v>
      </c>
      <c r="TH65" s="57"/>
      <c r="TI65" s="57" t="s">
        <v>351</v>
      </c>
      <c r="TJ65" s="57"/>
      <c r="TK65" s="57"/>
      <c r="TL65" s="57"/>
      <c r="TM65" s="57"/>
      <c r="TN65" s="57"/>
      <c r="TO65" s="57" t="s">
        <v>351</v>
      </c>
      <c r="TP65" s="57" t="s">
        <v>351</v>
      </c>
      <c r="TQ65" s="57"/>
      <c r="TR65" s="57"/>
      <c r="TS65" s="57" t="s">
        <v>351</v>
      </c>
      <c r="TT65" s="57" t="s">
        <v>351</v>
      </c>
      <c r="TU65" s="57" t="s">
        <v>351</v>
      </c>
      <c r="TV65" s="57"/>
      <c r="TW65" s="57"/>
      <c r="TX65" s="57" t="s">
        <v>351</v>
      </c>
      <c r="TY65" s="38"/>
      <c r="TZ65" s="38"/>
      <c r="UA65" s="61"/>
      <c r="UB65" s="57"/>
      <c r="UC65" s="57"/>
      <c r="UD65" s="57"/>
      <c r="UE65" s="57" t="s">
        <v>351</v>
      </c>
      <c r="UF65" s="57" t="s">
        <v>351</v>
      </c>
      <c r="UG65" s="57"/>
      <c r="UH65" s="57" t="s">
        <v>351</v>
      </c>
      <c r="UI65" s="57" t="s">
        <v>351</v>
      </c>
      <c r="UJ65" s="57" t="s">
        <v>351</v>
      </c>
      <c r="UK65" s="57"/>
      <c r="UL65" s="57"/>
      <c r="UM65" s="57" t="s">
        <v>351</v>
      </c>
      <c r="UN65" s="57" t="s">
        <v>351</v>
      </c>
      <c r="UO65" s="57" t="s">
        <v>351</v>
      </c>
      <c r="UP65" s="57"/>
      <c r="UQ65" s="57"/>
      <c r="UR65" s="57" t="s">
        <v>351</v>
      </c>
      <c r="US65" s="38"/>
      <c r="UT65" s="38"/>
      <c r="UU65" s="57" t="s">
        <v>351</v>
      </c>
      <c r="UV65" s="57" t="s">
        <v>351</v>
      </c>
      <c r="UW65" s="57" t="s">
        <v>351</v>
      </c>
      <c r="UX65" s="57"/>
      <c r="UY65" s="57"/>
      <c r="UZ65" s="57"/>
      <c r="VA65" s="57"/>
      <c r="VB65" s="57"/>
      <c r="VC65" s="57" t="s">
        <v>351</v>
      </c>
      <c r="VD65" s="57" t="s">
        <v>351</v>
      </c>
      <c r="VE65" s="57"/>
      <c r="VF65" s="57"/>
      <c r="VG65" s="57" t="s">
        <v>351</v>
      </c>
      <c r="VH65" s="57" t="s">
        <v>351</v>
      </c>
      <c r="VI65" s="57" t="s">
        <v>351</v>
      </c>
      <c r="VJ65" s="57"/>
      <c r="VK65" s="57"/>
      <c r="VL65" s="57" t="s">
        <v>351</v>
      </c>
      <c r="VM65" s="57"/>
      <c r="VN65" s="38"/>
      <c r="VO65" s="57" t="s">
        <v>351</v>
      </c>
      <c r="VP65" s="57" t="s">
        <v>351</v>
      </c>
      <c r="VQ65" s="57" t="s">
        <v>351</v>
      </c>
      <c r="VR65" s="57"/>
      <c r="VS65" s="57" t="s">
        <v>351</v>
      </c>
      <c r="VT65" s="57" t="s">
        <v>351</v>
      </c>
      <c r="VU65" s="57" t="s">
        <v>351</v>
      </c>
      <c r="VV65" s="57" t="s">
        <v>351</v>
      </c>
      <c r="VW65" s="57" t="s">
        <v>351</v>
      </c>
      <c r="VX65" s="57" t="s">
        <v>351</v>
      </c>
      <c r="VY65" s="57"/>
      <c r="VZ65" s="57"/>
      <c r="WA65" s="57" t="s">
        <v>351</v>
      </c>
      <c r="WB65" s="57" t="s">
        <v>351</v>
      </c>
      <c r="WC65" s="57" t="s">
        <v>351</v>
      </c>
      <c r="WD65" s="57"/>
      <c r="WE65" s="57"/>
      <c r="WF65" s="57" t="s">
        <v>351</v>
      </c>
      <c r="WG65" s="38"/>
      <c r="WH65" s="38"/>
      <c r="WI65" s="57" t="s">
        <v>351</v>
      </c>
      <c r="WJ65" s="57"/>
      <c r="WK65" s="57"/>
      <c r="WL65" s="57"/>
      <c r="WM65" s="57" t="s">
        <v>351</v>
      </c>
      <c r="WN65" s="57" t="s">
        <v>351</v>
      </c>
      <c r="WO65" s="57" t="s">
        <v>351</v>
      </c>
      <c r="WP65" s="57" t="s">
        <v>351</v>
      </c>
      <c r="WQ65" s="57" t="s">
        <v>351</v>
      </c>
      <c r="WR65" s="57" t="s">
        <v>351</v>
      </c>
      <c r="WS65" s="57"/>
      <c r="WT65" s="57"/>
      <c r="WU65" s="57" t="s">
        <v>351</v>
      </c>
      <c r="WV65" s="57" t="s">
        <v>351</v>
      </c>
      <c r="WW65" s="57" t="s">
        <v>351</v>
      </c>
      <c r="WX65" s="57"/>
      <c r="WY65" s="57" t="s">
        <v>351</v>
      </c>
      <c r="WZ65" s="57" t="s">
        <v>351</v>
      </c>
      <c r="XA65" s="38"/>
      <c r="XB65" s="38"/>
      <c r="XC65" s="57" t="s">
        <v>351</v>
      </c>
      <c r="XD65" s="57"/>
      <c r="XE65" s="57"/>
      <c r="XF65" s="57"/>
      <c r="XG65" s="57" t="s">
        <v>351</v>
      </c>
      <c r="XH65" s="57"/>
      <c r="XI65" s="57"/>
      <c r="XJ65" s="57"/>
      <c r="XK65" s="57"/>
      <c r="XL65" s="57"/>
      <c r="XM65" s="57"/>
      <c r="XN65" s="57"/>
      <c r="XO65" s="57"/>
      <c r="XP65" s="57" t="s">
        <v>351</v>
      </c>
      <c r="XQ65" s="57"/>
      <c r="XR65" s="57"/>
      <c r="XS65" s="57"/>
      <c r="XT65" s="57" t="s">
        <v>351</v>
      </c>
      <c r="XU65" s="38"/>
      <c r="XV65" s="38"/>
      <c r="XW65" s="37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7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7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11"/>
        <v/>
      </c>
      <c r="AGK65" s="85" t="str">
        <f t="shared" si="512"/>
        <v/>
      </c>
      <c r="AGL65" s="85">
        <f t="shared" si="513"/>
        <v>4</v>
      </c>
      <c r="AGN65" s="5">
        <f>IF(LEN(B65)&gt;7,AGN52,"")</f>
        <v>15</v>
      </c>
      <c r="AGQ65" s="36" t="str">
        <f t="shared" si="524"/>
        <v/>
      </c>
      <c r="AGR65" s="36" t="str">
        <f t="shared" si="514"/>
        <v/>
      </c>
      <c r="AGS65" s="39">
        <f t="shared" si="525"/>
        <v>27</v>
      </c>
      <c r="AGT65" s="36" t="str">
        <f t="shared" si="526"/>
        <v/>
      </c>
      <c r="AGU65" s="36" t="str">
        <f t="shared" si="515"/>
        <v/>
      </c>
      <c r="AGV65" s="39">
        <f t="shared" si="527"/>
        <v>11</v>
      </c>
      <c r="AGW65" s="36" t="str">
        <f t="shared" si="528"/>
        <v/>
      </c>
      <c r="AGX65" s="36" t="str">
        <f t="shared" si="516"/>
        <v/>
      </c>
      <c r="AGY65" s="39">
        <f t="shared" si="529"/>
        <v>12</v>
      </c>
      <c r="AGZ65" s="36" t="str">
        <f t="shared" si="530"/>
        <v/>
      </c>
      <c r="AHA65" s="36" t="str">
        <f t="shared" si="517"/>
        <v/>
      </c>
      <c r="AHB65" s="39">
        <f t="shared" si="531"/>
        <v>8</v>
      </c>
      <c r="AHC65" s="36" t="str">
        <f t="shared" si="532"/>
        <v/>
      </c>
      <c r="AHD65" s="36" t="str">
        <f t="shared" si="518"/>
        <v/>
      </c>
      <c r="AHE65" s="39">
        <f t="shared" si="533"/>
        <v>14</v>
      </c>
      <c r="AHF65" s="36" t="str">
        <f t="shared" si="534"/>
        <v/>
      </c>
      <c r="AHG65" s="36" t="str">
        <f t="shared" si="519"/>
        <v/>
      </c>
      <c r="AHH65" s="39">
        <f t="shared" si="535"/>
        <v>16</v>
      </c>
      <c r="AHI65" s="36" t="str">
        <f t="shared" si="536"/>
        <v/>
      </c>
      <c r="AHJ65" s="36" t="str">
        <f t="shared" si="520"/>
        <v/>
      </c>
      <c r="AHK65" s="39">
        <f t="shared" si="537"/>
        <v>46</v>
      </c>
      <c r="AHL65" s="36" t="str">
        <f t="shared" si="538"/>
        <v/>
      </c>
      <c r="AHM65" s="36" t="str">
        <f t="shared" si="521"/>
        <v/>
      </c>
      <c r="AHN65" s="39">
        <f t="shared" si="539"/>
        <v>9</v>
      </c>
      <c r="AHO65" s="36" t="str">
        <f t="shared" si="540"/>
        <v/>
      </c>
      <c r="AHP65" s="36" t="str">
        <f t="shared" si="522"/>
        <v/>
      </c>
      <c r="AHQ65" s="39" t="str">
        <f t="shared" si="541"/>
        <v/>
      </c>
      <c r="AHR65" s="36" t="str">
        <f t="shared" si="542"/>
        <v/>
      </c>
      <c r="AHS65" s="36" t="str">
        <f t="shared" si="523"/>
        <v/>
      </c>
      <c r="AHT65" s="39" t="str">
        <f t="shared" si="543"/>
        <v/>
      </c>
    </row>
    <row r="66" spans="1:923" s="5" customFormat="1" outlineLevel="1" x14ac:dyDescent="0.25">
      <c r="A66" s="96">
        <v>6</v>
      </c>
      <c r="B66" s="97" t="s">
        <v>310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 t="s">
        <v>352</v>
      </c>
      <c r="CG66" s="57" t="s">
        <v>352</v>
      </c>
      <c r="CH66" s="57" t="s">
        <v>352</v>
      </c>
      <c r="CI66" s="57"/>
      <c r="CJ66" s="57" t="s">
        <v>352</v>
      </c>
      <c r="CK66" s="57" t="s">
        <v>352</v>
      </c>
      <c r="CL66" s="57" t="s">
        <v>352</v>
      </c>
      <c r="CM66" s="57"/>
      <c r="CN66" s="57" t="s">
        <v>352</v>
      </c>
      <c r="CO66" s="57" t="s">
        <v>352</v>
      </c>
      <c r="CP66" s="57" t="s">
        <v>352</v>
      </c>
      <c r="CQ66" s="57" t="s">
        <v>352</v>
      </c>
      <c r="CR66" s="57" t="s">
        <v>352</v>
      </c>
      <c r="CS66" s="57" t="s">
        <v>352</v>
      </c>
      <c r="CT66" s="57" t="s">
        <v>352</v>
      </c>
      <c r="CU66" s="57" t="s">
        <v>352</v>
      </c>
      <c r="CV66" s="57" t="s">
        <v>352</v>
      </c>
      <c r="CW66" s="57"/>
      <c r="CX66" s="57"/>
      <c r="CY66" s="61"/>
      <c r="CZ66" s="57"/>
      <c r="DA66" s="57"/>
      <c r="DB66" s="57" t="s">
        <v>351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 t="s">
        <v>351</v>
      </c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 t="s">
        <v>351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351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351</v>
      </c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 t="s">
        <v>351</v>
      </c>
      <c r="IM66" s="57"/>
      <c r="IN66" s="57"/>
      <c r="IO66" s="57"/>
      <c r="IP66" s="57"/>
      <c r="IQ66" s="57"/>
      <c r="IR66" s="57" t="s">
        <v>351</v>
      </c>
      <c r="IS66" s="57"/>
      <c r="IT66" s="57"/>
      <c r="IU66" s="57" t="s">
        <v>351</v>
      </c>
      <c r="IV66" s="57"/>
      <c r="IW66" s="57"/>
      <c r="IX66" s="57"/>
      <c r="IY66" s="57" t="s">
        <v>351</v>
      </c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 t="s">
        <v>351</v>
      </c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 t="s">
        <v>351</v>
      </c>
      <c r="NY66" s="57" t="s">
        <v>351</v>
      </c>
      <c r="NZ66" s="57" t="s">
        <v>351</v>
      </c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 t="s">
        <v>351</v>
      </c>
      <c r="ON66" s="57" t="s">
        <v>351</v>
      </c>
      <c r="OO66" s="57" t="s">
        <v>351</v>
      </c>
      <c r="OP66" s="57"/>
      <c r="OQ66" s="57" t="s">
        <v>351</v>
      </c>
      <c r="OR66" s="57" t="s">
        <v>351</v>
      </c>
      <c r="OS66" s="57" t="s">
        <v>351</v>
      </c>
      <c r="OT66" s="57" t="s">
        <v>351</v>
      </c>
      <c r="OU66" s="57"/>
      <c r="OV66" s="57" t="s">
        <v>351</v>
      </c>
      <c r="OW66" s="57"/>
      <c r="OX66" s="57"/>
      <c r="OY66" s="57"/>
      <c r="OZ66" s="57"/>
      <c r="PA66" s="57"/>
      <c r="PB66" s="57"/>
      <c r="PC66" s="57" t="s">
        <v>351</v>
      </c>
      <c r="PD66" s="57"/>
      <c r="PE66" s="38"/>
      <c r="PF66" s="38"/>
      <c r="PG66" s="57" t="s">
        <v>351</v>
      </c>
      <c r="PH66" s="57"/>
      <c r="PI66" s="57"/>
      <c r="PJ66" s="57"/>
      <c r="PK66" s="57" t="s">
        <v>351</v>
      </c>
      <c r="PL66" s="57" t="s">
        <v>351</v>
      </c>
      <c r="PM66" s="57"/>
      <c r="PN66" s="57"/>
      <c r="PO66" s="57" t="s">
        <v>351</v>
      </c>
      <c r="PP66" s="57"/>
      <c r="PQ66" s="57"/>
      <c r="PR66" s="57"/>
      <c r="PS66" s="57" t="s">
        <v>351</v>
      </c>
      <c r="PT66" s="57"/>
      <c r="PU66" s="38"/>
      <c r="PV66" s="38"/>
      <c r="PW66" s="38"/>
      <c r="PX66" s="38"/>
      <c r="PY66" s="38"/>
      <c r="PZ66" s="38"/>
      <c r="QA66" s="61"/>
      <c r="QB66" s="57"/>
      <c r="QC66" s="57" t="s">
        <v>351</v>
      </c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 t="s">
        <v>351</v>
      </c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 t="s">
        <v>351</v>
      </c>
      <c r="QZ66" s="57" t="s">
        <v>351</v>
      </c>
      <c r="RA66" s="57"/>
      <c r="RB66" s="57"/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/>
      <c r="RS66" s="57"/>
      <c r="RT66" s="57"/>
      <c r="RU66" s="57"/>
      <c r="RV66" s="57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38"/>
      <c r="TZ66" s="38"/>
      <c r="UA66" s="61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38"/>
      <c r="UT66" s="38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38"/>
      <c r="VO66" s="61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38"/>
      <c r="WH66" s="38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38"/>
      <c r="XB66" s="38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38"/>
      <c r="XV66" s="38"/>
      <c r="XW66" s="37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7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7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11"/>
        <v/>
      </c>
      <c r="AGK66" s="85" t="str">
        <f t="shared" si="512"/>
        <v/>
      </c>
      <c r="AGL66" s="85" t="str">
        <f t="shared" si="513"/>
        <v/>
      </c>
      <c r="AGN66" s="5">
        <f>IF(LEN(B66)&gt;7,AGN52,"")</f>
        <v>15</v>
      </c>
      <c r="AGQ66" s="36" t="str">
        <f t="shared" si="524"/>
        <v/>
      </c>
      <c r="AGR66" s="36">
        <f t="shared" si="514"/>
        <v>9</v>
      </c>
      <c r="AGS66" s="39" t="str">
        <f t="shared" si="525"/>
        <v/>
      </c>
      <c r="AGT66" s="36" t="str">
        <f t="shared" si="526"/>
        <v/>
      </c>
      <c r="AGU66" s="36">
        <f t="shared" si="515"/>
        <v>6</v>
      </c>
      <c r="AGV66" s="39">
        <f t="shared" si="527"/>
        <v>3</v>
      </c>
      <c r="AGW66" s="36" t="str">
        <f t="shared" si="528"/>
        <v/>
      </c>
      <c r="AGX66" s="36" t="str">
        <f t="shared" si="516"/>
        <v/>
      </c>
      <c r="AGY66" s="39">
        <f t="shared" si="529"/>
        <v>7</v>
      </c>
      <c r="AGZ66" s="36" t="str">
        <f t="shared" si="530"/>
        <v/>
      </c>
      <c r="AHA66" s="36" t="str">
        <f t="shared" si="517"/>
        <v/>
      </c>
      <c r="AHB66" s="39">
        <f t="shared" si="531"/>
        <v>1</v>
      </c>
      <c r="AHC66" s="36" t="str">
        <f t="shared" si="532"/>
        <v/>
      </c>
      <c r="AHD66" s="36" t="str">
        <f t="shared" si="518"/>
        <v/>
      </c>
      <c r="AHE66" s="39">
        <f t="shared" si="533"/>
        <v>17</v>
      </c>
      <c r="AHF66" s="36" t="str">
        <f t="shared" si="534"/>
        <v/>
      </c>
      <c r="AHG66" s="36" t="str">
        <f t="shared" si="519"/>
        <v/>
      </c>
      <c r="AHH66" s="39">
        <f t="shared" si="535"/>
        <v>17</v>
      </c>
      <c r="AHI66" s="36" t="str">
        <f t="shared" si="536"/>
        <v/>
      </c>
      <c r="AHJ66" s="36" t="str">
        <f t="shared" si="520"/>
        <v/>
      </c>
      <c r="AHK66" s="39" t="str">
        <f t="shared" si="537"/>
        <v/>
      </c>
      <c r="AHL66" s="36" t="str">
        <f t="shared" si="538"/>
        <v/>
      </c>
      <c r="AHM66" s="36" t="str">
        <f t="shared" si="521"/>
        <v/>
      </c>
      <c r="AHN66" s="39" t="str">
        <f t="shared" si="539"/>
        <v/>
      </c>
      <c r="AHO66" s="36" t="str">
        <f t="shared" si="540"/>
        <v/>
      </c>
      <c r="AHP66" s="36" t="str">
        <f t="shared" si="522"/>
        <v/>
      </c>
      <c r="AHQ66" s="39" t="str">
        <f t="shared" si="541"/>
        <v/>
      </c>
      <c r="AHR66" s="36" t="str">
        <f t="shared" si="542"/>
        <v/>
      </c>
      <c r="AHS66" s="36" t="str">
        <f t="shared" si="523"/>
        <v/>
      </c>
      <c r="AHT66" s="39" t="str">
        <f t="shared" si="543"/>
        <v/>
      </c>
    </row>
    <row r="67" spans="1:923" s="5" customFormat="1" outlineLevel="1" x14ac:dyDescent="0.25">
      <c r="A67" s="96">
        <f t="shared" si="544"/>
        <v>7</v>
      </c>
      <c r="B67" s="97" t="s">
        <v>311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 t="s">
        <v>352</v>
      </c>
      <c r="Y67" s="57" t="s">
        <v>352</v>
      </c>
      <c r="Z67" s="57" t="s">
        <v>352</v>
      </c>
      <c r="AA67" s="57" t="s">
        <v>352</v>
      </c>
      <c r="AB67" s="57" t="s">
        <v>352</v>
      </c>
      <c r="AC67" s="57" t="s">
        <v>352</v>
      </c>
      <c r="AD67" s="57" t="s">
        <v>352</v>
      </c>
      <c r="AE67" s="57" t="s">
        <v>352</v>
      </c>
      <c r="AF67" s="57" t="s">
        <v>352</v>
      </c>
      <c r="AG67" s="57" t="s">
        <v>352</v>
      </c>
      <c r="AH67" s="57"/>
      <c r="AI67" s="57"/>
      <c r="AJ67" s="57" t="s">
        <v>352</v>
      </c>
      <c r="AK67" s="57" t="s">
        <v>352</v>
      </c>
      <c r="AL67" s="57" t="s">
        <v>352</v>
      </c>
      <c r="AM67" s="57"/>
      <c r="AN67" s="57" t="s">
        <v>352</v>
      </c>
      <c r="AO67" s="57" t="s">
        <v>352</v>
      </c>
      <c r="AP67" s="38"/>
      <c r="AQ67" s="61"/>
      <c r="AR67" s="57" t="s">
        <v>352</v>
      </c>
      <c r="AS67" s="57" t="s">
        <v>352</v>
      </c>
      <c r="AT67" s="57" t="s">
        <v>352</v>
      </c>
      <c r="AU67" s="57"/>
      <c r="AV67" s="57" t="s">
        <v>352</v>
      </c>
      <c r="AW67" s="57" t="s">
        <v>352</v>
      </c>
      <c r="AX67" s="57" t="s">
        <v>352</v>
      </c>
      <c r="AY67" s="57"/>
      <c r="AZ67" s="57" t="s">
        <v>352</v>
      </c>
      <c r="BA67" s="57" t="s">
        <v>352</v>
      </c>
      <c r="BB67" s="57" t="s">
        <v>352</v>
      </c>
      <c r="BC67" s="57" t="s">
        <v>352</v>
      </c>
      <c r="BD67" s="57" t="s">
        <v>352</v>
      </c>
      <c r="BE67" s="57" t="s">
        <v>352</v>
      </c>
      <c r="BF67" s="57"/>
      <c r="BG67" s="57" t="s">
        <v>352</v>
      </c>
      <c r="BH67" s="57" t="s">
        <v>352</v>
      </c>
      <c r="BI67" s="57"/>
      <c r="BJ67" s="38"/>
      <c r="BK67" s="61"/>
      <c r="BL67" s="57" t="s">
        <v>352</v>
      </c>
      <c r="BM67" s="57" t="s">
        <v>352</v>
      </c>
      <c r="BN67" s="57"/>
      <c r="BO67" s="57"/>
      <c r="BP67" s="57" t="s">
        <v>352</v>
      </c>
      <c r="BQ67" s="57" t="s">
        <v>352</v>
      </c>
      <c r="BR67" s="57" t="s">
        <v>352</v>
      </c>
      <c r="BS67" s="57"/>
      <c r="BT67" s="57" t="s">
        <v>352</v>
      </c>
      <c r="BU67" s="57" t="s">
        <v>352</v>
      </c>
      <c r="BV67" s="57" t="s">
        <v>352</v>
      </c>
      <c r="BW67" s="57"/>
      <c r="BX67" s="57" t="s">
        <v>352</v>
      </c>
      <c r="BY67" s="57" t="s">
        <v>352</v>
      </c>
      <c r="BZ67" s="57"/>
      <c r="CA67" s="57"/>
      <c r="CB67" s="57" t="s">
        <v>352</v>
      </c>
      <c r="CC67" s="57" t="s">
        <v>352</v>
      </c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 t="s">
        <v>352</v>
      </c>
      <c r="DA67" s="57" t="s">
        <v>352</v>
      </c>
      <c r="DB67" s="57" t="s">
        <v>352</v>
      </c>
      <c r="DC67" s="57" t="s">
        <v>352</v>
      </c>
      <c r="DD67" s="57" t="s">
        <v>352</v>
      </c>
      <c r="DE67" s="57" t="s">
        <v>352</v>
      </c>
      <c r="DF67" s="57"/>
      <c r="DG67" s="57"/>
      <c r="DH67" s="57" t="s">
        <v>352</v>
      </c>
      <c r="DI67" s="57" t="s">
        <v>352</v>
      </c>
      <c r="DJ67" s="57" t="s">
        <v>352</v>
      </c>
      <c r="DK67" s="57"/>
      <c r="DL67" s="57" t="s">
        <v>352</v>
      </c>
      <c r="DM67" s="57" t="s">
        <v>352</v>
      </c>
      <c r="DN67" s="57" t="s">
        <v>352</v>
      </c>
      <c r="DO67" s="57"/>
      <c r="DP67" s="57" t="s">
        <v>352</v>
      </c>
      <c r="DQ67" s="57" t="s">
        <v>352</v>
      </c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 t="s">
        <v>351</v>
      </c>
      <c r="EG67" s="57"/>
      <c r="EH67" s="57"/>
      <c r="EI67" s="57" t="s">
        <v>351</v>
      </c>
      <c r="EJ67" s="57"/>
      <c r="EK67" s="57"/>
      <c r="EL67" s="38"/>
      <c r="EM67" s="61"/>
      <c r="EN67" s="57"/>
      <c r="EO67" s="57"/>
      <c r="EP67" s="57"/>
      <c r="EQ67" s="57"/>
      <c r="ER67" s="57"/>
      <c r="ES67" s="57" t="s">
        <v>351</v>
      </c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 t="s">
        <v>351</v>
      </c>
      <c r="IH67" s="38"/>
      <c r="II67" s="61"/>
      <c r="IJ67" s="57"/>
      <c r="IK67" s="57"/>
      <c r="IL67" s="57" t="s">
        <v>351</v>
      </c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 t="s">
        <v>351</v>
      </c>
      <c r="OW67" s="57"/>
      <c r="OX67" s="57"/>
      <c r="OY67" s="57"/>
      <c r="OZ67" s="57"/>
      <c r="PA67" s="57"/>
      <c r="PB67" s="57"/>
      <c r="PC67" s="57" t="s">
        <v>351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/>
      <c r="QH67" s="57"/>
      <c r="QI67" s="57" t="s">
        <v>351</v>
      </c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 t="s">
        <v>351</v>
      </c>
      <c r="QZ67" s="57" t="s">
        <v>351</v>
      </c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61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 t="s">
        <v>351</v>
      </c>
      <c r="SZ67" s="57" t="s">
        <v>351</v>
      </c>
      <c r="TA67" s="57" t="s">
        <v>351</v>
      </c>
      <c r="TB67" s="57"/>
      <c r="TC67" s="57"/>
      <c r="TD67" s="57" t="s">
        <v>351</v>
      </c>
      <c r="TE67" s="38"/>
      <c r="TF67" s="38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38"/>
      <c r="TZ67" s="38"/>
      <c r="UA67" s="61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38"/>
      <c r="UT67" s="38"/>
      <c r="UU67" s="57"/>
      <c r="UV67" s="57"/>
      <c r="UW67" s="57"/>
      <c r="UX67" s="57"/>
      <c r="UY67" s="57"/>
      <c r="UZ67" s="57"/>
      <c r="VA67" s="57"/>
      <c r="VB67" s="57"/>
      <c r="VC67" s="57" t="s">
        <v>351</v>
      </c>
      <c r="VD67" s="57" t="s">
        <v>351</v>
      </c>
      <c r="VE67" s="57"/>
      <c r="VF67" s="57"/>
      <c r="VG67" s="57"/>
      <c r="VH67" s="57"/>
      <c r="VI67" s="57"/>
      <c r="VJ67" s="57"/>
      <c r="VK67" s="57"/>
      <c r="VL67" s="57"/>
      <c r="VM67" s="57"/>
      <c r="VN67" s="38"/>
      <c r="VO67" s="61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38"/>
      <c r="WH67" s="38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38"/>
      <c r="XB67" s="38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 t="s">
        <v>351</v>
      </c>
      <c r="XU67" s="38"/>
      <c r="XV67" s="38"/>
      <c r="XW67" s="37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8"/>
      <c r="YN67" s="38"/>
      <c r="YO67" s="38"/>
      <c r="YP67" s="38"/>
      <c r="YQ67" s="37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7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11"/>
        <v/>
      </c>
      <c r="AGK67" s="85" t="str">
        <f t="shared" si="512"/>
        <v/>
      </c>
      <c r="AGL67" s="85">
        <f t="shared" si="513"/>
        <v>1</v>
      </c>
      <c r="AGN67" s="5">
        <f>IF(LEN(B67)&gt;7,AGN52,"")</f>
        <v>15</v>
      </c>
      <c r="AGQ67" s="36" t="str">
        <f t="shared" si="524"/>
        <v/>
      </c>
      <c r="AGR67" s="36">
        <f t="shared" si="514"/>
        <v>41</v>
      </c>
      <c r="AGS67" s="39" t="str">
        <f t="shared" si="525"/>
        <v/>
      </c>
      <c r="AGT67" s="36" t="str">
        <f t="shared" si="526"/>
        <v/>
      </c>
      <c r="AGU67" s="36">
        <f t="shared" si="515"/>
        <v>14</v>
      </c>
      <c r="AGV67" s="39">
        <f t="shared" si="527"/>
        <v>3</v>
      </c>
      <c r="AGW67" s="36" t="str">
        <f t="shared" si="528"/>
        <v/>
      </c>
      <c r="AGX67" s="36" t="str">
        <f t="shared" si="516"/>
        <v/>
      </c>
      <c r="AGY67" s="39">
        <f t="shared" si="529"/>
        <v>2</v>
      </c>
      <c r="AGZ67" s="36" t="str">
        <f t="shared" si="530"/>
        <v/>
      </c>
      <c r="AHA67" s="36" t="str">
        <f t="shared" si="517"/>
        <v/>
      </c>
      <c r="AHB67" s="39" t="str">
        <f t="shared" si="531"/>
        <v/>
      </c>
      <c r="AHC67" s="36" t="str">
        <f t="shared" si="532"/>
        <v/>
      </c>
      <c r="AHD67" s="36" t="str">
        <f t="shared" si="518"/>
        <v/>
      </c>
      <c r="AHE67" s="39">
        <f t="shared" si="533"/>
        <v>2</v>
      </c>
      <c r="AHF67" s="36" t="str">
        <f t="shared" si="534"/>
        <v/>
      </c>
      <c r="AHG67" s="36" t="str">
        <f t="shared" si="519"/>
        <v/>
      </c>
      <c r="AHH67" s="39">
        <f t="shared" si="535"/>
        <v>7</v>
      </c>
      <c r="AHI67" s="36" t="str">
        <f t="shared" si="536"/>
        <v/>
      </c>
      <c r="AHJ67" s="36" t="str">
        <f t="shared" si="520"/>
        <v/>
      </c>
      <c r="AHK67" s="39">
        <f t="shared" si="537"/>
        <v>2</v>
      </c>
      <c r="AHL67" s="36" t="str">
        <f t="shared" si="538"/>
        <v/>
      </c>
      <c r="AHM67" s="36" t="str">
        <f t="shared" si="521"/>
        <v/>
      </c>
      <c r="AHN67" s="39">
        <f t="shared" si="539"/>
        <v>1</v>
      </c>
      <c r="AHO67" s="36" t="str">
        <f t="shared" si="540"/>
        <v/>
      </c>
      <c r="AHP67" s="36" t="str">
        <f t="shared" si="522"/>
        <v/>
      </c>
      <c r="AHQ67" s="39" t="str">
        <f t="shared" si="541"/>
        <v/>
      </c>
      <c r="AHR67" s="36" t="str">
        <f t="shared" si="542"/>
        <v/>
      </c>
      <c r="AHS67" s="36" t="str">
        <f t="shared" si="523"/>
        <v/>
      </c>
      <c r="AHT67" s="39" t="str">
        <f t="shared" si="543"/>
        <v/>
      </c>
    </row>
    <row r="68" spans="1:923" s="5" customFormat="1" outlineLevel="1" x14ac:dyDescent="0.25">
      <c r="A68" s="99">
        <f t="shared" si="544"/>
        <v>8</v>
      </c>
      <c r="B68" s="100" t="s">
        <v>366</v>
      </c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351</v>
      </c>
      <c r="IL68" s="57"/>
      <c r="IM68" s="57"/>
      <c r="IN68" s="57"/>
      <c r="IO68" s="57"/>
      <c r="IP68" s="57"/>
      <c r="IQ68" s="57"/>
      <c r="IR68" s="57" t="s">
        <v>351</v>
      </c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 t="s">
        <v>351</v>
      </c>
      <c r="OA68" s="57"/>
      <c r="OB68" s="57" t="s">
        <v>351</v>
      </c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 t="s">
        <v>351</v>
      </c>
      <c r="PJ68" s="57"/>
      <c r="PK68" s="57" t="s">
        <v>351</v>
      </c>
      <c r="PL68" s="57" t="s">
        <v>351</v>
      </c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 t="s">
        <v>351</v>
      </c>
      <c r="QF68" s="57" t="s">
        <v>351</v>
      </c>
      <c r="QG68" s="57" t="s">
        <v>351</v>
      </c>
      <c r="QH68" s="57" t="s">
        <v>351</v>
      </c>
      <c r="QI68" s="57" t="s">
        <v>351</v>
      </c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61"/>
      <c r="QV68" s="57"/>
      <c r="QW68" s="57" t="s">
        <v>351</v>
      </c>
      <c r="QX68" s="57"/>
      <c r="QY68" s="57" t="s">
        <v>351</v>
      </c>
      <c r="QZ68" s="57" t="s">
        <v>351</v>
      </c>
      <c r="RA68" s="57" t="s">
        <v>351</v>
      </c>
      <c r="RB68" s="57" t="s">
        <v>351</v>
      </c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351</v>
      </c>
      <c r="RP68" s="57" t="s">
        <v>351</v>
      </c>
      <c r="RQ68" s="57"/>
      <c r="RR68" s="57" t="s">
        <v>351</v>
      </c>
      <c r="RS68" s="57" t="s">
        <v>351</v>
      </c>
      <c r="RT68" s="57" t="s">
        <v>351</v>
      </c>
      <c r="RU68" s="57" t="s">
        <v>351</v>
      </c>
      <c r="RV68" s="57" t="s">
        <v>351</v>
      </c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61"/>
      <c r="SN68" s="57"/>
      <c r="SO68" s="57"/>
      <c r="SP68" s="57"/>
      <c r="SQ68" s="57"/>
      <c r="SR68" s="57"/>
      <c r="SS68" s="57"/>
      <c r="ST68" s="57"/>
      <c r="SU68" s="57" t="s">
        <v>351</v>
      </c>
      <c r="SV68" s="57"/>
      <c r="SW68" s="57"/>
      <c r="SX68" s="57"/>
      <c r="SY68" s="57" t="s">
        <v>351</v>
      </c>
      <c r="SZ68" s="57" t="s">
        <v>351</v>
      </c>
      <c r="TA68" s="57" t="s">
        <v>351</v>
      </c>
      <c r="TB68" s="57"/>
      <c r="TC68" s="57"/>
      <c r="TD68" s="57" t="s">
        <v>351</v>
      </c>
      <c r="TE68" s="38"/>
      <c r="TF68" s="38"/>
      <c r="TG68" s="57" t="s">
        <v>351</v>
      </c>
      <c r="TH68" s="57"/>
      <c r="TI68" s="57" t="s">
        <v>351</v>
      </c>
      <c r="TJ68" s="57"/>
      <c r="TK68" s="57"/>
      <c r="TL68" s="57"/>
      <c r="TM68" s="57"/>
      <c r="TN68" s="57"/>
      <c r="TO68" s="57" t="s">
        <v>351</v>
      </c>
      <c r="TP68" s="57" t="s">
        <v>351</v>
      </c>
      <c r="TQ68" s="57"/>
      <c r="TR68" s="57"/>
      <c r="TS68" s="57"/>
      <c r="TT68" s="57"/>
      <c r="TU68" s="57"/>
      <c r="TV68" s="57"/>
      <c r="TW68" s="57"/>
      <c r="TX68" s="57" t="s">
        <v>351</v>
      </c>
      <c r="TY68" s="38"/>
      <c r="TZ68" s="38"/>
      <c r="UA68" s="61"/>
      <c r="UB68" s="57"/>
      <c r="UC68" s="57"/>
      <c r="UD68" s="57"/>
      <c r="UE68" s="57" t="s">
        <v>351</v>
      </c>
      <c r="UF68" s="57"/>
      <c r="UG68" s="57"/>
      <c r="UH68" s="57"/>
      <c r="UI68" s="57"/>
      <c r="UJ68" s="57" t="s">
        <v>351</v>
      </c>
      <c r="UK68" s="57"/>
      <c r="UL68" s="57"/>
      <c r="UM68" s="57"/>
      <c r="UN68" s="57" t="s">
        <v>351</v>
      </c>
      <c r="UO68" s="57"/>
      <c r="UP68" s="57"/>
      <c r="UQ68" s="57"/>
      <c r="UR68" s="57" t="s">
        <v>351</v>
      </c>
      <c r="US68" s="38"/>
      <c r="UT68" s="38"/>
      <c r="UU68" s="57"/>
      <c r="UV68" s="57"/>
      <c r="UW68" s="57"/>
      <c r="UX68" s="57"/>
      <c r="UY68" s="57"/>
      <c r="UZ68" s="57"/>
      <c r="VA68" s="57"/>
      <c r="VB68" s="57"/>
      <c r="VC68" s="57" t="s">
        <v>351</v>
      </c>
      <c r="VD68" s="57" t="s">
        <v>351</v>
      </c>
      <c r="VE68" s="57"/>
      <c r="VF68" s="57"/>
      <c r="VG68" s="57"/>
      <c r="VH68" s="57"/>
      <c r="VI68" s="57"/>
      <c r="VJ68" s="57"/>
      <c r="VK68" s="57"/>
      <c r="VL68" s="57" t="s">
        <v>351</v>
      </c>
      <c r="VM68" s="57"/>
      <c r="VN68" s="38"/>
      <c r="VO68" s="61"/>
      <c r="VP68" s="57"/>
      <c r="VQ68" s="57"/>
      <c r="VR68" s="57"/>
      <c r="VS68" s="57" t="s">
        <v>351</v>
      </c>
      <c r="VT68" s="57" t="s">
        <v>351</v>
      </c>
      <c r="VU68" s="57" t="s">
        <v>351</v>
      </c>
      <c r="VV68" s="57" t="s">
        <v>351</v>
      </c>
      <c r="VW68" s="57" t="s">
        <v>351</v>
      </c>
      <c r="VX68" s="57" t="s">
        <v>351</v>
      </c>
      <c r="VY68" s="57"/>
      <c r="VZ68" s="57"/>
      <c r="WA68" s="57"/>
      <c r="WB68" s="57"/>
      <c r="WC68" s="57"/>
      <c r="WD68" s="57"/>
      <c r="WE68" s="57"/>
      <c r="WF68" s="57" t="s">
        <v>351</v>
      </c>
      <c r="WG68" s="38"/>
      <c r="WH68" s="38"/>
      <c r="WI68" s="57" t="s">
        <v>351</v>
      </c>
      <c r="WJ68" s="57"/>
      <c r="WK68" s="57"/>
      <c r="WL68" s="57"/>
      <c r="WM68" s="57" t="s">
        <v>351</v>
      </c>
      <c r="WN68" s="57" t="s">
        <v>351</v>
      </c>
      <c r="WO68" s="57" t="s">
        <v>351</v>
      </c>
      <c r="WP68" s="57" t="s">
        <v>351</v>
      </c>
      <c r="WQ68" s="57" t="s">
        <v>351</v>
      </c>
      <c r="WR68" s="57" t="s">
        <v>351</v>
      </c>
      <c r="WS68" s="57"/>
      <c r="WT68" s="57"/>
      <c r="WU68" s="57"/>
      <c r="WV68" s="57"/>
      <c r="WW68" s="57"/>
      <c r="WX68" s="57"/>
      <c r="WY68" s="57" t="s">
        <v>351</v>
      </c>
      <c r="WZ68" s="57" t="s">
        <v>351</v>
      </c>
      <c r="XA68" s="38"/>
      <c r="XB68" s="38"/>
      <c r="XC68" s="57"/>
      <c r="XD68" s="57"/>
      <c r="XE68" s="57"/>
      <c r="XF68" s="57"/>
      <c r="XG68" s="57" t="s">
        <v>351</v>
      </c>
      <c r="XH68" s="57" t="s">
        <v>351</v>
      </c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 t="s">
        <v>351</v>
      </c>
      <c r="XU68" s="38"/>
      <c r="XV68" s="38"/>
      <c r="XW68" s="37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8"/>
      <c r="YN68" s="38"/>
      <c r="YO68" s="38"/>
      <c r="YP68" s="38"/>
      <c r="YQ68" s="37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7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11"/>
        <v/>
      </c>
      <c r="AGK68" s="85" t="str">
        <f t="shared" si="512"/>
        <v/>
      </c>
      <c r="AGL68" s="85">
        <f t="shared" si="513"/>
        <v>3</v>
      </c>
      <c r="AGN68" s="5">
        <f>IF(LEN(B68)&gt;7,AGN52,"")</f>
        <v>15</v>
      </c>
      <c r="AGQ68" s="36" t="str">
        <f t="shared" si="524"/>
        <v/>
      </c>
      <c r="AGR68" s="36" t="str">
        <f t="shared" si="514"/>
        <v/>
      </c>
      <c r="AGS68" s="39" t="str">
        <f t="shared" si="525"/>
        <v/>
      </c>
      <c r="AGT68" s="36" t="str">
        <f t="shared" si="526"/>
        <v/>
      </c>
      <c r="AGU68" s="36" t="str">
        <f t="shared" si="515"/>
        <v/>
      </c>
      <c r="AGV68" s="39" t="str">
        <f t="shared" si="527"/>
        <v/>
      </c>
      <c r="AGW68" s="36" t="str">
        <f t="shared" si="528"/>
        <v/>
      </c>
      <c r="AGX68" s="36" t="str">
        <f t="shared" si="516"/>
        <v/>
      </c>
      <c r="AGY68" s="39">
        <f t="shared" si="529"/>
        <v>2</v>
      </c>
      <c r="AGZ68" s="36" t="str">
        <f t="shared" si="530"/>
        <v/>
      </c>
      <c r="AHA68" s="36" t="str">
        <f t="shared" si="517"/>
        <v/>
      </c>
      <c r="AHB68" s="39" t="str">
        <f t="shared" si="531"/>
        <v/>
      </c>
      <c r="AHC68" s="36" t="str">
        <f t="shared" si="532"/>
        <v/>
      </c>
      <c r="AHD68" s="36" t="str">
        <f t="shared" si="518"/>
        <v/>
      </c>
      <c r="AHE68" s="39">
        <f t="shared" si="533"/>
        <v>5</v>
      </c>
      <c r="AHF68" s="36" t="str">
        <f t="shared" si="534"/>
        <v/>
      </c>
      <c r="AHG68" s="36" t="str">
        <f t="shared" si="519"/>
        <v/>
      </c>
      <c r="AHH68" s="39">
        <f t="shared" si="535"/>
        <v>23</v>
      </c>
      <c r="AHI68" s="36" t="str">
        <f t="shared" si="536"/>
        <v/>
      </c>
      <c r="AHJ68" s="36" t="str">
        <f t="shared" si="520"/>
        <v/>
      </c>
      <c r="AHK68" s="39">
        <f t="shared" si="537"/>
        <v>26</v>
      </c>
      <c r="AHL68" s="36" t="str">
        <f t="shared" si="538"/>
        <v/>
      </c>
      <c r="AHM68" s="36" t="str">
        <f t="shared" si="521"/>
        <v/>
      </c>
      <c r="AHN68" s="39">
        <f t="shared" si="539"/>
        <v>5</v>
      </c>
      <c r="AHO68" s="36" t="str">
        <f t="shared" si="540"/>
        <v/>
      </c>
      <c r="AHP68" s="36" t="str">
        <f t="shared" si="522"/>
        <v/>
      </c>
      <c r="AHQ68" s="39" t="str">
        <f t="shared" si="541"/>
        <v/>
      </c>
      <c r="AHR68" s="36" t="str">
        <f t="shared" si="542"/>
        <v/>
      </c>
      <c r="AHS68" s="36" t="str">
        <f t="shared" si="523"/>
        <v/>
      </c>
      <c r="AHT68" s="39" t="str">
        <f t="shared" si="543"/>
        <v/>
      </c>
    </row>
    <row r="69" spans="1:923" s="5" customFormat="1" outlineLevel="1" x14ac:dyDescent="0.25">
      <c r="A69" s="99">
        <f t="shared" si="544"/>
        <v>9</v>
      </c>
      <c r="B69" s="101" t="s">
        <v>378</v>
      </c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61"/>
      <c r="EN69" s="57"/>
      <c r="EO69" s="57"/>
      <c r="EP69" s="57"/>
      <c r="EQ69" s="57"/>
      <c r="ER69" s="57"/>
      <c r="ES69" s="57"/>
      <c r="ET69" s="57" t="s">
        <v>351</v>
      </c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 t="s">
        <v>351</v>
      </c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11"/>
        <v/>
      </c>
      <c r="AGK69" s="85" t="str">
        <f t="shared" si="512"/>
        <v/>
      </c>
      <c r="AGL69" s="85" t="str">
        <f t="shared" si="513"/>
        <v/>
      </c>
      <c r="AGN69" s="5">
        <f>IF(LEN(B69)&gt;7,AGN52,"")</f>
        <v>15</v>
      </c>
      <c r="AGQ69" s="36" t="str">
        <f t="shared" si="524"/>
        <v/>
      </c>
      <c r="AGR69" s="36" t="str">
        <f t="shared" si="514"/>
        <v/>
      </c>
      <c r="AGS69" s="39" t="str">
        <f t="shared" si="525"/>
        <v/>
      </c>
      <c r="AGT69" s="36" t="str">
        <f t="shared" si="526"/>
        <v/>
      </c>
      <c r="AGU69" s="36" t="str">
        <f t="shared" si="515"/>
        <v/>
      </c>
      <c r="AGV69" s="39">
        <f t="shared" si="527"/>
        <v>1</v>
      </c>
      <c r="AGW69" s="36" t="str">
        <f t="shared" si="528"/>
        <v/>
      </c>
      <c r="AGX69" s="36" t="str">
        <f t="shared" si="516"/>
        <v/>
      </c>
      <c r="AGY69" s="39">
        <f t="shared" si="529"/>
        <v>1</v>
      </c>
      <c r="AGZ69" s="36" t="str">
        <f t="shared" si="530"/>
        <v/>
      </c>
      <c r="AHA69" s="36" t="str">
        <f t="shared" si="517"/>
        <v/>
      </c>
      <c r="AHB69" s="39" t="str">
        <f t="shared" si="531"/>
        <v/>
      </c>
      <c r="AHC69" s="36" t="str">
        <f t="shared" si="532"/>
        <v/>
      </c>
      <c r="AHD69" s="36" t="str">
        <f t="shared" si="518"/>
        <v/>
      </c>
      <c r="AHE69" s="39" t="str">
        <f t="shared" si="533"/>
        <v/>
      </c>
      <c r="AHF69" s="36" t="str">
        <f t="shared" si="534"/>
        <v/>
      </c>
      <c r="AHG69" s="36" t="str">
        <f t="shared" si="519"/>
        <v/>
      </c>
      <c r="AHH69" s="39">
        <f t="shared" si="535"/>
        <v>6</v>
      </c>
      <c r="AHI69" s="36" t="str">
        <f t="shared" si="536"/>
        <v/>
      </c>
      <c r="AHJ69" s="36" t="str">
        <f t="shared" si="520"/>
        <v/>
      </c>
      <c r="AHK69" s="39" t="str">
        <f t="shared" si="537"/>
        <v/>
      </c>
      <c r="AHL69" s="36" t="str">
        <f t="shared" si="538"/>
        <v/>
      </c>
      <c r="AHM69" s="36" t="str">
        <f t="shared" si="521"/>
        <v/>
      </c>
      <c r="AHN69" s="39" t="str">
        <f t="shared" si="539"/>
        <v/>
      </c>
      <c r="AHO69" s="36" t="str">
        <f t="shared" si="540"/>
        <v/>
      </c>
      <c r="AHP69" s="36" t="str">
        <f t="shared" si="522"/>
        <v/>
      </c>
      <c r="AHQ69" s="39" t="str">
        <f t="shared" si="541"/>
        <v/>
      </c>
      <c r="AHR69" s="36" t="str">
        <f t="shared" si="542"/>
        <v/>
      </c>
      <c r="AHS69" s="36" t="str">
        <f t="shared" si="523"/>
        <v/>
      </c>
      <c r="AHT69" s="39" t="str">
        <f t="shared" si="543"/>
        <v/>
      </c>
    </row>
    <row r="70" spans="1:923" s="5" customFormat="1" outlineLevel="1" x14ac:dyDescent="0.25">
      <c r="A70" s="52">
        <f t="shared" si="544"/>
        <v>10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 t="s">
        <v>351</v>
      </c>
      <c r="QZ70" s="57" t="s">
        <v>351</v>
      </c>
      <c r="RA70" s="57"/>
      <c r="RB70" s="57"/>
      <c r="RC70" s="57" t="s">
        <v>351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11"/>
        <v/>
      </c>
      <c r="AGK70" s="85" t="str">
        <f t="shared" si="512"/>
        <v/>
      </c>
      <c r="AGL70" s="85" t="str">
        <f t="shared" si="513"/>
        <v/>
      </c>
      <c r="AGN70" s="5" t="str">
        <f>IF(LEN(B70)&gt;7,AGN52,"")</f>
        <v/>
      </c>
      <c r="AGQ70" s="36" t="str">
        <f t="shared" si="524"/>
        <v/>
      </c>
      <c r="AGR70" s="36" t="str">
        <f t="shared" si="514"/>
        <v/>
      </c>
      <c r="AGS70" s="39" t="str">
        <f t="shared" si="525"/>
        <v/>
      </c>
      <c r="AGT70" s="36" t="str">
        <f t="shared" si="526"/>
        <v/>
      </c>
      <c r="AGU70" s="36" t="str">
        <f t="shared" si="515"/>
        <v/>
      </c>
      <c r="AGV70" s="39" t="str">
        <f t="shared" si="527"/>
        <v/>
      </c>
      <c r="AGW70" s="36" t="str">
        <f t="shared" si="528"/>
        <v/>
      </c>
      <c r="AGX70" s="36" t="str">
        <f t="shared" si="516"/>
        <v/>
      </c>
      <c r="AGY70" s="39" t="str">
        <f t="shared" si="529"/>
        <v/>
      </c>
      <c r="AGZ70" s="36" t="str">
        <f t="shared" si="530"/>
        <v/>
      </c>
      <c r="AHA70" s="36" t="str">
        <f t="shared" si="517"/>
        <v/>
      </c>
      <c r="AHB70" s="39" t="str">
        <f t="shared" si="531"/>
        <v/>
      </c>
      <c r="AHC70" s="36" t="str">
        <f t="shared" si="532"/>
        <v/>
      </c>
      <c r="AHD70" s="36" t="str">
        <f t="shared" si="518"/>
        <v/>
      </c>
      <c r="AHE70" s="39" t="str">
        <f t="shared" si="533"/>
        <v/>
      </c>
      <c r="AHF70" s="36" t="str">
        <f t="shared" si="534"/>
        <v/>
      </c>
      <c r="AHG70" s="36" t="str">
        <f t="shared" si="519"/>
        <v/>
      </c>
      <c r="AHH70" s="39">
        <f t="shared" si="535"/>
        <v>3</v>
      </c>
      <c r="AHI70" s="36" t="str">
        <f t="shared" si="536"/>
        <v/>
      </c>
      <c r="AHJ70" s="36" t="str">
        <f t="shared" si="520"/>
        <v/>
      </c>
      <c r="AHK70" s="39" t="str">
        <f t="shared" si="537"/>
        <v/>
      </c>
      <c r="AHL70" s="36" t="str">
        <f t="shared" si="538"/>
        <v/>
      </c>
      <c r="AHM70" s="36" t="str">
        <f t="shared" si="521"/>
        <v/>
      </c>
      <c r="AHN70" s="39" t="str">
        <f t="shared" si="539"/>
        <v/>
      </c>
      <c r="AHO70" s="36" t="str">
        <f t="shared" si="540"/>
        <v/>
      </c>
      <c r="AHP70" s="36" t="str">
        <f t="shared" si="522"/>
        <v/>
      </c>
      <c r="AHQ70" s="39" t="str">
        <f t="shared" si="541"/>
        <v/>
      </c>
      <c r="AHR70" s="36" t="str">
        <f t="shared" si="542"/>
        <v/>
      </c>
      <c r="AHS70" s="36" t="str">
        <f t="shared" si="523"/>
        <v/>
      </c>
      <c r="AHT70" s="39" t="str">
        <f t="shared" si="543"/>
        <v/>
      </c>
    </row>
    <row r="71" spans="1:923" s="5" customFormat="1" outlineLevel="1" x14ac:dyDescent="0.25">
      <c r="A71" s="52">
        <f t="shared" si="544"/>
        <v>11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351</v>
      </c>
      <c r="QX71" s="57"/>
      <c r="QY71" s="57" t="s">
        <v>351</v>
      </c>
      <c r="QZ71" s="57" t="s">
        <v>351</v>
      </c>
      <c r="RA71" s="57" t="s">
        <v>351</v>
      </c>
      <c r="RB71" s="57" t="s">
        <v>351</v>
      </c>
      <c r="RC71" s="57" t="s">
        <v>351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11"/>
        <v/>
      </c>
      <c r="AGK71" s="85" t="str">
        <f t="shared" si="512"/>
        <v/>
      </c>
      <c r="AGL71" s="85" t="str">
        <f t="shared" si="513"/>
        <v/>
      </c>
      <c r="AGN71" s="5" t="str">
        <f>IF(LEN(B71)&gt;7,AGN52,"")</f>
        <v/>
      </c>
      <c r="AGQ71" s="36" t="str">
        <f t="shared" si="524"/>
        <v/>
      </c>
      <c r="AGR71" s="36" t="str">
        <f t="shared" si="514"/>
        <v/>
      </c>
      <c r="AGS71" s="39" t="str">
        <f t="shared" si="525"/>
        <v/>
      </c>
      <c r="AGT71" s="36" t="str">
        <f t="shared" si="526"/>
        <v/>
      </c>
      <c r="AGU71" s="36" t="str">
        <f t="shared" si="515"/>
        <v/>
      </c>
      <c r="AGV71" s="39" t="str">
        <f t="shared" si="527"/>
        <v/>
      </c>
      <c r="AGW71" s="36" t="str">
        <f t="shared" si="528"/>
        <v/>
      </c>
      <c r="AGX71" s="36" t="str">
        <f t="shared" si="516"/>
        <v/>
      </c>
      <c r="AGY71" s="39" t="str">
        <f t="shared" si="529"/>
        <v/>
      </c>
      <c r="AGZ71" s="36" t="str">
        <f t="shared" si="530"/>
        <v/>
      </c>
      <c r="AHA71" s="36" t="str">
        <f t="shared" si="517"/>
        <v/>
      </c>
      <c r="AHB71" s="39" t="str">
        <f t="shared" si="531"/>
        <v/>
      </c>
      <c r="AHC71" s="36" t="str">
        <f t="shared" si="532"/>
        <v/>
      </c>
      <c r="AHD71" s="36" t="str">
        <f t="shared" si="518"/>
        <v/>
      </c>
      <c r="AHE71" s="39" t="str">
        <f t="shared" si="533"/>
        <v/>
      </c>
      <c r="AHF71" s="36" t="str">
        <f t="shared" si="534"/>
        <v/>
      </c>
      <c r="AHG71" s="36" t="str">
        <f t="shared" si="519"/>
        <v/>
      </c>
      <c r="AHH71" s="39">
        <f t="shared" si="535"/>
        <v>6</v>
      </c>
      <c r="AHI71" s="36" t="str">
        <f t="shared" si="536"/>
        <v/>
      </c>
      <c r="AHJ71" s="36" t="str">
        <f t="shared" si="520"/>
        <v/>
      </c>
      <c r="AHK71" s="39" t="str">
        <f t="shared" si="537"/>
        <v/>
      </c>
      <c r="AHL71" s="36" t="str">
        <f t="shared" si="538"/>
        <v/>
      </c>
      <c r="AHM71" s="36" t="str">
        <f t="shared" si="521"/>
        <v/>
      </c>
      <c r="AHN71" s="39" t="str">
        <f t="shared" si="539"/>
        <v/>
      </c>
      <c r="AHO71" s="36" t="str">
        <f t="shared" si="540"/>
        <v/>
      </c>
      <c r="AHP71" s="36" t="str">
        <f t="shared" si="522"/>
        <v/>
      </c>
      <c r="AHQ71" s="39" t="str">
        <f t="shared" si="541"/>
        <v/>
      </c>
      <c r="AHR71" s="36" t="str">
        <f t="shared" si="542"/>
        <v/>
      </c>
      <c r="AHS71" s="36" t="str">
        <f t="shared" si="523"/>
        <v/>
      </c>
      <c r="AHT71" s="39" t="str">
        <f t="shared" si="543"/>
        <v/>
      </c>
    </row>
    <row r="72" spans="1:923" s="5" customFormat="1" outlineLevel="1" x14ac:dyDescent="0.25">
      <c r="A72" s="52">
        <f t="shared" si="544"/>
        <v>12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/>
      <c r="QZ72" s="57"/>
      <c r="RA72" s="57"/>
      <c r="RB72" s="57"/>
      <c r="RC72" s="57"/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11"/>
        <v/>
      </c>
      <c r="AGK72" s="85" t="str">
        <f t="shared" si="512"/>
        <v/>
      </c>
      <c r="AGL72" s="85" t="str">
        <f t="shared" si="513"/>
        <v/>
      </c>
      <c r="AGN72" s="5" t="str">
        <f>IF(LEN(B72)&gt;7,AGN52,"")</f>
        <v/>
      </c>
      <c r="AGQ72" s="36" t="str">
        <f t="shared" si="524"/>
        <v/>
      </c>
      <c r="AGR72" s="36" t="str">
        <f t="shared" si="514"/>
        <v/>
      </c>
      <c r="AGS72" s="39" t="str">
        <f t="shared" si="525"/>
        <v/>
      </c>
      <c r="AGT72" s="36" t="str">
        <f t="shared" si="526"/>
        <v/>
      </c>
      <c r="AGU72" s="36" t="str">
        <f t="shared" si="515"/>
        <v/>
      </c>
      <c r="AGV72" s="39" t="str">
        <f t="shared" si="527"/>
        <v/>
      </c>
      <c r="AGW72" s="36" t="str">
        <f t="shared" si="528"/>
        <v/>
      </c>
      <c r="AGX72" s="36" t="str">
        <f t="shared" si="516"/>
        <v/>
      </c>
      <c r="AGY72" s="39" t="str">
        <f t="shared" si="529"/>
        <v/>
      </c>
      <c r="AGZ72" s="36" t="str">
        <f t="shared" si="530"/>
        <v/>
      </c>
      <c r="AHA72" s="36" t="str">
        <f t="shared" si="517"/>
        <v/>
      </c>
      <c r="AHB72" s="39" t="str">
        <f t="shared" si="531"/>
        <v/>
      </c>
      <c r="AHC72" s="36" t="str">
        <f t="shared" si="532"/>
        <v/>
      </c>
      <c r="AHD72" s="36" t="str">
        <f t="shared" si="518"/>
        <v/>
      </c>
      <c r="AHE72" s="39" t="str">
        <f t="shared" si="533"/>
        <v/>
      </c>
      <c r="AHF72" s="36" t="str">
        <f t="shared" si="534"/>
        <v/>
      </c>
      <c r="AHG72" s="36" t="str">
        <f t="shared" si="519"/>
        <v/>
      </c>
      <c r="AHH72" s="39" t="str">
        <f t="shared" si="535"/>
        <v/>
      </c>
      <c r="AHI72" s="36" t="str">
        <f t="shared" si="536"/>
        <v/>
      </c>
      <c r="AHJ72" s="36" t="str">
        <f t="shared" si="520"/>
        <v/>
      </c>
      <c r="AHK72" s="39" t="str">
        <f t="shared" si="537"/>
        <v/>
      </c>
      <c r="AHL72" s="36" t="str">
        <f t="shared" si="538"/>
        <v/>
      </c>
      <c r="AHM72" s="36" t="str">
        <f t="shared" si="521"/>
        <v/>
      </c>
      <c r="AHN72" s="39" t="str">
        <f t="shared" si="539"/>
        <v/>
      </c>
      <c r="AHO72" s="36" t="str">
        <f t="shared" si="540"/>
        <v/>
      </c>
      <c r="AHP72" s="36" t="str">
        <f t="shared" si="522"/>
        <v/>
      </c>
      <c r="AHQ72" s="39" t="str">
        <f t="shared" si="541"/>
        <v/>
      </c>
      <c r="AHR72" s="36" t="str">
        <f t="shared" si="542"/>
        <v/>
      </c>
      <c r="AHS72" s="36" t="str">
        <f t="shared" si="523"/>
        <v/>
      </c>
      <c r="AHT72" s="39" t="str">
        <f t="shared" si="543"/>
        <v/>
      </c>
    </row>
    <row r="73" spans="1:923" s="5" customFormat="1" outlineLevel="1" x14ac:dyDescent="0.25">
      <c r="A73" s="52">
        <f t="shared" si="544"/>
        <v>13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11"/>
        <v/>
      </c>
      <c r="AGK73" s="85" t="str">
        <f t="shared" si="512"/>
        <v/>
      </c>
      <c r="AGL73" s="85" t="str">
        <f t="shared" si="513"/>
        <v/>
      </c>
      <c r="AGN73" s="5" t="str">
        <f>IF(LEN(B73)&gt;7,AGN52,"")</f>
        <v/>
      </c>
      <c r="AGQ73" s="36" t="str">
        <f t="shared" si="524"/>
        <v/>
      </c>
      <c r="AGR73" s="36" t="str">
        <f t="shared" si="514"/>
        <v/>
      </c>
      <c r="AGS73" s="39" t="str">
        <f t="shared" si="525"/>
        <v/>
      </c>
      <c r="AGT73" s="36" t="str">
        <f t="shared" si="526"/>
        <v/>
      </c>
      <c r="AGU73" s="36" t="str">
        <f t="shared" si="515"/>
        <v/>
      </c>
      <c r="AGV73" s="39" t="str">
        <f t="shared" si="527"/>
        <v/>
      </c>
      <c r="AGW73" s="36" t="str">
        <f t="shared" si="528"/>
        <v/>
      </c>
      <c r="AGX73" s="36" t="str">
        <f t="shared" si="516"/>
        <v/>
      </c>
      <c r="AGY73" s="39" t="str">
        <f t="shared" si="529"/>
        <v/>
      </c>
      <c r="AGZ73" s="36" t="str">
        <f t="shared" si="530"/>
        <v/>
      </c>
      <c r="AHA73" s="36" t="str">
        <f t="shared" si="517"/>
        <v/>
      </c>
      <c r="AHB73" s="39" t="str">
        <f t="shared" si="531"/>
        <v/>
      </c>
      <c r="AHC73" s="36" t="str">
        <f t="shared" si="532"/>
        <v/>
      </c>
      <c r="AHD73" s="36" t="str">
        <f t="shared" si="518"/>
        <v/>
      </c>
      <c r="AHE73" s="39" t="str">
        <f t="shared" si="533"/>
        <v/>
      </c>
      <c r="AHF73" s="36" t="str">
        <f t="shared" si="534"/>
        <v/>
      </c>
      <c r="AHG73" s="36" t="str">
        <f t="shared" si="519"/>
        <v/>
      </c>
      <c r="AHH73" s="39" t="str">
        <f t="shared" si="535"/>
        <v/>
      </c>
      <c r="AHI73" s="36" t="str">
        <f t="shared" si="536"/>
        <v/>
      </c>
      <c r="AHJ73" s="36" t="str">
        <f t="shared" si="520"/>
        <v/>
      </c>
      <c r="AHK73" s="39" t="str">
        <f t="shared" si="537"/>
        <v/>
      </c>
      <c r="AHL73" s="36" t="str">
        <f t="shared" si="538"/>
        <v/>
      </c>
      <c r="AHM73" s="36" t="str">
        <f t="shared" si="521"/>
        <v/>
      </c>
      <c r="AHN73" s="39" t="str">
        <f t="shared" si="539"/>
        <v/>
      </c>
      <c r="AHO73" s="36" t="str">
        <f t="shared" si="540"/>
        <v/>
      </c>
      <c r="AHP73" s="36" t="str">
        <f t="shared" si="522"/>
        <v/>
      </c>
      <c r="AHQ73" s="39" t="str">
        <f t="shared" si="541"/>
        <v/>
      </c>
      <c r="AHR73" s="36" t="str">
        <f t="shared" si="542"/>
        <v/>
      </c>
      <c r="AHS73" s="36" t="str">
        <f t="shared" si="523"/>
        <v/>
      </c>
      <c r="AHT73" s="39" t="str">
        <f t="shared" si="543"/>
        <v/>
      </c>
    </row>
    <row r="74" spans="1:923" s="5" customFormat="1" outlineLevel="1" x14ac:dyDescent="0.25">
      <c r="A74" s="52">
        <f t="shared" si="544"/>
        <v>14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11"/>
        <v/>
      </c>
      <c r="AGK74" s="85" t="str">
        <f t="shared" si="512"/>
        <v/>
      </c>
      <c r="AGL74" s="85" t="str">
        <f t="shared" si="513"/>
        <v/>
      </c>
      <c r="AGN74" s="5" t="str">
        <f>IF(LEN(B74)&gt;7,AGN52,"")</f>
        <v/>
      </c>
      <c r="AGQ74" s="36" t="str">
        <f t="shared" si="524"/>
        <v/>
      </c>
      <c r="AGR74" s="36" t="str">
        <f t="shared" si="514"/>
        <v/>
      </c>
      <c r="AGS74" s="39" t="str">
        <f t="shared" si="525"/>
        <v/>
      </c>
      <c r="AGT74" s="36" t="str">
        <f t="shared" si="526"/>
        <v/>
      </c>
      <c r="AGU74" s="36" t="str">
        <f t="shared" si="515"/>
        <v/>
      </c>
      <c r="AGV74" s="39" t="str">
        <f t="shared" si="527"/>
        <v/>
      </c>
      <c r="AGW74" s="36" t="str">
        <f t="shared" si="528"/>
        <v/>
      </c>
      <c r="AGX74" s="36" t="str">
        <f t="shared" si="516"/>
        <v/>
      </c>
      <c r="AGY74" s="39" t="str">
        <f t="shared" si="529"/>
        <v/>
      </c>
      <c r="AGZ74" s="36" t="str">
        <f t="shared" si="530"/>
        <v/>
      </c>
      <c r="AHA74" s="36" t="str">
        <f t="shared" si="517"/>
        <v/>
      </c>
      <c r="AHB74" s="39" t="str">
        <f t="shared" si="531"/>
        <v/>
      </c>
      <c r="AHC74" s="36" t="str">
        <f t="shared" si="532"/>
        <v/>
      </c>
      <c r="AHD74" s="36" t="str">
        <f t="shared" si="518"/>
        <v/>
      </c>
      <c r="AHE74" s="39" t="str">
        <f t="shared" si="533"/>
        <v/>
      </c>
      <c r="AHF74" s="36" t="str">
        <f t="shared" si="534"/>
        <v/>
      </c>
      <c r="AHG74" s="36" t="str">
        <f t="shared" si="519"/>
        <v/>
      </c>
      <c r="AHH74" s="39" t="str">
        <f t="shared" si="535"/>
        <v/>
      </c>
      <c r="AHI74" s="36" t="str">
        <f t="shared" si="536"/>
        <v/>
      </c>
      <c r="AHJ74" s="36" t="str">
        <f t="shared" si="520"/>
        <v/>
      </c>
      <c r="AHK74" s="39" t="str">
        <f t="shared" si="537"/>
        <v/>
      </c>
      <c r="AHL74" s="36" t="str">
        <f t="shared" si="538"/>
        <v/>
      </c>
      <c r="AHM74" s="36" t="str">
        <f t="shared" si="521"/>
        <v/>
      </c>
      <c r="AHN74" s="39" t="str">
        <f t="shared" si="539"/>
        <v/>
      </c>
      <c r="AHO74" s="36" t="str">
        <f t="shared" si="540"/>
        <v/>
      </c>
      <c r="AHP74" s="36" t="str">
        <f t="shared" si="522"/>
        <v/>
      </c>
      <c r="AHQ74" s="39" t="str">
        <f t="shared" si="541"/>
        <v/>
      </c>
      <c r="AHR74" s="36" t="str">
        <f t="shared" si="542"/>
        <v/>
      </c>
      <c r="AHS74" s="36" t="str">
        <f t="shared" si="523"/>
        <v/>
      </c>
      <c r="AHT74" s="39" t="str">
        <f t="shared" si="543"/>
        <v/>
      </c>
    </row>
    <row r="75" spans="1:923" s="5" customFormat="1" outlineLevel="1" x14ac:dyDescent="0.25">
      <c r="A75" s="52">
        <f t="shared" si="544"/>
        <v>15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11"/>
        <v/>
      </c>
      <c r="AGK75" s="85" t="str">
        <f t="shared" si="512"/>
        <v/>
      </c>
      <c r="AGL75" s="85" t="str">
        <f t="shared" si="513"/>
        <v/>
      </c>
      <c r="AGN75" s="5" t="str">
        <f>IF(LEN(B75)&gt;7,AGN52,"")</f>
        <v/>
      </c>
      <c r="AGQ75" s="36" t="str">
        <f t="shared" si="524"/>
        <v/>
      </c>
      <c r="AGR75" s="36" t="str">
        <f t="shared" si="514"/>
        <v/>
      </c>
      <c r="AGS75" s="39" t="str">
        <f t="shared" si="525"/>
        <v/>
      </c>
      <c r="AGT75" s="36" t="str">
        <f t="shared" si="526"/>
        <v/>
      </c>
      <c r="AGU75" s="36" t="str">
        <f t="shared" si="515"/>
        <v/>
      </c>
      <c r="AGV75" s="39" t="str">
        <f t="shared" si="527"/>
        <v/>
      </c>
      <c r="AGW75" s="36" t="str">
        <f t="shared" si="528"/>
        <v/>
      </c>
      <c r="AGX75" s="36" t="str">
        <f t="shared" si="516"/>
        <v/>
      </c>
      <c r="AGY75" s="39" t="str">
        <f t="shared" si="529"/>
        <v/>
      </c>
      <c r="AGZ75" s="36" t="str">
        <f t="shared" si="530"/>
        <v/>
      </c>
      <c r="AHA75" s="36" t="str">
        <f t="shared" si="517"/>
        <v/>
      </c>
      <c r="AHB75" s="39" t="str">
        <f t="shared" si="531"/>
        <v/>
      </c>
      <c r="AHC75" s="36" t="str">
        <f t="shared" si="532"/>
        <v/>
      </c>
      <c r="AHD75" s="36" t="str">
        <f t="shared" si="518"/>
        <v/>
      </c>
      <c r="AHE75" s="39" t="str">
        <f t="shared" si="533"/>
        <v/>
      </c>
      <c r="AHF75" s="36" t="str">
        <f t="shared" si="534"/>
        <v/>
      </c>
      <c r="AHG75" s="36" t="str">
        <f t="shared" si="519"/>
        <v/>
      </c>
      <c r="AHH75" s="39" t="str">
        <f t="shared" si="535"/>
        <v/>
      </c>
      <c r="AHI75" s="36" t="str">
        <f t="shared" si="536"/>
        <v/>
      </c>
      <c r="AHJ75" s="36" t="str">
        <f t="shared" si="520"/>
        <v/>
      </c>
      <c r="AHK75" s="39" t="str">
        <f t="shared" si="537"/>
        <v/>
      </c>
      <c r="AHL75" s="36" t="str">
        <f t="shared" si="538"/>
        <v/>
      </c>
      <c r="AHM75" s="36" t="str">
        <f t="shared" si="521"/>
        <v/>
      </c>
      <c r="AHN75" s="39" t="str">
        <f t="shared" si="539"/>
        <v/>
      </c>
      <c r="AHO75" s="36" t="str">
        <f t="shared" si="540"/>
        <v/>
      </c>
      <c r="AHP75" s="36" t="str">
        <f t="shared" si="522"/>
        <v/>
      </c>
      <c r="AHQ75" s="39" t="str">
        <f t="shared" si="541"/>
        <v/>
      </c>
      <c r="AHR75" s="36" t="str">
        <f t="shared" si="542"/>
        <v/>
      </c>
      <c r="AHS75" s="36" t="str">
        <f t="shared" si="523"/>
        <v/>
      </c>
      <c r="AHT75" s="39" t="str">
        <f t="shared" si="543"/>
        <v/>
      </c>
    </row>
    <row r="76" spans="1:923" s="5" customFormat="1" outlineLevel="1" x14ac:dyDescent="0.25">
      <c r="A76" s="104"/>
      <c r="B76" s="105"/>
      <c r="C76" s="27"/>
      <c r="D76" s="106"/>
      <c r="E76" s="106"/>
      <c r="F76" s="106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2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2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2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2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2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2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2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2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2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2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2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2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2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2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2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2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2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2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2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2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2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2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2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2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2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2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2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2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2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2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2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2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2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2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2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2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2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2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2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2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2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2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J76" s="5">
        <f t="shared" ref="AGJ76:AGL76" si="545">SUMIF(AGJ53:AGJ75,"&lt;&gt;""")</f>
        <v>0</v>
      </c>
      <c r="AGK76" s="5">
        <f t="shared" si="545"/>
        <v>0</v>
      </c>
      <c r="AGL76" s="5">
        <f t="shared" si="545"/>
        <v>22</v>
      </c>
      <c r="AGN76" s="5">
        <f>SUMIF(AGN53:AGN75,"&lt;&gt;""")</f>
        <v>225</v>
      </c>
      <c r="AGQ76" s="108"/>
      <c r="AGR76" s="108"/>
      <c r="AGS76" s="109"/>
      <c r="AGT76" s="108"/>
      <c r="AGU76" s="108"/>
      <c r="AGV76" s="109"/>
      <c r="AGW76" s="108"/>
      <c r="AGX76" s="108"/>
      <c r="AGY76" s="109"/>
      <c r="AGZ76" s="108"/>
      <c r="AHA76" s="108"/>
      <c r="AHB76" s="109"/>
      <c r="AHC76" s="108"/>
      <c r="AHD76" s="108"/>
      <c r="AHE76" s="109"/>
      <c r="AHF76" s="108"/>
      <c r="AHG76" s="108"/>
      <c r="AHH76" s="109"/>
      <c r="AHI76" s="108"/>
      <c r="AHJ76" s="108"/>
      <c r="AHK76" s="109"/>
      <c r="AHL76" s="108"/>
      <c r="AHM76" s="108"/>
      <c r="AHN76" s="109"/>
      <c r="AHO76" s="108"/>
      <c r="AHP76" s="108"/>
      <c r="AHQ76" s="109"/>
      <c r="AHR76" s="108"/>
      <c r="AHS76" s="108"/>
      <c r="AHT76" s="109"/>
    </row>
    <row r="77" spans="1:923" s="32" customFormat="1" x14ac:dyDescent="0.25">
      <c r="A77" s="31" t="s">
        <v>29</v>
      </c>
      <c r="C77" s="33"/>
      <c r="D77" s="33"/>
      <c r="E77" s="33"/>
      <c r="F77" s="34"/>
      <c r="G77" s="33"/>
      <c r="H77" s="33"/>
      <c r="I77" s="33"/>
      <c r="J77" s="34"/>
      <c r="K77" s="33"/>
      <c r="L77" s="33"/>
      <c r="M77" s="33"/>
      <c r="N77" s="34"/>
      <c r="O77" s="33"/>
      <c r="P77" s="33"/>
      <c r="Q77" s="33"/>
      <c r="R77" s="34"/>
      <c r="S77" s="33"/>
      <c r="T77" s="33"/>
      <c r="U77" s="33"/>
      <c r="V77" s="34"/>
      <c r="W77" s="33"/>
      <c r="X77" s="33"/>
      <c r="Y77" s="33"/>
      <c r="Z77" s="34"/>
      <c r="AA77" s="33"/>
      <c r="AB77" s="33"/>
      <c r="AC77" s="33"/>
      <c r="AD77" s="34"/>
      <c r="AE77" s="33"/>
      <c r="AF77" s="33"/>
      <c r="AG77" s="33"/>
      <c r="AH77" s="34"/>
      <c r="AI77" s="33"/>
      <c r="AJ77" s="33"/>
      <c r="AK77" s="33"/>
      <c r="AL77" s="34"/>
      <c r="AM77" s="33"/>
      <c r="AN77" s="33"/>
      <c r="AO77" s="33"/>
      <c r="AP77" s="34"/>
      <c r="AQ77" s="33"/>
      <c r="AR77" s="33"/>
      <c r="AS77" s="33"/>
      <c r="AT77" s="34"/>
      <c r="AU77" s="33"/>
      <c r="AV77" s="33"/>
      <c r="AW77" s="33"/>
      <c r="AX77" s="34"/>
      <c r="AY77" s="33"/>
      <c r="AZ77" s="33"/>
      <c r="BA77" s="33"/>
      <c r="BB77" s="34"/>
      <c r="BC77" s="33"/>
      <c r="BD77" s="33"/>
      <c r="BE77" s="33"/>
      <c r="BF77" s="34"/>
      <c r="BG77" s="33"/>
      <c r="BH77" s="33"/>
      <c r="BI77" s="33"/>
      <c r="BJ77" s="34"/>
      <c r="BK77" s="33"/>
      <c r="BL77" s="33"/>
      <c r="BM77" s="33"/>
      <c r="BN77" s="34"/>
      <c r="BO77" s="33"/>
      <c r="BP77" s="33"/>
      <c r="BQ77" s="33"/>
      <c r="BR77" s="34"/>
      <c r="BS77" s="33"/>
      <c r="BT77" s="33"/>
      <c r="BU77" s="33"/>
      <c r="BV77" s="34"/>
      <c r="BW77" s="33"/>
      <c r="BX77" s="33"/>
      <c r="BY77" s="33"/>
      <c r="BZ77" s="34"/>
      <c r="CA77" s="33"/>
      <c r="CB77" s="33"/>
      <c r="CC77" s="33"/>
      <c r="CD77" s="34"/>
      <c r="CE77" s="33"/>
      <c r="CF77" s="33"/>
      <c r="CG77" s="33"/>
      <c r="CH77" s="34"/>
      <c r="CI77" s="33"/>
      <c r="CJ77" s="33"/>
      <c r="CK77" s="33"/>
      <c r="CL77" s="34"/>
      <c r="CM77" s="33"/>
      <c r="CN77" s="33"/>
      <c r="CO77" s="33"/>
      <c r="CP77" s="34"/>
      <c r="CQ77" s="33"/>
      <c r="CR77" s="33"/>
      <c r="CS77" s="33"/>
      <c r="CT77" s="34"/>
      <c r="CU77" s="33"/>
      <c r="CV77" s="33"/>
      <c r="CW77" s="33"/>
      <c r="CX77" s="34"/>
      <c r="CY77" s="33"/>
      <c r="CZ77" s="33"/>
      <c r="DA77" s="33"/>
      <c r="DB77" s="34"/>
      <c r="DC77" s="33"/>
      <c r="DD77" s="33"/>
      <c r="DE77" s="33"/>
      <c r="DF77" s="34"/>
      <c r="DG77" s="33"/>
      <c r="DH77" s="33"/>
      <c r="DI77" s="33"/>
      <c r="DJ77" s="34"/>
      <c r="DK77" s="33"/>
      <c r="DL77" s="33"/>
      <c r="DM77" s="33"/>
      <c r="DN77" s="34"/>
      <c r="DO77" s="33"/>
      <c r="DP77" s="33"/>
      <c r="DQ77" s="33"/>
      <c r="DR77" s="34"/>
      <c r="DS77" s="33"/>
      <c r="DT77" s="33"/>
      <c r="DU77" s="33"/>
      <c r="DV77" s="34"/>
      <c r="DW77" s="33"/>
      <c r="DX77" s="33"/>
      <c r="DY77" s="33"/>
      <c r="DZ77" s="34"/>
      <c r="EA77" s="33"/>
      <c r="EB77" s="33"/>
      <c r="EC77" s="33"/>
      <c r="ED77" s="34"/>
      <c r="EE77" s="33"/>
      <c r="EF77" s="33"/>
      <c r="EG77" s="33"/>
      <c r="EH77" s="34"/>
      <c r="EI77" s="33"/>
      <c r="EJ77" s="33"/>
      <c r="EK77" s="33"/>
      <c r="EL77" s="34"/>
      <c r="EM77" s="33"/>
      <c r="EN77" s="33"/>
      <c r="EO77" s="33"/>
      <c r="EP77" s="34"/>
      <c r="EQ77" s="33"/>
      <c r="ER77" s="33"/>
      <c r="ES77" s="33"/>
      <c r="ET77" s="34"/>
      <c r="EU77" s="33"/>
      <c r="EV77" s="33"/>
      <c r="EW77" s="33"/>
      <c r="EX77" s="34"/>
      <c r="EY77" s="33"/>
      <c r="EZ77" s="33"/>
      <c r="FA77" s="33"/>
      <c r="FB77" s="34"/>
      <c r="FC77" s="33"/>
      <c r="FD77" s="33"/>
      <c r="FE77" s="33"/>
      <c r="FF77" s="34"/>
      <c r="FG77" s="33"/>
      <c r="FH77" s="33"/>
      <c r="FI77" s="33"/>
      <c r="FJ77" s="34"/>
      <c r="FK77" s="33"/>
      <c r="FL77" s="33"/>
      <c r="FM77" s="33"/>
      <c r="FN77" s="34"/>
      <c r="FO77" s="33"/>
      <c r="FP77" s="33"/>
      <c r="FQ77" s="33"/>
      <c r="FR77" s="34"/>
      <c r="FS77" s="33"/>
      <c r="FT77" s="33"/>
      <c r="FU77" s="33"/>
      <c r="FV77" s="34"/>
      <c r="FW77" s="33"/>
      <c r="FX77" s="33"/>
      <c r="FY77" s="33"/>
      <c r="FZ77" s="34"/>
      <c r="GA77" s="33"/>
      <c r="GB77" s="33"/>
      <c r="GC77" s="33"/>
      <c r="GD77" s="34"/>
      <c r="GE77" s="33"/>
      <c r="GF77" s="33"/>
      <c r="GG77" s="33"/>
      <c r="GH77" s="34"/>
      <c r="GI77" s="33"/>
      <c r="GJ77" s="33"/>
      <c r="GK77" s="33"/>
      <c r="GL77" s="34"/>
      <c r="GM77" s="33"/>
      <c r="GN77" s="33"/>
      <c r="GO77" s="33"/>
      <c r="GP77" s="34"/>
      <c r="GQ77" s="33"/>
      <c r="GR77" s="33"/>
      <c r="GS77" s="33"/>
      <c r="GT77" s="34"/>
      <c r="GU77" s="33"/>
      <c r="GV77" s="33"/>
      <c r="GW77" s="33"/>
      <c r="GX77" s="34"/>
      <c r="GY77" s="33"/>
      <c r="GZ77" s="33"/>
      <c r="HA77" s="33"/>
      <c r="HB77" s="34"/>
      <c r="HC77" s="33"/>
      <c r="HD77" s="33"/>
      <c r="HE77" s="33"/>
      <c r="HF77" s="34"/>
      <c r="HG77" s="33"/>
      <c r="HH77" s="33"/>
      <c r="HI77" s="33"/>
      <c r="HJ77" s="34"/>
      <c r="HK77" s="33"/>
      <c r="HL77" s="33"/>
      <c r="HM77" s="33"/>
      <c r="HN77" s="34"/>
      <c r="HO77" s="33"/>
      <c r="HP77" s="33"/>
      <c r="HQ77" s="33"/>
      <c r="HR77" s="34"/>
      <c r="HS77" s="33"/>
      <c r="HT77" s="33"/>
      <c r="HU77" s="33"/>
      <c r="HV77" s="34"/>
      <c r="HW77" s="33"/>
      <c r="HX77" s="33"/>
      <c r="HY77" s="33"/>
      <c r="HZ77" s="34"/>
      <c r="IA77" s="33"/>
      <c r="IB77" s="33"/>
      <c r="IC77" s="33"/>
      <c r="ID77" s="34"/>
      <c r="IE77" s="33"/>
      <c r="IF77" s="33"/>
      <c r="IG77" s="33"/>
      <c r="IH77" s="34"/>
      <c r="II77" s="33"/>
      <c r="IJ77" s="33"/>
      <c r="IK77" s="33"/>
      <c r="IL77" s="34"/>
      <c r="IM77" s="33"/>
      <c r="IN77" s="33"/>
      <c r="IO77" s="33"/>
      <c r="IP77" s="34"/>
      <c r="IQ77" s="33"/>
      <c r="IR77" s="33"/>
      <c r="IS77" s="33"/>
      <c r="IT77" s="34"/>
      <c r="IU77" s="33"/>
      <c r="IV77" s="33"/>
      <c r="IW77" s="33"/>
      <c r="IX77" s="34"/>
      <c r="IY77" s="33"/>
      <c r="IZ77" s="33"/>
      <c r="JA77" s="33"/>
      <c r="JB77" s="34"/>
      <c r="JC77" s="33"/>
      <c r="JD77" s="33"/>
      <c r="JE77" s="33"/>
      <c r="JF77" s="34"/>
      <c r="JG77" s="33"/>
      <c r="JH77" s="33"/>
      <c r="JI77" s="33"/>
      <c r="JJ77" s="34"/>
      <c r="JK77" s="33"/>
      <c r="JL77" s="33"/>
      <c r="JM77" s="33"/>
      <c r="JN77" s="34"/>
      <c r="JO77" s="33"/>
      <c r="JP77" s="33"/>
      <c r="JQ77" s="33"/>
      <c r="JR77" s="34"/>
      <c r="JS77" s="33"/>
      <c r="JT77" s="33"/>
      <c r="JU77" s="33"/>
      <c r="JV77" s="34"/>
      <c r="JW77" s="33"/>
      <c r="JX77" s="33"/>
      <c r="JY77" s="33"/>
      <c r="JZ77" s="34"/>
      <c r="KA77" s="33"/>
      <c r="KB77" s="33"/>
      <c r="KC77" s="33"/>
      <c r="KD77" s="34"/>
      <c r="KE77" s="33"/>
      <c r="KF77" s="33"/>
      <c r="KG77" s="33"/>
      <c r="KH77" s="34"/>
      <c r="KI77" s="33"/>
      <c r="KJ77" s="33"/>
      <c r="KK77" s="33"/>
      <c r="KL77" s="34"/>
      <c r="KM77" s="33"/>
      <c r="KN77" s="33"/>
      <c r="KO77" s="33"/>
      <c r="KP77" s="34"/>
      <c r="KQ77" s="33"/>
      <c r="KR77" s="33"/>
      <c r="KS77" s="33"/>
      <c r="KT77" s="34"/>
      <c r="KU77" s="33"/>
      <c r="KV77" s="33"/>
      <c r="KW77" s="33"/>
      <c r="KX77" s="34"/>
      <c r="KY77" s="33"/>
      <c r="KZ77" s="33"/>
      <c r="LA77" s="33"/>
      <c r="LB77" s="34"/>
      <c r="LC77" s="33"/>
      <c r="LD77" s="33"/>
      <c r="LE77" s="33"/>
      <c r="LF77" s="34"/>
      <c r="LG77" s="33"/>
      <c r="LH77" s="33"/>
      <c r="LI77" s="33"/>
      <c r="LJ77" s="34"/>
      <c r="LK77" s="33"/>
      <c r="LL77" s="33"/>
      <c r="LM77" s="33"/>
      <c r="LN77" s="34"/>
      <c r="LO77" s="33"/>
      <c r="LP77" s="33"/>
      <c r="LQ77" s="33"/>
      <c r="LR77" s="34"/>
      <c r="LS77" s="33"/>
      <c r="LT77" s="33"/>
      <c r="LU77" s="33"/>
      <c r="LV77" s="34"/>
      <c r="LW77" s="33"/>
      <c r="LX77" s="33"/>
      <c r="LY77" s="33"/>
      <c r="LZ77" s="34"/>
      <c r="MA77" s="33"/>
      <c r="MB77" s="33"/>
      <c r="MC77" s="33"/>
      <c r="MD77" s="34"/>
      <c r="ME77" s="33"/>
      <c r="MF77" s="33"/>
      <c r="MG77" s="33"/>
      <c r="MH77" s="34"/>
      <c r="MI77" s="33"/>
      <c r="MJ77" s="33"/>
      <c r="MK77" s="33"/>
      <c r="ML77" s="34"/>
      <c r="MM77" s="33"/>
      <c r="MN77" s="33"/>
      <c r="MO77" s="33"/>
      <c r="MP77" s="34"/>
      <c r="MQ77" s="33"/>
      <c r="MR77" s="33"/>
      <c r="MS77" s="33"/>
      <c r="MT77" s="34"/>
      <c r="MU77" s="33"/>
      <c r="MV77" s="33"/>
      <c r="MW77" s="33"/>
      <c r="MX77" s="34"/>
      <c r="MY77" s="33"/>
      <c r="MZ77" s="33"/>
      <c r="NA77" s="33"/>
      <c r="NB77" s="34"/>
      <c r="NC77" s="33"/>
      <c r="ND77" s="33"/>
      <c r="NE77" s="33"/>
      <c r="NF77" s="34"/>
      <c r="NG77" s="33"/>
      <c r="NH77" s="33"/>
      <c r="NI77" s="33"/>
      <c r="NJ77" s="34"/>
      <c r="NK77" s="33"/>
      <c r="NL77" s="33"/>
      <c r="NM77" s="33"/>
      <c r="NN77" s="34"/>
      <c r="NO77" s="33"/>
      <c r="NP77" s="33"/>
      <c r="NQ77" s="33"/>
      <c r="NR77" s="34"/>
      <c r="NS77" s="33"/>
      <c r="NT77" s="33"/>
      <c r="NU77" s="33"/>
      <c r="NV77" s="34"/>
      <c r="NW77" s="33"/>
      <c r="NX77" s="33"/>
      <c r="NY77" s="33"/>
      <c r="NZ77" s="34"/>
      <c r="OA77" s="33"/>
      <c r="OB77" s="33"/>
      <c r="OC77" s="33"/>
      <c r="OD77" s="34"/>
      <c r="OE77" s="33"/>
      <c r="OF77" s="33"/>
      <c r="OG77" s="33"/>
      <c r="OH77" s="34"/>
      <c r="OI77" s="33"/>
      <c r="OJ77" s="33"/>
      <c r="OK77" s="33"/>
      <c r="OL77" s="34"/>
      <c r="OM77" s="33"/>
      <c r="ON77" s="33"/>
      <c r="OO77" s="33"/>
      <c r="OP77" s="34"/>
      <c r="OQ77" s="33"/>
      <c r="OR77" s="33"/>
      <c r="OS77" s="33"/>
      <c r="OT77" s="34"/>
      <c r="OU77" s="33"/>
      <c r="OV77" s="33"/>
      <c r="OW77" s="33"/>
      <c r="OX77" s="34"/>
      <c r="OY77" s="33"/>
      <c r="OZ77" s="33"/>
      <c r="PA77" s="33"/>
      <c r="PB77" s="34"/>
      <c r="PC77" s="33"/>
      <c r="PD77" s="33"/>
      <c r="PE77" s="33"/>
      <c r="PF77" s="34"/>
      <c r="PG77" s="33"/>
      <c r="PH77" s="33"/>
      <c r="PI77" s="33"/>
      <c r="PJ77" s="34"/>
      <c r="PK77" s="33"/>
      <c r="PL77" s="33"/>
      <c r="PM77" s="33"/>
      <c r="PN77" s="34"/>
      <c r="PO77" s="33"/>
      <c r="PP77" s="33"/>
      <c r="PQ77" s="33"/>
      <c r="PR77" s="34"/>
      <c r="PS77" s="33"/>
      <c r="PT77" s="33"/>
      <c r="PU77" s="33"/>
      <c r="PV77" s="34"/>
      <c r="PW77" s="33"/>
      <c r="PX77" s="33"/>
      <c r="PY77" s="33"/>
      <c r="PZ77" s="34"/>
      <c r="QA77" s="33"/>
      <c r="QB77" s="33"/>
      <c r="QC77" s="33"/>
      <c r="QD77" s="34"/>
      <c r="QE77" s="33"/>
      <c r="QF77" s="33"/>
      <c r="QG77" s="33"/>
      <c r="QH77" s="34"/>
      <c r="QI77" s="33"/>
      <c r="QJ77" s="33"/>
      <c r="QK77" s="33"/>
      <c r="QL77" s="34"/>
      <c r="QM77" s="33"/>
      <c r="QN77" s="33"/>
      <c r="QO77" s="33"/>
      <c r="QP77" s="34"/>
      <c r="QQ77" s="33"/>
      <c r="QR77" s="33"/>
      <c r="QS77" s="33"/>
      <c r="QT77" s="34"/>
      <c r="QU77" s="33"/>
      <c r="QV77" s="33"/>
      <c r="QW77" s="33"/>
      <c r="QX77" s="34"/>
      <c r="QY77" s="33"/>
      <c r="QZ77" s="33"/>
      <c r="RA77" s="33"/>
      <c r="RB77" s="34"/>
      <c r="RC77" s="33"/>
      <c r="RD77" s="33"/>
      <c r="RE77" s="33"/>
      <c r="RF77" s="34"/>
      <c r="RG77" s="33"/>
      <c r="RH77" s="33"/>
      <c r="RI77" s="33"/>
      <c r="RJ77" s="34"/>
      <c r="RK77" s="33"/>
      <c r="RL77" s="33"/>
      <c r="RM77" s="33"/>
      <c r="RN77" s="34"/>
      <c r="RO77" s="33"/>
      <c r="RP77" s="33"/>
      <c r="RQ77" s="33"/>
      <c r="RR77" s="34"/>
      <c r="RS77" s="33"/>
      <c r="RT77" s="33"/>
      <c r="RU77" s="33"/>
      <c r="RV77" s="34"/>
      <c r="RW77" s="33"/>
      <c r="RX77" s="33"/>
      <c r="RY77" s="33"/>
      <c r="RZ77" s="34"/>
      <c r="SA77" s="33"/>
      <c r="SB77" s="33"/>
      <c r="SC77" s="33"/>
      <c r="SD77" s="34"/>
      <c r="SE77" s="33"/>
      <c r="SF77" s="33"/>
      <c r="SG77" s="33"/>
      <c r="SH77" s="33"/>
      <c r="SI77" s="33"/>
      <c r="SJ77" s="33"/>
      <c r="SK77" s="33"/>
      <c r="SL77" s="34"/>
      <c r="SM77" s="33"/>
      <c r="SN77" s="33"/>
      <c r="SO77" s="33"/>
      <c r="SP77" s="34"/>
      <c r="SQ77" s="33"/>
      <c r="SR77" s="33"/>
      <c r="SS77" s="33"/>
      <c r="ST77" s="34"/>
      <c r="SU77" s="33"/>
      <c r="SV77" s="33"/>
      <c r="SW77" s="33"/>
      <c r="SX77" s="34"/>
      <c r="SY77" s="33"/>
      <c r="SZ77" s="33"/>
      <c r="TA77" s="33"/>
      <c r="TB77" s="34"/>
      <c r="TC77" s="33"/>
      <c r="TD77" s="33"/>
      <c r="TE77" s="33"/>
      <c r="TF77" s="34"/>
      <c r="TG77" s="33"/>
      <c r="TH77" s="33"/>
      <c r="TI77" s="33"/>
      <c r="TJ77" s="34"/>
      <c r="TK77" s="33"/>
      <c r="TL77" s="33"/>
      <c r="TM77" s="33"/>
      <c r="TN77" s="34"/>
      <c r="TO77" s="33"/>
      <c r="TP77" s="33"/>
      <c r="TQ77" s="33"/>
      <c r="TR77" s="34"/>
      <c r="TS77" s="33"/>
      <c r="TT77" s="33"/>
      <c r="TU77" s="33"/>
      <c r="TV77" s="34"/>
      <c r="TW77" s="33"/>
      <c r="TX77" s="33"/>
      <c r="TY77" s="33"/>
      <c r="TZ77" s="34"/>
      <c r="UA77" s="33"/>
      <c r="UB77" s="33"/>
      <c r="UC77" s="33"/>
      <c r="UD77" s="34"/>
      <c r="UE77" s="33"/>
      <c r="UF77" s="33"/>
      <c r="UG77" s="33"/>
      <c r="UH77" s="34"/>
      <c r="UI77" s="33"/>
      <c r="UJ77" s="33"/>
      <c r="UK77" s="33"/>
      <c r="UL77" s="34"/>
      <c r="UM77" s="33"/>
      <c r="UN77" s="33"/>
      <c r="UO77" s="33"/>
      <c r="UP77" s="34"/>
      <c r="UQ77" s="33"/>
      <c r="UR77" s="33"/>
      <c r="US77" s="33"/>
      <c r="UT77" s="34"/>
      <c r="UU77" s="33"/>
      <c r="UV77" s="33"/>
      <c r="UW77" s="33"/>
      <c r="UX77" s="34"/>
      <c r="UY77" s="33"/>
      <c r="UZ77" s="33"/>
      <c r="VA77" s="33"/>
      <c r="VB77" s="34"/>
      <c r="VC77" s="33"/>
      <c r="VD77" s="33"/>
      <c r="VE77" s="33"/>
      <c r="VF77" s="34"/>
      <c r="VG77" s="33"/>
      <c r="VH77" s="33"/>
      <c r="VI77" s="33"/>
      <c r="VJ77" s="34"/>
      <c r="VK77" s="33"/>
      <c r="VL77" s="33"/>
      <c r="VM77" s="33"/>
      <c r="VN77" s="34"/>
      <c r="VO77" s="33"/>
      <c r="VP77" s="33"/>
      <c r="VQ77" s="33"/>
      <c r="VR77" s="34"/>
      <c r="VS77" s="33"/>
      <c r="VT77" s="33"/>
      <c r="VU77" s="33"/>
      <c r="VV77" s="34"/>
      <c r="VW77" s="33"/>
      <c r="VX77" s="33"/>
      <c r="VY77" s="33"/>
      <c r="VZ77" s="34"/>
      <c r="WA77" s="33"/>
      <c r="WB77" s="33"/>
      <c r="WC77" s="33"/>
      <c r="WD77" s="34"/>
      <c r="WE77" s="33"/>
      <c r="WF77" s="33"/>
      <c r="WG77" s="33"/>
      <c r="WH77" s="34"/>
      <c r="WI77" s="33"/>
      <c r="WJ77" s="33"/>
      <c r="WK77" s="33"/>
      <c r="WL77" s="34"/>
      <c r="WM77" s="33"/>
      <c r="WN77" s="33"/>
      <c r="WO77" s="33"/>
      <c r="WP77" s="34"/>
      <c r="WQ77" s="33"/>
      <c r="WR77" s="33"/>
      <c r="WS77" s="33"/>
      <c r="WT77" s="34"/>
      <c r="WU77" s="33"/>
      <c r="WV77" s="33"/>
      <c r="WW77" s="33"/>
      <c r="WX77" s="34"/>
      <c r="WY77" s="33"/>
      <c r="WZ77" s="33"/>
      <c r="XA77" s="33"/>
      <c r="XB77" s="34"/>
      <c r="XC77" s="33"/>
      <c r="XD77" s="33"/>
      <c r="XE77" s="33"/>
      <c r="XF77" s="34"/>
      <c r="XG77" s="33"/>
      <c r="XH77" s="33"/>
      <c r="XI77" s="33"/>
      <c r="XJ77" s="34"/>
      <c r="XK77" s="33"/>
      <c r="XL77" s="33"/>
      <c r="XM77" s="33"/>
      <c r="XN77" s="34"/>
      <c r="XO77" s="33"/>
      <c r="XP77" s="33"/>
      <c r="XQ77" s="33"/>
      <c r="XR77" s="34"/>
      <c r="XS77" s="33"/>
      <c r="XT77" s="33"/>
      <c r="XU77" s="33"/>
      <c r="XV77" s="34"/>
      <c r="XW77" s="33"/>
      <c r="XX77" s="33"/>
      <c r="XY77" s="33"/>
      <c r="XZ77" s="34"/>
      <c r="YA77" s="33"/>
      <c r="YB77" s="33"/>
      <c r="YC77" s="33"/>
      <c r="YD77" s="34"/>
      <c r="YE77" s="33"/>
      <c r="YF77" s="33"/>
      <c r="YG77" s="33"/>
      <c r="YH77" s="34"/>
      <c r="YI77" s="33"/>
      <c r="YJ77" s="33"/>
      <c r="YK77" s="33"/>
      <c r="YL77" s="34"/>
      <c r="YM77" s="33"/>
      <c r="YN77" s="33"/>
      <c r="YO77" s="33"/>
      <c r="YP77" s="34"/>
      <c r="YQ77" s="33"/>
      <c r="YR77" s="33"/>
      <c r="YS77" s="33"/>
      <c r="YT77" s="34"/>
      <c r="YU77" s="33"/>
      <c r="YV77" s="33"/>
      <c r="YW77" s="33"/>
      <c r="YX77" s="34"/>
      <c r="YY77" s="33"/>
      <c r="YZ77" s="33"/>
      <c r="ZA77" s="33"/>
      <c r="ZB77" s="34"/>
      <c r="ZC77" s="33"/>
      <c r="ZD77" s="33"/>
      <c r="ZE77" s="33"/>
      <c r="ZF77" s="34"/>
      <c r="ZG77" s="33"/>
      <c r="ZH77" s="33"/>
      <c r="ZI77" s="33"/>
      <c r="ZJ77" s="34"/>
      <c r="ZK77" s="33"/>
      <c r="ZL77" s="33"/>
      <c r="ZM77" s="33"/>
      <c r="ZN77" s="34"/>
      <c r="ZO77" s="33"/>
      <c r="ZP77" s="33"/>
      <c r="ZQ77" s="33"/>
      <c r="ZR77" s="34"/>
      <c r="ZS77" s="33"/>
      <c r="ZT77" s="33"/>
      <c r="ZU77" s="33"/>
      <c r="ZV77" s="34"/>
      <c r="ZW77" s="33"/>
      <c r="ZX77" s="33"/>
      <c r="ZY77" s="33"/>
      <c r="ZZ77" s="34"/>
      <c r="AAA77" s="33"/>
      <c r="AAB77" s="33"/>
      <c r="AAC77" s="33"/>
      <c r="AAD77" s="34"/>
      <c r="AAE77" s="33"/>
      <c r="AAF77" s="33"/>
      <c r="AAG77" s="33"/>
      <c r="AAH77" s="34"/>
      <c r="AAI77" s="33"/>
      <c r="AAJ77" s="33"/>
      <c r="AAK77" s="33"/>
      <c r="AAL77" s="34"/>
      <c r="AAM77" s="33"/>
      <c r="AAN77" s="33"/>
      <c r="AAO77" s="33"/>
      <c r="AAP77" s="34"/>
      <c r="AAQ77" s="33"/>
      <c r="AAR77" s="33"/>
      <c r="AAS77" s="33"/>
      <c r="AAT77" s="34"/>
      <c r="AAU77" s="33"/>
      <c r="AAV77" s="33"/>
      <c r="AAW77" s="33"/>
      <c r="AAX77" s="34"/>
      <c r="AAY77" s="33"/>
      <c r="AAZ77" s="33"/>
      <c r="ABA77" s="33"/>
      <c r="ABB77" s="34"/>
      <c r="ABC77" s="33"/>
      <c r="ABD77" s="33"/>
      <c r="ABE77" s="33"/>
      <c r="ABF77" s="34"/>
      <c r="ABG77" s="33"/>
      <c r="ABH77" s="33"/>
      <c r="ABI77" s="33"/>
      <c r="ABJ77" s="34"/>
      <c r="ABK77" s="33"/>
      <c r="ABL77" s="33"/>
      <c r="ABM77" s="33"/>
      <c r="ABN77" s="34"/>
      <c r="ABO77" s="33"/>
      <c r="ABP77" s="33"/>
      <c r="ABQ77" s="33"/>
      <c r="ABR77" s="34"/>
      <c r="ABS77" s="33"/>
      <c r="ABT77" s="33"/>
      <c r="ABU77" s="33"/>
      <c r="ABV77" s="34"/>
      <c r="ABW77" s="33"/>
      <c r="ABX77" s="33"/>
      <c r="ABY77" s="33"/>
      <c r="ABZ77" s="34"/>
      <c r="ACA77" s="33"/>
      <c r="ACB77" s="33"/>
      <c r="ACC77" s="33"/>
      <c r="ACD77" s="34"/>
      <c r="ACE77" s="33"/>
      <c r="ACF77" s="33"/>
      <c r="ACG77" s="33"/>
      <c r="ACH77" s="34"/>
      <c r="ACI77" s="33"/>
      <c r="ACJ77" s="33"/>
      <c r="ACK77" s="33"/>
      <c r="ACL77" s="34"/>
      <c r="ACM77" s="33"/>
      <c r="ACN77" s="33"/>
      <c r="ACO77" s="33"/>
      <c r="ACP77" s="34"/>
      <c r="ACQ77" s="33"/>
      <c r="ACR77" s="33"/>
      <c r="ACS77" s="33"/>
      <c r="ACT77" s="34"/>
      <c r="ACU77" s="33"/>
      <c r="ACV77" s="33"/>
      <c r="ACW77" s="33"/>
      <c r="ACX77" s="34"/>
      <c r="ACY77" s="33"/>
      <c r="ACZ77" s="33"/>
      <c r="ADA77" s="33"/>
      <c r="ADB77" s="34"/>
      <c r="ADC77" s="33"/>
      <c r="ADD77" s="33"/>
      <c r="ADE77" s="33"/>
      <c r="ADF77" s="34"/>
      <c r="ADG77" s="33"/>
      <c r="ADH77" s="33"/>
      <c r="ADI77" s="33"/>
      <c r="ADJ77" s="34"/>
      <c r="ADK77" s="33"/>
      <c r="ADL77" s="33"/>
      <c r="ADM77" s="33"/>
      <c r="ADN77" s="34"/>
      <c r="ADO77" s="33"/>
      <c r="ADP77" s="33"/>
      <c r="ADQ77" s="33"/>
      <c r="ADR77" s="34"/>
      <c r="ADS77" s="33"/>
      <c r="ADT77" s="33"/>
      <c r="ADU77" s="33"/>
      <c r="ADV77" s="34"/>
      <c r="ADW77" s="33"/>
      <c r="ADX77" s="33"/>
      <c r="ADY77" s="33"/>
      <c r="ADZ77" s="34"/>
      <c r="AEA77" s="33"/>
      <c r="AEB77" s="33"/>
      <c r="AEC77" s="33"/>
      <c r="AED77" s="34"/>
      <c r="AEE77" s="33"/>
      <c r="AEF77" s="33"/>
      <c r="AEG77" s="33"/>
      <c r="AEH77" s="34"/>
      <c r="AEI77" s="33"/>
      <c r="AEJ77" s="33"/>
      <c r="AEK77" s="33"/>
      <c r="AEL77" s="34"/>
      <c r="AEM77" s="33"/>
      <c r="AEN77" s="33"/>
      <c r="AEO77" s="33"/>
      <c r="AEP77" s="34"/>
      <c r="AEQ77" s="33"/>
      <c r="AER77" s="33"/>
      <c r="AES77" s="33"/>
      <c r="AET77" s="34"/>
      <c r="AEU77" s="33"/>
      <c r="AEV77" s="33"/>
      <c r="AEW77" s="33"/>
      <c r="AEX77" s="34"/>
      <c r="AEY77" s="33"/>
      <c r="AEZ77" s="33"/>
      <c r="AFA77" s="33"/>
      <c r="AFB77" s="34"/>
      <c r="AFC77" s="33"/>
      <c r="AFD77" s="33"/>
      <c r="AFE77" s="33"/>
      <c r="AFF77" s="34"/>
      <c r="AFG77" s="33"/>
      <c r="AFH77" s="33"/>
      <c r="AFI77" s="33"/>
      <c r="AFJ77" s="34"/>
      <c r="AFK77" s="33"/>
      <c r="AFL77" s="33"/>
      <c r="AFM77" s="33"/>
      <c r="AFN77" s="34"/>
      <c r="AFO77" s="33"/>
      <c r="AFP77" s="33"/>
      <c r="AFQ77" s="33"/>
      <c r="AFR77" s="34"/>
      <c r="AFS77" s="33"/>
      <c r="AFT77" s="33"/>
      <c r="AFU77" s="33"/>
      <c r="AFV77" s="34"/>
      <c r="AFW77" s="33"/>
      <c r="AFX77" s="33"/>
      <c r="AFY77" s="33"/>
      <c r="AFZ77" s="34"/>
      <c r="AGA77" s="33"/>
      <c r="AGB77" s="33"/>
      <c r="AGC77" s="33"/>
      <c r="AGD77" s="34"/>
      <c r="AGE77" s="33"/>
      <c r="AGF77" s="33"/>
      <c r="AGG77" s="33"/>
      <c r="AGH77" s="34"/>
      <c r="AGI77" s="33"/>
      <c r="AGJ77" s="33"/>
      <c r="AGK77" s="33"/>
      <c r="AGL77" s="33"/>
      <c r="AGM77" s="33"/>
      <c r="AGN77" s="103">
        <f>'Итоги за неделю'!D6</f>
        <v>15</v>
      </c>
      <c r="AGO77" s="34"/>
      <c r="AGP77" s="33"/>
      <c r="AGQ77" s="33"/>
      <c r="AGR77" s="33"/>
      <c r="AGS77" s="33"/>
      <c r="AGT77" s="34"/>
      <c r="AGU77" s="34"/>
      <c r="AGV77" s="33"/>
      <c r="AGW77" s="33"/>
      <c r="AGX77" s="33"/>
      <c r="AGY77" s="33"/>
      <c r="AGZ77" s="34"/>
      <c r="AHA77" s="34"/>
      <c r="AHB77" s="33"/>
      <c r="AHC77" s="33"/>
      <c r="AHD77" s="33"/>
      <c r="AHE77" s="33"/>
      <c r="AHF77" s="34"/>
      <c r="AHG77" s="34"/>
      <c r="AHH77" s="33"/>
      <c r="AHI77" s="33"/>
      <c r="AHJ77" s="33"/>
      <c r="AHK77" s="33"/>
      <c r="AHL77" s="34"/>
      <c r="AHM77" s="34"/>
      <c r="AHN77" s="33"/>
      <c r="AHO77" s="33"/>
      <c r="AHP77" s="33"/>
      <c r="AHQ77" s="33"/>
      <c r="AHR77" s="34"/>
      <c r="AHS77" s="34"/>
      <c r="AHT77" s="33"/>
      <c r="AHU77" s="33"/>
      <c r="AHV77" s="33"/>
      <c r="AHW77" s="34"/>
      <c r="AHX77" s="33"/>
      <c r="AHY77" s="33"/>
      <c r="AHZ77" s="33"/>
      <c r="AIA77" s="34"/>
      <c r="AIB77" s="33"/>
      <c r="AIC77" s="33"/>
      <c r="AID77" s="33"/>
      <c r="AIE77" s="34"/>
      <c r="AIF77" s="33"/>
      <c r="AIG77" s="33"/>
      <c r="AIH77" s="33"/>
      <c r="AII77" s="34"/>
      <c r="AIJ77" s="33"/>
      <c r="AIK77" s="33"/>
      <c r="AIL77" s="33"/>
      <c r="AIM77" s="34"/>
    </row>
    <row r="78" spans="1:923" s="5" customFormat="1" outlineLevel="1" x14ac:dyDescent="0.25">
      <c r="A78" s="58">
        <v>1</v>
      </c>
      <c r="B78" s="48" t="s">
        <v>312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 t="s">
        <v>351</v>
      </c>
      <c r="DI78" s="38" t="s">
        <v>351</v>
      </c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/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/>
      <c r="GX78" s="57"/>
      <c r="GY78" s="57"/>
      <c r="GZ78" s="57"/>
      <c r="HA78" s="57"/>
      <c r="HB78" s="57"/>
      <c r="HC78" s="57" t="s">
        <v>351</v>
      </c>
      <c r="HD78" s="57"/>
      <c r="HE78" s="57"/>
      <c r="HF78" s="57"/>
      <c r="HG78" s="57"/>
      <c r="HH78" s="57"/>
      <c r="HI78" s="57"/>
      <c r="HJ78" s="57"/>
      <c r="HK78" s="57"/>
      <c r="HL78" s="57" t="s">
        <v>351</v>
      </c>
      <c r="HM78" s="57"/>
      <c r="HN78" s="57"/>
      <c r="HO78" s="61"/>
      <c r="HP78" s="57"/>
      <c r="HQ78" s="57" t="s">
        <v>351</v>
      </c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 t="s">
        <v>351</v>
      </c>
      <c r="IC78" s="57"/>
      <c r="ID78" s="57"/>
      <c r="IE78" s="57"/>
      <c r="IF78" s="57"/>
      <c r="IG78" s="57"/>
      <c r="IH78" s="57"/>
      <c r="II78" s="61"/>
      <c r="IJ78" s="57"/>
      <c r="IK78" s="57" t="s">
        <v>351</v>
      </c>
      <c r="IL78" s="57"/>
      <c r="IM78" s="57"/>
      <c r="IN78" s="57"/>
      <c r="IO78" s="57"/>
      <c r="IP78" s="57"/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/>
      <c r="JA78" s="57"/>
      <c r="JB78" s="38"/>
      <c r="JC78" s="61"/>
      <c r="JD78" s="57"/>
      <c r="JE78" s="57"/>
      <c r="JF78" s="57"/>
      <c r="JG78" s="57"/>
      <c r="JH78" s="57"/>
      <c r="JI78" s="57" t="s">
        <v>351</v>
      </c>
      <c r="JJ78" s="57" t="s">
        <v>351</v>
      </c>
      <c r="JK78" s="57"/>
      <c r="JL78" s="57" t="s">
        <v>351</v>
      </c>
      <c r="JM78" s="57" t="s">
        <v>351</v>
      </c>
      <c r="JN78" s="57"/>
      <c r="JO78" s="57"/>
      <c r="JP78" s="57"/>
      <c r="JQ78" s="57"/>
      <c r="JR78" s="57"/>
      <c r="JS78" s="57"/>
      <c r="JT78" s="57"/>
      <c r="JU78" s="57"/>
      <c r="JV78" s="38"/>
      <c r="JW78" s="61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/>
      <c r="NT78" s="57"/>
      <c r="NU78" s="57"/>
      <c r="NV78" s="57"/>
      <c r="NW78" s="57" t="s">
        <v>351</v>
      </c>
      <c r="NX78" s="57"/>
      <c r="NY78" s="57"/>
      <c r="NZ78" s="57"/>
      <c r="OA78" s="57"/>
      <c r="OB78" s="57"/>
      <c r="OC78" s="57" t="s">
        <v>351</v>
      </c>
      <c r="OD78" s="57" t="s">
        <v>351</v>
      </c>
      <c r="OE78" s="57"/>
      <c r="OF78" s="57"/>
      <c r="OG78" s="57"/>
      <c r="OH78" s="57"/>
      <c r="OI78" s="57"/>
      <c r="OJ78" s="57"/>
      <c r="OK78" s="57"/>
      <c r="OL78" s="38"/>
      <c r="OM78" s="61"/>
      <c r="ON78" s="57"/>
      <c r="OO78" s="57"/>
      <c r="OP78" s="57" t="s">
        <v>351</v>
      </c>
      <c r="OQ78" s="57" t="s">
        <v>351</v>
      </c>
      <c r="OR78" s="57" t="s">
        <v>351</v>
      </c>
      <c r="OS78" s="57" t="s">
        <v>351</v>
      </c>
      <c r="OT78" s="57"/>
      <c r="OU78" s="57"/>
      <c r="OV78" s="57" t="s">
        <v>351</v>
      </c>
      <c r="OW78" s="57" t="s">
        <v>351</v>
      </c>
      <c r="OX78" s="57" t="s">
        <v>351</v>
      </c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 t="s">
        <v>351</v>
      </c>
      <c r="PX78" s="57" t="s">
        <v>351</v>
      </c>
      <c r="PY78" s="38"/>
      <c r="PZ78" s="38"/>
      <c r="QA78" s="61"/>
      <c r="QB78" s="57"/>
      <c r="QC78" s="57"/>
      <c r="QD78" s="57"/>
      <c r="QE78" s="57" t="s">
        <v>351</v>
      </c>
      <c r="QF78" s="57"/>
      <c r="QG78" s="57" t="s">
        <v>351</v>
      </c>
      <c r="QH78" s="57"/>
      <c r="QI78" s="57"/>
      <c r="QJ78" s="57" t="s">
        <v>351</v>
      </c>
      <c r="QK78" s="57" t="s">
        <v>351</v>
      </c>
      <c r="QL78" s="57" t="s">
        <v>351</v>
      </c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/>
      <c r="RE78" s="57" t="s">
        <v>351</v>
      </c>
      <c r="RF78" s="57" t="s">
        <v>351</v>
      </c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/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/>
      <c r="TJ78" s="57"/>
      <c r="TK78" s="57"/>
      <c r="TL78" s="57"/>
      <c r="TM78" s="57"/>
      <c r="TN78" s="57"/>
      <c r="TO78" s="57"/>
      <c r="TP78" s="57"/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61"/>
      <c r="UB78" s="57"/>
      <c r="UC78" s="57"/>
      <c r="UD78" s="57"/>
      <c r="UE78" s="57" t="s">
        <v>351</v>
      </c>
      <c r="UF78" s="57"/>
      <c r="UG78" s="57"/>
      <c r="UH78" s="57"/>
      <c r="UI78" s="57" t="s">
        <v>351</v>
      </c>
      <c r="UJ78" s="57" t="s">
        <v>351</v>
      </c>
      <c r="UK78" s="57" t="s">
        <v>351</v>
      </c>
      <c r="UL78" s="57" t="s">
        <v>351</v>
      </c>
      <c r="UM78" s="57"/>
      <c r="UN78" s="57" t="s">
        <v>351</v>
      </c>
      <c r="UO78" s="57"/>
      <c r="UP78" s="57" t="s">
        <v>351</v>
      </c>
      <c r="UQ78" s="57"/>
      <c r="UR78" s="57" t="s">
        <v>351</v>
      </c>
      <c r="US78" s="57"/>
      <c r="UT78" s="38"/>
      <c r="UU78" s="61"/>
      <c r="UV78" s="57"/>
      <c r="UW78" s="57" t="s">
        <v>351</v>
      </c>
      <c r="UX78" s="57"/>
      <c r="UY78" s="57"/>
      <c r="UZ78" s="57"/>
      <c r="VA78" s="57"/>
      <c r="VB78" s="57"/>
      <c r="VC78" s="57"/>
      <c r="VD78" s="57" t="s">
        <v>351</v>
      </c>
      <c r="VE78" s="57" t="s">
        <v>351</v>
      </c>
      <c r="VF78" s="57" t="s">
        <v>351</v>
      </c>
      <c r="VG78" s="57"/>
      <c r="VH78" s="57"/>
      <c r="VI78" s="57"/>
      <c r="VJ78" s="57" t="s">
        <v>351</v>
      </c>
      <c r="VK78" s="38"/>
      <c r="VL78" s="38"/>
      <c r="VM78" s="38"/>
      <c r="VN78" s="38"/>
      <c r="VO78" s="57"/>
      <c r="VP78" s="57"/>
      <c r="VQ78" s="57"/>
      <c r="VR78" s="57"/>
      <c r="VS78" s="57"/>
      <c r="VT78" s="57"/>
      <c r="VU78" s="57"/>
      <c r="VV78" s="57"/>
      <c r="VW78" s="57" t="s">
        <v>351</v>
      </c>
      <c r="VX78" s="57" t="s">
        <v>351</v>
      </c>
      <c r="VY78" s="57" t="s">
        <v>351</v>
      </c>
      <c r="VZ78" s="57"/>
      <c r="WA78" s="57"/>
      <c r="WB78" s="57"/>
      <c r="WC78" s="57"/>
      <c r="WD78" s="57" t="s">
        <v>351</v>
      </c>
      <c r="WE78" s="57"/>
      <c r="WF78" s="57" t="s">
        <v>351</v>
      </c>
      <c r="WG78" s="57"/>
      <c r="WH78" s="38"/>
      <c r="WI78" s="61"/>
      <c r="WJ78" s="57"/>
      <c r="WK78" s="57"/>
      <c r="WL78" s="57"/>
      <c r="WM78" s="57"/>
      <c r="WN78" s="57"/>
      <c r="WO78" s="57" t="s">
        <v>351</v>
      </c>
      <c r="WP78" s="57"/>
      <c r="WQ78" s="57"/>
      <c r="WR78" s="57" t="s">
        <v>351</v>
      </c>
      <c r="WS78" s="57" t="s">
        <v>351</v>
      </c>
      <c r="WT78" s="57"/>
      <c r="WU78" s="57"/>
      <c r="WV78" s="57"/>
      <c r="WW78" s="57"/>
      <c r="WX78" s="57" t="s">
        <v>351</v>
      </c>
      <c r="WY78" s="57" t="s">
        <v>351</v>
      </c>
      <c r="WZ78" s="57"/>
      <c r="XA78" s="57"/>
      <c r="XB78" s="38"/>
      <c r="XC78" s="61"/>
      <c r="XD78" s="57"/>
      <c r="XE78" s="57"/>
      <c r="XF78" s="57"/>
      <c r="XG78" s="57"/>
      <c r="XH78" s="57"/>
      <c r="XI78" s="57"/>
      <c r="XJ78" s="57"/>
      <c r="XK78" s="57"/>
      <c r="XL78" s="57"/>
      <c r="XM78" s="57" t="s">
        <v>351</v>
      </c>
      <c r="XN78" s="57"/>
      <c r="XO78" s="57"/>
      <c r="XP78" s="57"/>
      <c r="XQ78" s="57"/>
      <c r="XR78" s="57"/>
      <c r="XS78" s="57"/>
      <c r="XT78" s="57"/>
      <c r="XU78" s="57"/>
      <c r="XV78" s="38"/>
      <c r="XW78" s="37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8"/>
      <c r="YN78" s="38"/>
      <c r="YO78" s="38"/>
      <c r="YP78" s="38"/>
      <c r="YQ78" s="37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8"/>
      <c r="ZH78" s="38"/>
      <c r="ZI78" s="38"/>
      <c r="ZJ78" s="38"/>
      <c r="ZK78" s="37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7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7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7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11"/>
        <v/>
      </c>
      <c r="AGK78" s="85" t="str">
        <f t="shared" si="512"/>
        <v/>
      </c>
      <c r="AGL78" s="85">
        <f t="shared" si="513"/>
        <v>1</v>
      </c>
      <c r="AGN78" s="5">
        <f>IF(LEN(B78)&gt;7,AGN77,"")</f>
        <v>15</v>
      </c>
      <c r="AGQ78" s="36" t="str">
        <f>IF(COUNTIFS($C$6:$AGI$6,9,$C78:$AGI78,"б")=0,"",COUNTIFS($C$6:$AGI$6,9,$C78:$AGI78,"б"))</f>
        <v/>
      </c>
      <c r="AGR78" s="36" t="str">
        <f t="shared" ref="AGR78:AGR107" si="546">IF(COUNTIFS($C$6:$AGI$6,9,$C78:$AGI78,"у")=0,"",COUNTIFS($C$6:$AGI$6,9,$C78:$AGI78,"у"))</f>
        <v/>
      </c>
      <c r="AGS78" s="39" t="str">
        <f>IF(COUNTIFS($C$6:$AGI$6,9,$C78:$AGI78,"н")=0,"",COUNTIFS($C$6:$AGI$6,9,$C78:$AGI78,"н"))</f>
        <v/>
      </c>
      <c r="AGT78" s="36" t="str">
        <f>IF(COUNTIFS($C$6:$AGI$6,10,$C78:$AGI78,"б")=0,"",COUNTIFS($C$6:$AGI$6,10,$C78:$AGI78,"б"))</f>
        <v/>
      </c>
      <c r="AGU78" s="36" t="str">
        <f t="shared" ref="AGU78:AGU107" si="547">IF(COUNTIFS($C$6:$AGI$6,10,$C78:$AGI78,"у")=0,"",COUNTIFS($C$6:$AGI$6,10,$C78:$AGI78,"у"))</f>
        <v/>
      </c>
      <c r="AGV78" s="39">
        <f>IF(COUNTIFS($C$6:$AGI$6,10,$C78:$AGI78,"н")=0,"",COUNTIFS($C$6:$AGI$6,10,$C78:$AGI78,"н"))</f>
        <v>9</v>
      </c>
      <c r="AGW78" s="36" t="str">
        <f>IF(COUNTIFS($C$6:$AGI$6,11,$C78:$AGI78,"б")=0,"",COUNTIFS($C$6:$AGI$6,11,$C78:$AGI78,"б"))</f>
        <v/>
      </c>
      <c r="AGX78" s="36" t="str">
        <f t="shared" ref="AGX78:AGX107" si="548">IF(COUNTIFS($C$6:$AGI$6,11,$C78:$AGI78,"у")=0,"",COUNTIFS($C$6:$AGI$6,11,$C78:$AGI78,"у"))</f>
        <v/>
      </c>
      <c r="AGY78" s="39">
        <f>IF(COUNTIFS($C$6:$AGI$6,11,$C78:$AGI78,"н")=0,"",COUNTIFS($C$6:$AGI$6,11,$C78:$AGI78,"н"))</f>
        <v>13</v>
      </c>
      <c r="AGZ78" s="36" t="str">
        <f>IF(COUNTIFS($C$6:$AGI$6,12,$C78:$AGI78,"б")=0,"",COUNTIFS($C$6:$AGI$6,12,$C78:$AGI78,"б"))</f>
        <v/>
      </c>
      <c r="AHA78" s="36" t="str">
        <f t="shared" ref="AHA78:AHA107" si="549">IF(COUNTIFS($C$6:$AGI$6,12,$C78:$AGI78,"у")=0,"",COUNTIFS($C$6:$AGI$6,12,$C78:$AGI78,"у"))</f>
        <v/>
      </c>
      <c r="AHB78" s="39">
        <f>IF(COUNTIFS($C$6:$AGI$6,12,$C78:$AGI78,"н")=0,"",COUNTIFS($C$6:$AGI$6,12,$C78:$AGI78,"н"))</f>
        <v>4</v>
      </c>
      <c r="AHC78" s="36" t="str">
        <f>IF(COUNTIFS($C$6:$AGI$6,1,$C78:$AGI78,"б")=0,"",COUNTIFS($C$6:$AGI$6,1,$C78:$AGI78,"б"))</f>
        <v/>
      </c>
      <c r="AHD78" s="36" t="str">
        <f t="shared" ref="AHD78:AHD107" si="550">IF(COUNTIFS($C$6:$AGI$6,1,$C78:$AGI78,"у")=0,"",COUNTIFS($C$6:$AGI$6,1,$C78:$AGI78,"у"))</f>
        <v/>
      </c>
      <c r="AHE78" s="39">
        <f>IF(COUNTIFS($C$6:$AGI$6,1,$C78:$AGI78,"н")=0,"",COUNTIFS($C$6:$AGI$6,1,$C78:$AGI78,"н"))</f>
        <v>18</v>
      </c>
      <c r="AHF78" s="36" t="str">
        <f>IF(COUNTIFS($C$6:$AGI$6,2,$C78:$AGI78,"б")=0,"",COUNTIFS($C$6:$AGI$6,2,$C78:$AGI78,"б"))</f>
        <v/>
      </c>
      <c r="AHG78" s="36" t="str">
        <f t="shared" ref="AHG78:AHG107" si="551">IF(COUNTIFS($C$6:$AGI$6,2,$C78:$AGI78,"у")=0,"",COUNTIFS($C$6:$AGI$6,2,$C78:$AGI78,"у"))</f>
        <v/>
      </c>
      <c r="AHH78" s="39">
        <f>IF(COUNTIFS($C$6:$AGI$6,2,$C78:$AGI78,"н")=0,"",COUNTIFS($C$6:$AGI$6,2,$C78:$AGI78,"н"))</f>
        <v>22</v>
      </c>
      <c r="AHI78" s="36" t="str">
        <f>IF(COUNTIFS($C$6:$AGI$6,3,$C78:$AGI78,"б")=0,"",COUNTIFS($C$6:$AGI$6,3,$C78:$AGI78,"б"))</f>
        <v/>
      </c>
      <c r="AHJ78" s="36" t="str">
        <f t="shared" ref="AHJ78:AHJ107" si="552">IF(COUNTIFS($C$6:$AGI$6,3,$C78:$AGI78,"у")=0,"",COUNTIFS($C$6:$AGI$6,3,$C78:$AGI78,"у"))</f>
        <v/>
      </c>
      <c r="AHK78" s="39">
        <f>IF(COUNTIFS($C$6:$AGI$6,3,$C78:$AGI78,"н")=0,"",COUNTIFS($C$6:$AGI$6,3,$C78:$AGI78,"н"))</f>
        <v>23</v>
      </c>
      <c r="AHL78" s="36" t="str">
        <f>IF(COUNTIFS($C$6:$AGI$6,4,$C78:$AGI78,"б")=0,"",COUNTIFS($C$6:$AGI$6,4,$C78:$AGI78,"б"))</f>
        <v/>
      </c>
      <c r="AHM78" s="36" t="str">
        <f t="shared" ref="AHM78:AHM107" si="553">IF(COUNTIFS($C$6:$AGI$6,4,$C78:$AGI78,"у")=0,"",COUNTIFS($C$6:$AGI$6,4,$C78:$AGI78,"у"))</f>
        <v/>
      </c>
      <c r="AHN78" s="39">
        <f>IF(COUNTIFS($C$6:$AGI$6,4,$C78:$AGI78,"н")=0,"",COUNTIFS($C$6:$AGI$6,4,$C78:$AGI78,"н"))</f>
        <v>3</v>
      </c>
      <c r="AHO78" s="36" t="str">
        <f>IF(COUNTIFS($C$6:$AGI$6,5,$C78:$AGI78,"б")=0,"",COUNTIFS($C$6:$AGI$6,5,$C78:$AGI78,"б"))</f>
        <v/>
      </c>
      <c r="AHP78" s="36" t="str">
        <f t="shared" ref="AHP78:AHP107" si="554">IF(COUNTIFS($C$6:$AGI$6,5,$C78:$AGI78,"у")=0,"",COUNTIFS($C$6:$AGI$6,5,$C78:$AGI78,"у"))</f>
        <v/>
      </c>
      <c r="AHQ78" s="39" t="str">
        <f>IF(COUNTIFS($C$6:$AGI$6,5,$C78:$AGI78,"н")=0,"",COUNTIFS($C$6:$AGI$6,5,$C78:$AGI78,"н"))</f>
        <v/>
      </c>
      <c r="AHR78" s="36" t="str">
        <f>IF(COUNTIFS($C$6:$AGI$6,6,$C78:$AGI78,"б")=0,"",COUNTIFS($C$6:$AGI$6,6,$C78:$AGI78,"б"))</f>
        <v/>
      </c>
      <c r="AHS78" s="36" t="str">
        <f t="shared" ref="AHS78:AHS107" si="555">IF(COUNTIFS($C$6:$AGI$6,6,$C78:$AGI78,"у")=0,"",COUNTIFS($C$6:$AGI$6,6,$C78:$AGI78,"у"))</f>
        <v/>
      </c>
      <c r="AHT78" s="39" t="str">
        <f>IF(COUNTIFS($C$6:$AGI$6,6,$C78:$AGI78,"н")=0,"",COUNTIFS($C$6:$AGI$6,6,$C78:$AGI78,"н"))</f>
        <v/>
      </c>
    </row>
    <row r="79" spans="1:923" s="5" customFormat="1" outlineLevel="1" x14ac:dyDescent="0.25">
      <c r="A79" s="58">
        <f>A78+1</f>
        <v>2</v>
      </c>
      <c r="B79" s="48" t="s">
        <v>313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 t="s">
        <v>351</v>
      </c>
      <c r="BX79" s="57" t="s">
        <v>351</v>
      </c>
      <c r="BY79" s="57"/>
      <c r="BZ79" s="57"/>
      <c r="CA79" s="57"/>
      <c r="CB79" s="57"/>
      <c r="CC79" s="57"/>
      <c r="CD79" s="38"/>
      <c r="CE79" s="74"/>
      <c r="CF79" s="57"/>
      <c r="CG79" s="57" t="s">
        <v>351</v>
      </c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351</v>
      </c>
      <c r="CV79" s="57" t="s">
        <v>351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 t="s">
        <v>351</v>
      </c>
      <c r="DV79" s="57"/>
      <c r="DW79" s="57"/>
      <c r="DX79" s="57" t="s">
        <v>351</v>
      </c>
      <c r="DY79" s="57"/>
      <c r="DZ79" s="57"/>
      <c r="EA79" s="57"/>
      <c r="EB79" s="57"/>
      <c r="EC79" s="57"/>
      <c r="ED79" s="57"/>
      <c r="EE79" s="57" t="s">
        <v>351</v>
      </c>
      <c r="EF79" s="57"/>
      <c r="EG79" s="57"/>
      <c r="EH79" s="57"/>
      <c r="EI79" s="57"/>
      <c r="EJ79" s="57"/>
      <c r="EK79" s="57"/>
      <c r="EL79" s="57"/>
      <c r="EM79" s="57" t="s">
        <v>351</v>
      </c>
      <c r="EN79" s="57"/>
      <c r="EO79" s="57"/>
      <c r="EP79" s="57"/>
      <c r="EQ79" s="57" t="s">
        <v>351</v>
      </c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 t="s">
        <v>351</v>
      </c>
      <c r="FZ79" s="57"/>
      <c r="GA79" s="61"/>
      <c r="GB79" s="57"/>
      <c r="GC79" s="57"/>
      <c r="GD79" s="57"/>
      <c r="GE79" s="57"/>
      <c r="GF79" s="57"/>
      <c r="GG79" s="57" t="s">
        <v>351</v>
      </c>
      <c r="GH79" s="57" t="s">
        <v>351</v>
      </c>
      <c r="GI79" s="57"/>
      <c r="GJ79" s="57"/>
      <c r="GK79" s="57"/>
      <c r="GL79" s="57"/>
      <c r="GM79" s="57"/>
      <c r="GN79" s="57"/>
      <c r="GO79" s="57"/>
      <c r="GP79" s="57"/>
      <c r="GQ79" s="57" t="s">
        <v>351</v>
      </c>
      <c r="GR79" s="57" t="s">
        <v>351</v>
      </c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351</v>
      </c>
      <c r="HD79" s="57" t="s">
        <v>351</v>
      </c>
      <c r="HE79" s="57"/>
      <c r="HF79" s="57"/>
      <c r="HG79" s="57" t="s">
        <v>351</v>
      </c>
      <c r="HH79" s="57" t="s">
        <v>351</v>
      </c>
      <c r="HI79" s="57"/>
      <c r="HJ79" s="57"/>
      <c r="HK79" s="57"/>
      <c r="HL79" s="57"/>
      <c r="HM79" s="57"/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351</v>
      </c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 t="s">
        <v>351</v>
      </c>
      <c r="JI79" s="57" t="s">
        <v>351</v>
      </c>
      <c r="JJ79" s="57" t="s">
        <v>351</v>
      </c>
      <c r="JK79" s="57"/>
      <c r="JL79" s="57"/>
      <c r="JM79" s="57"/>
      <c r="JN79" s="57"/>
      <c r="JO79" s="57"/>
      <c r="JP79" s="57" t="s">
        <v>351</v>
      </c>
      <c r="JQ79" s="57"/>
      <c r="JR79" s="57"/>
      <c r="JS79" s="57"/>
      <c r="JT79" s="57"/>
      <c r="JU79" s="57" t="s">
        <v>351</v>
      </c>
      <c r="JV79" s="38"/>
      <c r="JW79" s="61"/>
      <c r="JX79" s="57"/>
      <c r="JY79" s="57" t="s">
        <v>351</v>
      </c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 t="s">
        <v>351</v>
      </c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351</v>
      </c>
      <c r="OQ79" s="57"/>
      <c r="OR79" s="57"/>
      <c r="OS79" s="57"/>
      <c r="OT79" s="57"/>
      <c r="OU79" s="57"/>
      <c r="OV79" s="57"/>
      <c r="OW79" s="57" t="s">
        <v>351</v>
      </c>
      <c r="OX79" s="57" t="s">
        <v>351</v>
      </c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351</v>
      </c>
      <c r="PN79" s="57"/>
      <c r="PO79" s="57" t="s">
        <v>351</v>
      </c>
      <c r="PP79" s="57" t="s">
        <v>351</v>
      </c>
      <c r="PQ79" s="57" t="s">
        <v>351</v>
      </c>
      <c r="PR79" s="57"/>
      <c r="PS79" s="57"/>
      <c r="PT79" s="57"/>
      <c r="PU79" s="57"/>
      <c r="PV79" s="57"/>
      <c r="PW79" s="57" t="s">
        <v>351</v>
      </c>
      <c r="PX79" s="57" t="s">
        <v>351</v>
      </c>
      <c r="PY79" s="38"/>
      <c r="PZ79" s="38"/>
      <c r="QA79" s="61"/>
      <c r="QB79" s="57"/>
      <c r="QC79" s="57"/>
      <c r="QD79" s="57"/>
      <c r="QE79" s="57" t="s">
        <v>351</v>
      </c>
      <c r="QF79" s="57"/>
      <c r="QG79" s="57"/>
      <c r="QH79" s="57"/>
      <c r="QI79" s="57"/>
      <c r="QJ79" s="57"/>
      <c r="QK79" s="57"/>
      <c r="QL79" s="57" t="s">
        <v>351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351</v>
      </c>
      <c r="QZ79" s="57"/>
      <c r="RA79" s="57" t="s">
        <v>351</v>
      </c>
      <c r="RB79" s="57"/>
      <c r="RC79" s="57"/>
      <c r="RD79" s="57"/>
      <c r="RE79" s="57"/>
      <c r="RF79" s="57" t="s">
        <v>351</v>
      </c>
      <c r="RG79" s="57"/>
      <c r="RH79" s="57"/>
      <c r="RI79" s="57"/>
      <c r="RJ79" s="57"/>
      <c r="RK79" s="57"/>
      <c r="RL79" s="57" t="s">
        <v>351</v>
      </c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 t="s">
        <v>351</v>
      </c>
      <c r="RY79" s="57" t="s">
        <v>351</v>
      </c>
      <c r="RZ79" s="57" t="s">
        <v>351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 t="s">
        <v>351</v>
      </c>
      <c r="SV79" s="57" t="s">
        <v>351</v>
      </c>
      <c r="SW79" s="57" t="s">
        <v>351</v>
      </c>
      <c r="SX79" s="57" t="s">
        <v>351</v>
      </c>
      <c r="SY79" s="57"/>
      <c r="SZ79" s="57" t="s">
        <v>351</v>
      </c>
      <c r="TA79" s="57"/>
      <c r="TB79" s="57" t="s">
        <v>351</v>
      </c>
      <c r="TC79" s="57"/>
      <c r="TD79" s="57" t="s">
        <v>351</v>
      </c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61"/>
      <c r="UB79" s="57"/>
      <c r="UC79" s="57"/>
      <c r="UD79" s="57"/>
      <c r="UE79" s="57"/>
      <c r="UF79" s="57"/>
      <c r="UG79" s="57"/>
      <c r="UH79" s="57"/>
      <c r="UI79" s="57" t="s">
        <v>351</v>
      </c>
      <c r="UJ79" s="57" t="s">
        <v>351</v>
      </c>
      <c r="UK79" s="57" t="s">
        <v>351</v>
      </c>
      <c r="UL79" s="57" t="s">
        <v>351</v>
      </c>
      <c r="UM79" s="57"/>
      <c r="UN79" s="57" t="s">
        <v>351</v>
      </c>
      <c r="UO79" s="57"/>
      <c r="UP79" s="57" t="s">
        <v>351</v>
      </c>
      <c r="UQ79" s="57"/>
      <c r="UR79" s="57" t="s">
        <v>351</v>
      </c>
      <c r="US79" s="57"/>
      <c r="UT79" s="38"/>
      <c r="UU79" s="61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 t="s">
        <v>351</v>
      </c>
      <c r="VG79" s="57"/>
      <c r="VH79" s="57"/>
      <c r="VI79" s="57"/>
      <c r="VJ79" s="57" t="s">
        <v>351</v>
      </c>
      <c r="VK79" s="38"/>
      <c r="VL79" s="38"/>
      <c r="VM79" s="38"/>
      <c r="VN79" s="38"/>
      <c r="VO79" s="57"/>
      <c r="VP79" s="57"/>
      <c r="VQ79" s="57" t="s">
        <v>351</v>
      </c>
      <c r="VR79" s="57"/>
      <c r="VS79" s="57"/>
      <c r="VT79" s="57"/>
      <c r="VU79" s="57"/>
      <c r="VV79" s="57"/>
      <c r="VW79" s="57"/>
      <c r="VX79" s="57"/>
      <c r="VY79" s="57" t="s">
        <v>351</v>
      </c>
      <c r="VZ79" s="57"/>
      <c r="WA79" s="57"/>
      <c r="WB79" s="57"/>
      <c r="WC79" s="57"/>
      <c r="WD79" s="57"/>
      <c r="WE79" s="57"/>
      <c r="WF79" s="57"/>
      <c r="WG79" s="57"/>
      <c r="WH79" s="38"/>
      <c r="WI79" s="61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38"/>
      <c r="XC79" s="61"/>
      <c r="XD79" s="57"/>
      <c r="XE79" s="57" t="s">
        <v>351</v>
      </c>
      <c r="XF79" s="57"/>
      <c r="XG79" s="57"/>
      <c r="XH79" s="57"/>
      <c r="XI79" s="57"/>
      <c r="XJ79" s="57"/>
      <c r="XK79" s="57"/>
      <c r="XL79" s="57"/>
      <c r="XM79" s="57"/>
      <c r="XN79" s="57" t="s">
        <v>351</v>
      </c>
      <c r="XO79" s="57"/>
      <c r="XP79" s="57"/>
      <c r="XQ79" s="57"/>
      <c r="XR79" s="57"/>
      <c r="XS79" s="57"/>
      <c r="XT79" s="57" t="s">
        <v>351</v>
      </c>
      <c r="XU79" s="57"/>
      <c r="XV79" s="38"/>
      <c r="XW79" s="37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7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7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11"/>
        <v/>
      </c>
      <c r="AGK79" s="85" t="str">
        <f t="shared" si="512"/>
        <v/>
      </c>
      <c r="AGL79" s="85">
        <f t="shared" si="513"/>
        <v>3</v>
      </c>
      <c r="AGN79" s="5">
        <f>IF(LEN(B79)&gt;7,AGN77,"")</f>
        <v>15</v>
      </c>
      <c r="AGQ79" s="36" t="str">
        <f t="shared" ref="AGQ79:AGQ107" si="556">IF(COUNTIFS($C$6:$AGI$6,9,$C79:$AGI79,"б")=0,"",COUNTIFS($C$6:$AGI$6,9,$C79:$AGI79,"б"))</f>
        <v/>
      </c>
      <c r="AGR79" s="36" t="str">
        <f t="shared" si="546"/>
        <v/>
      </c>
      <c r="AGS79" s="39">
        <f t="shared" ref="AGS79:AGS107" si="557">IF(COUNTIFS($C$6:$AGI$6,9,$C79:$AGI79,"н")=0,"",COUNTIFS($C$6:$AGI$6,9,$C79:$AGI79,"н"))</f>
        <v>3</v>
      </c>
      <c r="AGT79" s="36" t="str">
        <f t="shared" ref="AGT79:AGT107" si="558">IF(COUNTIFS($C$6:$AGI$6,10,$C79:$AGI79,"б")=0,"",COUNTIFS($C$6:$AGI$6,10,$C79:$AGI79,"б"))</f>
        <v/>
      </c>
      <c r="AGU79" s="36" t="str">
        <f t="shared" si="547"/>
        <v/>
      </c>
      <c r="AGV79" s="39">
        <f t="shared" ref="AGV79:AGV107" si="559">IF(COUNTIFS($C$6:$AGI$6,10,$C79:$AGI79,"н")=0,"",COUNTIFS($C$6:$AGI$6,10,$C79:$AGI79,"н"))</f>
        <v>8</v>
      </c>
      <c r="AGW79" s="36" t="str">
        <f t="shared" ref="AGW79:AGW107" si="560">IF(COUNTIFS($C$6:$AGI$6,11,$C79:$AGI79,"б")=0,"",COUNTIFS($C$6:$AGI$6,11,$C79:$AGI79,"б"))</f>
        <v/>
      </c>
      <c r="AGX79" s="36" t="str">
        <f t="shared" si="548"/>
        <v/>
      </c>
      <c r="AGY79" s="39">
        <f t="shared" ref="AGY79:AGY107" si="561">IF(COUNTIFS($C$6:$AGI$6,11,$C79:$AGI79,"н")=0,"",COUNTIFS($C$6:$AGI$6,11,$C79:$AGI79,"н"))</f>
        <v>9</v>
      </c>
      <c r="AGZ79" s="36" t="str">
        <f t="shared" ref="AGZ79:AGZ107" si="562">IF(COUNTIFS($C$6:$AGI$6,12,$C79:$AGI79,"б")=0,"",COUNTIFS($C$6:$AGI$6,12,$C79:$AGI79,"б"))</f>
        <v/>
      </c>
      <c r="AHA79" s="36" t="str">
        <f t="shared" si="549"/>
        <v/>
      </c>
      <c r="AHB79" s="39">
        <f t="shared" ref="AHB79:AHB107" si="563">IF(COUNTIFS($C$6:$AGI$6,12,$C79:$AGI79,"н")=0,"",COUNTIFS($C$6:$AGI$6,12,$C79:$AGI79,"н"))</f>
        <v>6</v>
      </c>
      <c r="AHC79" s="36" t="str">
        <f t="shared" ref="AHC79:AHC107" si="564">IF(COUNTIFS($C$6:$AGI$6,1,$C79:$AGI79,"б")=0,"",COUNTIFS($C$6:$AGI$6,1,$C79:$AGI79,"б"))</f>
        <v/>
      </c>
      <c r="AHD79" s="36" t="str">
        <f t="shared" si="550"/>
        <v/>
      </c>
      <c r="AHE79" s="39">
        <f t="shared" ref="AHE79:AHE107" si="565">IF(COUNTIFS($C$6:$AGI$6,1,$C79:$AGI79,"н")=0,"",COUNTIFS($C$6:$AGI$6,1,$C79:$AGI79,"н"))</f>
        <v>10</v>
      </c>
      <c r="AHF79" s="36" t="str">
        <f t="shared" ref="AHF79:AHF107" si="566">IF(COUNTIFS($C$6:$AGI$6,2,$C79:$AGI79,"б")=0,"",COUNTIFS($C$6:$AGI$6,2,$C79:$AGI79,"б"))</f>
        <v/>
      </c>
      <c r="AHG79" s="36" t="str">
        <f t="shared" si="551"/>
        <v/>
      </c>
      <c r="AHH79" s="39">
        <f t="shared" ref="AHH79:AHH107" si="567">IF(COUNTIFS($C$6:$AGI$6,2,$C79:$AGI79,"н")=0,"",COUNTIFS($C$6:$AGI$6,2,$C79:$AGI79,"н"))</f>
        <v>16</v>
      </c>
      <c r="AHI79" s="36" t="str">
        <f t="shared" ref="AHI79:AHI107" si="568">IF(COUNTIFS($C$6:$AGI$6,3,$C79:$AGI79,"б")=0,"",COUNTIFS($C$6:$AGI$6,3,$C79:$AGI79,"б"))</f>
        <v/>
      </c>
      <c r="AHJ79" s="36" t="str">
        <f t="shared" si="552"/>
        <v/>
      </c>
      <c r="AHK79" s="39">
        <f t="shared" ref="AHK79:AHK107" si="569">IF(COUNTIFS($C$6:$AGI$6,3,$C79:$AGI79,"н")=0,"",COUNTIFS($C$6:$AGI$6,3,$C79:$AGI79,"н"))</f>
        <v>11</v>
      </c>
      <c r="AHL79" s="36" t="str">
        <f t="shared" ref="AHL79:AHL107" si="570">IF(COUNTIFS($C$6:$AGI$6,4,$C79:$AGI79,"б")=0,"",COUNTIFS($C$6:$AGI$6,4,$C79:$AGI79,"б"))</f>
        <v/>
      </c>
      <c r="AHM79" s="36" t="str">
        <f t="shared" si="553"/>
        <v/>
      </c>
      <c r="AHN79" s="39">
        <f t="shared" ref="AHN79:AHN107" si="571">IF(COUNTIFS($C$6:$AGI$6,4,$C79:$AGI79,"н")=0,"",COUNTIFS($C$6:$AGI$6,4,$C79:$AGI79,"н"))</f>
        <v>3</v>
      </c>
      <c r="AHO79" s="36" t="str">
        <f t="shared" ref="AHO79:AHO107" si="572">IF(COUNTIFS($C$6:$AGI$6,5,$C79:$AGI79,"б")=0,"",COUNTIFS($C$6:$AGI$6,5,$C79:$AGI79,"б"))</f>
        <v/>
      </c>
      <c r="AHP79" s="36" t="str">
        <f t="shared" si="554"/>
        <v/>
      </c>
      <c r="AHQ79" s="39" t="str">
        <f t="shared" ref="AHQ79:AHQ107" si="573">IF(COUNTIFS($C$6:$AGI$6,5,$C79:$AGI79,"н")=0,"",COUNTIFS($C$6:$AGI$6,5,$C79:$AGI79,"н"))</f>
        <v/>
      </c>
      <c r="AHR79" s="36" t="str">
        <f t="shared" ref="AHR79:AHR107" si="574">IF(COUNTIFS($C$6:$AGI$6,6,$C79:$AGI79,"б")=0,"",COUNTIFS($C$6:$AGI$6,6,$C79:$AGI79,"б"))</f>
        <v/>
      </c>
      <c r="AHS79" s="36" t="str">
        <f t="shared" si="555"/>
        <v/>
      </c>
      <c r="AHT79" s="39" t="str">
        <f t="shared" ref="AHT79:AHT107" si="575">IF(COUNTIFS($C$6:$AGI$6,6,$C79:$AGI79,"н")=0,"",COUNTIFS($C$6:$AGI$6,6,$C79:$AGI79,"н"))</f>
        <v/>
      </c>
    </row>
    <row r="80" spans="1:923" s="5" customFormat="1" outlineLevel="1" x14ac:dyDescent="0.25">
      <c r="A80" s="58">
        <f t="shared" ref="A80:A107" si="576">A79+1</f>
        <v>3</v>
      </c>
      <c r="B80" s="48" t="s">
        <v>314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351</v>
      </c>
      <c r="BX80" s="57"/>
      <c r="BY80" s="57"/>
      <c r="BZ80" s="57"/>
      <c r="CA80" s="57"/>
      <c r="CB80" s="57"/>
      <c r="CC80" s="57"/>
      <c r="CD80" s="38"/>
      <c r="CE80" s="74"/>
      <c r="CF80" s="57"/>
      <c r="CG80" s="57"/>
      <c r="CH80" s="57"/>
      <c r="CI80" s="57"/>
      <c r="CJ80" s="57" t="s">
        <v>351</v>
      </c>
      <c r="CK80" s="57" t="s">
        <v>351</v>
      </c>
      <c r="CL80" s="57"/>
      <c r="CM80" s="57"/>
      <c r="CN80" s="57"/>
      <c r="CO80" s="57"/>
      <c r="CP80" s="57"/>
      <c r="CQ80" s="57" t="s">
        <v>351</v>
      </c>
      <c r="CR80" s="57" t="s">
        <v>351</v>
      </c>
      <c r="CS80" s="57"/>
      <c r="CT80" s="57"/>
      <c r="CU80" s="57"/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 t="s">
        <v>351</v>
      </c>
      <c r="ES80" s="57"/>
      <c r="ET80" s="57"/>
      <c r="EU80" s="57" t="s">
        <v>351</v>
      </c>
      <c r="EV80" s="57" t="s">
        <v>351</v>
      </c>
      <c r="EW80" s="57"/>
      <c r="EX80" s="57"/>
      <c r="EY80" s="57" t="s">
        <v>351</v>
      </c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 t="s">
        <v>351</v>
      </c>
      <c r="FP80" s="57"/>
      <c r="FQ80" s="57"/>
      <c r="FR80" s="57"/>
      <c r="FS80" s="57"/>
      <c r="FT80" s="57" t="s">
        <v>351</v>
      </c>
      <c r="FU80" s="57"/>
      <c r="FV80" s="57"/>
      <c r="FW80" s="57"/>
      <c r="FX80" s="57" t="s">
        <v>351</v>
      </c>
      <c r="FY80" s="57" t="s">
        <v>351</v>
      </c>
      <c r="FZ80" s="57"/>
      <c r="GA80" s="61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38"/>
      <c r="GT80" s="38"/>
      <c r="GU80" s="61"/>
      <c r="GV80" s="57"/>
      <c r="GW80" s="57" t="s">
        <v>351</v>
      </c>
      <c r="GX80" s="57"/>
      <c r="GY80" s="57"/>
      <c r="GZ80" s="57"/>
      <c r="HA80" s="57"/>
      <c r="HB80" s="57" t="s">
        <v>351</v>
      </c>
      <c r="HC80" s="57"/>
      <c r="HD80" s="57"/>
      <c r="HE80" s="57"/>
      <c r="HF80" s="57"/>
      <c r="HG80" s="57" t="s">
        <v>351</v>
      </c>
      <c r="HH80" s="57" t="s">
        <v>351</v>
      </c>
      <c r="HI80" s="57"/>
      <c r="HJ80" s="57"/>
      <c r="HK80" s="57"/>
      <c r="HL80" s="57"/>
      <c r="HM80" s="57"/>
      <c r="HN80" s="57"/>
      <c r="HO80" s="61"/>
      <c r="HP80" s="57"/>
      <c r="HQ80" s="57" t="s">
        <v>351</v>
      </c>
      <c r="HR80" s="57"/>
      <c r="HS80" s="57"/>
      <c r="HT80" s="57" t="s">
        <v>351</v>
      </c>
      <c r="HU80" s="57"/>
      <c r="HV80" s="57"/>
      <c r="HW80" s="57"/>
      <c r="HX80" s="57"/>
      <c r="HY80" s="57"/>
      <c r="HZ80" s="57"/>
      <c r="IA80" s="57"/>
      <c r="IB80" s="57" t="s">
        <v>351</v>
      </c>
      <c r="IC80" s="57"/>
      <c r="ID80" s="57"/>
      <c r="IE80" s="57"/>
      <c r="IF80" s="57"/>
      <c r="IG80" s="57"/>
      <c r="IH80" s="57"/>
      <c r="II80" s="61"/>
      <c r="IJ80" s="57"/>
      <c r="IK80" s="57" t="s">
        <v>351</v>
      </c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/>
      <c r="IV80" s="57"/>
      <c r="IW80" s="57"/>
      <c r="IX80" s="57"/>
      <c r="IY80" s="57" t="s">
        <v>351</v>
      </c>
      <c r="IZ80" s="57"/>
      <c r="JA80" s="57"/>
      <c r="JB80" s="38"/>
      <c r="JC80" s="61"/>
      <c r="JD80" s="57"/>
      <c r="JE80" s="57"/>
      <c r="JF80" s="57"/>
      <c r="JG80" s="57"/>
      <c r="JH80" s="57"/>
      <c r="JI80" s="57" t="s">
        <v>351</v>
      </c>
      <c r="JJ80" s="57"/>
      <c r="JK80" s="57"/>
      <c r="JL80" s="57" t="s">
        <v>351</v>
      </c>
      <c r="JM80" s="57" t="s">
        <v>351</v>
      </c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 t="s">
        <v>351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351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 t="s">
        <v>351</v>
      </c>
      <c r="PP80" s="57" t="s">
        <v>351</v>
      </c>
      <c r="PQ80" s="57"/>
      <c r="PR80" s="57"/>
      <c r="PS80" s="57"/>
      <c r="PT80" s="57"/>
      <c r="PU80" s="57"/>
      <c r="PV80" s="57"/>
      <c r="PW80" s="57" t="s">
        <v>351</v>
      </c>
      <c r="PX80" s="57"/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 t="s">
        <v>351</v>
      </c>
      <c r="SX80" s="57" t="s">
        <v>351</v>
      </c>
      <c r="SY80" s="57"/>
      <c r="SZ80" s="57" t="s">
        <v>351</v>
      </c>
      <c r="TA80" s="57"/>
      <c r="TB80" s="57"/>
      <c r="TC80" s="57"/>
      <c r="TD80" s="57"/>
      <c r="TE80" s="38"/>
      <c r="TF80" s="38"/>
      <c r="TG80" s="61"/>
      <c r="TH80" s="57"/>
      <c r="TI80" s="57" t="s">
        <v>351</v>
      </c>
      <c r="TJ80" s="57"/>
      <c r="TK80" s="57"/>
      <c r="TL80" s="57"/>
      <c r="TM80" s="57"/>
      <c r="TN80" s="57"/>
      <c r="TO80" s="57"/>
      <c r="TP80" s="57" t="s">
        <v>351</v>
      </c>
      <c r="TQ80" s="57" t="s">
        <v>351</v>
      </c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61"/>
      <c r="UB80" s="57"/>
      <c r="UC80" s="57"/>
      <c r="UD80" s="57"/>
      <c r="UE80" s="57" t="s">
        <v>351</v>
      </c>
      <c r="UF80" s="57" t="s">
        <v>351</v>
      </c>
      <c r="UG80" s="57"/>
      <c r="UH80" s="57"/>
      <c r="UI80" s="57" t="s">
        <v>351</v>
      </c>
      <c r="UJ80" s="57"/>
      <c r="UK80" s="57" t="s">
        <v>351</v>
      </c>
      <c r="UL80" s="57" t="s">
        <v>351</v>
      </c>
      <c r="UM80" s="57"/>
      <c r="UN80" s="57" t="s">
        <v>351</v>
      </c>
      <c r="UO80" s="57"/>
      <c r="UP80" s="57" t="s">
        <v>351</v>
      </c>
      <c r="UQ80" s="57"/>
      <c r="UR80" s="57"/>
      <c r="US80" s="57"/>
      <c r="UT80" s="38"/>
      <c r="UU80" s="61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 t="s">
        <v>351</v>
      </c>
      <c r="VK80" s="38"/>
      <c r="VL80" s="38"/>
      <c r="VM80" s="38"/>
      <c r="VN80" s="38"/>
      <c r="VO80" s="57"/>
      <c r="VP80" s="57"/>
      <c r="VQ80" s="57"/>
      <c r="VR80" s="57"/>
      <c r="VS80" s="57" t="s">
        <v>351</v>
      </c>
      <c r="VT80" s="57" t="s">
        <v>351</v>
      </c>
      <c r="VU80" s="57" t="s">
        <v>351</v>
      </c>
      <c r="VV80" s="57"/>
      <c r="VW80" s="57"/>
      <c r="VX80" s="57"/>
      <c r="VY80" s="57"/>
      <c r="VZ80" s="57"/>
      <c r="WA80" s="57"/>
      <c r="WB80" s="57" t="s">
        <v>351</v>
      </c>
      <c r="WC80" s="57"/>
      <c r="WD80" s="57" t="s">
        <v>351</v>
      </c>
      <c r="WE80" s="57"/>
      <c r="WF80" s="57" t="s">
        <v>351</v>
      </c>
      <c r="WG80" s="57"/>
      <c r="WH80" s="38"/>
      <c r="WI80" s="61"/>
      <c r="WJ80" s="57"/>
      <c r="WK80" s="57"/>
      <c r="WL80" s="57"/>
      <c r="WM80" s="57"/>
      <c r="WN80" s="57"/>
      <c r="WO80" s="57"/>
      <c r="WP80" s="57"/>
      <c r="WQ80" s="57"/>
      <c r="WR80" s="57" t="s">
        <v>351</v>
      </c>
      <c r="WS80" s="57"/>
      <c r="WT80" s="57"/>
      <c r="WU80" s="57"/>
      <c r="WV80" s="57"/>
      <c r="WW80" s="57"/>
      <c r="WX80" s="57" t="s">
        <v>351</v>
      </c>
      <c r="WY80" s="57"/>
      <c r="WZ80" s="57"/>
      <c r="XA80" s="57"/>
      <c r="XB80" s="38"/>
      <c r="XC80" s="61"/>
      <c r="XD80" s="57"/>
      <c r="XE80" s="57"/>
      <c r="XF80" s="57"/>
      <c r="XG80" s="57"/>
      <c r="XH80" s="57" t="s">
        <v>351</v>
      </c>
      <c r="XI80" s="57"/>
      <c r="XJ80" s="57"/>
      <c r="XK80" s="57"/>
      <c r="XL80" s="57"/>
      <c r="XM80" s="57"/>
      <c r="XN80" s="57"/>
      <c r="XO80" s="57"/>
      <c r="XP80" s="57"/>
      <c r="XQ80" s="57"/>
      <c r="XR80" s="57"/>
      <c r="XS80" s="57"/>
      <c r="XT80" s="57"/>
      <c r="XU80" s="57"/>
      <c r="XV80" s="38"/>
      <c r="XW80" s="37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7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7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11"/>
        <v/>
      </c>
      <c r="AGK80" s="85" t="str">
        <f t="shared" si="512"/>
        <v/>
      </c>
      <c r="AGL80" s="85">
        <f t="shared" si="513"/>
        <v>1</v>
      </c>
      <c r="AGN80" s="5">
        <f>IF(LEN(B80)&gt;7,AGN77,"")</f>
        <v>15</v>
      </c>
      <c r="AGQ80" s="36" t="str">
        <f t="shared" si="556"/>
        <v/>
      </c>
      <c r="AGR80" s="36" t="str">
        <f t="shared" si="546"/>
        <v/>
      </c>
      <c r="AGS80" s="39">
        <f t="shared" si="557"/>
        <v>3</v>
      </c>
      <c r="AGT80" s="36" t="str">
        <f t="shared" si="558"/>
        <v/>
      </c>
      <c r="AGU80" s="36" t="str">
        <f t="shared" si="547"/>
        <v/>
      </c>
      <c r="AGV80" s="39">
        <f t="shared" si="559"/>
        <v>11</v>
      </c>
      <c r="AGW80" s="36" t="str">
        <f t="shared" si="560"/>
        <v/>
      </c>
      <c r="AGX80" s="36" t="str">
        <f t="shared" si="548"/>
        <v/>
      </c>
      <c r="AGY80" s="39">
        <f t="shared" si="561"/>
        <v>10</v>
      </c>
      <c r="AGZ80" s="36" t="str">
        <f t="shared" si="562"/>
        <v/>
      </c>
      <c r="AHA80" s="36" t="str">
        <f t="shared" si="549"/>
        <v/>
      </c>
      <c r="AHB80" s="39">
        <f t="shared" si="563"/>
        <v>4</v>
      </c>
      <c r="AHC80" s="36" t="str">
        <f t="shared" si="564"/>
        <v/>
      </c>
      <c r="AHD80" s="36" t="str">
        <f t="shared" si="550"/>
        <v/>
      </c>
      <c r="AHE80" s="39">
        <f t="shared" si="565"/>
        <v>4</v>
      </c>
      <c r="AHF80" s="36" t="str">
        <f t="shared" si="566"/>
        <v/>
      </c>
      <c r="AHG80" s="36" t="str">
        <f t="shared" si="551"/>
        <v/>
      </c>
      <c r="AHH80" s="39">
        <f t="shared" si="567"/>
        <v>6</v>
      </c>
      <c r="AHI80" s="36" t="str">
        <f t="shared" si="568"/>
        <v/>
      </c>
      <c r="AHJ80" s="36" t="str">
        <f t="shared" si="552"/>
        <v/>
      </c>
      <c r="AHK80" s="39">
        <f t="shared" si="569"/>
        <v>19</v>
      </c>
      <c r="AHL80" s="36" t="str">
        <f t="shared" si="570"/>
        <v/>
      </c>
      <c r="AHM80" s="36" t="str">
        <f t="shared" si="553"/>
        <v/>
      </c>
      <c r="AHN80" s="39">
        <f t="shared" si="571"/>
        <v>2</v>
      </c>
      <c r="AHO80" s="36" t="str">
        <f t="shared" si="572"/>
        <v/>
      </c>
      <c r="AHP80" s="36" t="str">
        <f t="shared" si="554"/>
        <v/>
      </c>
      <c r="AHQ80" s="39" t="str">
        <f t="shared" si="573"/>
        <v/>
      </c>
      <c r="AHR80" s="36" t="str">
        <f t="shared" si="574"/>
        <v/>
      </c>
      <c r="AHS80" s="36" t="str">
        <f t="shared" si="555"/>
        <v/>
      </c>
      <c r="AHT80" s="39" t="str">
        <f t="shared" si="575"/>
        <v/>
      </c>
    </row>
    <row r="81" spans="1:904" s="5" customFormat="1" outlineLevel="1" x14ac:dyDescent="0.25">
      <c r="A81" s="58">
        <f t="shared" si="576"/>
        <v>4</v>
      </c>
      <c r="B81" s="48" t="s">
        <v>315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 t="s">
        <v>351</v>
      </c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 t="s">
        <v>351</v>
      </c>
      <c r="BB81" s="57"/>
      <c r="BC81" s="57"/>
      <c r="BD81" s="57"/>
      <c r="BE81" s="57"/>
      <c r="BF81" s="57"/>
      <c r="BG81" s="57"/>
      <c r="BH81" s="57" t="s">
        <v>351</v>
      </c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 t="s">
        <v>351</v>
      </c>
      <c r="CL81" s="57"/>
      <c r="CM81" s="57"/>
      <c r="CN81" s="57"/>
      <c r="CO81" s="57"/>
      <c r="CP81" s="57"/>
      <c r="CQ81" s="57"/>
      <c r="CR81" s="57"/>
      <c r="CS81" s="57"/>
      <c r="CT81" s="57"/>
      <c r="CU81" s="57" t="s">
        <v>351</v>
      </c>
      <c r="CV81" s="57" t="s">
        <v>351</v>
      </c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 t="s">
        <v>351</v>
      </c>
      <c r="EK81" s="57" t="s">
        <v>351</v>
      </c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 t="s">
        <v>351</v>
      </c>
      <c r="EW81" s="57"/>
      <c r="EX81" s="57" t="s">
        <v>351</v>
      </c>
      <c r="EY81" s="57" t="s">
        <v>351</v>
      </c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 t="s">
        <v>351</v>
      </c>
      <c r="FQ81" s="57" t="s">
        <v>351</v>
      </c>
      <c r="FR81" s="57"/>
      <c r="FS81" s="57"/>
      <c r="FT81" s="57" t="s">
        <v>351</v>
      </c>
      <c r="FU81" s="57"/>
      <c r="FV81" s="57"/>
      <c r="FW81" s="57"/>
      <c r="FX81" s="57" t="s">
        <v>351</v>
      </c>
      <c r="FY81" s="57" t="s">
        <v>351</v>
      </c>
      <c r="FZ81" s="57"/>
      <c r="GA81" s="61"/>
      <c r="GB81" s="57"/>
      <c r="GC81" s="57"/>
      <c r="GD81" s="57"/>
      <c r="GE81" s="57"/>
      <c r="GF81" s="57" t="s">
        <v>351</v>
      </c>
      <c r="GG81" s="57"/>
      <c r="GH81" s="57" t="s">
        <v>351</v>
      </c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 t="s">
        <v>351</v>
      </c>
      <c r="GX81" s="57"/>
      <c r="GY81" s="57"/>
      <c r="GZ81" s="57"/>
      <c r="HA81" s="57"/>
      <c r="HB81" s="57" t="s">
        <v>351</v>
      </c>
      <c r="HC81" s="57" t="s">
        <v>351</v>
      </c>
      <c r="HD81" s="57" t="s">
        <v>351</v>
      </c>
      <c r="HE81" s="57" t="s">
        <v>351</v>
      </c>
      <c r="HF81" s="57"/>
      <c r="HG81" s="57" t="s">
        <v>351</v>
      </c>
      <c r="HH81" s="57" t="s">
        <v>351</v>
      </c>
      <c r="HI81" s="57"/>
      <c r="HJ81" s="57"/>
      <c r="HK81" s="57"/>
      <c r="HL81" s="57" t="s">
        <v>351</v>
      </c>
      <c r="HM81" s="57" t="s">
        <v>351</v>
      </c>
      <c r="HN81" s="57"/>
      <c r="HO81" s="61"/>
      <c r="HP81" s="57"/>
      <c r="HQ81" s="57" t="s">
        <v>359</v>
      </c>
      <c r="HR81" s="57"/>
      <c r="HS81" s="57" t="s">
        <v>359</v>
      </c>
      <c r="HT81" s="57" t="s">
        <v>359</v>
      </c>
      <c r="HU81" s="57" t="s">
        <v>359</v>
      </c>
      <c r="HV81" s="57"/>
      <c r="HW81" s="57"/>
      <c r="HX81" s="57" t="s">
        <v>359</v>
      </c>
      <c r="HY81" s="57" t="s">
        <v>359</v>
      </c>
      <c r="HZ81" s="57"/>
      <c r="IA81" s="57"/>
      <c r="IB81" s="57" t="s">
        <v>359</v>
      </c>
      <c r="IC81" s="57"/>
      <c r="ID81" s="57"/>
      <c r="IE81" s="57"/>
      <c r="IF81" s="57"/>
      <c r="IG81" s="57" t="s">
        <v>359</v>
      </c>
      <c r="IH81" s="57"/>
      <c r="II81" s="61"/>
      <c r="IJ81" s="57"/>
      <c r="IK81" s="57" t="s">
        <v>351</v>
      </c>
      <c r="IL81" s="57"/>
      <c r="IM81" s="57"/>
      <c r="IN81" s="57"/>
      <c r="IO81" s="57" t="s">
        <v>351</v>
      </c>
      <c r="IP81" s="57" t="s">
        <v>351</v>
      </c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 t="s">
        <v>351</v>
      </c>
      <c r="JA81" s="57"/>
      <c r="JB81" s="38"/>
      <c r="JC81" s="61"/>
      <c r="JD81" s="57"/>
      <c r="JE81" s="57"/>
      <c r="JF81" s="57"/>
      <c r="JG81" s="57"/>
      <c r="JH81" s="57" t="s">
        <v>351</v>
      </c>
      <c r="JI81" s="57"/>
      <c r="JJ81" s="57"/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/>
      <c r="JV81" s="38"/>
      <c r="JW81" s="61"/>
      <c r="JX81" s="57"/>
      <c r="JY81" s="57" t="s">
        <v>351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 t="s">
        <v>351</v>
      </c>
      <c r="NT81" s="57"/>
      <c r="NU81" s="57" t="s">
        <v>351</v>
      </c>
      <c r="NV81" s="57" t="s">
        <v>351</v>
      </c>
      <c r="NW81" s="57" t="s">
        <v>351</v>
      </c>
      <c r="NX81" s="57" t="s">
        <v>351</v>
      </c>
      <c r="NY81" s="57" t="s">
        <v>351</v>
      </c>
      <c r="NZ81" s="57"/>
      <c r="OA81" s="57" t="s">
        <v>351</v>
      </c>
      <c r="OB81" s="57"/>
      <c r="OC81" s="57" t="s">
        <v>351</v>
      </c>
      <c r="OD81" s="57" t="s">
        <v>351</v>
      </c>
      <c r="OE81" s="57"/>
      <c r="OF81" s="57" t="s">
        <v>351</v>
      </c>
      <c r="OG81" s="57"/>
      <c r="OH81" s="57"/>
      <c r="OI81" s="57"/>
      <c r="OJ81" s="57"/>
      <c r="OK81" s="57" t="s">
        <v>351</v>
      </c>
      <c r="OL81" s="38"/>
      <c r="OM81" s="61"/>
      <c r="ON81" s="57"/>
      <c r="OO81" s="57"/>
      <c r="OP81" s="57" t="s">
        <v>351</v>
      </c>
      <c r="OQ81" s="57" t="s">
        <v>351</v>
      </c>
      <c r="OR81" s="57"/>
      <c r="OS81" s="57" t="s">
        <v>351</v>
      </c>
      <c r="OT81" s="57"/>
      <c r="OU81" s="57"/>
      <c r="OV81" s="57" t="s">
        <v>351</v>
      </c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 t="s">
        <v>351</v>
      </c>
      <c r="PN81" s="57"/>
      <c r="PO81" s="57" t="s">
        <v>351</v>
      </c>
      <c r="PP81" s="57" t="s">
        <v>351</v>
      </c>
      <c r="PQ81" s="57" t="s">
        <v>351</v>
      </c>
      <c r="PR81" s="57" t="s">
        <v>351</v>
      </c>
      <c r="PS81" s="57"/>
      <c r="PT81" s="57"/>
      <c r="PU81" s="57"/>
      <c r="PV81" s="57"/>
      <c r="PW81" s="57"/>
      <c r="PX81" s="57"/>
      <c r="PY81" s="38"/>
      <c r="PZ81" s="38"/>
      <c r="QA81" s="61"/>
      <c r="QB81" s="57"/>
      <c r="QC81" s="57"/>
      <c r="QD81" s="57"/>
      <c r="QE81" s="57"/>
      <c r="QF81" s="57"/>
      <c r="QG81" s="57" t="s">
        <v>351</v>
      </c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 t="s">
        <v>351</v>
      </c>
      <c r="QZ81" s="57"/>
      <c r="RA81" s="57" t="s">
        <v>351</v>
      </c>
      <c r="RB81" s="57"/>
      <c r="RC81" s="57" t="s">
        <v>351</v>
      </c>
      <c r="RD81" s="57" t="s">
        <v>351</v>
      </c>
      <c r="RE81" s="57" t="s">
        <v>351</v>
      </c>
      <c r="RF81" s="57"/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 t="s">
        <v>351</v>
      </c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 t="s">
        <v>351</v>
      </c>
      <c r="TJ81" s="57"/>
      <c r="TK81" s="57"/>
      <c r="TL81" s="57"/>
      <c r="TM81" s="57"/>
      <c r="TN81" s="57"/>
      <c r="TO81" s="57"/>
      <c r="TP81" s="57" t="s">
        <v>351</v>
      </c>
      <c r="TQ81" s="57" t="s">
        <v>351</v>
      </c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61"/>
      <c r="UB81" s="57"/>
      <c r="UC81" s="57"/>
      <c r="UD81" s="57"/>
      <c r="UE81" s="57" t="s">
        <v>351</v>
      </c>
      <c r="UF81" s="57" t="s">
        <v>351</v>
      </c>
      <c r="UG81" s="57" t="s">
        <v>351</v>
      </c>
      <c r="UH81" s="57"/>
      <c r="UI81" s="57" t="s">
        <v>351</v>
      </c>
      <c r="UJ81" s="57" t="s">
        <v>351</v>
      </c>
      <c r="UK81" s="57" t="s">
        <v>351</v>
      </c>
      <c r="UL81" s="57" t="s">
        <v>351</v>
      </c>
      <c r="UM81" s="57"/>
      <c r="UN81" s="57" t="s">
        <v>351</v>
      </c>
      <c r="UO81" s="57"/>
      <c r="UP81" s="57" t="s">
        <v>351</v>
      </c>
      <c r="UQ81" s="57"/>
      <c r="UR81" s="57" t="s">
        <v>351</v>
      </c>
      <c r="US81" s="57"/>
      <c r="UT81" s="38"/>
      <c r="UU81" s="61"/>
      <c r="UV81" s="57"/>
      <c r="UW81" s="57" t="s">
        <v>351</v>
      </c>
      <c r="UX81" s="57"/>
      <c r="UY81" s="57"/>
      <c r="UZ81" s="57"/>
      <c r="VA81" s="57"/>
      <c r="VB81" s="57"/>
      <c r="VC81" s="57"/>
      <c r="VD81" s="57" t="s">
        <v>351</v>
      </c>
      <c r="VE81" s="57" t="s">
        <v>351</v>
      </c>
      <c r="VF81" s="57" t="s">
        <v>351</v>
      </c>
      <c r="VG81" s="57"/>
      <c r="VH81" s="57"/>
      <c r="VI81" s="57"/>
      <c r="VJ81" s="57" t="s">
        <v>351</v>
      </c>
      <c r="VK81" s="38"/>
      <c r="VL81" s="38"/>
      <c r="VM81" s="38"/>
      <c r="VN81" s="38"/>
      <c r="VO81" s="57" t="s">
        <v>351</v>
      </c>
      <c r="VP81" s="57" t="s">
        <v>351</v>
      </c>
      <c r="VQ81" s="57" t="s">
        <v>351</v>
      </c>
      <c r="VR81" s="57"/>
      <c r="VS81" s="57" t="s">
        <v>351</v>
      </c>
      <c r="VT81" s="57" t="s">
        <v>351</v>
      </c>
      <c r="VU81" s="57" t="s">
        <v>351</v>
      </c>
      <c r="VV81" s="57"/>
      <c r="VW81" s="57" t="s">
        <v>351</v>
      </c>
      <c r="VX81" s="57" t="s">
        <v>351</v>
      </c>
      <c r="VY81" s="57" t="s">
        <v>351</v>
      </c>
      <c r="VZ81" s="57" t="s">
        <v>351</v>
      </c>
      <c r="WA81" s="57"/>
      <c r="WB81" s="57" t="s">
        <v>351</v>
      </c>
      <c r="WC81" s="57" t="s">
        <v>351</v>
      </c>
      <c r="WD81" s="57" t="s">
        <v>351</v>
      </c>
      <c r="WE81" s="57"/>
      <c r="WF81" s="57" t="s">
        <v>351</v>
      </c>
      <c r="WG81" s="57" t="s">
        <v>351</v>
      </c>
      <c r="WH81" s="38"/>
      <c r="WI81" s="61"/>
      <c r="WJ81" s="57" t="s">
        <v>351</v>
      </c>
      <c r="WK81" s="57"/>
      <c r="WL81" s="57"/>
      <c r="WM81" s="57" t="s">
        <v>351</v>
      </c>
      <c r="WN81" s="57"/>
      <c r="WO81" s="57" t="s">
        <v>351</v>
      </c>
      <c r="WP81" s="57"/>
      <c r="WQ81" s="57"/>
      <c r="WR81" s="57" t="s">
        <v>351</v>
      </c>
      <c r="WS81" s="57" t="s">
        <v>351</v>
      </c>
      <c r="WT81" s="57"/>
      <c r="WU81" s="57"/>
      <c r="WV81" s="57"/>
      <c r="WW81" s="57"/>
      <c r="WX81" s="57" t="s">
        <v>351</v>
      </c>
      <c r="WY81" s="57" t="s">
        <v>351</v>
      </c>
      <c r="WZ81" s="57"/>
      <c r="XA81" s="57" t="s">
        <v>351</v>
      </c>
      <c r="XB81" s="38"/>
      <c r="XC81" s="61"/>
      <c r="XD81" s="57"/>
      <c r="XE81" s="57" t="s">
        <v>351</v>
      </c>
      <c r="XF81" s="57"/>
      <c r="XG81" s="57"/>
      <c r="XH81" s="57"/>
      <c r="XI81" s="57"/>
      <c r="XJ81" s="57"/>
      <c r="XK81" s="57"/>
      <c r="XL81" s="57"/>
      <c r="XM81" s="57" t="s">
        <v>351</v>
      </c>
      <c r="XN81" s="57" t="s">
        <v>351</v>
      </c>
      <c r="XO81" s="57"/>
      <c r="XP81" s="57"/>
      <c r="XQ81" s="57"/>
      <c r="XR81" s="57"/>
      <c r="XS81" s="57"/>
      <c r="XT81" s="57" t="s">
        <v>351</v>
      </c>
      <c r="XU81" s="57"/>
      <c r="XV81" s="38"/>
      <c r="XW81" s="37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7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7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11"/>
        <v/>
      </c>
      <c r="AGK81" s="85" t="str">
        <f t="shared" si="512"/>
        <v/>
      </c>
      <c r="AGL81" s="85">
        <f t="shared" si="513"/>
        <v>4</v>
      </c>
      <c r="AGN81" s="5">
        <f>IF(LEN(B81)&gt;7,AGN77,"")</f>
        <v>15</v>
      </c>
      <c r="AGQ81" s="36" t="str">
        <f t="shared" si="556"/>
        <v/>
      </c>
      <c r="AGR81" s="36" t="str">
        <f t="shared" si="546"/>
        <v/>
      </c>
      <c r="AGS81" s="39">
        <f t="shared" si="557"/>
        <v>4</v>
      </c>
      <c r="AGT81" s="36" t="str">
        <f t="shared" si="558"/>
        <v/>
      </c>
      <c r="AGU81" s="36" t="str">
        <f t="shared" si="547"/>
        <v/>
      </c>
      <c r="AGV81" s="39">
        <f t="shared" si="559"/>
        <v>14</v>
      </c>
      <c r="AGW81" s="36">
        <f t="shared" si="560"/>
        <v>8</v>
      </c>
      <c r="AGX81" s="36" t="str">
        <f t="shared" si="548"/>
        <v/>
      </c>
      <c r="AGY81" s="39">
        <f t="shared" si="561"/>
        <v>22</v>
      </c>
      <c r="AGZ81" s="36" t="str">
        <f t="shared" si="562"/>
        <v/>
      </c>
      <c r="AHA81" s="36" t="str">
        <f t="shared" si="549"/>
        <v/>
      </c>
      <c r="AHB81" s="39">
        <f t="shared" si="563"/>
        <v>5</v>
      </c>
      <c r="AHC81" s="36" t="str">
        <f t="shared" si="564"/>
        <v/>
      </c>
      <c r="AHD81" s="36" t="str">
        <f t="shared" si="550"/>
        <v/>
      </c>
      <c r="AHE81" s="39">
        <f t="shared" si="565"/>
        <v>21</v>
      </c>
      <c r="AHF81" s="36" t="str">
        <f t="shared" si="566"/>
        <v/>
      </c>
      <c r="AHG81" s="36" t="str">
        <f t="shared" si="551"/>
        <v/>
      </c>
      <c r="AHH81" s="39">
        <f t="shared" si="567"/>
        <v>19</v>
      </c>
      <c r="AHI81" s="36" t="str">
        <f t="shared" si="568"/>
        <v/>
      </c>
      <c r="AHJ81" s="36" t="str">
        <f t="shared" si="552"/>
        <v/>
      </c>
      <c r="AHK81" s="39">
        <f t="shared" si="569"/>
        <v>39</v>
      </c>
      <c r="AHL81" s="36" t="str">
        <f t="shared" si="570"/>
        <v/>
      </c>
      <c r="AHM81" s="36" t="str">
        <f t="shared" si="553"/>
        <v/>
      </c>
      <c r="AHN81" s="39">
        <f t="shared" si="571"/>
        <v>7</v>
      </c>
      <c r="AHO81" s="36" t="str">
        <f t="shared" si="572"/>
        <v/>
      </c>
      <c r="AHP81" s="36" t="str">
        <f t="shared" si="554"/>
        <v/>
      </c>
      <c r="AHQ81" s="39" t="str">
        <f t="shared" si="573"/>
        <v/>
      </c>
      <c r="AHR81" s="36" t="str">
        <f t="shared" si="574"/>
        <v/>
      </c>
      <c r="AHS81" s="36" t="str">
        <f t="shared" si="555"/>
        <v/>
      </c>
      <c r="AHT81" s="39" t="str">
        <f t="shared" si="575"/>
        <v/>
      </c>
    </row>
    <row r="82" spans="1:904" s="5" customFormat="1" outlineLevel="1" x14ac:dyDescent="0.25">
      <c r="A82" s="58">
        <f t="shared" si="576"/>
        <v>5</v>
      </c>
      <c r="B82" s="48" t="s">
        <v>316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 t="s">
        <v>351</v>
      </c>
      <c r="DQ82" s="38" t="s">
        <v>351</v>
      </c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 t="s">
        <v>351</v>
      </c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 t="s">
        <v>351</v>
      </c>
      <c r="JM82" s="57" t="s">
        <v>351</v>
      </c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 t="s">
        <v>351</v>
      </c>
      <c r="PQ82" s="57"/>
      <c r="PR82" s="57"/>
      <c r="PS82" s="57"/>
      <c r="PT82" s="57"/>
      <c r="PU82" s="57"/>
      <c r="PV82" s="57"/>
      <c r="PW82" s="57"/>
      <c r="PX82" s="57" t="s">
        <v>351</v>
      </c>
      <c r="PY82" s="38"/>
      <c r="PZ82" s="38"/>
      <c r="QA82" s="61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 t="s">
        <v>351</v>
      </c>
      <c r="SY82" s="57"/>
      <c r="SZ82" s="57" t="s">
        <v>351</v>
      </c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61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38"/>
      <c r="UU82" s="61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38"/>
      <c r="VL82" s="38"/>
      <c r="VM82" s="38"/>
      <c r="VN82" s="38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38"/>
      <c r="WI82" s="61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38"/>
      <c r="XC82" s="61"/>
      <c r="XD82" s="57"/>
      <c r="XE82" s="57" t="s">
        <v>351</v>
      </c>
      <c r="XF82" s="57"/>
      <c r="XG82" s="57"/>
      <c r="XH82" s="57"/>
      <c r="XI82" s="57"/>
      <c r="XJ82" s="57"/>
      <c r="XK82" s="57"/>
      <c r="XL82" s="57"/>
      <c r="XM82" s="57"/>
      <c r="XN82" s="57"/>
      <c r="XO82" s="57"/>
      <c r="XP82" s="57"/>
      <c r="XQ82" s="57"/>
      <c r="XR82" s="57"/>
      <c r="XS82" s="57"/>
      <c r="XT82" s="57"/>
      <c r="XU82" s="57"/>
      <c r="XV82" s="38"/>
      <c r="XW82" s="37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7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7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ref="AGJ82:AGJ107" si="577">IF(COUNTIFS($C$7:$AGI$7,"="&amp;$AGP$5,$C82:$AGI82,"б")=0,"",COUNTIFS($C$7:$AGI$7,"="&amp;$AGP$5,$C82:$AGI82,"б"))</f>
        <v/>
      </c>
      <c r="AGK82" s="85" t="str">
        <f t="shared" ref="AGK82:AGK107" si="578">IF(COUNTIFS($C$7:$AGI$7,"="&amp;$AGP$5,$C82:$AGI82,"у")=0,"",COUNTIFS($C$7:$AGI$7,"="&amp;$AGP$5,$C82:$AGI82,"у"))</f>
        <v/>
      </c>
      <c r="AGL82" s="85">
        <f t="shared" ref="AGL82:AGL107" si="579">IF(COUNTIFS($C$7:$AGI$7,"="&amp;$AGP$5,$C82:$AGI82,"н")=0,"",COUNTIFS($C$7:$AGI$7,"="&amp;$AGP$5,$C82:$AGI82,"н"))</f>
        <v>1</v>
      </c>
      <c r="AGN82" s="5">
        <f>IF(LEN(B82)&gt;7,AGN77,"")</f>
        <v>15</v>
      </c>
      <c r="AGQ82" s="36" t="str">
        <f t="shared" si="556"/>
        <v/>
      </c>
      <c r="AGR82" s="36" t="str">
        <f t="shared" si="546"/>
        <v/>
      </c>
      <c r="AGS82" s="39" t="str">
        <f t="shared" si="557"/>
        <v/>
      </c>
      <c r="AGT82" s="36" t="str">
        <f t="shared" si="558"/>
        <v/>
      </c>
      <c r="AGU82" s="36" t="str">
        <f t="shared" si="547"/>
        <v/>
      </c>
      <c r="AGV82" s="39">
        <f t="shared" si="559"/>
        <v>2</v>
      </c>
      <c r="AGW82" s="36" t="str">
        <f t="shared" si="560"/>
        <v/>
      </c>
      <c r="AGX82" s="36" t="str">
        <f t="shared" si="548"/>
        <v/>
      </c>
      <c r="AGY82" s="39">
        <f t="shared" si="561"/>
        <v>1</v>
      </c>
      <c r="AGZ82" s="36" t="str">
        <f t="shared" si="562"/>
        <v/>
      </c>
      <c r="AHA82" s="36" t="str">
        <f t="shared" si="549"/>
        <v/>
      </c>
      <c r="AHB82" s="39">
        <f t="shared" si="563"/>
        <v>2</v>
      </c>
      <c r="AHC82" s="36" t="str">
        <f t="shared" si="564"/>
        <v/>
      </c>
      <c r="AHD82" s="36" t="str">
        <f t="shared" si="550"/>
        <v/>
      </c>
      <c r="AHE82" s="39">
        <f t="shared" si="565"/>
        <v>2</v>
      </c>
      <c r="AHF82" s="36" t="str">
        <f t="shared" si="566"/>
        <v/>
      </c>
      <c r="AHG82" s="36" t="str">
        <f t="shared" si="551"/>
        <v/>
      </c>
      <c r="AHH82" s="39">
        <f t="shared" si="567"/>
        <v>2</v>
      </c>
      <c r="AHI82" s="36" t="str">
        <f t="shared" si="568"/>
        <v/>
      </c>
      <c r="AHJ82" s="36" t="str">
        <f t="shared" si="552"/>
        <v/>
      </c>
      <c r="AHK82" s="39" t="str">
        <f t="shared" si="569"/>
        <v/>
      </c>
      <c r="AHL82" s="36" t="str">
        <f t="shared" si="570"/>
        <v/>
      </c>
      <c r="AHM82" s="36" t="str">
        <f t="shared" si="553"/>
        <v/>
      </c>
      <c r="AHN82" s="39">
        <f t="shared" si="571"/>
        <v>1</v>
      </c>
      <c r="AHO82" s="36" t="str">
        <f t="shared" si="572"/>
        <v/>
      </c>
      <c r="AHP82" s="36" t="str">
        <f t="shared" si="554"/>
        <v/>
      </c>
      <c r="AHQ82" s="39" t="str">
        <f t="shared" si="573"/>
        <v/>
      </c>
      <c r="AHR82" s="36" t="str">
        <f t="shared" si="574"/>
        <v/>
      </c>
      <c r="AHS82" s="36" t="str">
        <f t="shared" si="555"/>
        <v/>
      </c>
      <c r="AHT82" s="39" t="str">
        <f t="shared" si="575"/>
        <v/>
      </c>
    </row>
    <row r="83" spans="1:904" s="5" customFormat="1" outlineLevel="1" x14ac:dyDescent="0.25">
      <c r="A83" s="58">
        <f t="shared" si="576"/>
        <v>6</v>
      </c>
      <c r="B83" s="48" t="s">
        <v>317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351</v>
      </c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351</v>
      </c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359</v>
      </c>
      <c r="GX83" s="57"/>
      <c r="GY83" s="57"/>
      <c r="GZ83" s="57"/>
      <c r="HA83" s="57" t="s">
        <v>359</v>
      </c>
      <c r="HB83" s="57"/>
      <c r="HC83" s="57" t="s">
        <v>359</v>
      </c>
      <c r="HD83" s="57" t="s">
        <v>359</v>
      </c>
      <c r="HE83" s="57" t="s">
        <v>359</v>
      </c>
      <c r="HF83" s="57"/>
      <c r="HG83" s="57" t="s">
        <v>359</v>
      </c>
      <c r="HH83" s="57" t="s">
        <v>359</v>
      </c>
      <c r="HI83" s="57"/>
      <c r="HJ83" s="57"/>
      <c r="HK83" s="57"/>
      <c r="HL83" s="57" t="s">
        <v>359</v>
      </c>
      <c r="HM83" s="57" t="s">
        <v>359</v>
      </c>
      <c r="HN83" s="57"/>
      <c r="HO83" s="61"/>
      <c r="HP83" s="57"/>
      <c r="HQ83" s="57" t="s">
        <v>359</v>
      </c>
      <c r="HR83" s="57"/>
      <c r="HS83" s="57"/>
      <c r="HT83" s="57" t="s">
        <v>359</v>
      </c>
      <c r="HU83" s="57"/>
      <c r="HV83" s="57"/>
      <c r="HW83" s="57"/>
      <c r="HX83" s="57" t="s">
        <v>359</v>
      </c>
      <c r="HY83" s="57" t="s">
        <v>359</v>
      </c>
      <c r="HZ83" s="57"/>
      <c r="IA83" s="57"/>
      <c r="IB83" s="57" t="s">
        <v>359</v>
      </c>
      <c r="IC83" s="57"/>
      <c r="ID83" s="57"/>
      <c r="IE83" s="57"/>
      <c r="IF83" s="57"/>
      <c r="IG83" s="57" t="s">
        <v>359</v>
      </c>
      <c r="IH83" s="57"/>
      <c r="II83" s="61"/>
      <c r="IJ83" s="57"/>
      <c r="IK83" s="57"/>
      <c r="IL83" s="57"/>
      <c r="IM83" s="57"/>
      <c r="IN83" s="57"/>
      <c r="IO83" s="57" t="s">
        <v>351</v>
      </c>
      <c r="IP83" s="57"/>
      <c r="IQ83" s="57"/>
      <c r="IR83" s="57"/>
      <c r="IS83" s="57"/>
      <c r="IT83" s="57"/>
      <c r="IU83" s="57" t="s">
        <v>351</v>
      </c>
      <c r="IV83" s="57" t="s">
        <v>351</v>
      </c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351</v>
      </c>
      <c r="NX83" s="57"/>
      <c r="NY83" s="57"/>
      <c r="NZ83" s="57"/>
      <c r="OA83" s="57" t="s">
        <v>351</v>
      </c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 t="s">
        <v>351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 t="s">
        <v>351</v>
      </c>
      <c r="PX83" s="57" t="s">
        <v>351</v>
      </c>
      <c r="PY83" s="38"/>
      <c r="PZ83" s="38"/>
      <c r="QA83" s="61"/>
      <c r="QB83" s="57"/>
      <c r="QC83" s="57"/>
      <c r="QD83" s="57"/>
      <c r="QE83" s="57" t="s">
        <v>351</v>
      </c>
      <c r="QF83" s="57"/>
      <c r="QG83" s="57"/>
      <c r="QH83" s="57"/>
      <c r="QI83" s="57"/>
      <c r="QJ83" s="57" t="s">
        <v>351</v>
      </c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 t="s">
        <v>351</v>
      </c>
      <c r="QZ83" s="57"/>
      <c r="RA83" s="57" t="s">
        <v>351</v>
      </c>
      <c r="RB83" s="57"/>
      <c r="RC83" s="57"/>
      <c r="RD83" s="57"/>
      <c r="RE83" s="57" t="s">
        <v>351</v>
      </c>
      <c r="RF83" s="57" t="s">
        <v>351</v>
      </c>
      <c r="RG83" s="57"/>
      <c r="RH83" s="57"/>
      <c r="RI83" s="57"/>
      <c r="RJ83" s="57"/>
      <c r="RK83" s="57"/>
      <c r="RL83" s="57" t="s">
        <v>351</v>
      </c>
      <c r="RM83" s="57"/>
      <c r="RN83" s="57"/>
      <c r="RO83" s="61"/>
      <c r="RP83" s="57"/>
      <c r="RQ83" s="57"/>
      <c r="RR83" s="57"/>
      <c r="RS83" s="57"/>
      <c r="RT83" s="57"/>
      <c r="RU83" s="57" t="s">
        <v>351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351</v>
      </c>
      <c r="SV83" s="57" t="s">
        <v>351</v>
      </c>
      <c r="SW83" s="57"/>
      <c r="SX83" s="57" t="s">
        <v>351</v>
      </c>
      <c r="SY83" s="57"/>
      <c r="SZ83" s="57" t="s">
        <v>351</v>
      </c>
      <c r="TA83" s="57"/>
      <c r="TB83" s="57" t="s">
        <v>351</v>
      </c>
      <c r="TC83" s="57"/>
      <c r="TD83" s="57"/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61"/>
      <c r="UB83" s="57"/>
      <c r="UC83" s="57"/>
      <c r="UD83" s="57"/>
      <c r="UE83" s="57"/>
      <c r="UF83" s="57"/>
      <c r="UG83" s="57"/>
      <c r="UH83" s="57"/>
      <c r="UI83" s="57" t="s">
        <v>351</v>
      </c>
      <c r="UJ83" s="57"/>
      <c r="UK83" s="57"/>
      <c r="UL83" s="57" t="s">
        <v>351</v>
      </c>
      <c r="UM83" s="57"/>
      <c r="UN83" s="57"/>
      <c r="UO83" s="57"/>
      <c r="UP83" s="57"/>
      <c r="UQ83" s="57"/>
      <c r="UR83" s="57" t="s">
        <v>351</v>
      </c>
      <c r="US83" s="57"/>
      <c r="UT83" s="38"/>
      <c r="UU83" s="61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 t="s">
        <v>351</v>
      </c>
      <c r="VG83" s="57"/>
      <c r="VH83" s="57"/>
      <c r="VI83" s="57"/>
      <c r="VJ83" s="57" t="s">
        <v>351</v>
      </c>
      <c r="VK83" s="38"/>
      <c r="VL83" s="38"/>
      <c r="VM83" s="38"/>
      <c r="VN83" s="38"/>
      <c r="VO83" s="57"/>
      <c r="VP83" s="57"/>
      <c r="VQ83" s="57"/>
      <c r="VR83" s="57"/>
      <c r="VS83" s="57" t="s">
        <v>351</v>
      </c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 t="s">
        <v>351</v>
      </c>
      <c r="WE83" s="57"/>
      <c r="WF83" s="57"/>
      <c r="WG83" s="57"/>
      <c r="WH83" s="38"/>
      <c r="WI83" s="61"/>
      <c r="WJ83" s="57"/>
      <c r="WK83" s="57"/>
      <c r="WL83" s="57"/>
      <c r="WM83" s="57" t="s">
        <v>351</v>
      </c>
      <c r="WN83" s="57" t="s">
        <v>351</v>
      </c>
      <c r="WO83" s="57"/>
      <c r="WP83" s="57"/>
      <c r="WQ83" s="57"/>
      <c r="WR83" s="57" t="s">
        <v>351</v>
      </c>
      <c r="WS83" s="57" t="s">
        <v>351</v>
      </c>
      <c r="WT83" s="57"/>
      <c r="WU83" s="57"/>
      <c r="WV83" s="57"/>
      <c r="WW83" s="57"/>
      <c r="WX83" s="57" t="s">
        <v>351</v>
      </c>
      <c r="WY83" s="57" t="s">
        <v>351</v>
      </c>
      <c r="WZ83" s="57"/>
      <c r="XA83" s="57"/>
      <c r="XB83" s="38"/>
      <c r="XC83" s="61"/>
      <c r="XD83" s="57"/>
      <c r="XE83" s="57" t="s">
        <v>351</v>
      </c>
      <c r="XF83" s="57"/>
      <c r="XG83" s="57"/>
      <c r="XH83" s="57"/>
      <c r="XI83" s="57"/>
      <c r="XJ83" s="57"/>
      <c r="XK83" s="57"/>
      <c r="XL83" s="57"/>
      <c r="XM83" s="57"/>
      <c r="XN83" s="57" t="s">
        <v>351</v>
      </c>
      <c r="XO83" s="57"/>
      <c r="XP83" s="57"/>
      <c r="XQ83" s="57"/>
      <c r="XR83" s="57"/>
      <c r="XS83" s="57"/>
      <c r="XT83" s="57"/>
      <c r="XU83" s="57"/>
      <c r="XV83" s="38"/>
      <c r="XW83" s="37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7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7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7"/>
        <v/>
      </c>
      <c r="AGK83" s="85" t="str">
        <f t="shared" si="578"/>
        <v/>
      </c>
      <c r="AGL83" s="85">
        <f t="shared" si="579"/>
        <v>2</v>
      </c>
      <c r="AGN83" s="5">
        <f>IF(LEN(B83)&gt;7,AGN77,"")</f>
        <v>15</v>
      </c>
      <c r="AGQ83" s="36" t="str">
        <f t="shared" si="556"/>
        <v/>
      </c>
      <c r="AGR83" s="36" t="str">
        <f t="shared" si="546"/>
        <v/>
      </c>
      <c r="AGS83" s="39">
        <f t="shared" si="557"/>
        <v>1</v>
      </c>
      <c r="AGT83" s="36" t="str">
        <f t="shared" si="558"/>
        <v/>
      </c>
      <c r="AGU83" s="36" t="str">
        <f t="shared" si="547"/>
        <v/>
      </c>
      <c r="AGV83" s="39">
        <f t="shared" si="559"/>
        <v>3</v>
      </c>
      <c r="AGW83" s="36">
        <f t="shared" si="560"/>
        <v>21</v>
      </c>
      <c r="AGX83" s="36" t="str">
        <f t="shared" si="548"/>
        <v/>
      </c>
      <c r="AGY83" s="39">
        <f t="shared" si="561"/>
        <v>3</v>
      </c>
      <c r="AGZ83" s="36" t="str">
        <f t="shared" si="562"/>
        <v/>
      </c>
      <c r="AHA83" s="36" t="str">
        <f t="shared" si="549"/>
        <v/>
      </c>
      <c r="AHB83" s="39" t="str">
        <f t="shared" si="563"/>
        <v/>
      </c>
      <c r="AHC83" s="36" t="str">
        <f t="shared" si="564"/>
        <v/>
      </c>
      <c r="AHD83" s="36" t="str">
        <f t="shared" si="550"/>
        <v/>
      </c>
      <c r="AHE83" s="39">
        <f t="shared" si="565"/>
        <v>5</v>
      </c>
      <c r="AHF83" s="36">
        <f t="shared" si="566"/>
        <v>3</v>
      </c>
      <c r="AHG83" s="36" t="str">
        <f t="shared" si="551"/>
        <v/>
      </c>
      <c r="AHH83" s="39">
        <f t="shared" si="567"/>
        <v>13</v>
      </c>
      <c r="AHI83" s="36" t="str">
        <f t="shared" si="568"/>
        <v/>
      </c>
      <c r="AHJ83" s="36" t="str">
        <f t="shared" si="552"/>
        <v/>
      </c>
      <c r="AHK83" s="39">
        <f t="shared" si="569"/>
        <v>12</v>
      </c>
      <c r="AHL83" s="36" t="str">
        <f t="shared" si="570"/>
        <v/>
      </c>
      <c r="AHM83" s="36" t="str">
        <f t="shared" si="553"/>
        <v/>
      </c>
      <c r="AHN83" s="39">
        <f t="shared" si="571"/>
        <v>4</v>
      </c>
      <c r="AHO83" s="36" t="str">
        <f t="shared" si="572"/>
        <v/>
      </c>
      <c r="AHP83" s="36" t="str">
        <f t="shared" si="554"/>
        <v/>
      </c>
      <c r="AHQ83" s="39" t="str">
        <f t="shared" si="573"/>
        <v/>
      </c>
      <c r="AHR83" s="36" t="str">
        <f t="shared" si="574"/>
        <v/>
      </c>
      <c r="AHS83" s="36" t="str">
        <f t="shared" si="555"/>
        <v/>
      </c>
      <c r="AHT83" s="39" t="str">
        <f t="shared" si="575"/>
        <v/>
      </c>
    </row>
    <row r="84" spans="1:904" s="5" customFormat="1" outlineLevel="1" x14ac:dyDescent="0.25">
      <c r="A84" s="58">
        <f t="shared" si="576"/>
        <v>7</v>
      </c>
      <c r="B84" s="48" t="s">
        <v>318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 t="s">
        <v>351</v>
      </c>
      <c r="AO84" s="38"/>
      <c r="AP84" s="38"/>
      <c r="AQ84" s="74"/>
      <c r="AR84" s="57"/>
      <c r="AS84" s="57"/>
      <c r="AT84" s="57"/>
      <c r="AU84" s="57"/>
      <c r="AV84" s="57" t="s">
        <v>351</v>
      </c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 t="s">
        <v>351</v>
      </c>
      <c r="CN84" s="57" t="s">
        <v>351</v>
      </c>
      <c r="CO84" s="57" t="s">
        <v>351</v>
      </c>
      <c r="CP84" s="57"/>
      <c r="CQ84" s="57" t="s">
        <v>351</v>
      </c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 t="s">
        <v>351</v>
      </c>
      <c r="DI84" s="38" t="s">
        <v>351</v>
      </c>
      <c r="DJ84" s="38"/>
      <c r="DK84" s="38" t="s">
        <v>351</v>
      </c>
      <c r="DL84" s="38" t="s">
        <v>351</v>
      </c>
      <c r="DM84" s="38"/>
      <c r="DN84" s="38"/>
      <c r="DO84" s="38"/>
      <c r="DP84" s="38"/>
      <c r="DQ84" s="38"/>
      <c r="DR84" s="38"/>
      <c r="DS84" s="61"/>
      <c r="DT84" s="57"/>
      <c r="DU84" s="57" t="s">
        <v>351</v>
      </c>
      <c r="DV84" s="57"/>
      <c r="DW84" s="57"/>
      <c r="DX84" s="57" t="s">
        <v>351</v>
      </c>
      <c r="DY84" s="57"/>
      <c r="DZ84" s="57"/>
      <c r="EA84" s="57"/>
      <c r="EB84" s="57"/>
      <c r="EC84" s="57"/>
      <c r="ED84" s="57"/>
      <c r="EE84" s="57" t="s">
        <v>351</v>
      </c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351</v>
      </c>
      <c r="FI84" s="57"/>
      <c r="FJ84" s="57"/>
      <c r="FK84" s="57"/>
      <c r="FL84" s="57"/>
      <c r="FM84" s="57"/>
      <c r="FN84" s="57"/>
      <c r="FO84" s="57" t="s">
        <v>351</v>
      </c>
      <c r="FP84" s="57"/>
      <c r="FQ84" s="57"/>
      <c r="FR84" s="57"/>
      <c r="FS84" s="57"/>
      <c r="FT84" s="57" t="s">
        <v>351</v>
      </c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 t="s">
        <v>351</v>
      </c>
      <c r="GN84" s="57" t="s">
        <v>351</v>
      </c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351</v>
      </c>
      <c r="HD84" s="57" t="s">
        <v>351</v>
      </c>
      <c r="HE84" s="57"/>
      <c r="HF84" s="57"/>
      <c r="HG84" s="57"/>
      <c r="HH84" s="57"/>
      <c r="HI84" s="57"/>
      <c r="HJ84" s="57"/>
      <c r="HK84" s="57"/>
      <c r="HL84" s="57" t="s">
        <v>351</v>
      </c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351</v>
      </c>
      <c r="IC84" s="57"/>
      <c r="ID84" s="57"/>
      <c r="IE84" s="57"/>
      <c r="IF84" s="57"/>
      <c r="IG84" s="57"/>
      <c r="IH84" s="57"/>
      <c r="II84" s="61"/>
      <c r="IJ84" s="57"/>
      <c r="IK84" s="57" t="s">
        <v>351</v>
      </c>
      <c r="IL84" s="57"/>
      <c r="IM84" s="57"/>
      <c r="IN84" s="57"/>
      <c r="IO84" s="57"/>
      <c r="IP84" s="57"/>
      <c r="IQ84" s="57" t="s">
        <v>351</v>
      </c>
      <c r="IR84" s="57" t="s">
        <v>351</v>
      </c>
      <c r="IS84" s="57"/>
      <c r="IT84" s="57"/>
      <c r="IU84" s="57" t="s">
        <v>351</v>
      </c>
      <c r="IV84" s="57" t="s">
        <v>351</v>
      </c>
      <c r="IW84" s="57"/>
      <c r="IX84" s="57"/>
      <c r="IY84" s="57" t="s">
        <v>351</v>
      </c>
      <c r="IZ84" s="57"/>
      <c r="JA84" s="57"/>
      <c r="JB84" s="38"/>
      <c r="JC84" s="61"/>
      <c r="JD84" s="57"/>
      <c r="JE84" s="57"/>
      <c r="JF84" s="57"/>
      <c r="JG84" s="57"/>
      <c r="JH84" s="57" t="s">
        <v>351</v>
      </c>
      <c r="JI84" s="57" t="s">
        <v>351</v>
      </c>
      <c r="JJ84" s="57" t="s">
        <v>351</v>
      </c>
      <c r="JK84" s="57"/>
      <c r="JL84" s="57"/>
      <c r="JM84" s="57"/>
      <c r="JN84" s="57"/>
      <c r="JO84" s="57"/>
      <c r="JP84" s="57" t="s">
        <v>351</v>
      </c>
      <c r="JQ84" s="57"/>
      <c r="JR84" s="57"/>
      <c r="JS84" s="57"/>
      <c r="JT84" s="57"/>
      <c r="JU84" s="57" t="s">
        <v>351</v>
      </c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 t="s">
        <v>351</v>
      </c>
      <c r="KJ84" s="57" t="s">
        <v>351</v>
      </c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 t="s">
        <v>351</v>
      </c>
      <c r="NV84" s="57"/>
      <c r="NW84" s="57"/>
      <c r="NX84" s="57"/>
      <c r="NY84" s="57"/>
      <c r="NZ84" s="57"/>
      <c r="OA84" s="57" t="s">
        <v>351</v>
      </c>
      <c r="OB84" s="57"/>
      <c r="OC84" s="57"/>
      <c r="OD84" s="57"/>
      <c r="OE84" s="57"/>
      <c r="OF84" s="57" t="s">
        <v>351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351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351</v>
      </c>
      <c r="PX84" s="57" t="s">
        <v>351</v>
      </c>
      <c r="PY84" s="38"/>
      <c r="PZ84" s="38"/>
      <c r="QA84" s="61"/>
      <c r="QB84" s="57"/>
      <c r="QC84" s="57"/>
      <c r="QD84" s="57"/>
      <c r="QE84" s="57" t="s">
        <v>351</v>
      </c>
      <c r="QF84" s="57"/>
      <c r="QG84" s="57" t="s">
        <v>351</v>
      </c>
      <c r="QH84" s="57"/>
      <c r="QI84" s="57"/>
      <c r="QJ84" s="57" t="s">
        <v>351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/>
      <c r="QZ84" s="57"/>
      <c r="RA84" s="57"/>
      <c r="RB84" s="57"/>
      <c r="RC84" s="57" t="s">
        <v>351</v>
      </c>
      <c r="RD84" s="57" t="s">
        <v>351</v>
      </c>
      <c r="RE84" s="57" t="s">
        <v>351</v>
      </c>
      <c r="RF84" s="57" t="s">
        <v>351</v>
      </c>
      <c r="RG84" s="57"/>
      <c r="RH84" s="57"/>
      <c r="RI84" s="57"/>
      <c r="RJ84" s="57"/>
      <c r="RK84" s="57"/>
      <c r="RL84" s="57" t="s">
        <v>351</v>
      </c>
      <c r="RM84" s="57"/>
      <c r="RN84" s="57"/>
      <c r="RO84" s="61"/>
      <c r="RP84" s="57"/>
      <c r="RQ84" s="57"/>
      <c r="RR84" s="57"/>
      <c r="RS84" s="57" t="s">
        <v>351</v>
      </c>
      <c r="RT84" s="57"/>
      <c r="RU84" s="57" t="s">
        <v>351</v>
      </c>
      <c r="RV84" s="57"/>
      <c r="RW84" s="57"/>
      <c r="RX84" s="57" t="s">
        <v>351</v>
      </c>
      <c r="RY84" s="57" t="s">
        <v>351</v>
      </c>
      <c r="RZ84" s="57" t="s">
        <v>351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 t="s">
        <v>351</v>
      </c>
      <c r="SV84" s="57" t="s">
        <v>351</v>
      </c>
      <c r="SW84" s="57"/>
      <c r="SX84" s="57" t="s">
        <v>351</v>
      </c>
      <c r="SY84" s="57"/>
      <c r="SZ84" s="57" t="s">
        <v>351</v>
      </c>
      <c r="TA84" s="57"/>
      <c r="TB84" s="57" t="s">
        <v>351</v>
      </c>
      <c r="TC84" s="57"/>
      <c r="TD84" s="57" t="s">
        <v>351</v>
      </c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 t="s">
        <v>351</v>
      </c>
      <c r="TS84" s="57"/>
      <c r="TT84" s="38"/>
      <c r="TU84" s="38"/>
      <c r="TV84" s="38"/>
      <c r="TW84" s="38"/>
      <c r="TX84" s="38"/>
      <c r="TY84" s="38"/>
      <c r="TZ84" s="38"/>
      <c r="UA84" s="61"/>
      <c r="UB84" s="57"/>
      <c r="UC84" s="57"/>
      <c r="UD84" s="57"/>
      <c r="UE84" s="57" t="s">
        <v>351</v>
      </c>
      <c r="UF84" s="57" t="s">
        <v>351</v>
      </c>
      <c r="UG84" s="57"/>
      <c r="UH84" s="57"/>
      <c r="UI84" s="57" t="s">
        <v>351</v>
      </c>
      <c r="UJ84" s="57" t="s">
        <v>351</v>
      </c>
      <c r="UK84" s="57" t="s">
        <v>351</v>
      </c>
      <c r="UL84" s="57" t="s">
        <v>351</v>
      </c>
      <c r="UM84" s="57"/>
      <c r="UN84" s="57" t="s">
        <v>351</v>
      </c>
      <c r="UO84" s="57"/>
      <c r="UP84" s="57" t="s">
        <v>351</v>
      </c>
      <c r="UQ84" s="57"/>
      <c r="UR84" s="57" t="s">
        <v>351</v>
      </c>
      <c r="US84" s="57"/>
      <c r="UT84" s="38"/>
      <c r="UU84" s="61"/>
      <c r="UV84" s="57"/>
      <c r="UW84" s="57" t="s">
        <v>351</v>
      </c>
      <c r="UX84" s="57"/>
      <c r="UY84" s="57"/>
      <c r="UZ84" s="57"/>
      <c r="VA84" s="57"/>
      <c r="VB84" s="57"/>
      <c r="VC84" s="57"/>
      <c r="VD84" s="57"/>
      <c r="VE84" s="57"/>
      <c r="VF84" s="57" t="s">
        <v>351</v>
      </c>
      <c r="VG84" s="57"/>
      <c r="VH84" s="57"/>
      <c r="VI84" s="57"/>
      <c r="VJ84" s="57" t="s">
        <v>351</v>
      </c>
      <c r="VK84" s="38"/>
      <c r="VL84" s="38"/>
      <c r="VM84" s="38"/>
      <c r="VN84" s="38"/>
      <c r="VO84" s="57"/>
      <c r="VP84" s="57"/>
      <c r="VQ84" s="57" t="s">
        <v>351</v>
      </c>
      <c r="VR84" s="57"/>
      <c r="VS84" s="57" t="s">
        <v>351</v>
      </c>
      <c r="VT84" s="57" t="s">
        <v>351</v>
      </c>
      <c r="VU84" s="57" t="s">
        <v>351</v>
      </c>
      <c r="VV84" s="57"/>
      <c r="VW84" s="57" t="s">
        <v>351</v>
      </c>
      <c r="VX84" s="57"/>
      <c r="VY84" s="57" t="s">
        <v>351</v>
      </c>
      <c r="VZ84" s="57" t="s">
        <v>351</v>
      </c>
      <c r="WA84" s="57"/>
      <c r="WB84" s="57" t="s">
        <v>351</v>
      </c>
      <c r="WC84" s="57"/>
      <c r="WD84" s="57" t="s">
        <v>351</v>
      </c>
      <c r="WE84" s="57"/>
      <c r="WF84" s="57" t="s">
        <v>351</v>
      </c>
      <c r="WG84" s="57"/>
      <c r="WH84" s="38"/>
      <c r="WI84" s="61"/>
      <c r="WJ84" s="57"/>
      <c r="WK84" s="57"/>
      <c r="WL84" s="57"/>
      <c r="WM84" s="57" t="s">
        <v>351</v>
      </c>
      <c r="WN84" s="57" t="s">
        <v>351</v>
      </c>
      <c r="WO84" s="57" t="s">
        <v>351</v>
      </c>
      <c r="WP84" s="57"/>
      <c r="WQ84" s="57"/>
      <c r="WR84" s="57" t="s">
        <v>351</v>
      </c>
      <c r="WS84" s="57" t="s">
        <v>351</v>
      </c>
      <c r="WT84" s="57"/>
      <c r="WU84" s="57"/>
      <c r="WV84" s="57"/>
      <c r="WW84" s="57"/>
      <c r="WX84" s="57" t="s">
        <v>351</v>
      </c>
      <c r="WY84" s="57" t="s">
        <v>351</v>
      </c>
      <c r="WZ84" s="57"/>
      <c r="XA84" s="57"/>
      <c r="XB84" s="38"/>
      <c r="XC84" s="61"/>
      <c r="XD84" s="57"/>
      <c r="XE84" s="57" t="s">
        <v>351</v>
      </c>
      <c r="XF84" s="57"/>
      <c r="XG84" s="57" t="s">
        <v>351</v>
      </c>
      <c r="XH84" s="57" t="s">
        <v>351</v>
      </c>
      <c r="XI84" s="57" t="s">
        <v>351</v>
      </c>
      <c r="XJ84" s="57"/>
      <c r="XK84" s="57"/>
      <c r="XL84" s="57"/>
      <c r="XM84" s="57" t="s">
        <v>351</v>
      </c>
      <c r="XN84" s="57" t="s">
        <v>351</v>
      </c>
      <c r="XO84" s="57"/>
      <c r="XP84" s="57"/>
      <c r="XQ84" s="57"/>
      <c r="XR84" s="57"/>
      <c r="XS84" s="57"/>
      <c r="XT84" s="57" t="s">
        <v>351</v>
      </c>
      <c r="XU84" s="57"/>
      <c r="XV84" s="38"/>
      <c r="XW84" s="37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8"/>
      <c r="YN84" s="38"/>
      <c r="YO84" s="38"/>
      <c r="YP84" s="38"/>
      <c r="YQ84" s="37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7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7"/>
        <v/>
      </c>
      <c r="AGK84" s="85" t="str">
        <f t="shared" si="578"/>
        <v/>
      </c>
      <c r="AGL84" s="85">
        <f t="shared" si="579"/>
        <v>7</v>
      </c>
      <c r="AGN84" s="5">
        <f>IF(LEN(B84)&gt;7,AGN77,"")</f>
        <v>15</v>
      </c>
      <c r="AGQ84" s="36" t="str">
        <f t="shared" si="556"/>
        <v/>
      </c>
      <c r="AGR84" s="36" t="str">
        <f t="shared" si="546"/>
        <v/>
      </c>
      <c r="AGS84" s="39">
        <f t="shared" si="557"/>
        <v>5</v>
      </c>
      <c r="AGT84" s="36" t="str">
        <f t="shared" si="558"/>
        <v/>
      </c>
      <c r="AGU84" s="36" t="str">
        <f t="shared" si="547"/>
        <v/>
      </c>
      <c r="AGV84" s="39">
        <f t="shared" si="559"/>
        <v>11</v>
      </c>
      <c r="AGW84" s="36" t="str">
        <f t="shared" si="560"/>
        <v/>
      </c>
      <c r="AGX84" s="36" t="str">
        <f t="shared" si="548"/>
        <v/>
      </c>
      <c r="AGY84" s="39">
        <f t="shared" si="561"/>
        <v>12</v>
      </c>
      <c r="AGZ84" s="36" t="str">
        <f t="shared" si="562"/>
        <v/>
      </c>
      <c r="AHA84" s="36" t="str">
        <f t="shared" si="549"/>
        <v/>
      </c>
      <c r="AHB84" s="39">
        <f t="shared" si="563"/>
        <v>7</v>
      </c>
      <c r="AHC84" s="36" t="str">
        <f t="shared" si="564"/>
        <v/>
      </c>
      <c r="AHD84" s="36" t="str">
        <f t="shared" si="550"/>
        <v/>
      </c>
      <c r="AHE84" s="39">
        <f t="shared" si="565"/>
        <v>6</v>
      </c>
      <c r="AHF84" s="36" t="str">
        <f t="shared" si="566"/>
        <v/>
      </c>
      <c r="AHG84" s="36" t="str">
        <f t="shared" si="551"/>
        <v/>
      </c>
      <c r="AHH84" s="39">
        <f t="shared" si="567"/>
        <v>19</v>
      </c>
      <c r="AHI84" s="36" t="str">
        <f t="shared" si="568"/>
        <v/>
      </c>
      <c r="AHJ84" s="36" t="str">
        <f t="shared" si="552"/>
        <v/>
      </c>
      <c r="AHK84" s="39">
        <f t="shared" si="569"/>
        <v>28</v>
      </c>
      <c r="AHL84" s="36" t="str">
        <f t="shared" si="570"/>
        <v/>
      </c>
      <c r="AHM84" s="36" t="str">
        <f t="shared" si="553"/>
        <v/>
      </c>
      <c r="AHN84" s="39">
        <f t="shared" si="571"/>
        <v>9</v>
      </c>
      <c r="AHO84" s="36" t="str">
        <f t="shared" si="572"/>
        <v/>
      </c>
      <c r="AHP84" s="36" t="str">
        <f t="shared" si="554"/>
        <v/>
      </c>
      <c r="AHQ84" s="39" t="str">
        <f t="shared" si="573"/>
        <v/>
      </c>
      <c r="AHR84" s="36" t="str">
        <f t="shared" si="574"/>
        <v/>
      </c>
      <c r="AHS84" s="36" t="str">
        <f t="shared" si="555"/>
        <v/>
      </c>
      <c r="AHT84" s="39" t="str">
        <f t="shared" si="575"/>
        <v/>
      </c>
    </row>
    <row r="85" spans="1:904" s="5" customFormat="1" outlineLevel="1" x14ac:dyDescent="0.25">
      <c r="A85" s="58">
        <f t="shared" si="576"/>
        <v>8</v>
      </c>
      <c r="B85" s="48" t="s">
        <v>319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351</v>
      </c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351</v>
      </c>
      <c r="PX85" s="57"/>
      <c r="PY85" s="38"/>
      <c r="PZ85" s="38"/>
      <c r="QA85" s="61"/>
      <c r="QB85" s="57"/>
      <c r="QC85" s="57"/>
      <c r="QD85" s="57"/>
      <c r="QE85" s="57" t="s">
        <v>351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61"/>
      <c r="UB85" s="57"/>
      <c r="UC85" s="57"/>
      <c r="UD85" s="57"/>
      <c r="UE85" s="57" t="s">
        <v>351</v>
      </c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38"/>
      <c r="UU85" s="61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 t="s">
        <v>351</v>
      </c>
      <c r="VK85" s="38"/>
      <c r="VL85" s="38"/>
      <c r="VM85" s="38"/>
      <c r="VN85" s="38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 t="s">
        <v>351</v>
      </c>
      <c r="WA85" s="57"/>
      <c r="WB85" s="57"/>
      <c r="WC85" s="57"/>
      <c r="WD85" s="57"/>
      <c r="WE85" s="57"/>
      <c r="WF85" s="57"/>
      <c r="WG85" s="57"/>
      <c r="WH85" s="38"/>
      <c r="WI85" s="61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38"/>
      <c r="XC85" s="61"/>
      <c r="XD85" s="57"/>
      <c r="XE85" s="57"/>
      <c r="XF85" s="57"/>
      <c r="XG85" s="57"/>
      <c r="XH85" s="57"/>
      <c r="XI85" s="57"/>
      <c r="XJ85" s="57"/>
      <c r="XK85" s="57"/>
      <c r="XL85" s="57"/>
      <c r="XM85" s="57"/>
      <c r="XN85" s="57"/>
      <c r="XO85" s="57"/>
      <c r="XP85" s="57"/>
      <c r="XQ85" s="57"/>
      <c r="XR85" s="57"/>
      <c r="XS85" s="57"/>
      <c r="XT85" s="57"/>
      <c r="XU85" s="57"/>
      <c r="XV85" s="38"/>
      <c r="XW85" s="37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7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7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7"/>
        <v/>
      </c>
      <c r="AGK85" s="85" t="str">
        <f t="shared" si="578"/>
        <v/>
      </c>
      <c r="AGL85" s="85" t="str">
        <f t="shared" si="579"/>
        <v/>
      </c>
      <c r="AGN85" s="5">
        <f>IF(LEN(B85)&gt;7,AGN77,"")</f>
        <v>15</v>
      </c>
      <c r="AGQ85" s="36" t="str">
        <f t="shared" si="556"/>
        <v/>
      </c>
      <c r="AGR85" s="36" t="str">
        <f t="shared" si="546"/>
        <v/>
      </c>
      <c r="AGS85" s="39" t="str">
        <f t="shared" si="557"/>
        <v/>
      </c>
      <c r="AGT85" s="36" t="str">
        <f t="shared" si="558"/>
        <v/>
      </c>
      <c r="AGU85" s="36" t="str">
        <f t="shared" si="547"/>
        <v/>
      </c>
      <c r="AGV85" s="39">
        <f t="shared" si="559"/>
        <v>1</v>
      </c>
      <c r="AGW85" s="36" t="str">
        <f t="shared" si="560"/>
        <v/>
      </c>
      <c r="AGX85" s="36" t="str">
        <f t="shared" si="548"/>
        <v/>
      </c>
      <c r="AGY85" s="39" t="str">
        <f t="shared" si="561"/>
        <v/>
      </c>
      <c r="AGZ85" s="36" t="str">
        <f t="shared" si="562"/>
        <v/>
      </c>
      <c r="AHA85" s="36" t="str">
        <f t="shared" si="549"/>
        <v/>
      </c>
      <c r="AHB85" s="39" t="str">
        <f t="shared" si="563"/>
        <v/>
      </c>
      <c r="AHC85" s="36" t="str">
        <f t="shared" si="564"/>
        <v/>
      </c>
      <c r="AHD85" s="36" t="str">
        <f t="shared" si="550"/>
        <v/>
      </c>
      <c r="AHE85" s="39">
        <f t="shared" si="565"/>
        <v>1</v>
      </c>
      <c r="AHF85" s="36" t="str">
        <f t="shared" si="566"/>
        <v/>
      </c>
      <c r="AHG85" s="36" t="str">
        <f t="shared" si="551"/>
        <v/>
      </c>
      <c r="AHH85" s="39">
        <f t="shared" si="567"/>
        <v>1</v>
      </c>
      <c r="AHI85" s="36" t="str">
        <f t="shared" si="568"/>
        <v/>
      </c>
      <c r="AHJ85" s="36" t="str">
        <f t="shared" si="552"/>
        <v/>
      </c>
      <c r="AHK85" s="39">
        <f t="shared" si="569"/>
        <v>3</v>
      </c>
      <c r="AHL85" s="36" t="str">
        <f t="shared" si="570"/>
        <v/>
      </c>
      <c r="AHM85" s="36" t="str">
        <f t="shared" si="553"/>
        <v/>
      </c>
      <c r="AHN85" s="39" t="str">
        <f t="shared" si="571"/>
        <v/>
      </c>
      <c r="AHO85" s="36" t="str">
        <f t="shared" si="572"/>
        <v/>
      </c>
      <c r="AHP85" s="36" t="str">
        <f t="shared" si="554"/>
        <v/>
      </c>
      <c r="AHQ85" s="39" t="str">
        <f t="shared" si="573"/>
        <v/>
      </c>
      <c r="AHR85" s="36" t="str">
        <f t="shared" si="574"/>
        <v/>
      </c>
      <c r="AHS85" s="36" t="str">
        <f t="shared" si="555"/>
        <v/>
      </c>
      <c r="AHT85" s="39" t="str">
        <f t="shared" si="575"/>
        <v/>
      </c>
    </row>
    <row r="86" spans="1:904" s="5" customFormat="1" outlineLevel="1" x14ac:dyDescent="0.25">
      <c r="A86" s="58">
        <f t="shared" si="576"/>
        <v>9</v>
      </c>
      <c r="B86" s="48" t="s">
        <v>320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 t="s">
        <v>351</v>
      </c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 t="s">
        <v>351</v>
      </c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 t="s">
        <v>351</v>
      </c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 t="s">
        <v>351</v>
      </c>
      <c r="DR86" s="38" t="s">
        <v>351</v>
      </c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351</v>
      </c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359</v>
      </c>
      <c r="FI86" s="57"/>
      <c r="FJ86" s="57"/>
      <c r="FK86" s="57"/>
      <c r="FL86" s="57"/>
      <c r="FM86" s="57"/>
      <c r="FN86" s="57"/>
      <c r="FO86" s="57" t="s">
        <v>359</v>
      </c>
      <c r="FP86" s="57" t="s">
        <v>359</v>
      </c>
      <c r="FQ86" s="57" t="s">
        <v>359</v>
      </c>
      <c r="FR86" s="57"/>
      <c r="FS86" s="57"/>
      <c r="FT86" s="57" t="s">
        <v>359</v>
      </c>
      <c r="FU86" s="57"/>
      <c r="FV86" s="57"/>
      <c r="FW86" s="57"/>
      <c r="FX86" s="57" t="s">
        <v>359</v>
      </c>
      <c r="FY86" s="57"/>
      <c r="FZ86" s="57"/>
      <c r="GA86" s="61"/>
      <c r="GB86" s="57"/>
      <c r="GC86" s="57" t="s">
        <v>359</v>
      </c>
      <c r="GD86" s="57"/>
      <c r="GE86" s="57"/>
      <c r="GF86" s="57" t="s">
        <v>359</v>
      </c>
      <c r="GG86" s="57" t="s">
        <v>359</v>
      </c>
      <c r="GH86" s="57" t="s">
        <v>359</v>
      </c>
      <c r="GI86" s="57"/>
      <c r="GJ86" s="57"/>
      <c r="GK86" s="57"/>
      <c r="GL86" s="57"/>
      <c r="GM86" s="57" t="s">
        <v>359</v>
      </c>
      <c r="GN86" s="57" t="s">
        <v>359</v>
      </c>
      <c r="GO86" s="57"/>
      <c r="GP86" s="57"/>
      <c r="GQ86" s="57" t="s">
        <v>359</v>
      </c>
      <c r="GR86" s="57" t="s">
        <v>359</v>
      </c>
      <c r="GS86" s="38"/>
      <c r="GT86" s="38"/>
      <c r="GU86" s="61"/>
      <c r="GV86" s="57"/>
      <c r="GW86" s="57" t="s">
        <v>351</v>
      </c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 t="s">
        <v>351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351</v>
      </c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 t="s">
        <v>351</v>
      </c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 t="s">
        <v>351</v>
      </c>
      <c r="PR86" s="57" t="s">
        <v>351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 t="s">
        <v>351</v>
      </c>
      <c r="QE86" s="57" t="s">
        <v>351</v>
      </c>
      <c r="QF86" s="57"/>
      <c r="QG86" s="57" t="s">
        <v>351</v>
      </c>
      <c r="QH86" s="57"/>
      <c r="QI86" s="57"/>
      <c r="QJ86" s="57" t="s">
        <v>351</v>
      </c>
      <c r="QK86" s="57" t="s">
        <v>351</v>
      </c>
      <c r="QL86" s="57" t="s">
        <v>351</v>
      </c>
      <c r="QM86" s="57"/>
      <c r="QN86" s="57"/>
      <c r="QO86" s="57" t="s">
        <v>351</v>
      </c>
      <c r="QP86" s="57"/>
      <c r="QQ86" s="57"/>
      <c r="QR86" s="57"/>
      <c r="QS86" s="57" t="s">
        <v>351</v>
      </c>
      <c r="QT86" s="38"/>
      <c r="QU86" s="57" t="s">
        <v>359</v>
      </c>
      <c r="QV86" s="57" t="s">
        <v>359</v>
      </c>
      <c r="QW86" s="57"/>
      <c r="QX86" s="57"/>
      <c r="QY86" s="57" t="s">
        <v>359</v>
      </c>
      <c r="QZ86" s="57"/>
      <c r="RA86" s="57" t="s">
        <v>359</v>
      </c>
      <c r="RB86" s="57"/>
      <c r="RC86" s="57" t="s">
        <v>359</v>
      </c>
      <c r="RD86" s="57" t="s">
        <v>359</v>
      </c>
      <c r="RE86" s="57" t="s">
        <v>359</v>
      </c>
      <c r="RF86" s="57" t="s">
        <v>359</v>
      </c>
      <c r="RG86" s="57"/>
      <c r="RH86" s="57"/>
      <c r="RI86" s="57" t="s">
        <v>359</v>
      </c>
      <c r="RJ86" s="57"/>
      <c r="RK86" s="57"/>
      <c r="RL86" s="57" t="s">
        <v>359</v>
      </c>
      <c r="RM86" s="57" t="s">
        <v>359</v>
      </c>
      <c r="RN86" s="57"/>
      <c r="RO86" s="57"/>
      <c r="RP86" s="57" t="s">
        <v>359</v>
      </c>
      <c r="RQ86" s="57"/>
      <c r="RR86" s="57"/>
      <c r="RS86" s="57" t="s">
        <v>359</v>
      </c>
      <c r="RT86" s="57"/>
      <c r="RU86" s="57" t="s">
        <v>359</v>
      </c>
      <c r="RV86" s="57"/>
      <c r="RW86" s="57"/>
      <c r="RX86" s="57" t="s">
        <v>359</v>
      </c>
      <c r="RY86" s="57" t="s">
        <v>359</v>
      </c>
      <c r="RZ86" s="57" t="s">
        <v>359</v>
      </c>
      <c r="SA86" s="57"/>
      <c r="SB86" s="57"/>
      <c r="SC86" s="57" t="s">
        <v>359</v>
      </c>
      <c r="SD86" s="57"/>
      <c r="SE86" s="57"/>
      <c r="SF86" s="57"/>
      <c r="SG86" s="57" t="s">
        <v>359</v>
      </c>
      <c r="SH86" s="57"/>
      <c r="SI86" s="57" t="s">
        <v>359</v>
      </c>
      <c r="SJ86" s="57" t="s">
        <v>359</v>
      </c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 t="s">
        <v>359</v>
      </c>
      <c r="SV86" s="57" t="s">
        <v>359</v>
      </c>
      <c r="SW86" s="57" t="s">
        <v>359</v>
      </c>
      <c r="SX86" s="57" t="s">
        <v>359</v>
      </c>
      <c r="SY86" s="57"/>
      <c r="SZ86" s="57" t="s">
        <v>359</v>
      </c>
      <c r="TA86" s="57" t="s">
        <v>359</v>
      </c>
      <c r="TB86" s="57" t="s">
        <v>359</v>
      </c>
      <c r="TC86" s="57"/>
      <c r="TD86" s="57" t="s">
        <v>359</v>
      </c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 t="s">
        <v>351</v>
      </c>
      <c r="TS86" s="57"/>
      <c r="TT86" s="38"/>
      <c r="TU86" s="38"/>
      <c r="TV86" s="38"/>
      <c r="TW86" s="38"/>
      <c r="TX86" s="38"/>
      <c r="TY86" s="38"/>
      <c r="TZ86" s="38"/>
      <c r="UA86" s="61"/>
      <c r="UB86" s="57"/>
      <c r="UC86" s="57"/>
      <c r="UD86" s="57"/>
      <c r="UE86" s="57"/>
      <c r="UF86" s="57"/>
      <c r="UG86" s="57"/>
      <c r="UH86" s="57"/>
      <c r="UI86" s="57" t="s">
        <v>351</v>
      </c>
      <c r="UJ86" s="57"/>
      <c r="UK86" s="57" t="s">
        <v>351</v>
      </c>
      <c r="UL86" s="57" t="s">
        <v>351</v>
      </c>
      <c r="UM86" s="57"/>
      <c r="UN86" s="57" t="s">
        <v>351</v>
      </c>
      <c r="UO86" s="57"/>
      <c r="UP86" s="57" t="s">
        <v>351</v>
      </c>
      <c r="UQ86" s="57"/>
      <c r="UR86" s="57"/>
      <c r="US86" s="57"/>
      <c r="UT86" s="38"/>
      <c r="UU86" s="61"/>
      <c r="UV86" s="57"/>
      <c r="UW86" s="57" t="s">
        <v>351</v>
      </c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 t="s">
        <v>351</v>
      </c>
      <c r="VK86" s="38"/>
      <c r="VL86" s="38"/>
      <c r="VM86" s="38"/>
      <c r="VN86" s="38"/>
      <c r="VO86" s="57"/>
      <c r="VP86" s="57"/>
      <c r="VQ86" s="57"/>
      <c r="VR86" s="57"/>
      <c r="VS86" s="57" t="s">
        <v>351</v>
      </c>
      <c r="VT86" s="57" t="s">
        <v>351</v>
      </c>
      <c r="VU86" s="57" t="s">
        <v>351</v>
      </c>
      <c r="VV86" s="57"/>
      <c r="VW86" s="57"/>
      <c r="VX86" s="57"/>
      <c r="VY86" s="57"/>
      <c r="VZ86" s="57"/>
      <c r="WA86" s="57"/>
      <c r="WB86" s="57"/>
      <c r="WC86" s="57"/>
      <c r="WD86" s="57" t="s">
        <v>351</v>
      </c>
      <c r="WE86" s="57"/>
      <c r="WF86" s="57" t="s">
        <v>351</v>
      </c>
      <c r="WG86" s="57"/>
      <c r="WH86" s="38"/>
      <c r="WI86" s="61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 t="s">
        <v>351</v>
      </c>
      <c r="WY86" s="57"/>
      <c r="WZ86" s="57"/>
      <c r="XA86" s="57"/>
      <c r="XB86" s="38"/>
      <c r="XC86" s="61"/>
      <c r="XD86" s="57"/>
      <c r="XE86" s="57"/>
      <c r="XF86" s="57"/>
      <c r="XG86" s="57" t="s">
        <v>351</v>
      </c>
      <c r="XH86" s="57"/>
      <c r="XI86" s="57"/>
      <c r="XJ86" s="57"/>
      <c r="XK86" s="57"/>
      <c r="XL86" s="57" t="s">
        <v>351</v>
      </c>
      <c r="XM86" s="57" t="s">
        <v>351</v>
      </c>
      <c r="XN86" s="57" t="s">
        <v>351</v>
      </c>
      <c r="XO86" s="57"/>
      <c r="XP86" s="57"/>
      <c r="XQ86" s="57" t="s">
        <v>351</v>
      </c>
      <c r="XR86" s="57"/>
      <c r="XS86" s="57"/>
      <c r="XT86" s="57" t="s">
        <v>351</v>
      </c>
      <c r="XU86" s="57"/>
      <c r="XV86" s="38"/>
      <c r="XW86" s="37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8"/>
      <c r="YN86" s="38"/>
      <c r="YO86" s="38"/>
      <c r="YP86" s="38"/>
      <c r="YQ86" s="37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7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7"/>
        <v/>
      </c>
      <c r="AGK86" s="85" t="str">
        <f t="shared" si="578"/>
        <v/>
      </c>
      <c r="AGL86" s="85">
        <f t="shared" si="579"/>
        <v>6</v>
      </c>
      <c r="AGN86" s="5">
        <f>IF(LEN(B86)&gt;7,AGN77,"")</f>
        <v>15</v>
      </c>
      <c r="AGQ86" s="36" t="str">
        <f t="shared" si="556"/>
        <v/>
      </c>
      <c r="AGR86" s="36" t="str">
        <f t="shared" si="546"/>
        <v/>
      </c>
      <c r="AGS86" s="39">
        <f t="shared" si="557"/>
        <v>2</v>
      </c>
      <c r="AGT86" s="36">
        <f t="shared" si="558"/>
        <v>6</v>
      </c>
      <c r="AGU86" s="36" t="str">
        <f t="shared" si="547"/>
        <v/>
      </c>
      <c r="AGV86" s="39">
        <f t="shared" si="559"/>
        <v>4</v>
      </c>
      <c r="AGW86" s="36">
        <f t="shared" si="560"/>
        <v>8</v>
      </c>
      <c r="AGX86" s="36" t="str">
        <f t="shared" si="548"/>
        <v/>
      </c>
      <c r="AGY86" s="39">
        <f t="shared" si="561"/>
        <v>3</v>
      </c>
      <c r="AGZ86" s="36" t="str">
        <f t="shared" si="562"/>
        <v/>
      </c>
      <c r="AHA86" s="36" t="str">
        <f t="shared" si="549"/>
        <v/>
      </c>
      <c r="AHB86" s="39" t="str">
        <f t="shared" si="563"/>
        <v/>
      </c>
      <c r="AHC86" s="36" t="str">
        <f t="shared" si="564"/>
        <v/>
      </c>
      <c r="AHD86" s="36" t="str">
        <f t="shared" si="550"/>
        <v/>
      </c>
      <c r="AHE86" s="39">
        <f t="shared" si="565"/>
        <v>3</v>
      </c>
      <c r="AHF86" s="36">
        <f t="shared" si="566"/>
        <v>27</v>
      </c>
      <c r="AHG86" s="36" t="str">
        <f t="shared" si="551"/>
        <v/>
      </c>
      <c r="AHH86" s="39">
        <f t="shared" si="567"/>
        <v>8</v>
      </c>
      <c r="AHI86" s="36" t="str">
        <f t="shared" si="568"/>
        <v/>
      </c>
      <c r="AHJ86" s="36" t="str">
        <f t="shared" si="552"/>
        <v/>
      </c>
      <c r="AHK86" s="39">
        <f t="shared" si="569"/>
        <v>13</v>
      </c>
      <c r="AHL86" s="36" t="str">
        <f t="shared" si="570"/>
        <v/>
      </c>
      <c r="AHM86" s="36" t="str">
        <f t="shared" si="553"/>
        <v/>
      </c>
      <c r="AHN86" s="39">
        <f t="shared" si="571"/>
        <v>7</v>
      </c>
      <c r="AHO86" s="36" t="str">
        <f t="shared" si="572"/>
        <v/>
      </c>
      <c r="AHP86" s="36" t="str">
        <f t="shared" si="554"/>
        <v/>
      </c>
      <c r="AHQ86" s="39" t="str">
        <f t="shared" si="573"/>
        <v/>
      </c>
      <c r="AHR86" s="36" t="str">
        <f t="shared" si="574"/>
        <v/>
      </c>
      <c r="AHS86" s="36" t="str">
        <f t="shared" si="555"/>
        <v/>
      </c>
      <c r="AHT86" s="39" t="str">
        <f t="shared" si="575"/>
        <v/>
      </c>
    </row>
    <row r="87" spans="1:904" s="5" customFormat="1" outlineLevel="1" x14ac:dyDescent="0.25">
      <c r="A87" s="58">
        <f t="shared" si="576"/>
        <v>10</v>
      </c>
      <c r="B87" s="48" t="s">
        <v>321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 t="s">
        <v>351</v>
      </c>
      <c r="EV87" s="57" t="s">
        <v>351</v>
      </c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38"/>
      <c r="TU87" s="38"/>
      <c r="TV87" s="38"/>
      <c r="TW87" s="38"/>
      <c r="TX87" s="38"/>
      <c r="TY87" s="38"/>
      <c r="TZ87" s="38"/>
      <c r="UA87" s="61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38"/>
      <c r="UU87" s="61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38"/>
      <c r="VL87" s="38"/>
      <c r="VM87" s="38"/>
      <c r="VN87" s="38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38"/>
      <c r="WI87" s="61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38"/>
      <c r="XC87" s="61"/>
      <c r="XD87" s="57"/>
      <c r="XE87" s="57"/>
      <c r="XF87" s="57"/>
      <c r="XG87" s="57"/>
      <c r="XH87" s="57"/>
      <c r="XI87" s="57"/>
      <c r="XJ87" s="57"/>
      <c r="XK87" s="57"/>
      <c r="XL87" s="57"/>
      <c r="XM87" s="57"/>
      <c r="XN87" s="57"/>
      <c r="XO87" s="57"/>
      <c r="XP87" s="57"/>
      <c r="XQ87" s="57"/>
      <c r="XR87" s="57"/>
      <c r="XS87" s="57"/>
      <c r="XT87" s="57" t="s">
        <v>351</v>
      </c>
      <c r="XU87" s="57"/>
      <c r="XV87" s="38"/>
      <c r="XW87" s="37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7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7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7"/>
        <v/>
      </c>
      <c r="AGK87" s="85" t="str">
        <f t="shared" si="578"/>
        <v/>
      </c>
      <c r="AGL87" s="85">
        <f t="shared" si="579"/>
        <v>1</v>
      </c>
      <c r="AGN87" s="5">
        <f>IF(LEN(B87)&gt;7,AGN77,"")</f>
        <v>15</v>
      </c>
      <c r="AGQ87" s="36" t="str">
        <f t="shared" si="556"/>
        <v/>
      </c>
      <c r="AGR87" s="36" t="str">
        <f t="shared" si="546"/>
        <v/>
      </c>
      <c r="AGS87" s="39" t="str">
        <f t="shared" si="557"/>
        <v/>
      </c>
      <c r="AGT87" s="36" t="str">
        <f t="shared" si="558"/>
        <v/>
      </c>
      <c r="AGU87" s="36" t="str">
        <f t="shared" si="547"/>
        <v/>
      </c>
      <c r="AGV87" s="39">
        <f t="shared" si="559"/>
        <v>2</v>
      </c>
      <c r="AGW87" s="36" t="str">
        <f t="shared" si="560"/>
        <v/>
      </c>
      <c r="AGX87" s="36" t="str">
        <f t="shared" si="548"/>
        <v/>
      </c>
      <c r="AGY87" s="39" t="str">
        <f t="shared" si="561"/>
        <v/>
      </c>
      <c r="AGZ87" s="36" t="str">
        <f t="shared" si="562"/>
        <v/>
      </c>
      <c r="AHA87" s="36" t="str">
        <f t="shared" si="549"/>
        <v/>
      </c>
      <c r="AHB87" s="39">
        <f t="shared" si="563"/>
        <v>2</v>
      </c>
      <c r="AHC87" s="36" t="str">
        <f t="shared" si="564"/>
        <v/>
      </c>
      <c r="AHD87" s="36" t="str">
        <f t="shared" si="550"/>
        <v/>
      </c>
      <c r="AHE87" s="39" t="str">
        <f t="shared" si="565"/>
        <v/>
      </c>
      <c r="AHF87" s="36" t="str">
        <f t="shared" si="566"/>
        <v/>
      </c>
      <c r="AHG87" s="36" t="str">
        <f t="shared" si="551"/>
        <v/>
      </c>
      <c r="AHH87" s="39">
        <f t="shared" si="567"/>
        <v>1</v>
      </c>
      <c r="AHI87" s="36" t="str">
        <f t="shared" si="568"/>
        <v/>
      </c>
      <c r="AHJ87" s="36" t="str">
        <f t="shared" si="552"/>
        <v/>
      </c>
      <c r="AHK87" s="39" t="str">
        <f t="shared" si="569"/>
        <v/>
      </c>
      <c r="AHL87" s="36" t="str">
        <f t="shared" si="570"/>
        <v/>
      </c>
      <c r="AHM87" s="36" t="str">
        <f t="shared" si="553"/>
        <v/>
      </c>
      <c r="AHN87" s="39">
        <f t="shared" si="571"/>
        <v>1</v>
      </c>
      <c r="AHO87" s="36" t="str">
        <f t="shared" si="572"/>
        <v/>
      </c>
      <c r="AHP87" s="36" t="str">
        <f t="shared" si="554"/>
        <v/>
      </c>
      <c r="AHQ87" s="39" t="str">
        <f t="shared" si="573"/>
        <v/>
      </c>
      <c r="AHR87" s="36" t="str">
        <f t="shared" si="574"/>
        <v/>
      </c>
      <c r="AHS87" s="36" t="str">
        <f t="shared" si="555"/>
        <v/>
      </c>
      <c r="AHT87" s="39" t="str">
        <f t="shared" si="575"/>
        <v/>
      </c>
    </row>
    <row r="88" spans="1:904" s="5" customFormat="1" outlineLevel="1" x14ac:dyDescent="0.25">
      <c r="A88" s="58">
        <f t="shared" si="576"/>
        <v>11</v>
      </c>
      <c r="B88" s="48" t="s">
        <v>322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351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 t="s">
        <v>351</v>
      </c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 t="s">
        <v>351</v>
      </c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 t="s">
        <v>351</v>
      </c>
      <c r="PQ88" s="57" t="s">
        <v>351</v>
      </c>
      <c r="PR88" s="57"/>
      <c r="PS88" s="57"/>
      <c r="PT88" s="57"/>
      <c r="PU88" s="57"/>
      <c r="PV88" s="57"/>
      <c r="PW88" s="57" t="s">
        <v>351</v>
      </c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 t="s">
        <v>351</v>
      </c>
      <c r="RG88" s="57"/>
      <c r="RH88" s="57"/>
      <c r="RI88" s="57"/>
      <c r="RJ88" s="57"/>
      <c r="RK88" s="57"/>
      <c r="RL88" s="57" t="s">
        <v>351</v>
      </c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351</v>
      </c>
      <c r="SV88" s="57" t="s">
        <v>351</v>
      </c>
      <c r="SW88" s="57" t="s">
        <v>351</v>
      </c>
      <c r="SX88" s="57" t="s">
        <v>351</v>
      </c>
      <c r="SY88" s="57"/>
      <c r="SZ88" s="57" t="s">
        <v>351</v>
      </c>
      <c r="TA88" s="57"/>
      <c r="TB88" s="57" t="s">
        <v>351</v>
      </c>
      <c r="TC88" s="57"/>
      <c r="TD88" s="57" t="s">
        <v>351</v>
      </c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61"/>
      <c r="UB88" s="57"/>
      <c r="UC88" s="57"/>
      <c r="UD88" s="57"/>
      <c r="UE88" s="57"/>
      <c r="UF88" s="57"/>
      <c r="UG88" s="57"/>
      <c r="UH88" s="57"/>
      <c r="UI88" s="57"/>
      <c r="UJ88" s="57"/>
      <c r="UK88" s="57" t="s">
        <v>351</v>
      </c>
      <c r="UL88" s="57" t="s">
        <v>351</v>
      </c>
      <c r="UM88" s="57"/>
      <c r="UN88" s="57"/>
      <c r="UO88" s="57"/>
      <c r="UP88" s="57" t="s">
        <v>351</v>
      </c>
      <c r="UQ88" s="57"/>
      <c r="UR88" s="57"/>
      <c r="US88" s="57"/>
      <c r="UT88" s="38"/>
      <c r="UU88" s="61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 t="s">
        <v>351</v>
      </c>
      <c r="VG88" s="57"/>
      <c r="VH88" s="57"/>
      <c r="VI88" s="57"/>
      <c r="VJ88" s="57" t="s">
        <v>351</v>
      </c>
      <c r="VK88" s="38"/>
      <c r="VL88" s="38"/>
      <c r="VM88" s="38"/>
      <c r="VN88" s="38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38"/>
      <c r="WI88" s="61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38"/>
      <c r="XC88" s="61"/>
      <c r="XD88" s="57"/>
      <c r="XE88" s="57"/>
      <c r="XF88" s="57"/>
      <c r="XG88" s="57"/>
      <c r="XH88" s="57"/>
      <c r="XI88" s="57"/>
      <c r="XJ88" s="57"/>
      <c r="XK88" s="57"/>
      <c r="XL88" s="57"/>
      <c r="XM88" s="57"/>
      <c r="XN88" s="57"/>
      <c r="XO88" s="57"/>
      <c r="XP88" s="57"/>
      <c r="XQ88" s="57"/>
      <c r="XR88" s="57"/>
      <c r="XS88" s="57"/>
      <c r="XT88" s="57"/>
      <c r="XU88" s="57"/>
      <c r="XV88" s="38"/>
      <c r="XW88" s="37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7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7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7"/>
        <v/>
      </c>
      <c r="AGK88" s="85" t="str">
        <f t="shared" si="578"/>
        <v/>
      </c>
      <c r="AGL88" s="85" t="str">
        <f t="shared" si="579"/>
        <v/>
      </c>
      <c r="AGN88" s="5">
        <f>IF(LEN(B88)&gt;7,AGN77,"")</f>
        <v>15</v>
      </c>
      <c r="AGQ88" s="36" t="str">
        <f t="shared" si="556"/>
        <v/>
      </c>
      <c r="AGR88" s="36" t="str">
        <f t="shared" si="546"/>
        <v/>
      </c>
      <c r="AGS88" s="39">
        <f t="shared" si="557"/>
        <v>1</v>
      </c>
      <c r="AGT88" s="36" t="str">
        <f t="shared" si="558"/>
        <v/>
      </c>
      <c r="AGU88" s="36" t="str">
        <f t="shared" si="547"/>
        <v/>
      </c>
      <c r="AGV88" s="39" t="str">
        <f t="shared" si="559"/>
        <v/>
      </c>
      <c r="AGW88" s="36" t="str">
        <f t="shared" si="560"/>
        <v/>
      </c>
      <c r="AGX88" s="36" t="str">
        <f t="shared" si="548"/>
        <v/>
      </c>
      <c r="AGY88" s="39">
        <f t="shared" si="561"/>
        <v>1</v>
      </c>
      <c r="AGZ88" s="36" t="str">
        <f t="shared" si="562"/>
        <v/>
      </c>
      <c r="AHA88" s="36" t="str">
        <f t="shared" si="549"/>
        <v/>
      </c>
      <c r="AHB88" s="39" t="str">
        <f t="shared" si="563"/>
        <v/>
      </c>
      <c r="AHC88" s="36" t="str">
        <f t="shared" si="564"/>
        <v/>
      </c>
      <c r="AHD88" s="36" t="str">
        <f t="shared" si="550"/>
        <v/>
      </c>
      <c r="AHE88" s="39">
        <f t="shared" si="565"/>
        <v>5</v>
      </c>
      <c r="AHF88" s="36" t="str">
        <f t="shared" si="566"/>
        <v/>
      </c>
      <c r="AHG88" s="36" t="str">
        <f t="shared" si="551"/>
        <v/>
      </c>
      <c r="AHH88" s="39">
        <f t="shared" si="567"/>
        <v>9</v>
      </c>
      <c r="AHI88" s="36" t="str">
        <f t="shared" si="568"/>
        <v/>
      </c>
      <c r="AHJ88" s="36" t="str">
        <f t="shared" si="552"/>
        <v/>
      </c>
      <c r="AHK88" s="39">
        <f t="shared" si="569"/>
        <v>5</v>
      </c>
      <c r="AHL88" s="36" t="str">
        <f t="shared" si="570"/>
        <v/>
      </c>
      <c r="AHM88" s="36" t="str">
        <f t="shared" si="553"/>
        <v/>
      </c>
      <c r="AHN88" s="39" t="str">
        <f t="shared" si="571"/>
        <v/>
      </c>
      <c r="AHO88" s="36" t="str">
        <f t="shared" si="572"/>
        <v/>
      </c>
      <c r="AHP88" s="36" t="str">
        <f t="shared" si="554"/>
        <v/>
      </c>
      <c r="AHQ88" s="39" t="str">
        <f t="shared" si="573"/>
        <v/>
      </c>
      <c r="AHR88" s="36" t="str">
        <f t="shared" si="574"/>
        <v/>
      </c>
      <c r="AHS88" s="36" t="str">
        <f t="shared" si="555"/>
        <v/>
      </c>
      <c r="AHT88" s="39" t="str">
        <f t="shared" si="575"/>
        <v/>
      </c>
    </row>
    <row r="89" spans="1:904" s="5" customFormat="1" outlineLevel="1" x14ac:dyDescent="0.25">
      <c r="A89" s="58">
        <f t="shared" si="576"/>
        <v>12</v>
      </c>
      <c r="B89" s="48" t="s">
        <v>323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 t="s">
        <v>351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 t="s">
        <v>351</v>
      </c>
      <c r="CB89" s="57" t="s">
        <v>351</v>
      </c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 t="s">
        <v>351</v>
      </c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 t="s">
        <v>351</v>
      </c>
      <c r="JM89" s="57" t="s">
        <v>351</v>
      </c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 t="s">
        <v>351</v>
      </c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61"/>
      <c r="UB89" s="57"/>
      <c r="UC89" s="57"/>
      <c r="UD89" s="57"/>
      <c r="UE89" s="57" t="s">
        <v>351</v>
      </c>
      <c r="UF89" s="57" t="s">
        <v>351</v>
      </c>
      <c r="UG89" s="57" t="s">
        <v>351</v>
      </c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38"/>
      <c r="UU89" s="61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 t="s">
        <v>351</v>
      </c>
      <c r="VK89" s="38"/>
      <c r="VL89" s="38"/>
      <c r="VM89" s="38"/>
      <c r="VN89" s="38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38"/>
      <c r="WI89" s="61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38"/>
      <c r="XC89" s="61"/>
      <c r="XD89" s="57"/>
      <c r="XE89" s="57" t="s">
        <v>351</v>
      </c>
      <c r="XF89" s="57"/>
      <c r="XG89" s="57"/>
      <c r="XH89" s="57"/>
      <c r="XI89" s="57"/>
      <c r="XJ89" s="57"/>
      <c r="XK89" s="57"/>
      <c r="XL89" s="57"/>
      <c r="XM89" s="57"/>
      <c r="XN89" s="57"/>
      <c r="XO89" s="57"/>
      <c r="XP89" s="57"/>
      <c r="XQ89" s="57"/>
      <c r="XR89" s="57"/>
      <c r="XS89" s="57"/>
      <c r="XT89" s="57"/>
      <c r="XU89" s="57"/>
      <c r="XV89" s="38"/>
      <c r="XW89" s="37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7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7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7"/>
        <v/>
      </c>
      <c r="AGK89" s="85" t="str">
        <f t="shared" si="578"/>
        <v/>
      </c>
      <c r="AGL89" s="85">
        <f t="shared" si="579"/>
        <v>1</v>
      </c>
      <c r="AGN89" s="5">
        <f>IF(LEN(B89)&gt;7,AGN77,"")</f>
        <v>15</v>
      </c>
      <c r="AGQ89" s="36" t="str">
        <f t="shared" si="556"/>
        <v/>
      </c>
      <c r="AGR89" s="36" t="str">
        <f t="shared" si="546"/>
        <v/>
      </c>
      <c r="AGS89" s="39">
        <f t="shared" si="557"/>
        <v>3</v>
      </c>
      <c r="AGT89" s="36" t="str">
        <f t="shared" si="558"/>
        <v/>
      </c>
      <c r="AGU89" s="36" t="str">
        <f t="shared" si="547"/>
        <v/>
      </c>
      <c r="AGV89" s="39">
        <f t="shared" si="559"/>
        <v>1</v>
      </c>
      <c r="AGW89" s="36" t="str">
        <f t="shared" si="560"/>
        <v/>
      </c>
      <c r="AGX89" s="36" t="str">
        <f t="shared" si="548"/>
        <v/>
      </c>
      <c r="AGY89" s="39" t="str">
        <f t="shared" si="561"/>
        <v/>
      </c>
      <c r="AGZ89" s="36" t="str">
        <f t="shared" si="562"/>
        <v/>
      </c>
      <c r="AHA89" s="36" t="str">
        <f t="shared" si="549"/>
        <v/>
      </c>
      <c r="AHB89" s="39">
        <f t="shared" si="563"/>
        <v>2</v>
      </c>
      <c r="AHC89" s="36" t="str">
        <f t="shared" si="564"/>
        <v/>
      </c>
      <c r="AHD89" s="36" t="str">
        <f t="shared" si="550"/>
        <v/>
      </c>
      <c r="AHE89" s="39">
        <f t="shared" si="565"/>
        <v>1</v>
      </c>
      <c r="AHF89" s="36" t="str">
        <f t="shared" si="566"/>
        <v/>
      </c>
      <c r="AHG89" s="36" t="str">
        <f t="shared" si="551"/>
        <v/>
      </c>
      <c r="AHH89" s="39" t="str">
        <f t="shared" si="567"/>
        <v/>
      </c>
      <c r="AHI89" s="36" t="str">
        <f t="shared" si="568"/>
        <v/>
      </c>
      <c r="AHJ89" s="36" t="str">
        <f t="shared" si="552"/>
        <v/>
      </c>
      <c r="AHK89" s="39">
        <f t="shared" si="569"/>
        <v>4</v>
      </c>
      <c r="AHL89" s="36" t="str">
        <f t="shared" si="570"/>
        <v/>
      </c>
      <c r="AHM89" s="36" t="str">
        <f t="shared" si="553"/>
        <v/>
      </c>
      <c r="AHN89" s="39">
        <f t="shared" si="571"/>
        <v>1</v>
      </c>
      <c r="AHO89" s="36" t="str">
        <f t="shared" si="572"/>
        <v/>
      </c>
      <c r="AHP89" s="36" t="str">
        <f t="shared" si="554"/>
        <v/>
      </c>
      <c r="AHQ89" s="39" t="str">
        <f t="shared" si="573"/>
        <v/>
      </c>
      <c r="AHR89" s="36" t="str">
        <f t="shared" si="574"/>
        <v/>
      </c>
      <c r="AHS89" s="36" t="str">
        <f t="shared" si="555"/>
        <v/>
      </c>
      <c r="AHT89" s="39" t="str">
        <f t="shared" si="575"/>
        <v/>
      </c>
    </row>
    <row r="90" spans="1:904" s="5" customFormat="1" outlineLevel="1" x14ac:dyDescent="0.25">
      <c r="A90" s="58">
        <f t="shared" si="576"/>
        <v>13</v>
      </c>
      <c r="B90" s="48" t="s">
        <v>324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351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 t="s">
        <v>351</v>
      </c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 t="s">
        <v>351</v>
      </c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351</v>
      </c>
      <c r="JM90" s="57" t="s">
        <v>351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 t="s">
        <v>351</v>
      </c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 t="s">
        <v>351</v>
      </c>
      <c r="PR90" s="57" t="s">
        <v>351</v>
      </c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 t="s">
        <v>351</v>
      </c>
      <c r="QF90" s="57"/>
      <c r="QG90" s="57"/>
      <c r="QH90" s="57"/>
      <c r="QI90" s="57"/>
      <c r="QJ90" s="57"/>
      <c r="QK90" s="57"/>
      <c r="QL90" s="57" t="s">
        <v>351</v>
      </c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/>
      <c r="RD90" s="57"/>
      <c r="RE90" s="57"/>
      <c r="RF90" s="57" t="s">
        <v>351</v>
      </c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 t="s">
        <v>351</v>
      </c>
      <c r="SY90" s="57"/>
      <c r="SZ90" s="57" t="s">
        <v>351</v>
      </c>
      <c r="TA90" s="57"/>
      <c r="TB90" s="57"/>
      <c r="TC90" s="57"/>
      <c r="TD90" s="57"/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61"/>
      <c r="UB90" s="57"/>
      <c r="UC90" s="57"/>
      <c r="UD90" s="57"/>
      <c r="UE90" s="57" t="s">
        <v>351</v>
      </c>
      <c r="UF90" s="57"/>
      <c r="UG90" s="57"/>
      <c r="UH90" s="57"/>
      <c r="UI90" s="57"/>
      <c r="UJ90" s="57"/>
      <c r="UK90" s="57" t="s">
        <v>351</v>
      </c>
      <c r="UL90" s="57" t="s">
        <v>351</v>
      </c>
      <c r="UM90" s="57"/>
      <c r="UN90" s="57"/>
      <c r="UO90" s="57"/>
      <c r="UP90" s="57" t="s">
        <v>351</v>
      </c>
      <c r="UQ90" s="57"/>
      <c r="UR90" s="57"/>
      <c r="US90" s="57"/>
      <c r="UT90" s="38"/>
      <c r="UU90" s="61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 t="s">
        <v>351</v>
      </c>
      <c r="VG90" s="57"/>
      <c r="VH90" s="57"/>
      <c r="VI90" s="57"/>
      <c r="VJ90" s="57" t="s">
        <v>351</v>
      </c>
      <c r="VK90" s="38"/>
      <c r="VL90" s="38"/>
      <c r="VM90" s="38"/>
      <c r="VN90" s="38"/>
      <c r="VO90" s="57"/>
      <c r="VP90" s="57"/>
      <c r="VQ90" s="57"/>
      <c r="VR90" s="57"/>
      <c r="VS90" s="57" t="s">
        <v>351</v>
      </c>
      <c r="VT90" s="57"/>
      <c r="VU90" s="57"/>
      <c r="VV90" s="57"/>
      <c r="VW90" s="57" t="s">
        <v>351</v>
      </c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38"/>
      <c r="WI90" s="61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38"/>
      <c r="XC90" s="61"/>
      <c r="XD90" s="57"/>
      <c r="XE90" s="57" t="s">
        <v>351</v>
      </c>
      <c r="XF90" s="57"/>
      <c r="XG90" s="57"/>
      <c r="XH90" s="57"/>
      <c r="XI90" s="57"/>
      <c r="XJ90" s="57"/>
      <c r="XK90" s="57"/>
      <c r="XL90" s="57"/>
      <c r="XM90" s="57"/>
      <c r="XN90" s="57" t="s">
        <v>351</v>
      </c>
      <c r="XO90" s="57"/>
      <c r="XP90" s="57"/>
      <c r="XQ90" s="57" t="s">
        <v>351</v>
      </c>
      <c r="XR90" s="57"/>
      <c r="XS90" s="57"/>
      <c r="XT90" s="57"/>
      <c r="XU90" s="57"/>
      <c r="XV90" s="38"/>
      <c r="XW90" s="37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7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7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7"/>
        <v/>
      </c>
      <c r="AGK90" s="85" t="str">
        <f t="shared" si="578"/>
        <v/>
      </c>
      <c r="AGL90" s="85">
        <f t="shared" si="579"/>
        <v>3</v>
      </c>
      <c r="AGN90" s="5">
        <f>IF(LEN(B90)&gt;7,AGN77,"")</f>
        <v>15</v>
      </c>
      <c r="AGQ90" s="36" t="str">
        <f t="shared" si="556"/>
        <v/>
      </c>
      <c r="AGR90" s="36" t="str">
        <f t="shared" si="546"/>
        <v/>
      </c>
      <c r="AGS90" s="39" t="str">
        <f t="shared" si="557"/>
        <v/>
      </c>
      <c r="AGT90" s="36" t="str">
        <f t="shared" si="558"/>
        <v/>
      </c>
      <c r="AGU90" s="36" t="str">
        <f t="shared" si="547"/>
        <v/>
      </c>
      <c r="AGV90" s="39">
        <f t="shared" si="559"/>
        <v>1</v>
      </c>
      <c r="AGW90" s="36" t="str">
        <f t="shared" si="560"/>
        <v/>
      </c>
      <c r="AGX90" s="36" t="str">
        <f t="shared" si="548"/>
        <v/>
      </c>
      <c r="AGY90" s="39">
        <f t="shared" si="561"/>
        <v>2</v>
      </c>
      <c r="AGZ90" s="36" t="str">
        <f t="shared" si="562"/>
        <v/>
      </c>
      <c r="AHA90" s="36" t="str">
        <f t="shared" si="549"/>
        <v/>
      </c>
      <c r="AHB90" s="39">
        <f t="shared" si="563"/>
        <v>2</v>
      </c>
      <c r="AHC90" s="36" t="str">
        <f t="shared" si="564"/>
        <v/>
      </c>
      <c r="AHD90" s="36" t="str">
        <f t="shared" si="550"/>
        <v/>
      </c>
      <c r="AHE90" s="39">
        <f t="shared" si="565"/>
        <v>3</v>
      </c>
      <c r="AHF90" s="36" t="str">
        <f t="shared" si="566"/>
        <v/>
      </c>
      <c r="AHG90" s="36" t="str">
        <f t="shared" si="551"/>
        <v/>
      </c>
      <c r="AHH90" s="39">
        <f t="shared" si="567"/>
        <v>8</v>
      </c>
      <c r="AHI90" s="36" t="str">
        <f t="shared" si="568"/>
        <v/>
      </c>
      <c r="AHJ90" s="36" t="str">
        <f t="shared" si="552"/>
        <v/>
      </c>
      <c r="AHK90" s="39">
        <f t="shared" si="569"/>
        <v>9</v>
      </c>
      <c r="AHL90" s="36" t="str">
        <f t="shared" si="570"/>
        <v/>
      </c>
      <c r="AHM90" s="36" t="str">
        <f t="shared" si="553"/>
        <v/>
      </c>
      <c r="AHN90" s="39">
        <f t="shared" si="571"/>
        <v>3</v>
      </c>
      <c r="AHO90" s="36" t="str">
        <f t="shared" si="572"/>
        <v/>
      </c>
      <c r="AHP90" s="36" t="str">
        <f t="shared" si="554"/>
        <v/>
      </c>
      <c r="AHQ90" s="39" t="str">
        <f t="shared" si="573"/>
        <v/>
      </c>
      <c r="AHR90" s="36" t="str">
        <f t="shared" si="574"/>
        <v/>
      </c>
      <c r="AHS90" s="36" t="str">
        <f t="shared" si="555"/>
        <v/>
      </c>
      <c r="AHT90" s="39" t="str">
        <f t="shared" si="575"/>
        <v/>
      </c>
    </row>
    <row r="91" spans="1:904" s="5" customFormat="1" outlineLevel="1" x14ac:dyDescent="0.25">
      <c r="A91" s="58">
        <f t="shared" si="576"/>
        <v>14</v>
      </c>
      <c r="B91" s="48" t="s">
        <v>325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 t="s">
        <v>351</v>
      </c>
      <c r="PY91" s="38"/>
      <c r="PZ91" s="38"/>
      <c r="QA91" s="61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 t="s">
        <v>359</v>
      </c>
      <c r="SV91" s="57" t="s">
        <v>359</v>
      </c>
      <c r="SW91" s="57" t="s">
        <v>359</v>
      </c>
      <c r="SX91" s="57" t="s">
        <v>359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61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38"/>
      <c r="UU91" s="61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 t="s">
        <v>351</v>
      </c>
      <c r="VG91" s="57"/>
      <c r="VH91" s="57"/>
      <c r="VI91" s="57"/>
      <c r="VJ91" s="57"/>
      <c r="VK91" s="38"/>
      <c r="VL91" s="38"/>
      <c r="VM91" s="38"/>
      <c r="VN91" s="38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38"/>
      <c r="WI91" s="61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38"/>
      <c r="XC91" s="61"/>
      <c r="XD91" s="57"/>
      <c r="XE91" s="57"/>
      <c r="XF91" s="57"/>
      <c r="XG91" s="57" t="s">
        <v>351</v>
      </c>
      <c r="XH91" s="57"/>
      <c r="XI91" s="57"/>
      <c r="XJ91" s="57"/>
      <c r="XK91" s="57"/>
      <c r="XL91" s="57"/>
      <c r="XM91" s="57"/>
      <c r="XN91" s="57"/>
      <c r="XO91" s="57"/>
      <c r="XP91" s="57"/>
      <c r="XQ91" s="57"/>
      <c r="XR91" s="57"/>
      <c r="XS91" s="57"/>
      <c r="XT91" s="57"/>
      <c r="XU91" s="57"/>
      <c r="XV91" s="38"/>
      <c r="XW91" s="37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8"/>
      <c r="YN91" s="38"/>
      <c r="YO91" s="38"/>
      <c r="YP91" s="38"/>
      <c r="YQ91" s="37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7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7"/>
        <v/>
      </c>
      <c r="AGK91" s="85" t="str">
        <f t="shared" si="578"/>
        <v/>
      </c>
      <c r="AGL91" s="85">
        <f t="shared" si="579"/>
        <v>1</v>
      </c>
      <c r="AGN91" s="5">
        <f>IF(LEN(B91)&gt;7,AGN77,"")</f>
        <v>15</v>
      </c>
      <c r="AGQ91" s="36" t="str">
        <f t="shared" si="556"/>
        <v/>
      </c>
      <c r="AGR91" s="36" t="str">
        <f t="shared" si="546"/>
        <v/>
      </c>
      <c r="AGS91" s="39" t="str">
        <f t="shared" si="557"/>
        <v/>
      </c>
      <c r="AGT91" s="36" t="str">
        <f t="shared" si="558"/>
        <v/>
      </c>
      <c r="AGU91" s="36" t="str">
        <f t="shared" si="547"/>
        <v/>
      </c>
      <c r="AGV91" s="39" t="str">
        <f t="shared" si="559"/>
        <v/>
      </c>
      <c r="AGW91" s="36" t="str">
        <f t="shared" si="560"/>
        <v/>
      </c>
      <c r="AGX91" s="36" t="str">
        <f t="shared" si="548"/>
        <v/>
      </c>
      <c r="AGY91" s="39" t="str">
        <f t="shared" si="561"/>
        <v/>
      </c>
      <c r="AGZ91" s="36" t="str">
        <f t="shared" si="562"/>
        <v/>
      </c>
      <c r="AHA91" s="36" t="str">
        <f t="shared" si="549"/>
        <v/>
      </c>
      <c r="AHB91" s="39" t="str">
        <f t="shared" si="563"/>
        <v/>
      </c>
      <c r="AHC91" s="36" t="str">
        <f t="shared" si="564"/>
        <v/>
      </c>
      <c r="AHD91" s="36" t="str">
        <f t="shared" si="550"/>
        <v/>
      </c>
      <c r="AHE91" s="39">
        <f t="shared" si="565"/>
        <v>1</v>
      </c>
      <c r="AHF91" s="36">
        <f t="shared" si="566"/>
        <v>4</v>
      </c>
      <c r="AHG91" s="36" t="str">
        <f t="shared" si="551"/>
        <v/>
      </c>
      <c r="AHH91" s="39" t="str">
        <f t="shared" si="567"/>
        <v/>
      </c>
      <c r="AHI91" s="36" t="str">
        <f t="shared" si="568"/>
        <v/>
      </c>
      <c r="AHJ91" s="36" t="str">
        <f t="shared" si="552"/>
        <v/>
      </c>
      <c r="AHK91" s="39">
        <f t="shared" si="569"/>
        <v>1</v>
      </c>
      <c r="AHL91" s="36" t="str">
        <f t="shared" si="570"/>
        <v/>
      </c>
      <c r="AHM91" s="36" t="str">
        <f t="shared" si="553"/>
        <v/>
      </c>
      <c r="AHN91" s="39">
        <f t="shared" si="571"/>
        <v>1</v>
      </c>
      <c r="AHO91" s="36" t="str">
        <f t="shared" si="572"/>
        <v/>
      </c>
      <c r="AHP91" s="36" t="str">
        <f t="shared" si="554"/>
        <v/>
      </c>
      <c r="AHQ91" s="39" t="str">
        <f t="shared" si="573"/>
        <v/>
      </c>
      <c r="AHR91" s="36" t="str">
        <f t="shared" si="574"/>
        <v/>
      </c>
      <c r="AHS91" s="36" t="str">
        <f t="shared" si="555"/>
        <v/>
      </c>
      <c r="AHT91" s="39" t="str">
        <f t="shared" si="575"/>
        <v/>
      </c>
    </row>
    <row r="92" spans="1:904" s="5" customFormat="1" outlineLevel="1" x14ac:dyDescent="0.25">
      <c r="A92" s="58">
        <f t="shared" si="576"/>
        <v>15</v>
      </c>
      <c r="B92" s="48" t="s">
        <v>326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 t="s">
        <v>359</v>
      </c>
      <c r="BM92" s="57" t="s">
        <v>359</v>
      </c>
      <c r="BN92" s="57"/>
      <c r="BO92" s="57"/>
      <c r="BP92" s="57" t="s">
        <v>359</v>
      </c>
      <c r="BQ92" s="57" t="s">
        <v>359</v>
      </c>
      <c r="BR92" s="57"/>
      <c r="BS92" s="57"/>
      <c r="BT92" s="57" t="s">
        <v>359</v>
      </c>
      <c r="BU92" s="57" t="s">
        <v>359</v>
      </c>
      <c r="BV92" s="57"/>
      <c r="BW92" s="57" t="s">
        <v>359</v>
      </c>
      <c r="BX92" s="57" t="s">
        <v>359</v>
      </c>
      <c r="BY92" s="57" t="s">
        <v>359</v>
      </c>
      <c r="BZ92" s="57"/>
      <c r="CA92" s="57"/>
      <c r="CB92" s="57" t="s">
        <v>359</v>
      </c>
      <c r="CC92" s="57" t="s">
        <v>359</v>
      </c>
      <c r="CD92" s="38"/>
      <c r="CE92" s="74"/>
      <c r="CF92" s="57"/>
      <c r="CG92" s="57"/>
      <c r="CH92" s="57"/>
      <c r="CI92" s="57"/>
      <c r="CJ92" s="57"/>
      <c r="CK92" s="57"/>
      <c r="CL92" s="57" t="s">
        <v>351</v>
      </c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 t="s">
        <v>351</v>
      </c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 t="s">
        <v>351</v>
      </c>
      <c r="IL92" s="57"/>
      <c r="IM92" s="57"/>
      <c r="IN92" s="57"/>
      <c r="IO92" s="57" t="s">
        <v>351</v>
      </c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 t="s">
        <v>351</v>
      </c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 t="s">
        <v>351</v>
      </c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 t="s">
        <v>351</v>
      </c>
      <c r="OX92" s="57" t="s">
        <v>351</v>
      </c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 t="s">
        <v>351</v>
      </c>
      <c r="PN92" s="57"/>
      <c r="PO92" s="57"/>
      <c r="PP92" s="57"/>
      <c r="PQ92" s="57"/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 t="s">
        <v>351</v>
      </c>
      <c r="QF92" s="57"/>
      <c r="QG92" s="57" t="s">
        <v>351</v>
      </c>
      <c r="QH92" s="57"/>
      <c r="QI92" s="57"/>
      <c r="QJ92" s="57"/>
      <c r="QK92" s="57"/>
      <c r="QL92" s="57" t="s">
        <v>351</v>
      </c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 t="s">
        <v>351</v>
      </c>
      <c r="RG92" s="57"/>
      <c r="RH92" s="57"/>
      <c r="RI92" s="57"/>
      <c r="RJ92" s="57"/>
      <c r="RK92" s="57"/>
      <c r="RL92" s="57" t="s">
        <v>351</v>
      </c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 t="s">
        <v>351</v>
      </c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 t="s">
        <v>351</v>
      </c>
      <c r="SY92" s="57"/>
      <c r="SZ92" s="57" t="s">
        <v>351</v>
      </c>
      <c r="TA92" s="57"/>
      <c r="TB92" s="57"/>
      <c r="TC92" s="57"/>
      <c r="TD92" s="57"/>
      <c r="TE92" s="38"/>
      <c r="TF92" s="38"/>
      <c r="TG92" s="61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61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 t="s">
        <v>351</v>
      </c>
      <c r="UM92" s="57"/>
      <c r="UN92" s="57" t="s">
        <v>351</v>
      </c>
      <c r="UO92" s="57"/>
      <c r="UP92" s="57" t="s">
        <v>351</v>
      </c>
      <c r="UQ92" s="57"/>
      <c r="UR92" s="57"/>
      <c r="US92" s="57"/>
      <c r="UT92" s="38"/>
      <c r="UU92" s="61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 t="s">
        <v>351</v>
      </c>
      <c r="VG92" s="57"/>
      <c r="VH92" s="57"/>
      <c r="VI92" s="57"/>
      <c r="VJ92" s="57" t="s">
        <v>351</v>
      </c>
      <c r="VK92" s="38"/>
      <c r="VL92" s="38"/>
      <c r="VM92" s="38"/>
      <c r="VN92" s="38"/>
      <c r="VO92" s="57"/>
      <c r="VP92" s="57"/>
      <c r="VQ92" s="57" t="s">
        <v>351</v>
      </c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 t="s">
        <v>351</v>
      </c>
      <c r="WG92" s="57"/>
      <c r="WH92" s="38"/>
      <c r="WI92" s="61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 t="s">
        <v>351</v>
      </c>
      <c r="WY92" s="57"/>
      <c r="WZ92" s="57"/>
      <c r="XA92" s="57"/>
      <c r="XB92" s="38"/>
      <c r="XC92" s="61"/>
      <c r="XD92" s="57"/>
      <c r="XE92" s="57" t="s">
        <v>351</v>
      </c>
      <c r="XF92" s="57"/>
      <c r="XG92" s="57"/>
      <c r="XH92" s="57"/>
      <c r="XI92" s="57"/>
      <c r="XJ92" s="57"/>
      <c r="XK92" s="57"/>
      <c r="XL92" s="57"/>
      <c r="XM92" s="57"/>
      <c r="XN92" s="57" t="s">
        <v>351</v>
      </c>
      <c r="XO92" s="57"/>
      <c r="XP92" s="57"/>
      <c r="XQ92" s="57" t="s">
        <v>351</v>
      </c>
      <c r="XR92" s="57"/>
      <c r="XS92" s="57"/>
      <c r="XT92" s="57" t="s">
        <v>351</v>
      </c>
      <c r="XU92" s="57"/>
      <c r="XV92" s="38"/>
      <c r="XW92" s="37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8"/>
      <c r="YN92" s="38"/>
      <c r="YO92" s="38"/>
      <c r="YP92" s="38"/>
      <c r="YQ92" s="37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7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7"/>
        <v/>
      </c>
      <c r="AGK92" s="85" t="str">
        <f t="shared" si="578"/>
        <v/>
      </c>
      <c r="AGL92" s="85">
        <f t="shared" si="579"/>
        <v>4</v>
      </c>
      <c r="AGN92" s="5">
        <f>IF(LEN(B92)&gt;7,AGN77,"")</f>
        <v>15</v>
      </c>
      <c r="AGQ92" s="36">
        <f t="shared" si="556"/>
        <v>11</v>
      </c>
      <c r="AGR92" s="36" t="str">
        <f t="shared" si="546"/>
        <v/>
      </c>
      <c r="AGS92" s="39">
        <f t="shared" si="557"/>
        <v>1</v>
      </c>
      <c r="AGT92" s="36" t="str">
        <f t="shared" si="558"/>
        <v/>
      </c>
      <c r="AGU92" s="36" t="str">
        <f t="shared" si="547"/>
        <v/>
      </c>
      <c r="AGV92" s="39">
        <f t="shared" si="559"/>
        <v>1</v>
      </c>
      <c r="AGW92" s="36" t="str">
        <f t="shared" si="560"/>
        <v/>
      </c>
      <c r="AGX92" s="36" t="str">
        <f t="shared" si="548"/>
        <v/>
      </c>
      <c r="AGY92" s="39">
        <f t="shared" si="561"/>
        <v>2</v>
      </c>
      <c r="AGZ92" s="36" t="str">
        <f t="shared" si="562"/>
        <v/>
      </c>
      <c r="AHA92" s="36" t="str">
        <f t="shared" si="549"/>
        <v/>
      </c>
      <c r="AHB92" s="39">
        <f t="shared" si="563"/>
        <v>1</v>
      </c>
      <c r="AHC92" s="36" t="str">
        <f t="shared" si="564"/>
        <v/>
      </c>
      <c r="AHD92" s="36" t="str">
        <f t="shared" si="550"/>
        <v/>
      </c>
      <c r="AHE92" s="39">
        <f t="shared" si="565"/>
        <v>7</v>
      </c>
      <c r="AHF92" s="36" t="str">
        <f t="shared" si="566"/>
        <v/>
      </c>
      <c r="AHG92" s="36" t="str">
        <f t="shared" si="551"/>
        <v/>
      </c>
      <c r="AHH92" s="39">
        <f t="shared" si="567"/>
        <v>9</v>
      </c>
      <c r="AHI92" s="36" t="str">
        <f t="shared" si="568"/>
        <v/>
      </c>
      <c r="AHJ92" s="36" t="str">
        <f t="shared" si="552"/>
        <v/>
      </c>
      <c r="AHK92" s="39">
        <f t="shared" si="569"/>
        <v>7</v>
      </c>
      <c r="AHL92" s="36" t="str">
        <f t="shared" si="570"/>
        <v/>
      </c>
      <c r="AHM92" s="36" t="str">
        <f t="shared" si="553"/>
        <v/>
      </c>
      <c r="AHN92" s="39">
        <f t="shared" si="571"/>
        <v>5</v>
      </c>
      <c r="AHO92" s="36" t="str">
        <f t="shared" si="572"/>
        <v/>
      </c>
      <c r="AHP92" s="36" t="str">
        <f t="shared" si="554"/>
        <v/>
      </c>
      <c r="AHQ92" s="39" t="str">
        <f t="shared" si="573"/>
        <v/>
      </c>
      <c r="AHR92" s="36" t="str">
        <f t="shared" si="574"/>
        <v/>
      </c>
      <c r="AHS92" s="36" t="str">
        <f t="shared" si="555"/>
        <v/>
      </c>
      <c r="AHT92" s="39" t="str">
        <f t="shared" si="575"/>
        <v/>
      </c>
    </row>
    <row r="93" spans="1:904" s="5" customFormat="1" outlineLevel="1" x14ac:dyDescent="0.25">
      <c r="A93" s="58">
        <f t="shared" si="576"/>
        <v>16</v>
      </c>
      <c r="B93" s="48" t="s">
        <v>327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351</v>
      </c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 t="s">
        <v>351</v>
      </c>
      <c r="JQ93" s="57"/>
      <c r="JR93" s="57"/>
      <c r="JS93" s="57"/>
      <c r="JT93" s="57" t="s">
        <v>351</v>
      </c>
      <c r="JU93" s="57" t="s">
        <v>351</v>
      </c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 t="s">
        <v>351</v>
      </c>
      <c r="KJ93" s="57" t="s">
        <v>351</v>
      </c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 t="s">
        <v>351</v>
      </c>
      <c r="NT93" s="57"/>
      <c r="NU93" s="57" t="s">
        <v>351</v>
      </c>
      <c r="NV93" s="57" t="s">
        <v>351</v>
      </c>
      <c r="NW93" s="57" t="s">
        <v>351</v>
      </c>
      <c r="NX93" s="57" t="s">
        <v>351</v>
      </c>
      <c r="NY93" s="57" t="s">
        <v>351</v>
      </c>
      <c r="NZ93" s="57"/>
      <c r="OA93" s="57" t="s">
        <v>351</v>
      </c>
      <c r="OB93" s="57"/>
      <c r="OC93" s="57" t="s">
        <v>351</v>
      </c>
      <c r="OD93" s="57" t="s">
        <v>351</v>
      </c>
      <c r="OE93" s="57"/>
      <c r="OF93" s="57" t="s">
        <v>351</v>
      </c>
      <c r="OG93" s="57"/>
      <c r="OH93" s="57"/>
      <c r="OI93" s="57"/>
      <c r="OJ93" s="57"/>
      <c r="OK93" s="57" t="s">
        <v>351</v>
      </c>
      <c r="OL93" s="38"/>
      <c r="OM93" s="61"/>
      <c r="ON93" s="57" t="s">
        <v>351</v>
      </c>
      <c r="OO93" s="57"/>
      <c r="OP93" s="57" t="s">
        <v>351</v>
      </c>
      <c r="OQ93" s="57" t="s">
        <v>351</v>
      </c>
      <c r="OR93" s="57" t="s">
        <v>351</v>
      </c>
      <c r="OS93" s="57" t="s">
        <v>351</v>
      </c>
      <c r="OT93" s="57"/>
      <c r="OU93" s="57"/>
      <c r="OV93" s="57" t="s">
        <v>351</v>
      </c>
      <c r="OW93" s="57" t="s">
        <v>351</v>
      </c>
      <c r="OX93" s="57" t="s">
        <v>351</v>
      </c>
      <c r="OY93" s="57"/>
      <c r="OZ93" s="57"/>
      <c r="PA93" s="57" t="s">
        <v>351</v>
      </c>
      <c r="PB93" s="57"/>
      <c r="PC93" s="57" t="s">
        <v>351</v>
      </c>
      <c r="PD93" s="57"/>
      <c r="PE93" s="57" t="s">
        <v>351</v>
      </c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 t="s">
        <v>351</v>
      </c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351</v>
      </c>
      <c r="QZ93" s="57"/>
      <c r="RA93" s="57" t="s">
        <v>351</v>
      </c>
      <c r="RB93" s="57"/>
      <c r="RC93" s="57" t="s">
        <v>351</v>
      </c>
      <c r="RD93" s="57" t="s">
        <v>351</v>
      </c>
      <c r="RE93" s="57" t="s">
        <v>351</v>
      </c>
      <c r="RF93" s="57" t="s">
        <v>351</v>
      </c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 t="s">
        <v>351</v>
      </c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61"/>
      <c r="UB93" s="57"/>
      <c r="UC93" s="57"/>
      <c r="UD93" s="57"/>
      <c r="UE93" s="57"/>
      <c r="UF93" s="57" t="s">
        <v>351</v>
      </c>
      <c r="UG93" s="57" t="s">
        <v>351</v>
      </c>
      <c r="UH93" s="57"/>
      <c r="UI93" s="57"/>
      <c r="UJ93" s="57"/>
      <c r="UK93" s="57"/>
      <c r="UL93" s="57" t="s">
        <v>351</v>
      </c>
      <c r="UM93" s="57"/>
      <c r="UN93" s="57" t="s">
        <v>351</v>
      </c>
      <c r="UO93" s="57"/>
      <c r="UP93" s="57" t="s">
        <v>351</v>
      </c>
      <c r="UQ93" s="57"/>
      <c r="UR93" s="57"/>
      <c r="US93" s="57"/>
      <c r="UT93" s="38"/>
      <c r="UU93" s="61"/>
      <c r="UV93" s="57"/>
      <c r="UW93" s="57" t="s">
        <v>351</v>
      </c>
      <c r="UX93" s="57"/>
      <c r="UY93" s="57"/>
      <c r="UZ93" s="57"/>
      <c r="VA93" s="57"/>
      <c r="VB93" s="57"/>
      <c r="VC93" s="57"/>
      <c r="VD93" s="57" t="s">
        <v>351</v>
      </c>
      <c r="VE93" s="57" t="s">
        <v>351</v>
      </c>
      <c r="VF93" s="57" t="s">
        <v>351</v>
      </c>
      <c r="VG93" s="57"/>
      <c r="VH93" s="57"/>
      <c r="VI93" s="57"/>
      <c r="VJ93" s="57" t="s">
        <v>351</v>
      </c>
      <c r="VK93" s="38"/>
      <c r="VL93" s="38"/>
      <c r="VM93" s="38"/>
      <c r="VN93" s="38"/>
      <c r="VO93" s="57"/>
      <c r="VP93" s="57"/>
      <c r="VQ93" s="57" t="s">
        <v>351</v>
      </c>
      <c r="VR93" s="57"/>
      <c r="VS93" s="57" t="s">
        <v>351</v>
      </c>
      <c r="VT93" s="57" t="s">
        <v>351</v>
      </c>
      <c r="VU93" s="57" t="s">
        <v>351</v>
      </c>
      <c r="VV93" s="57"/>
      <c r="VW93" s="57"/>
      <c r="VX93" s="57"/>
      <c r="VY93" s="57" t="s">
        <v>351</v>
      </c>
      <c r="VZ93" s="57" t="s">
        <v>351</v>
      </c>
      <c r="WA93" s="57"/>
      <c r="WB93" s="57" t="s">
        <v>351</v>
      </c>
      <c r="WC93" s="57"/>
      <c r="WD93" s="57" t="s">
        <v>351</v>
      </c>
      <c r="WE93" s="57"/>
      <c r="WF93" s="57" t="s">
        <v>351</v>
      </c>
      <c r="WG93" s="57"/>
      <c r="WH93" s="38"/>
      <c r="WI93" s="61"/>
      <c r="WJ93" s="57"/>
      <c r="WK93" s="57"/>
      <c r="WL93" s="57"/>
      <c r="WM93" s="57"/>
      <c r="WN93" s="57"/>
      <c r="WO93" s="57" t="s">
        <v>351</v>
      </c>
      <c r="WP93" s="57"/>
      <c r="WQ93" s="57"/>
      <c r="WR93" s="57"/>
      <c r="WS93" s="57" t="s">
        <v>351</v>
      </c>
      <c r="WT93" s="57"/>
      <c r="WU93" s="57"/>
      <c r="WV93" s="57"/>
      <c r="WW93" s="57"/>
      <c r="WX93" s="57"/>
      <c r="WY93" s="57" t="s">
        <v>351</v>
      </c>
      <c r="WZ93" s="57"/>
      <c r="XA93" s="57"/>
      <c r="XB93" s="38"/>
      <c r="XC93" s="61"/>
      <c r="XD93" s="57"/>
      <c r="XE93" s="57" t="s">
        <v>351</v>
      </c>
      <c r="XF93" s="57"/>
      <c r="XG93" s="57"/>
      <c r="XH93" s="57"/>
      <c r="XI93" s="57"/>
      <c r="XJ93" s="57"/>
      <c r="XK93" s="57"/>
      <c r="XL93" s="57" t="s">
        <v>351</v>
      </c>
      <c r="XM93" s="57" t="s">
        <v>351</v>
      </c>
      <c r="XN93" s="57" t="s">
        <v>351</v>
      </c>
      <c r="XO93" s="57"/>
      <c r="XP93" s="57"/>
      <c r="XQ93" s="57" t="s">
        <v>351</v>
      </c>
      <c r="XR93" s="57"/>
      <c r="XS93" s="57"/>
      <c r="XT93" s="57"/>
      <c r="XU93" s="57"/>
      <c r="XV93" s="38"/>
      <c r="XW93" s="37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8"/>
      <c r="YN93" s="38"/>
      <c r="YO93" s="38"/>
      <c r="YP93" s="38"/>
      <c r="YQ93" s="37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7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7"/>
        <v/>
      </c>
      <c r="AGK93" s="85" t="str">
        <f t="shared" si="578"/>
        <v/>
      </c>
      <c r="AGL93" s="85">
        <f t="shared" si="579"/>
        <v>5</v>
      </c>
      <c r="AGN93" s="5">
        <f>IF(LEN(B93)&gt;7,AGN77,"")</f>
        <v>15</v>
      </c>
      <c r="AGQ93" s="36" t="str">
        <f t="shared" si="556"/>
        <v/>
      </c>
      <c r="AGR93" s="36" t="str">
        <f t="shared" si="546"/>
        <v/>
      </c>
      <c r="AGS93" s="39" t="str">
        <f t="shared" si="557"/>
        <v/>
      </c>
      <c r="AGT93" s="36" t="str">
        <f t="shared" si="558"/>
        <v/>
      </c>
      <c r="AGU93" s="36" t="str">
        <f t="shared" si="547"/>
        <v/>
      </c>
      <c r="AGV93" s="39">
        <f t="shared" si="559"/>
        <v>1</v>
      </c>
      <c r="AGW93" s="36" t="str">
        <f t="shared" si="560"/>
        <v/>
      </c>
      <c r="AGX93" s="36" t="str">
        <f t="shared" si="548"/>
        <v/>
      </c>
      <c r="AGY93" s="39">
        <f t="shared" si="561"/>
        <v>1</v>
      </c>
      <c r="AGZ93" s="36" t="str">
        <f t="shared" si="562"/>
        <v/>
      </c>
      <c r="AHA93" s="36" t="str">
        <f t="shared" si="549"/>
        <v/>
      </c>
      <c r="AHB93" s="39">
        <f t="shared" si="563"/>
        <v>5</v>
      </c>
      <c r="AHC93" s="36" t="str">
        <f t="shared" si="564"/>
        <v/>
      </c>
      <c r="AHD93" s="36" t="str">
        <f t="shared" si="550"/>
        <v/>
      </c>
      <c r="AHE93" s="39">
        <f t="shared" si="565"/>
        <v>24</v>
      </c>
      <c r="AHF93" s="36" t="str">
        <f t="shared" si="566"/>
        <v/>
      </c>
      <c r="AHG93" s="36" t="str">
        <f t="shared" si="551"/>
        <v/>
      </c>
      <c r="AHH93" s="39">
        <f t="shared" si="567"/>
        <v>19</v>
      </c>
      <c r="AHI93" s="36" t="str">
        <f t="shared" si="568"/>
        <v/>
      </c>
      <c r="AHJ93" s="36" t="str">
        <f t="shared" si="552"/>
        <v/>
      </c>
      <c r="AHK93" s="39">
        <f t="shared" si="569"/>
        <v>22</v>
      </c>
      <c r="AHL93" s="36" t="str">
        <f t="shared" si="570"/>
        <v/>
      </c>
      <c r="AHM93" s="36" t="str">
        <f t="shared" si="553"/>
        <v/>
      </c>
      <c r="AHN93" s="39">
        <f t="shared" si="571"/>
        <v>6</v>
      </c>
      <c r="AHO93" s="36" t="str">
        <f t="shared" si="572"/>
        <v/>
      </c>
      <c r="AHP93" s="36" t="str">
        <f t="shared" si="554"/>
        <v/>
      </c>
      <c r="AHQ93" s="39" t="str">
        <f t="shared" si="573"/>
        <v/>
      </c>
      <c r="AHR93" s="36" t="str">
        <f t="shared" si="574"/>
        <v/>
      </c>
      <c r="AHS93" s="36" t="str">
        <f t="shared" si="555"/>
        <v/>
      </c>
      <c r="AHT93" s="39" t="str">
        <f t="shared" si="575"/>
        <v/>
      </c>
    </row>
    <row r="94" spans="1:904" s="5" customFormat="1" outlineLevel="1" x14ac:dyDescent="0.25">
      <c r="A94" s="58">
        <f t="shared" si="576"/>
        <v>17</v>
      </c>
      <c r="B94" s="48" t="s">
        <v>328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351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 t="s">
        <v>351</v>
      </c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 t="s">
        <v>351</v>
      </c>
      <c r="HM94" s="57" t="s">
        <v>351</v>
      </c>
      <c r="HN94" s="57"/>
      <c r="HO94" s="61"/>
      <c r="HP94" s="57"/>
      <c r="HQ94" s="57" t="s">
        <v>351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351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 t="s">
        <v>351</v>
      </c>
      <c r="IV94" s="57"/>
      <c r="IW94" s="57"/>
      <c r="IX94" s="57"/>
      <c r="IY94" s="57" t="s">
        <v>351</v>
      </c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 t="s">
        <v>351</v>
      </c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 t="s">
        <v>351</v>
      </c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 t="s">
        <v>351</v>
      </c>
      <c r="PP94" s="57" t="s">
        <v>351</v>
      </c>
      <c r="PQ94" s="57" t="s">
        <v>351</v>
      </c>
      <c r="PR94" s="57" t="s">
        <v>351</v>
      </c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 t="s">
        <v>351</v>
      </c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/>
      <c r="RM94" s="57"/>
      <c r="RN94" s="57"/>
      <c r="RO94" s="61"/>
      <c r="RP94" s="57"/>
      <c r="RQ94" s="57"/>
      <c r="RR94" s="57"/>
      <c r="RS94" s="57" t="s">
        <v>351</v>
      </c>
      <c r="RT94" s="57"/>
      <c r="RU94" s="57" t="s">
        <v>351</v>
      </c>
      <c r="RV94" s="57"/>
      <c r="RW94" s="57"/>
      <c r="RX94" s="57"/>
      <c r="RY94" s="57"/>
      <c r="RZ94" s="57" t="s">
        <v>351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 t="s">
        <v>351</v>
      </c>
      <c r="SX94" s="57" t="s">
        <v>351</v>
      </c>
      <c r="SY94" s="57"/>
      <c r="SZ94" s="57"/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61"/>
      <c r="UB94" s="57"/>
      <c r="UC94" s="57"/>
      <c r="UD94" s="57"/>
      <c r="UE94" s="57" t="s">
        <v>351</v>
      </c>
      <c r="UF94" s="57"/>
      <c r="UG94" s="57"/>
      <c r="UH94" s="57"/>
      <c r="UI94" s="57"/>
      <c r="UJ94" s="57"/>
      <c r="UK94" s="57" t="s">
        <v>351</v>
      </c>
      <c r="UL94" s="57" t="s">
        <v>351</v>
      </c>
      <c r="UM94" s="57"/>
      <c r="UN94" s="57" t="s">
        <v>351</v>
      </c>
      <c r="UO94" s="57"/>
      <c r="UP94" s="57"/>
      <c r="UQ94" s="57"/>
      <c r="UR94" s="57" t="s">
        <v>351</v>
      </c>
      <c r="US94" s="57"/>
      <c r="UT94" s="38"/>
      <c r="UU94" s="61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 t="s">
        <v>351</v>
      </c>
      <c r="VG94" s="57"/>
      <c r="VH94" s="57"/>
      <c r="VI94" s="57"/>
      <c r="VJ94" s="57"/>
      <c r="VK94" s="38"/>
      <c r="VL94" s="38"/>
      <c r="VM94" s="38"/>
      <c r="VN94" s="38"/>
      <c r="VO94" s="57"/>
      <c r="VP94" s="57"/>
      <c r="VQ94" s="57"/>
      <c r="VR94" s="57"/>
      <c r="VS94" s="57"/>
      <c r="VT94" s="57"/>
      <c r="VU94" s="57"/>
      <c r="VV94" s="57"/>
      <c r="VW94" s="57" t="s">
        <v>351</v>
      </c>
      <c r="VX94" s="57"/>
      <c r="VY94" s="57" t="s">
        <v>351</v>
      </c>
      <c r="VZ94" s="57"/>
      <c r="WA94" s="57"/>
      <c r="WB94" s="57"/>
      <c r="WC94" s="57"/>
      <c r="WD94" s="57"/>
      <c r="WE94" s="57"/>
      <c r="WF94" s="57"/>
      <c r="WG94" s="57"/>
      <c r="WH94" s="38"/>
      <c r="WI94" s="61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38"/>
      <c r="XC94" s="61"/>
      <c r="XD94" s="57"/>
      <c r="XE94" s="57" t="s">
        <v>351</v>
      </c>
      <c r="XF94" s="57"/>
      <c r="XG94" s="57"/>
      <c r="XH94" s="57" t="s">
        <v>351</v>
      </c>
      <c r="XI94" s="57"/>
      <c r="XJ94" s="57"/>
      <c r="XK94" s="57"/>
      <c r="XL94" s="57"/>
      <c r="XM94" s="57"/>
      <c r="XN94" s="57" t="s">
        <v>351</v>
      </c>
      <c r="XO94" s="57"/>
      <c r="XP94" s="57"/>
      <c r="XQ94" s="57" t="s">
        <v>351</v>
      </c>
      <c r="XR94" s="57"/>
      <c r="XS94" s="57"/>
      <c r="XT94" s="57" t="s">
        <v>351</v>
      </c>
      <c r="XU94" s="57"/>
      <c r="XV94" s="38"/>
      <c r="XW94" s="37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8"/>
      <c r="YN94" s="38"/>
      <c r="YO94" s="38"/>
      <c r="YP94" s="38"/>
      <c r="YQ94" s="37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7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7"/>
        <v/>
      </c>
      <c r="AGK94" s="85" t="str">
        <f t="shared" si="578"/>
        <v/>
      </c>
      <c r="AGL94" s="85">
        <f t="shared" si="579"/>
        <v>5</v>
      </c>
      <c r="AGN94" s="5">
        <f>IF(LEN(B94)&gt;7,AGN77,"")</f>
        <v>15</v>
      </c>
      <c r="AGQ94" s="36" t="str">
        <f t="shared" si="556"/>
        <v/>
      </c>
      <c r="AGR94" s="36" t="str">
        <f t="shared" si="546"/>
        <v/>
      </c>
      <c r="AGS94" s="39">
        <f t="shared" si="557"/>
        <v>1</v>
      </c>
      <c r="AGT94" s="36" t="str">
        <f t="shared" si="558"/>
        <v/>
      </c>
      <c r="AGU94" s="36" t="str">
        <f t="shared" si="547"/>
        <v/>
      </c>
      <c r="AGV94" s="39">
        <f t="shared" si="559"/>
        <v>1</v>
      </c>
      <c r="AGW94" s="36" t="str">
        <f t="shared" si="560"/>
        <v/>
      </c>
      <c r="AGX94" s="36" t="str">
        <f t="shared" si="548"/>
        <v/>
      </c>
      <c r="AGY94" s="39">
        <f t="shared" si="561"/>
        <v>6</v>
      </c>
      <c r="AGZ94" s="36" t="str">
        <f t="shared" si="562"/>
        <v/>
      </c>
      <c r="AHA94" s="36" t="str">
        <f t="shared" si="549"/>
        <v/>
      </c>
      <c r="AHB94" s="39">
        <f t="shared" si="563"/>
        <v>3</v>
      </c>
      <c r="AHC94" s="36" t="str">
        <f t="shared" si="564"/>
        <v/>
      </c>
      <c r="AHD94" s="36" t="str">
        <f t="shared" si="550"/>
        <v/>
      </c>
      <c r="AHE94" s="39">
        <f t="shared" si="565"/>
        <v>9</v>
      </c>
      <c r="AHF94" s="36" t="str">
        <f t="shared" si="566"/>
        <v/>
      </c>
      <c r="AHG94" s="36" t="str">
        <f t="shared" si="551"/>
        <v/>
      </c>
      <c r="AHH94" s="39">
        <f t="shared" si="567"/>
        <v>8</v>
      </c>
      <c r="AHI94" s="36" t="str">
        <f t="shared" si="568"/>
        <v/>
      </c>
      <c r="AHJ94" s="36" t="str">
        <f t="shared" si="552"/>
        <v/>
      </c>
      <c r="AHK94" s="39">
        <f t="shared" si="569"/>
        <v>8</v>
      </c>
      <c r="AHL94" s="36" t="str">
        <f t="shared" si="570"/>
        <v/>
      </c>
      <c r="AHM94" s="36" t="str">
        <f t="shared" si="553"/>
        <v/>
      </c>
      <c r="AHN94" s="39">
        <f t="shared" si="571"/>
        <v>5</v>
      </c>
      <c r="AHO94" s="36" t="str">
        <f t="shared" si="572"/>
        <v/>
      </c>
      <c r="AHP94" s="36" t="str">
        <f t="shared" si="554"/>
        <v/>
      </c>
      <c r="AHQ94" s="39" t="str">
        <f t="shared" si="573"/>
        <v/>
      </c>
      <c r="AHR94" s="36" t="str">
        <f t="shared" si="574"/>
        <v/>
      </c>
      <c r="AHS94" s="36" t="str">
        <f t="shared" si="555"/>
        <v/>
      </c>
      <c r="AHT94" s="39" t="str">
        <f t="shared" si="575"/>
        <v/>
      </c>
    </row>
    <row r="95" spans="1:904" s="5" customFormat="1" outlineLevel="1" x14ac:dyDescent="0.25">
      <c r="A95" s="58">
        <f t="shared" si="576"/>
        <v>18</v>
      </c>
      <c r="B95" s="48" t="s">
        <v>329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 t="s">
        <v>351</v>
      </c>
      <c r="PP95" s="57" t="s">
        <v>351</v>
      </c>
      <c r="PQ95" s="57" t="s">
        <v>351</v>
      </c>
      <c r="PR95" s="57" t="s">
        <v>351</v>
      </c>
      <c r="PS95" s="57"/>
      <c r="PT95" s="57"/>
      <c r="PU95" s="57"/>
      <c r="PV95" s="57"/>
      <c r="PW95" s="57" t="s">
        <v>351</v>
      </c>
      <c r="PX95" s="57" t="s">
        <v>351</v>
      </c>
      <c r="PY95" s="38"/>
      <c r="PZ95" s="38"/>
      <c r="QA95" s="61"/>
      <c r="QB95" s="57"/>
      <c r="QC95" s="57"/>
      <c r="QD95" s="57"/>
      <c r="QE95" s="57"/>
      <c r="QF95" s="57"/>
      <c r="QG95" s="57" t="s">
        <v>351</v>
      </c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 t="s">
        <v>359</v>
      </c>
      <c r="SV95" s="57" t="s">
        <v>359</v>
      </c>
      <c r="SW95" s="57" t="s">
        <v>359</v>
      </c>
      <c r="SX95" s="57" t="s">
        <v>359</v>
      </c>
      <c r="SY95" s="57"/>
      <c r="SZ95" s="57"/>
      <c r="TA95" s="57"/>
      <c r="TB95" s="57" t="s">
        <v>351</v>
      </c>
      <c r="TC95" s="57"/>
      <c r="TD95" s="57" t="s">
        <v>351</v>
      </c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61"/>
      <c r="UB95" s="57"/>
      <c r="UC95" s="57"/>
      <c r="UD95" s="57"/>
      <c r="UE95" s="57" t="s">
        <v>351</v>
      </c>
      <c r="UF95" s="57"/>
      <c r="UG95" s="57" t="s">
        <v>351</v>
      </c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38"/>
      <c r="UU95" s="61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 t="s">
        <v>351</v>
      </c>
      <c r="VG95" s="57"/>
      <c r="VH95" s="57"/>
      <c r="VI95" s="57"/>
      <c r="VJ95" s="57"/>
      <c r="VK95" s="38"/>
      <c r="VL95" s="38"/>
      <c r="VM95" s="38"/>
      <c r="VN95" s="38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38"/>
      <c r="WI95" s="61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38"/>
      <c r="XC95" s="61"/>
      <c r="XD95" s="57"/>
      <c r="XE95" s="57"/>
      <c r="XF95" s="57"/>
      <c r="XG95" s="57" t="s">
        <v>351</v>
      </c>
      <c r="XH95" s="57"/>
      <c r="XI95" s="57"/>
      <c r="XJ95" s="57"/>
      <c r="XK95" s="57"/>
      <c r="XL95" s="57"/>
      <c r="XM95" s="57"/>
      <c r="XN95" s="57"/>
      <c r="XO95" s="57"/>
      <c r="XP95" s="57"/>
      <c r="XQ95" s="57"/>
      <c r="XR95" s="57"/>
      <c r="XS95" s="57"/>
      <c r="XT95" s="57"/>
      <c r="XU95" s="57"/>
      <c r="XV95" s="38"/>
      <c r="XW95" s="37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7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7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7"/>
        <v/>
      </c>
      <c r="AGK95" s="85" t="str">
        <f t="shared" si="578"/>
        <v/>
      </c>
      <c r="AGL95" s="85">
        <f t="shared" si="579"/>
        <v>1</v>
      </c>
      <c r="AGN95" s="5">
        <f>IF(LEN(B95)&gt;7,AGN77,"")</f>
        <v>15</v>
      </c>
      <c r="AGQ95" s="36" t="str">
        <f t="shared" si="556"/>
        <v/>
      </c>
      <c r="AGR95" s="36" t="str">
        <f t="shared" si="546"/>
        <v/>
      </c>
      <c r="AGS95" s="39" t="str">
        <f t="shared" si="557"/>
        <v/>
      </c>
      <c r="AGT95" s="36" t="str">
        <f t="shared" si="558"/>
        <v/>
      </c>
      <c r="AGU95" s="36" t="str">
        <f t="shared" si="547"/>
        <v/>
      </c>
      <c r="AGV95" s="39" t="str">
        <f t="shared" si="559"/>
        <v/>
      </c>
      <c r="AGW95" s="36" t="str">
        <f t="shared" si="560"/>
        <v/>
      </c>
      <c r="AGX95" s="36" t="str">
        <f t="shared" si="548"/>
        <v/>
      </c>
      <c r="AGY95" s="39">
        <f t="shared" si="561"/>
        <v>1</v>
      </c>
      <c r="AGZ95" s="36" t="str">
        <f t="shared" si="562"/>
        <v/>
      </c>
      <c r="AHA95" s="36" t="str">
        <f t="shared" si="549"/>
        <v/>
      </c>
      <c r="AHB95" s="39" t="str">
        <f t="shared" si="563"/>
        <v/>
      </c>
      <c r="AHC95" s="36" t="str">
        <f t="shared" si="564"/>
        <v/>
      </c>
      <c r="AHD95" s="36" t="str">
        <f t="shared" si="550"/>
        <v/>
      </c>
      <c r="AHE95" s="39">
        <f t="shared" si="565"/>
        <v>6</v>
      </c>
      <c r="AHF95" s="36">
        <f t="shared" si="566"/>
        <v>4</v>
      </c>
      <c r="AHG95" s="36" t="str">
        <f t="shared" si="551"/>
        <v/>
      </c>
      <c r="AHH95" s="39">
        <f t="shared" si="567"/>
        <v>4</v>
      </c>
      <c r="AHI95" s="36" t="str">
        <f t="shared" si="568"/>
        <v/>
      </c>
      <c r="AHJ95" s="36" t="str">
        <f t="shared" si="552"/>
        <v/>
      </c>
      <c r="AHK95" s="39">
        <f t="shared" si="569"/>
        <v>4</v>
      </c>
      <c r="AHL95" s="36" t="str">
        <f t="shared" si="570"/>
        <v/>
      </c>
      <c r="AHM95" s="36" t="str">
        <f t="shared" si="553"/>
        <v/>
      </c>
      <c r="AHN95" s="39">
        <f t="shared" si="571"/>
        <v>1</v>
      </c>
      <c r="AHO95" s="36" t="str">
        <f t="shared" si="572"/>
        <v/>
      </c>
      <c r="AHP95" s="36" t="str">
        <f t="shared" si="554"/>
        <v/>
      </c>
      <c r="AHQ95" s="39" t="str">
        <f t="shared" si="573"/>
        <v/>
      </c>
      <c r="AHR95" s="36" t="str">
        <f t="shared" si="574"/>
        <v/>
      </c>
      <c r="AHS95" s="36" t="str">
        <f t="shared" si="555"/>
        <v/>
      </c>
      <c r="AHT95" s="39" t="str">
        <f t="shared" si="575"/>
        <v/>
      </c>
    </row>
    <row r="96" spans="1:904" s="5" customFormat="1" outlineLevel="1" x14ac:dyDescent="0.25">
      <c r="A96" s="58">
        <f t="shared" si="576"/>
        <v>19</v>
      </c>
      <c r="B96" s="48" t="s">
        <v>330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 t="s">
        <v>359</v>
      </c>
      <c r="CR96" s="57" t="s">
        <v>359</v>
      </c>
      <c r="CS96" s="57"/>
      <c r="CT96" s="57"/>
      <c r="CU96" s="57" t="s">
        <v>359</v>
      </c>
      <c r="CV96" s="57" t="s">
        <v>359</v>
      </c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 t="s">
        <v>351</v>
      </c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 t="s">
        <v>351</v>
      </c>
      <c r="GH96" s="57"/>
      <c r="GI96" s="57"/>
      <c r="GJ96" s="57"/>
      <c r="GK96" s="57"/>
      <c r="GL96" s="57"/>
      <c r="GM96" s="57" t="s">
        <v>351</v>
      </c>
      <c r="GN96" s="57" t="s">
        <v>351</v>
      </c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351</v>
      </c>
      <c r="HM96" s="57"/>
      <c r="HN96" s="57"/>
      <c r="HO96" s="61"/>
      <c r="HP96" s="57"/>
      <c r="HQ96" s="57" t="s">
        <v>351</v>
      </c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 t="s">
        <v>351</v>
      </c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 t="s">
        <v>351</v>
      </c>
      <c r="JM96" s="57" t="s">
        <v>351</v>
      </c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 t="s">
        <v>351</v>
      </c>
      <c r="NV96" s="57"/>
      <c r="NW96" s="57"/>
      <c r="NX96" s="57"/>
      <c r="NY96" s="57"/>
      <c r="NZ96" s="57"/>
      <c r="OA96" s="57" t="s">
        <v>351</v>
      </c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 t="s">
        <v>351</v>
      </c>
      <c r="PD96" s="57"/>
      <c r="PE96" s="57"/>
      <c r="PF96" s="38"/>
      <c r="PG96" s="61"/>
      <c r="PH96" s="57"/>
      <c r="PI96" s="57"/>
      <c r="PJ96" s="57"/>
      <c r="PK96" s="57"/>
      <c r="PL96" s="57"/>
      <c r="PM96" s="57" t="s">
        <v>351</v>
      </c>
      <c r="PN96" s="57"/>
      <c r="PO96" s="57"/>
      <c r="PP96" s="57"/>
      <c r="PQ96" s="57"/>
      <c r="PR96" s="57"/>
      <c r="PS96" s="57"/>
      <c r="PT96" s="57"/>
      <c r="PU96" s="57"/>
      <c r="PV96" s="57"/>
      <c r="PW96" s="57" t="s">
        <v>351</v>
      </c>
      <c r="PX96" s="57" t="s">
        <v>351</v>
      </c>
      <c r="PY96" s="38"/>
      <c r="PZ96" s="38"/>
      <c r="QA96" s="61"/>
      <c r="QB96" s="57"/>
      <c r="QC96" s="57"/>
      <c r="QD96" s="57"/>
      <c r="QE96" s="57" t="s">
        <v>351</v>
      </c>
      <c r="QF96" s="57"/>
      <c r="QG96" s="57"/>
      <c r="QH96" s="57"/>
      <c r="QI96" s="57"/>
      <c r="QJ96" s="57" t="s">
        <v>351</v>
      </c>
      <c r="QK96" s="57"/>
      <c r="QL96" s="57" t="s">
        <v>351</v>
      </c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 t="s">
        <v>351</v>
      </c>
      <c r="RM96" s="57"/>
      <c r="RN96" s="57"/>
      <c r="RO96" s="61"/>
      <c r="RP96" s="57"/>
      <c r="RQ96" s="57"/>
      <c r="RR96" s="57"/>
      <c r="RS96" s="57" t="s">
        <v>351</v>
      </c>
      <c r="RT96" s="57"/>
      <c r="RU96" s="57" t="s">
        <v>351</v>
      </c>
      <c r="RV96" s="57"/>
      <c r="RW96" s="57"/>
      <c r="RX96" s="57" t="s">
        <v>351</v>
      </c>
      <c r="RY96" s="57" t="s">
        <v>351</v>
      </c>
      <c r="RZ96" s="57" t="s">
        <v>351</v>
      </c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61"/>
      <c r="SN96" s="57"/>
      <c r="SO96" s="57"/>
      <c r="SP96" s="57"/>
      <c r="SQ96" s="57"/>
      <c r="SR96" s="57"/>
      <c r="SS96" s="57"/>
      <c r="ST96" s="57"/>
      <c r="SU96" s="57" t="s">
        <v>351</v>
      </c>
      <c r="SV96" s="57" t="s">
        <v>351</v>
      </c>
      <c r="SW96" s="57"/>
      <c r="SX96" s="57" t="s">
        <v>351</v>
      </c>
      <c r="SY96" s="57"/>
      <c r="SZ96" s="57" t="s">
        <v>351</v>
      </c>
      <c r="TA96" s="57"/>
      <c r="TB96" s="57"/>
      <c r="TC96" s="57"/>
      <c r="TD96" s="57" t="s">
        <v>351</v>
      </c>
      <c r="TE96" s="38"/>
      <c r="TF96" s="38"/>
      <c r="TG96" s="61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 t="s">
        <v>351</v>
      </c>
      <c r="TS96" s="57"/>
      <c r="TT96" s="38"/>
      <c r="TU96" s="38"/>
      <c r="TV96" s="38"/>
      <c r="TW96" s="38"/>
      <c r="TX96" s="38"/>
      <c r="TY96" s="38"/>
      <c r="TZ96" s="38"/>
      <c r="UA96" s="61"/>
      <c r="UB96" s="57"/>
      <c r="UC96" s="57"/>
      <c r="UD96" s="57"/>
      <c r="UE96" s="57" t="s">
        <v>351</v>
      </c>
      <c r="UF96" s="57"/>
      <c r="UG96" s="57"/>
      <c r="UH96" s="57"/>
      <c r="UI96" s="57" t="s">
        <v>351</v>
      </c>
      <c r="UJ96" s="57"/>
      <c r="UK96" s="57"/>
      <c r="UL96" s="57" t="s">
        <v>351</v>
      </c>
      <c r="UM96" s="57"/>
      <c r="UN96" s="57" t="s">
        <v>351</v>
      </c>
      <c r="UO96" s="57"/>
      <c r="UP96" s="57"/>
      <c r="UQ96" s="57"/>
      <c r="UR96" s="57" t="s">
        <v>351</v>
      </c>
      <c r="US96" s="57"/>
      <c r="UT96" s="38"/>
      <c r="UU96" s="61"/>
      <c r="UV96" s="57"/>
      <c r="UW96" s="57" t="s">
        <v>351</v>
      </c>
      <c r="UX96" s="57"/>
      <c r="UY96" s="57"/>
      <c r="UZ96" s="57"/>
      <c r="VA96" s="57"/>
      <c r="VB96" s="57"/>
      <c r="VC96" s="57"/>
      <c r="VD96" s="57"/>
      <c r="VE96" s="57"/>
      <c r="VF96" s="57" t="s">
        <v>351</v>
      </c>
      <c r="VG96" s="57"/>
      <c r="VH96" s="57"/>
      <c r="VI96" s="57"/>
      <c r="VJ96" s="57" t="s">
        <v>351</v>
      </c>
      <c r="VK96" s="38"/>
      <c r="VL96" s="38"/>
      <c r="VM96" s="38"/>
      <c r="VN96" s="38"/>
      <c r="VO96" s="57"/>
      <c r="VP96" s="57"/>
      <c r="VQ96" s="57"/>
      <c r="VR96" s="57"/>
      <c r="VS96" s="57" t="s">
        <v>351</v>
      </c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 t="s">
        <v>351</v>
      </c>
      <c r="WE96" s="57"/>
      <c r="WF96" s="57" t="s">
        <v>351</v>
      </c>
      <c r="WG96" s="57"/>
      <c r="WH96" s="38"/>
      <c r="WI96" s="61"/>
      <c r="WJ96" s="57"/>
      <c r="WK96" s="57"/>
      <c r="WL96" s="57"/>
      <c r="WM96" s="57" t="s">
        <v>351</v>
      </c>
      <c r="WN96" s="57" t="s">
        <v>351</v>
      </c>
      <c r="WO96" s="57"/>
      <c r="WP96" s="57"/>
      <c r="WQ96" s="57"/>
      <c r="WR96" s="57" t="s">
        <v>351</v>
      </c>
      <c r="WS96" s="57"/>
      <c r="WT96" s="57"/>
      <c r="WU96" s="57"/>
      <c r="WV96" s="57"/>
      <c r="WW96" s="57"/>
      <c r="WX96" s="57" t="s">
        <v>351</v>
      </c>
      <c r="WY96" s="57" t="s">
        <v>351</v>
      </c>
      <c r="WZ96" s="57"/>
      <c r="XA96" s="57"/>
      <c r="XB96" s="38"/>
      <c r="XC96" s="61"/>
      <c r="XD96" s="57"/>
      <c r="XE96" s="57" t="s">
        <v>351</v>
      </c>
      <c r="XF96" s="57"/>
      <c r="XG96" s="57" t="s">
        <v>351</v>
      </c>
      <c r="XH96" s="57" t="s">
        <v>351</v>
      </c>
      <c r="XI96" s="57"/>
      <c r="XJ96" s="57"/>
      <c r="XK96" s="57"/>
      <c r="XL96" s="57"/>
      <c r="XM96" s="57"/>
      <c r="XN96" s="57" t="s">
        <v>351</v>
      </c>
      <c r="XO96" s="57"/>
      <c r="XP96" s="57"/>
      <c r="XQ96" s="57"/>
      <c r="XR96" s="57"/>
      <c r="XS96" s="57"/>
      <c r="XT96" s="57"/>
      <c r="XU96" s="57"/>
      <c r="XV96" s="38"/>
      <c r="XW96" s="37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8"/>
      <c r="YN96" s="38"/>
      <c r="YO96" s="38"/>
      <c r="YP96" s="38"/>
      <c r="YQ96" s="37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7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7"/>
        <v/>
      </c>
      <c r="AGK96" s="85" t="str">
        <f t="shared" si="578"/>
        <v/>
      </c>
      <c r="AGL96" s="85">
        <f t="shared" si="579"/>
        <v>4</v>
      </c>
      <c r="AGN96" s="5">
        <f>IF(LEN(B96)&gt;7,AGN77,"")</f>
        <v>15</v>
      </c>
      <c r="AGQ96" s="36" t="str">
        <f t="shared" si="556"/>
        <v/>
      </c>
      <c r="AGR96" s="36" t="str">
        <f t="shared" si="546"/>
        <v/>
      </c>
      <c r="AGS96" s="39" t="str">
        <f t="shared" si="557"/>
        <v/>
      </c>
      <c r="AGT96" s="36">
        <f t="shared" si="558"/>
        <v>4</v>
      </c>
      <c r="AGU96" s="36" t="str">
        <f t="shared" si="547"/>
        <v/>
      </c>
      <c r="AGV96" s="39">
        <f t="shared" si="559"/>
        <v>1</v>
      </c>
      <c r="AGW96" s="36" t="str">
        <f t="shared" si="560"/>
        <v/>
      </c>
      <c r="AGX96" s="36" t="str">
        <f t="shared" si="548"/>
        <v/>
      </c>
      <c r="AGY96" s="39">
        <f t="shared" si="561"/>
        <v>6</v>
      </c>
      <c r="AGZ96" s="36" t="str">
        <f t="shared" si="562"/>
        <v/>
      </c>
      <c r="AHA96" s="36" t="str">
        <f t="shared" si="549"/>
        <v/>
      </c>
      <c r="AHB96" s="39">
        <f t="shared" si="563"/>
        <v>2</v>
      </c>
      <c r="AHC96" s="36" t="str">
        <f t="shared" si="564"/>
        <v/>
      </c>
      <c r="AHD96" s="36" t="str">
        <f t="shared" si="550"/>
        <v/>
      </c>
      <c r="AHE96" s="39">
        <f t="shared" si="565"/>
        <v>6</v>
      </c>
      <c r="AHF96" s="36" t="str">
        <f t="shared" si="566"/>
        <v/>
      </c>
      <c r="AHG96" s="36" t="str">
        <f t="shared" si="551"/>
        <v/>
      </c>
      <c r="AHH96" s="39">
        <f t="shared" si="567"/>
        <v>14</v>
      </c>
      <c r="AHI96" s="36" t="str">
        <f t="shared" si="568"/>
        <v/>
      </c>
      <c r="AHJ96" s="36" t="str">
        <f t="shared" si="552"/>
        <v/>
      </c>
      <c r="AHK96" s="39">
        <f t="shared" si="569"/>
        <v>15</v>
      </c>
      <c r="AHL96" s="36" t="str">
        <f t="shared" si="570"/>
        <v/>
      </c>
      <c r="AHM96" s="36" t="str">
        <f t="shared" si="553"/>
        <v/>
      </c>
      <c r="AHN96" s="39">
        <f t="shared" si="571"/>
        <v>6</v>
      </c>
      <c r="AHO96" s="36" t="str">
        <f t="shared" si="572"/>
        <v/>
      </c>
      <c r="AHP96" s="36" t="str">
        <f t="shared" si="554"/>
        <v/>
      </c>
      <c r="AHQ96" s="39" t="str">
        <f t="shared" si="573"/>
        <v/>
      </c>
      <c r="AHR96" s="36" t="str">
        <f t="shared" si="574"/>
        <v/>
      </c>
      <c r="AHS96" s="36" t="str">
        <f t="shared" si="555"/>
        <v/>
      </c>
      <c r="AHT96" s="39" t="str">
        <f t="shared" si="575"/>
        <v/>
      </c>
    </row>
    <row r="97" spans="1:923" s="5" customFormat="1" outlineLevel="1" x14ac:dyDescent="0.25">
      <c r="A97" s="58">
        <f t="shared" si="576"/>
        <v>20</v>
      </c>
      <c r="B97" s="48" t="s">
        <v>331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 t="s">
        <v>351</v>
      </c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351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351</v>
      </c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 t="s">
        <v>351</v>
      </c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 t="s">
        <v>351</v>
      </c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 t="s">
        <v>351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351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351</v>
      </c>
      <c r="PX97" s="57" t="s">
        <v>351</v>
      </c>
      <c r="PY97" s="38"/>
      <c r="PZ97" s="38"/>
      <c r="QA97" s="61"/>
      <c r="QB97" s="57"/>
      <c r="QC97" s="57"/>
      <c r="QD97" s="57"/>
      <c r="QE97" s="57" t="s">
        <v>351</v>
      </c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 t="s">
        <v>351</v>
      </c>
      <c r="RG97" s="57"/>
      <c r="RH97" s="57"/>
      <c r="RI97" s="57"/>
      <c r="RJ97" s="57"/>
      <c r="RK97" s="57"/>
      <c r="RL97" s="57" t="s">
        <v>351</v>
      </c>
      <c r="RM97" s="57"/>
      <c r="RN97" s="57"/>
      <c r="RO97" s="61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61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 t="s">
        <v>351</v>
      </c>
      <c r="TA97" s="57"/>
      <c r="TB97" s="57"/>
      <c r="TC97" s="57"/>
      <c r="TD97" s="57"/>
      <c r="TE97" s="38"/>
      <c r="TF97" s="38"/>
      <c r="TG97" s="61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38"/>
      <c r="TU97" s="38"/>
      <c r="TV97" s="38"/>
      <c r="TW97" s="38"/>
      <c r="TX97" s="38"/>
      <c r="TY97" s="38"/>
      <c r="TZ97" s="38"/>
      <c r="UA97" s="61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 t="s">
        <v>351</v>
      </c>
      <c r="UO97" s="57"/>
      <c r="UP97" s="57" t="s">
        <v>351</v>
      </c>
      <c r="UQ97" s="57"/>
      <c r="UR97" s="57"/>
      <c r="US97" s="57"/>
      <c r="UT97" s="38"/>
      <c r="UU97" s="61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 t="s">
        <v>351</v>
      </c>
      <c r="VG97" s="57"/>
      <c r="VH97" s="57"/>
      <c r="VI97" s="57"/>
      <c r="VJ97" s="57" t="s">
        <v>351</v>
      </c>
      <c r="VK97" s="38"/>
      <c r="VL97" s="38"/>
      <c r="VM97" s="38"/>
      <c r="VN97" s="38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 t="s">
        <v>351</v>
      </c>
      <c r="VZ97" s="57"/>
      <c r="WA97" s="57"/>
      <c r="WB97" s="57"/>
      <c r="WC97" s="57"/>
      <c r="WD97" s="57"/>
      <c r="WE97" s="57"/>
      <c r="WF97" s="57"/>
      <c r="WG97" s="57"/>
      <c r="WH97" s="38"/>
      <c r="WI97" s="61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38"/>
      <c r="XC97" s="61"/>
      <c r="XD97" s="57"/>
      <c r="XE97" s="57" t="s">
        <v>351</v>
      </c>
      <c r="XF97" s="57"/>
      <c r="XG97" s="57"/>
      <c r="XH97" s="57"/>
      <c r="XI97" s="57"/>
      <c r="XJ97" s="57"/>
      <c r="XK97" s="57"/>
      <c r="XL97" s="57"/>
      <c r="XM97" s="57"/>
      <c r="XN97" s="57"/>
      <c r="XO97" s="57"/>
      <c r="XP97" s="57"/>
      <c r="XQ97" s="57"/>
      <c r="XR97" s="57"/>
      <c r="XS97" s="57"/>
      <c r="XT97" s="57" t="s">
        <v>351</v>
      </c>
      <c r="XU97" s="57"/>
      <c r="XV97" s="38"/>
      <c r="XW97" s="37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8"/>
      <c r="YN97" s="38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7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7"/>
        <v/>
      </c>
      <c r="AGK97" s="85" t="str">
        <f t="shared" si="578"/>
        <v/>
      </c>
      <c r="AGL97" s="85">
        <f t="shared" si="579"/>
        <v>2</v>
      </c>
      <c r="AGN97" s="5">
        <f>IF(LEN(B97)&gt;7,AGN77,"")</f>
        <v>15</v>
      </c>
      <c r="AGQ97" s="36" t="str">
        <f t="shared" si="556"/>
        <v/>
      </c>
      <c r="AGR97" s="36" t="str">
        <f t="shared" si="546"/>
        <v/>
      </c>
      <c r="AGS97" s="39" t="str">
        <f t="shared" si="557"/>
        <v/>
      </c>
      <c r="AGT97" s="36" t="str">
        <f t="shared" si="558"/>
        <v/>
      </c>
      <c r="AGU97" s="36" t="str">
        <f t="shared" si="547"/>
        <v/>
      </c>
      <c r="AGV97" s="39">
        <f t="shared" si="559"/>
        <v>2</v>
      </c>
      <c r="AGW97" s="36" t="str">
        <f t="shared" si="560"/>
        <v/>
      </c>
      <c r="AGX97" s="36" t="str">
        <f t="shared" si="548"/>
        <v/>
      </c>
      <c r="AGY97" s="39">
        <f t="shared" si="561"/>
        <v>1</v>
      </c>
      <c r="AGZ97" s="36" t="str">
        <f t="shared" si="562"/>
        <v/>
      </c>
      <c r="AHA97" s="36" t="str">
        <f t="shared" si="549"/>
        <v/>
      </c>
      <c r="AHB97" s="39">
        <f t="shared" si="563"/>
        <v>2</v>
      </c>
      <c r="AHC97" s="36" t="str">
        <f t="shared" si="564"/>
        <v/>
      </c>
      <c r="AHD97" s="36" t="str">
        <f t="shared" si="550"/>
        <v/>
      </c>
      <c r="AHE97" s="39">
        <f t="shared" si="565"/>
        <v>4</v>
      </c>
      <c r="AHF97" s="36" t="str">
        <f t="shared" si="566"/>
        <v/>
      </c>
      <c r="AHG97" s="36" t="str">
        <f t="shared" si="551"/>
        <v/>
      </c>
      <c r="AHH97" s="39">
        <f t="shared" si="567"/>
        <v>4</v>
      </c>
      <c r="AHI97" s="36" t="str">
        <f t="shared" si="568"/>
        <v/>
      </c>
      <c r="AHJ97" s="36" t="str">
        <f t="shared" si="552"/>
        <v/>
      </c>
      <c r="AHK97" s="39">
        <f t="shared" si="569"/>
        <v>5</v>
      </c>
      <c r="AHL97" s="36" t="str">
        <f t="shared" si="570"/>
        <v/>
      </c>
      <c r="AHM97" s="36" t="str">
        <f t="shared" si="553"/>
        <v/>
      </c>
      <c r="AHN97" s="39">
        <f t="shared" si="571"/>
        <v>2</v>
      </c>
      <c r="AHO97" s="36" t="str">
        <f t="shared" si="572"/>
        <v/>
      </c>
      <c r="AHP97" s="36" t="str">
        <f t="shared" si="554"/>
        <v/>
      </c>
      <c r="AHQ97" s="39" t="str">
        <f t="shared" si="573"/>
        <v/>
      </c>
      <c r="AHR97" s="36" t="str">
        <f t="shared" si="574"/>
        <v/>
      </c>
      <c r="AHS97" s="36" t="str">
        <f t="shared" si="555"/>
        <v/>
      </c>
      <c r="AHT97" s="39" t="str">
        <f t="shared" si="575"/>
        <v/>
      </c>
    </row>
    <row r="98" spans="1:923" s="5" customFormat="1" outlineLevel="1" x14ac:dyDescent="0.25">
      <c r="A98" s="58">
        <f t="shared" si="576"/>
        <v>21</v>
      </c>
      <c r="B98" s="48" t="s">
        <v>332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 t="s">
        <v>351</v>
      </c>
      <c r="AV98" s="57"/>
      <c r="AW98" s="57"/>
      <c r="AX98" s="57"/>
      <c r="AY98" s="57"/>
      <c r="AZ98" s="57"/>
      <c r="BA98" s="57"/>
      <c r="BB98" s="57"/>
      <c r="BC98" s="57" t="s">
        <v>359</v>
      </c>
      <c r="BD98" s="57" t="s">
        <v>359</v>
      </c>
      <c r="BE98" s="57" t="s">
        <v>359</v>
      </c>
      <c r="BF98" s="57"/>
      <c r="BG98" s="57"/>
      <c r="BH98" s="57" t="s">
        <v>359</v>
      </c>
      <c r="BI98" s="57" t="s">
        <v>359</v>
      </c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 t="s">
        <v>351</v>
      </c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 t="s">
        <v>351</v>
      </c>
      <c r="HH98" s="57" t="s">
        <v>351</v>
      </c>
      <c r="HI98" s="57"/>
      <c r="HJ98" s="57"/>
      <c r="HK98" s="57"/>
      <c r="HL98" s="57" t="s">
        <v>351</v>
      </c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 t="s">
        <v>351</v>
      </c>
      <c r="OD98" s="57" t="s">
        <v>351</v>
      </c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 t="s">
        <v>351</v>
      </c>
      <c r="OR98" s="57" t="s">
        <v>351</v>
      </c>
      <c r="OS98" s="57" t="s">
        <v>351</v>
      </c>
      <c r="OT98" s="57"/>
      <c r="OU98" s="57"/>
      <c r="OV98" s="57" t="s">
        <v>351</v>
      </c>
      <c r="OW98" s="57" t="s">
        <v>351</v>
      </c>
      <c r="OX98" s="57" t="s">
        <v>351</v>
      </c>
      <c r="OY98" s="57"/>
      <c r="OZ98" s="57"/>
      <c r="PA98" s="57"/>
      <c r="PB98" s="57"/>
      <c r="PC98" s="57" t="s">
        <v>351</v>
      </c>
      <c r="PD98" s="57"/>
      <c r="PE98" s="57" t="s">
        <v>351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351</v>
      </c>
      <c r="PX98" s="57"/>
      <c r="PY98" s="38"/>
      <c r="PZ98" s="38"/>
      <c r="QA98" s="61"/>
      <c r="QB98" s="57"/>
      <c r="QC98" s="57"/>
      <c r="QD98" s="57"/>
      <c r="QE98" s="57" t="s">
        <v>351</v>
      </c>
      <c r="QF98" s="57"/>
      <c r="QG98" s="57" t="s">
        <v>351</v>
      </c>
      <c r="QH98" s="57"/>
      <c r="QI98" s="57"/>
      <c r="QJ98" s="57"/>
      <c r="QK98" s="57"/>
      <c r="QL98" s="57" t="s">
        <v>351</v>
      </c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 t="s">
        <v>351</v>
      </c>
      <c r="QZ98" s="57"/>
      <c r="RA98" s="57" t="s">
        <v>351</v>
      </c>
      <c r="RB98" s="57"/>
      <c r="RC98" s="57"/>
      <c r="RD98" s="57"/>
      <c r="RE98" s="57"/>
      <c r="RF98" s="57" t="s">
        <v>351</v>
      </c>
      <c r="RG98" s="57"/>
      <c r="RH98" s="57"/>
      <c r="RI98" s="57"/>
      <c r="RJ98" s="57"/>
      <c r="RK98" s="57"/>
      <c r="RL98" s="57" t="s">
        <v>351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 t="s">
        <v>351</v>
      </c>
      <c r="RY98" s="57" t="s">
        <v>351</v>
      </c>
      <c r="RZ98" s="57" t="s">
        <v>351</v>
      </c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61"/>
      <c r="SN98" s="57"/>
      <c r="SO98" s="57"/>
      <c r="SP98" s="57"/>
      <c r="SQ98" s="57"/>
      <c r="SR98" s="57"/>
      <c r="SS98" s="57"/>
      <c r="ST98" s="57"/>
      <c r="SU98" s="57"/>
      <c r="SV98" s="57"/>
      <c r="SW98" s="57" t="s">
        <v>351</v>
      </c>
      <c r="SX98" s="57" t="s">
        <v>351</v>
      </c>
      <c r="SY98" s="57"/>
      <c r="SZ98" s="57" t="s">
        <v>351</v>
      </c>
      <c r="TA98" s="57"/>
      <c r="TB98" s="57" t="s">
        <v>351</v>
      </c>
      <c r="TC98" s="57"/>
      <c r="TD98" s="57"/>
      <c r="TE98" s="38"/>
      <c r="TF98" s="38"/>
      <c r="TG98" s="61"/>
      <c r="TH98" s="57"/>
      <c r="TI98" s="57" t="s">
        <v>351</v>
      </c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38"/>
      <c r="TU98" s="38"/>
      <c r="TV98" s="38"/>
      <c r="TW98" s="38"/>
      <c r="TX98" s="38"/>
      <c r="TY98" s="38"/>
      <c r="TZ98" s="38"/>
      <c r="UA98" s="61"/>
      <c r="UB98" s="57"/>
      <c r="UC98" s="57"/>
      <c r="UD98" s="57"/>
      <c r="UE98" s="57" t="s">
        <v>351</v>
      </c>
      <c r="UF98" s="57" t="s">
        <v>351</v>
      </c>
      <c r="UG98" s="57" t="s">
        <v>351</v>
      </c>
      <c r="UH98" s="57"/>
      <c r="UI98" s="57" t="s">
        <v>351</v>
      </c>
      <c r="UJ98" s="57" t="s">
        <v>351</v>
      </c>
      <c r="UK98" s="57" t="s">
        <v>351</v>
      </c>
      <c r="UL98" s="57" t="s">
        <v>351</v>
      </c>
      <c r="UM98" s="57"/>
      <c r="UN98" s="57" t="s">
        <v>351</v>
      </c>
      <c r="UO98" s="57"/>
      <c r="UP98" s="57" t="s">
        <v>351</v>
      </c>
      <c r="UQ98" s="57"/>
      <c r="UR98" s="57" t="s">
        <v>351</v>
      </c>
      <c r="US98" s="57"/>
      <c r="UT98" s="38"/>
      <c r="UU98" s="61"/>
      <c r="UV98" s="57"/>
      <c r="UW98" s="57" t="s">
        <v>351</v>
      </c>
      <c r="UX98" s="57"/>
      <c r="UY98" s="57"/>
      <c r="UZ98" s="57"/>
      <c r="VA98" s="57"/>
      <c r="VB98" s="57"/>
      <c r="VC98" s="57"/>
      <c r="VD98" s="57" t="s">
        <v>351</v>
      </c>
      <c r="VE98" s="57"/>
      <c r="VF98" s="57" t="s">
        <v>351</v>
      </c>
      <c r="VG98" s="57"/>
      <c r="VH98" s="57"/>
      <c r="VI98" s="57"/>
      <c r="VJ98" s="57"/>
      <c r="VK98" s="38"/>
      <c r="VL98" s="38"/>
      <c r="VM98" s="38"/>
      <c r="VN98" s="38"/>
      <c r="VO98" s="57"/>
      <c r="VP98" s="57"/>
      <c r="VQ98" s="57" t="s">
        <v>351</v>
      </c>
      <c r="VR98" s="57"/>
      <c r="VS98" s="57" t="s">
        <v>351</v>
      </c>
      <c r="VT98" s="57"/>
      <c r="VU98" s="57"/>
      <c r="VV98" s="57"/>
      <c r="VW98" s="57"/>
      <c r="VX98" s="57" t="s">
        <v>351</v>
      </c>
      <c r="VY98" s="57"/>
      <c r="VZ98" s="57"/>
      <c r="WA98" s="57"/>
      <c r="WB98" s="57"/>
      <c r="WC98" s="57"/>
      <c r="WD98" s="57"/>
      <c r="WE98" s="57"/>
      <c r="WF98" s="57"/>
      <c r="WG98" s="57"/>
      <c r="WH98" s="38"/>
      <c r="WI98" s="61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 t="s">
        <v>351</v>
      </c>
      <c r="WZ98" s="57"/>
      <c r="XA98" s="57"/>
      <c r="XB98" s="38"/>
      <c r="XC98" s="61"/>
      <c r="XD98" s="57"/>
      <c r="XE98" s="57"/>
      <c r="XF98" s="57"/>
      <c r="XG98" s="57"/>
      <c r="XH98" s="57"/>
      <c r="XI98" s="57"/>
      <c r="XJ98" s="57"/>
      <c r="XK98" s="57"/>
      <c r="XL98" s="57"/>
      <c r="XM98" s="57"/>
      <c r="XN98" s="57"/>
      <c r="XO98" s="57"/>
      <c r="XP98" s="57"/>
      <c r="XQ98" s="57"/>
      <c r="XR98" s="57"/>
      <c r="XS98" s="57"/>
      <c r="XT98" s="57"/>
      <c r="XU98" s="57"/>
      <c r="XV98" s="38"/>
      <c r="XW98" s="37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8"/>
      <c r="YN98" s="38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7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7"/>
        <v/>
      </c>
      <c r="AGK98" s="85" t="str">
        <f t="shared" si="578"/>
        <v/>
      </c>
      <c r="AGL98" s="85" t="str">
        <f t="shared" si="579"/>
        <v/>
      </c>
      <c r="AGN98" s="5">
        <f>IF(LEN(B98)&gt;7,AGN77,"")</f>
        <v>15</v>
      </c>
      <c r="AGQ98" s="36">
        <f t="shared" si="556"/>
        <v>5</v>
      </c>
      <c r="AGR98" s="36" t="str">
        <f t="shared" si="546"/>
        <v/>
      </c>
      <c r="AGS98" s="39">
        <f t="shared" si="557"/>
        <v>1</v>
      </c>
      <c r="AGT98" s="36" t="str">
        <f t="shared" si="558"/>
        <v/>
      </c>
      <c r="AGU98" s="36" t="str">
        <f t="shared" si="547"/>
        <v/>
      </c>
      <c r="AGV98" s="39">
        <f t="shared" si="559"/>
        <v>1</v>
      </c>
      <c r="AGW98" s="36" t="str">
        <f t="shared" si="560"/>
        <v/>
      </c>
      <c r="AGX98" s="36" t="str">
        <f t="shared" si="548"/>
        <v/>
      </c>
      <c r="AGY98" s="39">
        <f t="shared" si="561"/>
        <v>3</v>
      </c>
      <c r="AGZ98" s="36" t="str">
        <f t="shared" si="562"/>
        <v/>
      </c>
      <c r="AHA98" s="36" t="str">
        <f t="shared" si="549"/>
        <v/>
      </c>
      <c r="AHB98" s="39" t="str">
        <f t="shared" si="563"/>
        <v/>
      </c>
      <c r="AHC98" s="36" t="str">
        <f t="shared" si="564"/>
        <v/>
      </c>
      <c r="AHD98" s="36" t="str">
        <f t="shared" si="550"/>
        <v/>
      </c>
      <c r="AHE98" s="39">
        <f t="shared" si="565"/>
        <v>11</v>
      </c>
      <c r="AHF98" s="36" t="str">
        <f t="shared" si="566"/>
        <v/>
      </c>
      <c r="AHG98" s="36" t="str">
        <f t="shared" si="551"/>
        <v/>
      </c>
      <c r="AHH98" s="39">
        <f t="shared" si="567"/>
        <v>14</v>
      </c>
      <c r="AHI98" s="36" t="str">
        <f t="shared" si="568"/>
        <v/>
      </c>
      <c r="AHJ98" s="36" t="str">
        <f t="shared" si="552"/>
        <v/>
      </c>
      <c r="AHK98" s="39">
        <f t="shared" si="569"/>
        <v>17</v>
      </c>
      <c r="AHL98" s="36" t="str">
        <f t="shared" si="570"/>
        <v/>
      </c>
      <c r="AHM98" s="36" t="str">
        <f t="shared" si="553"/>
        <v/>
      </c>
      <c r="AHN98" s="39">
        <f t="shared" si="571"/>
        <v>1</v>
      </c>
      <c r="AHO98" s="36" t="str">
        <f t="shared" si="572"/>
        <v/>
      </c>
      <c r="AHP98" s="36" t="str">
        <f t="shared" si="554"/>
        <v/>
      </c>
      <c r="AHQ98" s="39" t="str">
        <f t="shared" si="573"/>
        <v/>
      </c>
      <c r="AHR98" s="36" t="str">
        <f t="shared" si="574"/>
        <v/>
      </c>
      <c r="AHS98" s="36" t="str">
        <f t="shared" si="555"/>
        <v/>
      </c>
      <c r="AHT98" s="39" t="str">
        <f t="shared" si="575"/>
        <v/>
      </c>
    </row>
    <row r="99" spans="1:923" s="5" customFormat="1" outlineLevel="1" x14ac:dyDescent="0.25">
      <c r="A99" s="52">
        <f t="shared" si="576"/>
        <v>22</v>
      </c>
      <c r="B99" s="59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7"/>
        <v/>
      </c>
      <c r="AGK99" s="85" t="str">
        <f t="shared" si="578"/>
        <v/>
      </c>
      <c r="AGL99" s="85" t="str">
        <f t="shared" si="579"/>
        <v/>
      </c>
      <c r="AGN99" s="5" t="str">
        <f>IF(LEN(B99)&gt;7,AGN77,"")</f>
        <v/>
      </c>
      <c r="AGQ99" s="36" t="str">
        <f t="shared" si="556"/>
        <v/>
      </c>
      <c r="AGR99" s="36" t="str">
        <f t="shared" si="546"/>
        <v/>
      </c>
      <c r="AGS99" s="39" t="str">
        <f t="shared" si="557"/>
        <v/>
      </c>
      <c r="AGT99" s="36" t="str">
        <f t="shared" si="558"/>
        <v/>
      </c>
      <c r="AGU99" s="36" t="str">
        <f t="shared" si="547"/>
        <v/>
      </c>
      <c r="AGV99" s="39" t="str">
        <f t="shared" si="559"/>
        <v/>
      </c>
      <c r="AGW99" s="36" t="str">
        <f t="shared" si="560"/>
        <v/>
      </c>
      <c r="AGX99" s="36" t="str">
        <f t="shared" si="548"/>
        <v/>
      </c>
      <c r="AGY99" s="39" t="str">
        <f t="shared" si="561"/>
        <v/>
      </c>
      <c r="AGZ99" s="36" t="str">
        <f t="shared" si="562"/>
        <v/>
      </c>
      <c r="AHA99" s="36" t="str">
        <f t="shared" si="549"/>
        <v/>
      </c>
      <c r="AHB99" s="39" t="str">
        <f t="shared" si="563"/>
        <v/>
      </c>
      <c r="AHC99" s="36" t="str">
        <f t="shared" si="564"/>
        <v/>
      </c>
      <c r="AHD99" s="36" t="str">
        <f t="shared" si="550"/>
        <v/>
      </c>
      <c r="AHE99" s="39" t="str">
        <f t="shared" si="565"/>
        <v/>
      </c>
      <c r="AHF99" s="36" t="str">
        <f t="shared" si="566"/>
        <v/>
      </c>
      <c r="AHG99" s="36" t="str">
        <f t="shared" si="551"/>
        <v/>
      </c>
      <c r="AHH99" s="39" t="str">
        <f t="shared" si="567"/>
        <v/>
      </c>
      <c r="AHI99" s="36" t="str">
        <f t="shared" si="568"/>
        <v/>
      </c>
      <c r="AHJ99" s="36" t="str">
        <f t="shared" si="552"/>
        <v/>
      </c>
      <c r="AHK99" s="39" t="str">
        <f t="shared" si="569"/>
        <v/>
      </c>
      <c r="AHL99" s="36" t="str">
        <f t="shared" si="570"/>
        <v/>
      </c>
      <c r="AHM99" s="36" t="str">
        <f t="shared" si="553"/>
        <v/>
      </c>
      <c r="AHN99" s="39" t="str">
        <f t="shared" si="571"/>
        <v/>
      </c>
      <c r="AHO99" s="36" t="str">
        <f t="shared" si="572"/>
        <v/>
      </c>
      <c r="AHP99" s="36" t="str">
        <f t="shared" si="554"/>
        <v/>
      </c>
      <c r="AHQ99" s="39" t="str">
        <f t="shared" si="573"/>
        <v/>
      </c>
      <c r="AHR99" s="36" t="str">
        <f t="shared" si="574"/>
        <v/>
      </c>
      <c r="AHS99" s="36" t="str">
        <f t="shared" si="555"/>
        <v/>
      </c>
      <c r="AHT99" s="39" t="str">
        <f t="shared" si="575"/>
        <v/>
      </c>
    </row>
    <row r="100" spans="1:923" s="5" customFormat="1" outlineLevel="1" x14ac:dyDescent="0.25">
      <c r="A100" s="52">
        <f t="shared" si="576"/>
        <v>23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7"/>
        <v/>
      </c>
      <c r="AGK100" s="85" t="str">
        <f t="shared" si="578"/>
        <v/>
      </c>
      <c r="AGL100" s="85" t="str">
        <f t="shared" si="579"/>
        <v/>
      </c>
      <c r="AGN100" s="5" t="str">
        <f>IF(LEN(B100)&gt;7,AGN77,"")</f>
        <v/>
      </c>
      <c r="AGQ100" s="36" t="str">
        <f t="shared" si="556"/>
        <v/>
      </c>
      <c r="AGR100" s="36" t="str">
        <f t="shared" si="546"/>
        <v/>
      </c>
      <c r="AGS100" s="39" t="str">
        <f t="shared" si="557"/>
        <v/>
      </c>
      <c r="AGT100" s="36" t="str">
        <f t="shared" si="558"/>
        <v/>
      </c>
      <c r="AGU100" s="36" t="str">
        <f t="shared" si="547"/>
        <v/>
      </c>
      <c r="AGV100" s="39" t="str">
        <f t="shared" si="559"/>
        <v/>
      </c>
      <c r="AGW100" s="36" t="str">
        <f t="shared" si="560"/>
        <v/>
      </c>
      <c r="AGX100" s="36" t="str">
        <f t="shared" si="548"/>
        <v/>
      </c>
      <c r="AGY100" s="39" t="str">
        <f t="shared" si="561"/>
        <v/>
      </c>
      <c r="AGZ100" s="36" t="str">
        <f t="shared" si="562"/>
        <v/>
      </c>
      <c r="AHA100" s="36" t="str">
        <f t="shared" si="549"/>
        <v/>
      </c>
      <c r="AHB100" s="39" t="str">
        <f t="shared" si="563"/>
        <v/>
      </c>
      <c r="AHC100" s="36" t="str">
        <f t="shared" si="564"/>
        <v/>
      </c>
      <c r="AHD100" s="36" t="str">
        <f t="shared" si="550"/>
        <v/>
      </c>
      <c r="AHE100" s="39" t="str">
        <f t="shared" si="565"/>
        <v/>
      </c>
      <c r="AHF100" s="36" t="str">
        <f t="shared" si="566"/>
        <v/>
      </c>
      <c r="AHG100" s="36" t="str">
        <f t="shared" si="551"/>
        <v/>
      </c>
      <c r="AHH100" s="39" t="str">
        <f t="shared" si="567"/>
        <v/>
      </c>
      <c r="AHI100" s="36" t="str">
        <f t="shared" si="568"/>
        <v/>
      </c>
      <c r="AHJ100" s="36" t="str">
        <f t="shared" si="552"/>
        <v/>
      </c>
      <c r="AHK100" s="39" t="str">
        <f t="shared" si="569"/>
        <v/>
      </c>
      <c r="AHL100" s="36" t="str">
        <f t="shared" si="570"/>
        <v/>
      </c>
      <c r="AHM100" s="36" t="str">
        <f t="shared" si="553"/>
        <v/>
      </c>
      <c r="AHN100" s="39" t="str">
        <f t="shared" si="571"/>
        <v/>
      </c>
      <c r="AHO100" s="36" t="str">
        <f t="shared" si="572"/>
        <v/>
      </c>
      <c r="AHP100" s="36" t="str">
        <f t="shared" si="554"/>
        <v/>
      </c>
      <c r="AHQ100" s="39" t="str">
        <f t="shared" si="573"/>
        <v/>
      </c>
      <c r="AHR100" s="36" t="str">
        <f t="shared" si="574"/>
        <v/>
      </c>
      <c r="AHS100" s="36" t="str">
        <f t="shared" si="555"/>
        <v/>
      </c>
      <c r="AHT100" s="39" t="str">
        <f t="shared" si="575"/>
        <v/>
      </c>
    </row>
    <row r="101" spans="1:923" s="5" customFormat="1" outlineLevel="1" x14ac:dyDescent="0.25">
      <c r="A101" s="52">
        <f t="shared" si="576"/>
        <v>24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7"/>
        <v/>
      </c>
      <c r="AGK101" s="85" t="str">
        <f t="shared" si="578"/>
        <v/>
      </c>
      <c r="AGL101" s="85" t="str">
        <f t="shared" si="579"/>
        <v/>
      </c>
      <c r="AGN101" s="5" t="str">
        <f>IF(LEN(B101)&gt;7,AGN77,"")</f>
        <v/>
      </c>
      <c r="AGQ101" s="36" t="str">
        <f t="shared" si="556"/>
        <v/>
      </c>
      <c r="AGR101" s="36" t="str">
        <f t="shared" si="546"/>
        <v/>
      </c>
      <c r="AGS101" s="39" t="str">
        <f t="shared" si="557"/>
        <v/>
      </c>
      <c r="AGT101" s="36" t="str">
        <f t="shared" si="558"/>
        <v/>
      </c>
      <c r="AGU101" s="36" t="str">
        <f t="shared" si="547"/>
        <v/>
      </c>
      <c r="AGV101" s="39" t="str">
        <f t="shared" si="559"/>
        <v/>
      </c>
      <c r="AGW101" s="36" t="str">
        <f t="shared" si="560"/>
        <v/>
      </c>
      <c r="AGX101" s="36" t="str">
        <f t="shared" si="548"/>
        <v/>
      </c>
      <c r="AGY101" s="39" t="str">
        <f t="shared" si="561"/>
        <v/>
      </c>
      <c r="AGZ101" s="36" t="str">
        <f t="shared" si="562"/>
        <v/>
      </c>
      <c r="AHA101" s="36" t="str">
        <f t="shared" si="549"/>
        <v/>
      </c>
      <c r="AHB101" s="39" t="str">
        <f t="shared" si="563"/>
        <v/>
      </c>
      <c r="AHC101" s="36" t="str">
        <f t="shared" si="564"/>
        <v/>
      </c>
      <c r="AHD101" s="36" t="str">
        <f t="shared" si="550"/>
        <v/>
      </c>
      <c r="AHE101" s="39" t="str">
        <f t="shared" si="565"/>
        <v/>
      </c>
      <c r="AHF101" s="36" t="str">
        <f t="shared" si="566"/>
        <v/>
      </c>
      <c r="AHG101" s="36" t="str">
        <f t="shared" si="551"/>
        <v/>
      </c>
      <c r="AHH101" s="39" t="str">
        <f t="shared" si="567"/>
        <v/>
      </c>
      <c r="AHI101" s="36" t="str">
        <f t="shared" si="568"/>
        <v/>
      </c>
      <c r="AHJ101" s="36" t="str">
        <f t="shared" si="552"/>
        <v/>
      </c>
      <c r="AHK101" s="39" t="str">
        <f t="shared" si="569"/>
        <v/>
      </c>
      <c r="AHL101" s="36" t="str">
        <f t="shared" si="570"/>
        <v/>
      </c>
      <c r="AHM101" s="36" t="str">
        <f t="shared" si="553"/>
        <v/>
      </c>
      <c r="AHN101" s="39" t="str">
        <f t="shared" si="571"/>
        <v/>
      </c>
      <c r="AHO101" s="36" t="str">
        <f t="shared" si="572"/>
        <v/>
      </c>
      <c r="AHP101" s="36" t="str">
        <f t="shared" si="554"/>
        <v/>
      </c>
      <c r="AHQ101" s="39" t="str">
        <f t="shared" si="573"/>
        <v/>
      </c>
      <c r="AHR101" s="36" t="str">
        <f t="shared" si="574"/>
        <v/>
      </c>
      <c r="AHS101" s="36" t="str">
        <f t="shared" si="555"/>
        <v/>
      </c>
      <c r="AHT101" s="39" t="str">
        <f t="shared" si="575"/>
        <v/>
      </c>
    </row>
    <row r="102" spans="1:923" s="5" customFormat="1" outlineLevel="1" x14ac:dyDescent="0.25">
      <c r="A102" s="52">
        <f t="shared" si="576"/>
        <v>25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7"/>
        <v/>
      </c>
      <c r="AGK102" s="85" t="str">
        <f t="shared" si="578"/>
        <v/>
      </c>
      <c r="AGL102" s="85" t="str">
        <f t="shared" si="579"/>
        <v/>
      </c>
      <c r="AGN102" s="5" t="str">
        <f>IF(LEN(B102)&gt;7,AGN77,"")</f>
        <v/>
      </c>
      <c r="AGQ102" s="36" t="str">
        <f t="shared" si="556"/>
        <v/>
      </c>
      <c r="AGR102" s="36" t="str">
        <f t="shared" si="546"/>
        <v/>
      </c>
      <c r="AGS102" s="39" t="str">
        <f t="shared" si="557"/>
        <v/>
      </c>
      <c r="AGT102" s="36" t="str">
        <f t="shared" si="558"/>
        <v/>
      </c>
      <c r="AGU102" s="36" t="str">
        <f t="shared" si="547"/>
        <v/>
      </c>
      <c r="AGV102" s="39" t="str">
        <f t="shared" si="559"/>
        <v/>
      </c>
      <c r="AGW102" s="36" t="str">
        <f t="shared" si="560"/>
        <v/>
      </c>
      <c r="AGX102" s="36" t="str">
        <f t="shared" si="548"/>
        <v/>
      </c>
      <c r="AGY102" s="39" t="str">
        <f t="shared" si="561"/>
        <v/>
      </c>
      <c r="AGZ102" s="36" t="str">
        <f t="shared" si="562"/>
        <v/>
      </c>
      <c r="AHA102" s="36" t="str">
        <f t="shared" si="549"/>
        <v/>
      </c>
      <c r="AHB102" s="39" t="str">
        <f t="shared" si="563"/>
        <v/>
      </c>
      <c r="AHC102" s="36" t="str">
        <f t="shared" si="564"/>
        <v/>
      </c>
      <c r="AHD102" s="36" t="str">
        <f t="shared" si="550"/>
        <v/>
      </c>
      <c r="AHE102" s="39" t="str">
        <f t="shared" si="565"/>
        <v/>
      </c>
      <c r="AHF102" s="36" t="str">
        <f t="shared" si="566"/>
        <v/>
      </c>
      <c r="AHG102" s="36" t="str">
        <f t="shared" si="551"/>
        <v/>
      </c>
      <c r="AHH102" s="39" t="str">
        <f t="shared" si="567"/>
        <v/>
      </c>
      <c r="AHI102" s="36" t="str">
        <f t="shared" si="568"/>
        <v/>
      </c>
      <c r="AHJ102" s="36" t="str">
        <f t="shared" si="552"/>
        <v/>
      </c>
      <c r="AHK102" s="39" t="str">
        <f t="shared" si="569"/>
        <v/>
      </c>
      <c r="AHL102" s="36" t="str">
        <f t="shared" si="570"/>
        <v/>
      </c>
      <c r="AHM102" s="36" t="str">
        <f t="shared" si="553"/>
        <v/>
      </c>
      <c r="AHN102" s="39" t="str">
        <f t="shared" si="571"/>
        <v/>
      </c>
      <c r="AHO102" s="36" t="str">
        <f t="shared" si="572"/>
        <v/>
      </c>
      <c r="AHP102" s="36" t="str">
        <f t="shared" si="554"/>
        <v/>
      </c>
      <c r="AHQ102" s="39" t="str">
        <f t="shared" si="573"/>
        <v/>
      </c>
      <c r="AHR102" s="36" t="str">
        <f t="shared" si="574"/>
        <v/>
      </c>
      <c r="AHS102" s="36" t="str">
        <f t="shared" si="555"/>
        <v/>
      </c>
      <c r="AHT102" s="39" t="str">
        <f t="shared" si="575"/>
        <v/>
      </c>
    </row>
    <row r="103" spans="1:923" s="5" customFormat="1" outlineLevel="1" x14ac:dyDescent="0.25">
      <c r="A103" s="52">
        <f t="shared" si="576"/>
        <v>26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7"/>
        <v/>
      </c>
      <c r="AGK103" s="85" t="str">
        <f t="shared" si="578"/>
        <v/>
      </c>
      <c r="AGL103" s="85" t="str">
        <f t="shared" si="579"/>
        <v/>
      </c>
      <c r="AGN103" s="5" t="str">
        <f>IF(LEN(B103)&gt;7,AGN77,"")</f>
        <v/>
      </c>
      <c r="AGQ103" s="36" t="str">
        <f t="shared" si="556"/>
        <v/>
      </c>
      <c r="AGR103" s="36" t="str">
        <f t="shared" si="546"/>
        <v/>
      </c>
      <c r="AGS103" s="39" t="str">
        <f t="shared" si="557"/>
        <v/>
      </c>
      <c r="AGT103" s="36" t="str">
        <f t="shared" si="558"/>
        <v/>
      </c>
      <c r="AGU103" s="36" t="str">
        <f t="shared" si="547"/>
        <v/>
      </c>
      <c r="AGV103" s="39" t="str">
        <f t="shared" si="559"/>
        <v/>
      </c>
      <c r="AGW103" s="36" t="str">
        <f t="shared" si="560"/>
        <v/>
      </c>
      <c r="AGX103" s="36" t="str">
        <f t="shared" si="548"/>
        <v/>
      </c>
      <c r="AGY103" s="39" t="str">
        <f t="shared" si="561"/>
        <v/>
      </c>
      <c r="AGZ103" s="36" t="str">
        <f t="shared" si="562"/>
        <v/>
      </c>
      <c r="AHA103" s="36" t="str">
        <f t="shared" si="549"/>
        <v/>
      </c>
      <c r="AHB103" s="39" t="str">
        <f t="shared" si="563"/>
        <v/>
      </c>
      <c r="AHC103" s="36" t="str">
        <f t="shared" si="564"/>
        <v/>
      </c>
      <c r="AHD103" s="36" t="str">
        <f t="shared" si="550"/>
        <v/>
      </c>
      <c r="AHE103" s="39" t="str">
        <f t="shared" si="565"/>
        <v/>
      </c>
      <c r="AHF103" s="36" t="str">
        <f t="shared" si="566"/>
        <v/>
      </c>
      <c r="AHG103" s="36" t="str">
        <f t="shared" si="551"/>
        <v/>
      </c>
      <c r="AHH103" s="39" t="str">
        <f t="shared" si="567"/>
        <v/>
      </c>
      <c r="AHI103" s="36" t="str">
        <f t="shared" si="568"/>
        <v/>
      </c>
      <c r="AHJ103" s="36" t="str">
        <f t="shared" si="552"/>
        <v/>
      </c>
      <c r="AHK103" s="39" t="str">
        <f t="shared" si="569"/>
        <v/>
      </c>
      <c r="AHL103" s="36" t="str">
        <f t="shared" si="570"/>
        <v/>
      </c>
      <c r="AHM103" s="36" t="str">
        <f t="shared" si="553"/>
        <v/>
      </c>
      <c r="AHN103" s="39" t="str">
        <f t="shared" si="571"/>
        <v/>
      </c>
      <c r="AHO103" s="36" t="str">
        <f t="shared" si="572"/>
        <v/>
      </c>
      <c r="AHP103" s="36" t="str">
        <f t="shared" si="554"/>
        <v/>
      </c>
      <c r="AHQ103" s="39" t="str">
        <f t="shared" si="573"/>
        <v/>
      </c>
      <c r="AHR103" s="36" t="str">
        <f t="shared" si="574"/>
        <v/>
      </c>
      <c r="AHS103" s="36" t="str">
        <f t="shared" si="555"/>
        <v/>
      </c>
      <c r="AHT103" s="39" t="str">
        <f t="shared" si="575"/>
        <v/>
      </c>
    </row>
    <row r="104" spans="1:923" s="5" customFormat="1" outlineLevel="1" x14ac:dyDescent="0.25">
      <c r="A104" s="52">
        <f t="shared" si="576"/>
        <v>27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7"/>
        <v/>
      </c>
      <c r="AGK104" s="85" t="str">
        <f t="shared" si="578"/>
        <v/>
      </c>
      <c r="AGL104" s="85" t="str">
        <f t="shared" si="579"/>
        <v/>
      </c>
      <c r="AGN104" s="5" t="str">
        <f>IF(LEN(B104)&gt;7,AGN77,"")</f>
        <v/>
      </c>
      <c r="AGQ104" s="36" t="str">
        <f t="shared" si="556"/>
        <v/>
      </c>
      <c r="AGR104" s="36" t="str">
        <f t="shared" si="546"/>
        <v/>
      </c>
      <c r="AGS104" s="39" t="str">
        <f t="shared" si="557"/>
        <v/>
      </c>
      <c r="AGT104" s="36" t="str">
        <f t="shared" si="558"/>
        <v/>
      </c>
      <c r="AGU104" s="36" t="str">
        <f t="shared" si="547"/>
        <v/>
      </c>
      <c r="AGV104" s="39" t="str">
        <f t="shared" si="559"/>
        <v/>
      </c>
      <c r="AGW104" s="36" t="str">
        <f t="shared" si="560"/>
        <v/>
      </c>
      <c r="AGX104" s="36" t="str">
        <f t="shared" si="548"/>
        <v/>
      </c>
      <c r="AGY104" s="39" t="str">
        <f t="shared" si="561"/>
        <v/>
      </c>
      <c r="AGZ104" s="36" t="str">
        <f t="shared" si="562"/>
        <v/>
      </c>
      <c r="AHA104" s="36" t="str">
        <f t="shared" si="549"/>
        <v/>
      </c>
      <c r="AHB104" s="39" t="str">
        <f t="shared" si="563"/>
        <v/>
      </c>
      <c r="AHC104" s="36" t="str">
        <f t="shared" si="564"/>
        <v/>
      </c>
      <c r="AHD104" s="36" t="str">
        <f t="shared" si="550"/>
        <v/>
      </c>
      <c r="AHE104" s="39" t="str">
        <f t="shared" si="565"/>
        <v/>
      </c>
      <c r="AHF104" s="36" t="str">
        <f t="shared" si="566"/>
        <v/>
      </c>
      <c r="AHG104" s="36" t="str">
        <f t="shared" si="551"/>
        <v/>
      </c>
      <c r="AHH104" s="39" t="str">
        <f t="shared" si="567"/>
        <v/>
      </c>
      <c r="AHI104" s="36" t="str">
        <f t="shared" si="568"/>
        <v/>
      </c>
      <c r="AHJ104" s="36" t="str">
        <f t="shared" si="552"/>
        <v/>
      </c>
      <c r="AHK104" s="39" t="str">
        <f t="shared" si="569"/>
        <v/>
      </c>
      <c r="AHL104" s="36" t="str">
        <f t="shared" si="570"/>
        <v/>
      </c>
      <c r="AHM104" s="36" t="str">
        <f t="shared" si="553"/>
        <v/>
      </c>
      <c r="AHN104" s="39" t="str">
        <f t="shared" si="571"/>
        <v/>
      </c>
      <c r="AHO104" s="36" t="str">
        <f t="shared" si="572"/>
        <v/>
      </c>
      <c r="AHP104" s="36" t="str">
        <f t="shared" si="554"/>
        <v/>
      </c>
      <c r="AHQ104" s="39" t="str">
        <f t="shared" si="573"/>
        <v/>
      </c>
      <c r="AHR104" s="36" t="str">
        <f t="shared" si="574"/>
        <v/>
      </c>
      <c r="AHS104" s="36" t="str">
        <f t="shared" si="555"/>
        <v/>
      </c>
      <c r="AHT104" s="39" t="str">
        <f t="shared" si="575"/>
        <v/>
      </c>
    </row>
    <row r="105" spans="1:923" s="5" customFormat="1" outlineLevel="1" x14ac:dyDescent="0.25">
      <c r="A105" s="52">
        <f t="shared" si="576"/>
        <v>28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7"/>
        <v/>
      </c>
      <c r="AGK105" s="85" t="str">
        <f t="shared" si="578"/>
        <v/>
      </c>
      <c r="AGL105" s="85" t="str">
        <f t="shared" si="579"/>
        <v/>
      </c>
      <c r="AGN105" s="5" t="str">
        <f>IF(LEN(B105)&gt;7,AGN77,"")</f>
        <v/>
      </c>
      <c r="AGQ105" s="36" t="str">
        <f t="shared" si="556"/>
        <v/>
      </c>
      <c r="AGR105" s="36" t="str">
        <f t="shared" si="546"/>
        <v/>
      </c>
      <c r="AGS105" s="39" t="str">
        <f t="shared" si="557"/>
        <v/>
      </c>
      <c r="AGT105" s="36" t="str">
        <f t="shared" si="558"/>
        <v/>
      </c>
      <c r="AGU105" s="36" t="str">
        <f t="shared" si="547"/>
        <v/>
      </c>
      <c r="AGV105" s="39" t="str">
        <f t="shared" si="559"/>
        <v/>
      </c>
      <c r="AGW105" s="36" t="str">
        <f t="shared" si="560"/>
        <v/>
      </c>
      <c r="AGX105" s="36" t="str">
        <f t="shared" si="548"/>
        <v/>
      </c>
      <c r="AGY105" s="39" t="str">
        <f t="shared" si="561"/>
        <v/>
      </c>
      <c r="AGZ105" s="36" t="str">
        <f t="shared" si="562"/>
        <v/>
      </c>
      <c r="AHA105" s="36" t="str">
        <f t="shared" si="549"/>
        <v/>
      </c>
      <c r="AHB105" s="39" t="str">
        <f t="shared" si="563"/>
        <v/>
      </c>
      <c r="AHC105" s="36" t="str">
        <f t="shared" si="564"/>
        <v/>
      </c>
      <c r="AHD105" s="36" t="str">
        <f t="shared" si="550"/>
        <v/>
      </c>
      <c r="AHE105" s="39" t="str">
        <f t="shared" si="565"/>
        <v/>
      </c>
      <c r="AHF105" s="36" t="str">
        <f t="shared" si="566"/>
        <v/>
      </c>
      <c r="AHG105" s="36" t="str">
        <f t="shared" si="551"/>
        <v/>
      </c>
      <c r="AHH105" s="39" t="str">
        <f t="shared" si="567"/>
        <v/>
      </c>
      <c r="AHI105" s="36" t="str">
        <f t="shared" si="568"/>
        <v/>
      </c>
      <c r="AHJ105" s="36" t="str">
        <f t="shared" si="552"/>
        <v/>
      </c>
      <c r="AHK105" s="39" t="str">
        <f t="shared" si="569"/>
        <v/>
      </c>
      <c r="AHL105" s="36" t="str">
        <f t="shared" si="570"/>
        <v/>
      </c>
      <c r="AHM105" s="36" t="str">
        <f t="shared" si="553"/>
        <v/>
      </c>
      <c r="AHN105" s="39" t="str">
        <f t="shared" si="571"/>
        <v/>
      </c>
      <c r="AHO105" s="36" t="str">
        <f t="shared" si="572"/>
        <v/>
      </c>
      <c r="AHP105" s="36" t="str">
        <f t="shared" si="554"/>
        <v/>
      </c>
      <c r="AHQ105" s="39" t="str">
        <f t="shared" si="573"/>
        <v/>
      </c>
      <c r="AHR105" s="36" t="str">
        <f t="shared" si="574"/>
        <v/>
      </c>
      <c r="AHS105" s="36" t="str">
        <f t="shared" si="555"/>
        <v/>
      </c>
      <c r="AHT105" s="39" t="str">
        <f t="shared" si="575"/>
        <v/>
      </c>
    </row>
    <row r="106" spans="1:923" s="5" customFormat="1" outlineLevel="1" x14ac:dyDescent="0.25">
      <c r="A106" s="52">
        <f t="shared" si="576"/>
        <v>29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7"/>
        <v/>
      </c>
      <c r="AGK106" s="85" t="str">
        <f t="shared" si="578"/>
        <v/>
      </c>
      <c r="AGL106" s="85" t="str">
        <f t="shared" si="579"/>
        <v/>
      </c>
      <c r="AGN106" s="5" t="str">
        <f>IF(LEN(B106)&gt;7,AGN77,"")</f>
        <v/>
      </c>
      <c r="AGQ106" s="36" t="str">
        <f t="shared" si="556"/>
        <v/>
      </c>
      <c r="AGR106" s="36" t="str">
        <f t="shared" si="546"/>
        <v/>
      </c>
      <c r="AGS106" s="39" t="str">
        <f t="shared" si="557"/>
        <v/>
      </c>
      <c r="AGT106" s="36" t="str">
        <f t="shared" si="558"/>
        <v/>
      </c>
      <c r="AGU106" s="36" t="str">
        <f t="shared" si="547"/>
        <v/>
      </c>
      <c r="AGV106" s="39" t="str">
        <f t="shared" si="559"/>
        <v/>
      </c>
      <c r="AGW106" s="36" t="str">
        <f t="shared" si="560"/>
        <v/>
      </c>
      <c r="AGX106" s="36" t="str">
        <f t="shared" si="548"/>
        <v/>
      </c>
      <c r="AGY106" s="39" t="str">
        <f t="shared" si="561"/>
        <v/>
      </c>
      <c r="AGZ106" s="36" t="str">
        <f t="shared" si="562"/>
        <v/>
      </c>
      <c r="AHA106" s="36" t="str">
        <f t="shared" si="549"/>
        <v/>
      </c>
      <c r="AHB106" s="39" t="str">
        <f t="shared" si="563"/>
        <v/>
      </c>
      <c r="AHC106" s="36" t="str">
        <f t="shared" si="564"/>
        <v/>
      </c>
      <c r="AHD106" s="36" t="str">
        <f t="shared" si="550"/>
        <v/>
      </c>
      <c r="AHE106" s="39" t="str">
        <f t="shared" si="565"/>
        <v/>
      </c>
      <c r="AHF106" s="36" t="str">
        <f t="shared" si="566"/>
        <v/>
      </c>
      <c r="AHG106" s="36" t="str">
        <f t="shared" si="551"/>
        <v/>
      </c>
      <c r="AHH106" s="39" t="str">
        <f t="shared" si="567"/>
        <v/>
      </c>
      <c r="AHI106" s="36" t="str">
        <f t="shared" si="568"/>
        <v/>
      </c>
      <c r="AHJ106" s="36" t="str">
        <f t="shared" si="552"/>
        <v/>
      </c>
      <c r="AHK106" s="39" t="str">
        <f t="shared" si="569"/>
        <v/>
      </c>
      <c r="AHL106" s="36" t="str">
        <f t="shared" si="570"/>
        <v/>
      </c>
      <c r="AHM106" s="36" t="str">
        <f t="shared" si="553"/>
        <v/>
      </c>
      <c r="AHN106" s="39" t="str">
        <f t="shared" si="571"/>
        <v/>
      </c>
      <c r="AHO106" s="36" t="str">
        <f t="shared" si="572"/>
        <v/>
      </c>
      <c r="AHP106" s="36" t="str">
        <f t="shared" si="554"/>
        <v/>
      </c>
      <c r="AHQ106" s="39" t="str">
        <f t="shared" si="573"/>
        <v/>
      </c>
      <c r="AHR106" s="36" t="str">
        <f t="shared" si="574"/>
        <v/>
      </c>
      <c r="AHS106" s="36" t="str">
        <f t="shared" si="555"/>
        <v/>
      </c>
      <c r="AHT106" s="39" t="str">
        <f t="shared" si="575"/>
        <v/>
      </c>
    </row>
    <row r="107" spans="1:923" s="5" customFormat="1" outlineLevel="1" x14ac:dyDescent="0.25">
      <c r="A107" s="52">
        <f t="shared" si="576"/>
        <v>30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N107" s="5" t="str">
        <f>IF(LEN(B107)&gt;7,AGN77,"")</f>
        <v/>
      </c>
      <c r="AGQ107" s="36" t="str">
        <f t="shared" si="556"/>
        <v/>
      </c>
      <c r="AGR107" s="36" t="str">
        <f t="shared" si="546"/>
        <v/>
      </c>
      <c r="AGS107" s="39" t="str">
        <f t="shared" si="557"/>
        <v/>
      </c>
      <c r="AGT107" s="36" t="str">
        <f t="shared" si="558"/>
        <v/>
      </c>
      <c r="AGU107" s="36" t="str">
        <f t="shared" si="547"/>
        <v/>
      </c>
      <c r="AGV107" s="39" t="str">
        <f t="shared" si="559"/>
        <v/>
      </c>
      <c r="AGW107" s="36" t="str">
        <f t="shared" si="560"/>
        <v/>
      </c>
      <c r="AGX107" s="36" t="str">
        <f t="shared" si="548"/>
        <v/>
      </c>
      <c r="AGY107" s="39" t="str">
        <f t="shared" si="561"/>
        <v/>
      </c>
      <c r="AGZ107" s="36" t="str">
        <f t="shared" si="562"/>
        <v/>
      </c>
      <c r="AHA107" s="36" t="str">
        <f t="shared" si="549"/>
        <v/>
      </c>
      <c r="AHB107" s="39" t="str">
        <f t="shared" si="563"/>
        <v/>
      </c>
      <c r="AHC107" s="36" t="str">
        <f t="shared" si="564"/>
        <v/>
      </c>
      <c r="AHD107" s="36" t="str">
        <f t="shared" si="550"/>
        <v/>
      </c>
      <c r="AHE107" s="39" t="str">
        <f t="shared" si="565"/>
        <v/>
      </c>
      <c r="AHF107" s="36" t="str">
        <f t="shared" si="566"/>
        <v/>
      </c>
      <c r="AHG107" s="36" t="str">
        <f t="shared" si="551"/>
        <v/>
      </c>
      <c r="AHH107" s="39" t="str">
        <f t="shared" si="567"/>
        <v/>
      </c>
      <c r="AHI107" s="36" t="str">
        <f t="shared" si="568"/>
        <v/>
      </c>
      <c r="AHJ107" s="36" t="str">
        <f t="shared" si="552"/>
        <v/>
      </c>
      <c r="AHK107" s="39" t="str">
        <f t="shared" si="569"/>
        <v/>
      </c>
      <c r="AHL107" s="36" t="str">
        <f t="shared" si="570"/>
        <v/>
      </c>
      <c r="AHM107" s="36" t="str">
        <f t="shared" si="553"/>
        <v/>
      </c>
      <c r="AHN107" s="39" t="str">
        <f t="shared" si="571"/>
        <v/>
      </c>
      <c r="AHO107" s="36" t="str">
        <f t="shared" si="572"/>
        <v/>
      </c>
      <c r="AHP107" s="36" t="str">
        <f t="shared" si="554"/>
        <v/>
      </c>
      <c r="AHQ107" s="39" t="str">
        <f t="shared" si="573"/>
        <v/>
      </c>
      <c r="AHR107" s="36" t="str">
        <f t="shared" si="574"/>
        <v/>
      </c>
      <c r="AHS107" s="36" t="str">
        <f t="shared" si="555"/>
        <v/>
      </c>
      <c r="AHT107" s="39" t="str">
        <f t="shared" si="575"/>
        <v/>
      </c>
    </row>
    <row r="108" spans="1:923" s="5" customFormat="1" outlineLevel="1" x14ac:dyDescent="0.25">
      <c r="A108" s="104"/>
      <c r="B108" s="105"/>
      <c r="C108" s="27"/>
      <c r="D108" s="106"/>
      <c r="E108" s="106"/>
      <c r="F108" s="106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2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2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2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2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2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2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2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2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2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2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2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2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2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2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2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2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2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2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2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2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2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2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2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2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2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2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2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2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2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2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2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2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2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2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2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2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2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2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2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2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2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2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J108" s="5">
        <f t="shared" ref="AGJ108:AGL108" si="580">SUMIF(AGJ78:AGJ107,"&lt;&gt;""")</f>
        <v>0</v>
      </c>
      <c r="AGK108" s="5">
        <f t="shared" si="580"/>
        <v>0</v>
      </c>
      <c r="AGL108" s="5">
        <f t="shared" si="580"/>
        <v>52</v>
      </c>
      <c r="AGN108" s="5">
        <f>SUMIF(AGN78:AGN107,"&lt;&gt;""")</f>
        <v>315</v>
      </c>
      <c r="AGQ108" s="108"/>
      <c r="AGR108" s="108"/>
      <c r="AGS108" s="109"/>
      <c r="AGT108" s="108"/>
      <c r="AGU108" s="108"/>
      <c r="AGV108" s="109"/>
      <c r="AGW108" s="108"/>
      <c r="AGX108" s="108"/>
      <c r="AGY108" s="109"/>
      <c r="AGZ108" s="108"/>
      <c r="AHA108" s="108"/>
      <c r="AHB108" s="109"/>
      <c r="AHC108" s="108"/>
      <c r="AHD108" s="108"/>
      <c r="AHE108" s="109"/>
      <c r="AHF108" s="108"/>
      <c r="AHG108" s="108"/>
      <c r="AHH108" s="109"/>
      <c r="AHI108" s="108"/>
      <c r="AHJ108" s="108"/>
      <c r="AHK108" s="109"/>
      <c r="AHL108" s="108"/>
      <c r="AHM108" s="108"/>
      <c r="AHN108" s="109"/>
      <c r="AHO108" s="108"/>
      <c r="AHP108" s="108"/>
      <c r="AHQ108" s="109"/>
      <c r="AHR108" s="108"/>
      <c r="AHS108" s="108"/>
      <c r="AHT108" s="109"/>
    </row>
    <row r="109" spans="1:923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103">
        <f>'Итоги за неделю'!D7</f>
        <v>16</v>
      </c>
      <c r="AGO109" s="34"/>
      <c r="AGP109" s="33"/>
      <c r="AGQ109" s="33"/>
      <c r="AGR109" s="33"/>
      <c r="AGS109" s="33"/>
      <c r="AGT109" s="34"/>
      <c r="AGU109" s="34"/>
      <c r="AGV109" s="33"/>
      <c r="AGW109" s="33"/>
      <c r="AGX109" s="33"/>
      <c r="AGY109" s="33"/>
      <c r="AGZ109" s="34"/>
      <c r="AHA109" s="34"/>
      <c r="AHB109" s="33"/>
      <c r="AHC109" s="33"/>
      <c r="AHD109" s="33"/>
      <c r="AHE109" s="33"/>
      <c r="AHF109" s="34"/>
      <c r="AHG109" s="34"/>
      <c r="AHH109" s="33"/>
      <c r="AHI109" s="33"/>
      <c r="AHJ109" s="33"/>
      <c r="AHK109" s="33"/>
      <c r="AHL109" s="34"/>
      <c r="AHM109" s="34"/>
      <c r="AHN109" s="33"/>
      <c r="AHO109" s="33"/>
      <c r="AHP109" s="33"/>
      <c r="AHQ109" s="33"/>
      <c r="AHR109" s="34"/>
      <c r="AHS109" s="34"/>
      <c r="AHT109" s="33"/>
      <c r="AHU109" s="33"/>
      <c r="AHV109" s="33"/>
      <c r="AHW109" s="34"/>
      <c r="AHX109" s="33"/>
      <c r="AHY109" s="33"/>
      <c r="AHZ109" s="33"/>
      <c r="AIA109" s="34"/>
      <c r="AIB109" s="33"/>
      <c r="AIC109" s="33"/>
      <c r="AID109" s="33"/>
      <c r="AIE109" s="34"/>
      <c r="AIF109" s="33"/>
      <c r="AIG109" s="33"/>
      <c r="AIH109" s="33"/>
      <c r="AII109" s="34"/>
      <c r="AIJ109" s="33"/>
      <c r="AIK109" s="33"/>
      <c r="AIL109" s="33"/>
      <c r="AIM109" s="34"/>
    </row>
    <row r="110" spans="1:923" s="5" customFormat="1" outlineLevel="1" x14ac:dyDescent="0.25">
      <c r="A110" s="58">
        <v>1</v>
      </c>
      <c r="B110" s="46" t="s">
        <v>333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351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351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351</v>
      </c>
      <c r="DJ110" s="38" t="s">
        <v>351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352</v>
      </c>
      <c r="DT110" s="57" t="s">
        <v>352</v>
      </c>
      <c r="DU110" s="57"/>
      <c r="DV110" s="57"/>
      <c r="DW110" s="57" t="s">
        <v>352</v>
      </c>
      <c r="DX110" s="57" t="s">
        <v>352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352</v>
      </c>
      <c r="FA110" s="57" t="s">
        <v>352</v>
      </c>
      <c r="FB110" s="57"/>
      <c r="FC110" s="57" t="s">
        <v>352</v>
      </c>
      <c r="FD110" s="57" t="s">
        <v>352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61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38"/>
      <c r="UN110" s="38"/>
      <c r="UO110" s="38"/>
      <c r="UP110" s="38"/>
      <c r="UQ110" s="38"/>
      <c r="UR110" s="38"/>
      <c r="US110" s="38"/>
      <c r="UT110" s="38"/>
      <c r="UU110" s="61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38"/>
      <c r="VO110" s="61"/>
      <c r="VP110" s="57"/>
      <c r="VQ110" s="57"/>
      <c r="VR110" s="57"/>
      <c r="VS110" s="57"/>
      <c r="VT110" s="57"/>
      <c r="VU110" s="57"/>
      <c r="VV110" s="57"/>
      <c r="VW110" s="57"/>
      <c r="VX110" s="57"/>
      <c r="VY110" s="57"/>
      <c r="VZ110" s="57"/>
      <c r="WA110" s="57"/>
      <c r="WB110" s="38"/>
      <c r="WC110" s="38"/>
      <c r="WD110" s="38"/>
      <c r="WE110" s="38"/>
      <c r="WF110" s="38"/>
      <c r="WG110" s="38"/>
      <c r="WH110" s="38"/>
      <c r="WI110" s="61"/>
      <c r="WJ110" s="57"/>
      <c r="WK110" s="57"/>
      <c r="WL110" s="57"/>
      <c r="WM110" s="57"/>
      <c r="WN110" s="57"/>
      <c r="WO110" s="57"/>
      <c r="WP110" s="57"/>
      <c r="WQ110" s="57"/>
      <c r="WR110" s="57"/>
      <c r="WS110" s="57"/>
      <c r="WT110" s="57"/>
      <c r="WU110" s="57"/>
      <c r="WV110" s="57"/>
      <c r="WW110" s="57"/>
      <c r="WX110" s="38"/>
      <c r="WY110" s="38"/>
      <c r="WZ110" s="38"/>
      <c r="XA110" s="38"/>
      <c r="XB110" s="38"/>
      <c r="XC110" s="61"/>
      <c r="XD110" s="57"/>
      <c r="XE110" s="57"/>
      <c r="XF110" s="57"/>
      <c r="XG110" s="57"/>
      <c r="XH110" s="57"/>
      <c r="XI110" s="57"/>
      <c r="XJ110" s="57"/>
      <c r="XK110" s="57"/>
      <c r="XL110" s="57"/>
      <c r="XM110" s="57"/>
      <c r="XN110" s="57"/>
      <c r="XO110" s="57"/>
      <c r="XP110" s="57"/>
      <c r="XQ110" s="57"/>
      <c r="XR110" s="57"/>
      <c r="XS110" s="38"/>
      <c r="XT110" s="38"/>
      <c r="XU110" s="38"/>
      <c r="XV110" s="38"/>
      <c r="XW110" s="37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7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ref="AGJ110:AGJ117" si="581">IF(COUNTIFS($C$7:$AGI$7,"="&amp;$AGP$5,$C110:$AGI110,"б")=0,"",COUNTIFS($C$7:$AGI$7,"="&amp;$AGP$5,$C110:$AGI110,"б"))</f>
        <v/>
      </c>
      <c r="AGK110" s="85" t="str">
        <f t="shared" ref="AGK110:AGK117" si="582">IF(COUNTIFS($C$7:$AGI$7,"="&amp;$AGP$5,$C110:$AGI110,"у")=0,"",COUNTIFS($C$7:$AGI$7,"="&amp;$AGP$5,$C110:$AGI110,"у"))</f>
        <v/>
      </c>
      <c r="AGL110" s="85" t="str">
        <f t="shared" ref="AGL110:AGL117" si="583">IF(COUNTIFS($C$7:$AGI$7,"="&amp;$AGP$5,$C110:$AGI110,"н")=0,"",COUNTIFS($C$7:$AGI$7,"="&amp;$AGP$5,$C110:$AGI110,"н"))</f>
        <v/>
      </c>
      <c r="AGN110" s="5">
        <f>IF(LEN(B110)&gt;7,AGN109,"")</f>
        <v>16</v>
      </c>
      <c r="AGQ110" s="36" t="str">
        <f>IF(COUNTIFS($C$6:$AGI$6,9,$C110:$AGI110,"б")=0,"",COUNTIFS($C$6:$AGI$6,9,$C110:$AGI110,"б"))</f>
        <v/>
      </c>
      <c r="AGR110" s="36" t="str">
        <f t="shared" ref="AGR110:AGR117" si="584">IF(COUNTIFS($C$6:$AGI$6,9,$C110:$AGI110,"у")=0,"",COUNTIFS($C$6:$AGI$6,9,$C110:$AGI110,"у"))</f>
        <v/>
      </c>
      <c r="AGS110" s="39">
        <f>IF(COUNTIFS($C$6:$AGI$6,9,$C110:$AGI110,"н")=0,"",COUNTIFS($C$6:$AGI$6,9,$C110:$AGI110,"н"))</f>
        <v>2</v>
      </c>
      <c r="AGT110" s="36" t="str">
        <f>IF(COUNTIFS($C$6:$AGI$6,10,$C110:$AGI110,"б")=0,"",COUNTIFS($C$6:$AGI$6,10,$C110:$AGI110,"б"))</f>
        <v/>
      </c>
      <c r="AGU110" s="36">
        <f t="shared" ref="AGU110:AGU117" si="585">IF(COUNTIFS($C$6:$AGI$6,10,$C110:$AGI110,"у")=0,"",COUNTIFS($C$6:$AGI$6,10,$C110:$AGI110,"у"))</f>
        <v>8</v>
      </c>
      <c r="AGV110" s="39">
        <f>IF(COUNTIFS($C$6:$AGI$6,10,$C110:$AGI110,"н")=0,"",COUNTIFS($C$6:$AGI$6,10,$C110:$AGI110,"н"))</f>
        <v>2</v>
      </c>
      <c r="AGW110" s="36" t="str">
        <f>IF(COUNTIFS($C$6:$AGI$6,11,$C110:$AGI110,"б")=0,"",COUNTIFS($C$6:$AGI$6,11,$C110:$AGI110,"б"))</f>
        <v/>
      </c>
      <c r="AGX110" s="36" t="str">
        <f t="shared" ref="AGX110:AGX117" si="586">IF(COUNTIFS($C$6:$AGI$6,11,$C110:$AGI110,"у")=0,"",COUNTIFS($C$6:$AGI$6,11,$C110:$AGI110,"у"))</f>
        <v/>
      </c>
      <c r="AGY110" s="39">
        <f>IF(COUNTIFS($C$6:$AGI$6,11,$C110:$AGI110,"н")=0,"",COUNTIFS($C$6:$AGI$6,11,$C110:$AGI110,"н"))</f>
        <v>1</v>
      </c>
      <c r="AGZ110" s="36" t="str">
        <f>IF(COUNTIFS($C$6:$AGI$6,12,$C110:$AGI110,"б")=0,"",COUNTIFS($C$6:$AGI$6,12,$C110:$AGI110,"б"))</f>
        <v/>
      </c>
      <c r="AHA110" s="36" t="str">
        <f t="shared" ref="AHA110:AHA117" si="587">IF(COUNTIFS($C$6:$AGI$6,12,$C110:$AGI110,"у")=0,"",COUNTIFS($C$6:$AGI$6,12,$C110:$AGI110,"у"))</f>
        <v/>
      </c>
      <c r="AHB110" s="39" t="str">
        <f>IF(COUNTIFS($C$6:$AGI$6,12,$C110:$AGI110,"н")=0,"",COUNTIFS($C$6:$AGI$6,12,$C110:$AGI110,"н"))</f>
        <v/>
      </c>
      <c r="AHC110" s="36" t="str">
        <f>IF(COUNTIFS($C$6:$AGI$6,1,$C110:$AGI110,"б")=0,"",COUNTIFS($C$6:$AGI$6,1,$C110:$AGI110,"б"))</f>
        <v/>
      </c>
      <c r="AHD110" s="36" t="str">
        <f t="shared" ref="AHD110:AHD117" si="588">IF(COUNTIFS($C$6:$AGI$6,1,$C110:$AGI110,"у")=0,"",COUNTIFS($C$6:$AGI$6,1,$C110:$AGI110,"у"))</f>
        <v/>
      </c>
      <c r="AHE110" s="39" t="str">
        <f>IF(COUNTIFS($C$6:$AGI$6,1,$C110:$AGI110,"н")=0,"",COUNTIFS($C$6:$AGI$6,1,$C110:$AGI110,"н"))</f>
        <v/>
      </c>
      <c r="AHF110" s="36" t="str">
        <f>IF(COUNTIFS($C$6:$AGI$6,2,$C110:$AGI110,"б")=0,"",COUNTIFS($C$6:$AGI$6,2,$C110:$AGI110,"б"))</f>
        <v/>
      </c>
      <c r="AHG110" s="36" t="str">
        <f t="shared" ref="AHG110:AHG117" si="589">IF(COUNTIFS($C$6:$AGI$6,2,$C110:$AGI110,"у")=0,"",COUNTIFS($C$6:$AGI$6,2,$C110:$AGI110,"у"))</f>
        <v/>
      </c>
      <c r="AHH110" s="39" t="str">
        <f>IF(COUNTIFS($C$6:$AGI$6,2,$C110:$AGI110,"н")=0,"",COUNTIFS($C$6:$AGI$6,2,$C110:$AGI110,"н"))</f>
        <v/>
      </c>
      <c r="AHI110" s="36" t="str">
        <f>IF(COUNTIFS($C$6:$AGI$6,3,$C110:$AGI110,"б")=0,"",COUNTIFS($C$6:$AGI$6,3,$C110:$AGI110,"б"))</f>
        <v/>
      </c>
      <c r="AHJ110" s="36" t="str">
        <f t="shared" ref="AHJ110:AHJ117" si="590">IF(COUNTIFS($C$6:$AGI$6,3,$C110:$AGI110,"у")=0,"",COUNTIFS($C$6:$AGI$6,3,$C110:$AGI110,"у"))</f>
        <v/>
      </c>
      <c r="AHK110" s="39" t="str">
        <f>IF(COUNTIFS($C$6:$AGI$6,3,$C110:$AGI110,"н")=0,"",COUNTIFS($C$6:$AGI$6,3,$C110:$AGI110,"н"))</f>
        <v/>
      </c>
      <c r="AHL110" s="36" t="str">
        <f>IF(COUNTIFS($C$6:$AGI$6,4,$C110:$AGI110,"б")=0,"",COUNTIFS($C$6:$AGI$6,4,$C110:$AGI110,"б"))</f>
        <v/>
      </c>
      <c r="AHM110" s="36" t="str">
        <f t="shared" ref="AHM110:AHM117" si="591">IF(COUNTIFS($C$6:$AGI$6,4,$C110:$AGI110,"у")=0,"",COUNTIFS($C$6:$AGI$6,4,$C110:$AGI110,"у"))</f>
        <v/>
      </c>
      <c r="AHN110" s="39" t="str">
        <f>IF(COUNTIFS($C$6:$AGI$6,4,$C110:$AGI110,"н")=0,"",COUNTIFS($C$6:$AGI$6,4,$C110:$AGI110,"н"))</f>
        <v/>
      </c>
      <c r="AHO110" s="36" t="str">
        <f>IF(COUNTIFS($C$6:$AGI$6,5,$C110:$AGI110,"б")=0,"",COUNTIFS($C$6:$AGI$6,5,$C110:$AGI110,"б"))</f>
        <v/>
      </c>
      <c r="AHP110" s="36" t="str">
        <f t="shared" ref="AHP110:AHP117" si="592">IF(COUNTIFS($C$6:$AGI$6,5,$C110:$AGI110,"у")=0,"",COUNTIFS($C$6:$AGI$6,5,$C110:$AGI110,"у"))</f>
        <v/>
      </c>
      <c r="AHQ110" s="39" t="str">
        <f>IF(COUNTIFS($C$6:$AGI$6,5,$C110:$AGI110,"н")=0,"",COUNTIFS($C$6:$AGI$6,5,$C110:$AGI110,"н"))</f>
        <v/>
      </c>
      <c r="AHR110" s="36" t="str">
        <f>IF(COUNTIFS($C$6:$AGI$6,6,$C110:$AGI110,"б")=0,"",COUNTIFS($C$6:$AGI$6,6,$C110:$AGI110,"б"))</f>
        <v/>
      </c>
      <c r="AHS110" s="36" t="str">
        <f t="shared" ref="AHS110:AHS117" si="593">IF(COUNTIFS($C$6:$AGI$6,6,$C110:$AGI110,"у")=0,"",COUNTIFS($C$6:$AGI$6,6,$C110:$AGI110,"у"))</f>
        <v/>
      </c>
      <c r="AHT110" s="39" t="str">
        <f>IF(COUNTIFS($C$6:$AGI$6,6,$C110:$AGI110,"н")=0,"",COUNTIFS($C$6:$AGI$6,6,$C110:$AGI110,"н"))</f>
        <v/>
      </c>
    </row>
    <row r="111" spans="1:923" s="5" customFormat="1" outlineLevel="1" x14ac:dyDescent="0.25">
      <c r="A111" s="58">
        <f>A110+1</f>
        <v>2</v>
      </c>
      <c r="B111" s="46" t="s">
        <v>334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359</v>
      </c>
      <c r="AR111" s="57" t="s">
        <v>359</v>
      </c>
      <c r="AS111" s="57"/>
      <c r="AT111" s="57"/>
      <c r="AU111" s="57"/>
      <c r="AV111" s="57" t="s">
        <v>359</v>
      </c>
      <c r="AW111" s="57" t="s">
        <v>359</v>
      </c>
      <c r="AX111" s="57" t="s">
        <v>359</v>
      </c>
      <c r="AY111" s="57"/>
      <c r="AZ111" s="57" t="s">
        <v>359</v>
      </c>
      <c r="BA111" s="57" t="s">
        <v>359</v>
      </c>
      <c r="BB111" s="57" t="s">
        <v>359</v>
      </c>
      <c r="BC111" s="57"/>
      <c r="BD111" s="57" t="s">
        <v>359</v>
      </c>
      <c r="BE111" s="57" t="s">
        <v>359</v>
      </c>
      <c r="BF111" s="38"/>
      <c r="BG111" s="38"/>
      <c r="BH111" s="38"/>
      <c r="BI111" s="38"/>
      <c r="BJ111" s="38"/>
      <c r="BK111" s="57" t="s">
        <v>351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 t="s">
        <v>351</v>
      </c>
      <c r="DX111" s="57" t="s">
        <v>351</v>
      </c>
      <c r="DY111" s="57"/>
      <c r="DZ111" s="57"/>
      <c r="EA111" s="57" t="s">
        <v>351</v>
      </c>
      <c r="EB111" s="57" t="s">
        <v>351</v>
      </c>
      <c r="EC111" s="57" t="s">
        <v>351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351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351</v>
      </c>
      <c r="OB111" s="57" t="s">
        <v>351</v>
      </c>
      <c r="OC111" s="57"/>
      <c r="OD111" s="57"/>
      <c r="OE111" s="57" t="s">
        <v>351</v>
      </c>
      <c r="OF111" s="57" t="s">
        <v>351</v>
      </c>
      <c r="OG111" s="57"/>
      <c r="OH111" s="38"/>
      <c r="OI111" s="38"/>
      <c r="OJ111" s="38"/>
      <c r="OK111" s="38"/>
      <c r="OL111" s="38"/>
      <c r="OM111" s="61"/>
      <c r="ON111" s="57" t="s">
        <v>359</v>
      </c>
      <c r="OO111" s="57" t="s">
        <v>359</v>
      </c>
      <c r="OP111" s="57"/>
      <c r="OQ111" s="57" t="s">
        <v>359</v>
      </c>
      <c r="OR111" s="57" t="s">
        <v>359</v>
      </c>
      <c r="OS111" s="57" t="s">
        <v>359</v>
      </c>
      <c r="OT111" s="57" t="s">
        <v>359</v>
      </c>
      <c r="OU111" s="57" t="s">
        <v>359</v>
      </c>
      <c r="OV111" s="57" t="s">
        <v>359</v>
      </c>
      <c r="OW111" s="57" t="s">
        <v>359</v>
      </c>
      <c r="OX111" s="57" t="s">
        <v>359</v>
      </c>
      <c r="OY111" s="57" t="s">
        <v>359</v>
      </c>
      <c r="OZ111" s="57" t="s">
        <v>359</v>
      </c>
      <c r="PA111" s="57" t="s">
        <v>359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61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38"/>
      <c r="UN111" s="38"/>
      <c r="UO111" s="38"/>
      <c r="UP111" s="38"/>
      <c r="UQ111" s="38"/>
      <c r="UR111" s="38"/>
      <c r="US111" s="38"/>
      <c r="UT111" s="38"/>
      <c r="UU111" s="61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38"/>
      <c r="VO111" s="61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38"/>
      <c r="WC111" s="38"/>
      <c r="WD111" s="38"/>
      <c r="WE111" s="38"/>
      <c r="WF111" s="38"/>
      <c r="WG111" s="38"/>
      <c r="WH111" s="38"/>
      <c r="WI111" s="61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38"/>
      <c r="WY111" s="38"/>
      <c r="WZ111" s="38"/>
      <c r="XA111" s="38"/>
      <c r="XB111" s="38"/>
      <c r="XC111" s="61"/>
      <c r="XD111" s="57"/>
      <c r="XE111" s="57"/>
      <c r="XF111" s="57"/>
      <c r="XG111" s="57"/>
      <c r="XH111" s="57"/>
      <c r="XI111" s="57"/>
      <c r="XJ111" s="57"/>
      <c r="XK111" s="57"/>
      <c r="XL111" s="57"/>
      <c r="XM111" s="57"/>
      <c r="XN111" s="57"/>
      <c r="XO111" s="57"/>
      <c r="XP111" s="57"/>
      <c r="XQ111" s="57"/>
      <c r="XR111" s="57"/>
      <c r="XS111" s="38"/>
      <c r="XT111" s="38"/>
      <c r="XU111" s="38"/>
      <c r="XV111" s="38"/>
      <c r="XW111" s="37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7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81"/>
        <v/>
      </c>
      <c r="AGK111" s="85" t="str">
        <f t="shared" si="582"/>
        <v/>
      </c>
      <c r="AGL111" s="85" t="str">
        <f t="shared" si="583"/>
        <v/>
      </c>
      <c r="AGN111" s="5">
        <f>IF(LEN(B111)&gt;7,AGN109,"")</f>
        <v>16</v>
      </c>
      <c r="AGQ111" s="36">
        <f t="shared" ref="AGQ111:AGQ117" si="594">IF(COUNTIFS($C$6:$AGI$6,9,$C111:$AGI111,"б")=0,"",COUNTIFS($C$6:$AGI$6,9,$C111:$AGI111,"б"))</f>
        <v>10</v>
      </c>
      <c r="AGR111" s="36" t="str">
        <f t="shared" si="584"/>
        <v/>
      </c>
      <c r="AGS111" s="39">
        <f t="shared" ref="AGS111:AGS117" si="595">IF(COUNTIFS($C$6:$AGI$6,9,$C111:$AGI111,"н")=0,"",COUNTIFS($C$6:$AGI$6,9,$C111:$AGI111,"н"))</f>
        <v>1</v>
      </c>
      <c r="AGT111" s="36" t="str">
        <f t="shared" ref="AGT111:AGT117" si="596">IF(COUNTIFS($C$6:$AGI$6,10,$C111:$AGI111,"б")=0,"",COUNTIFS($C$6:$AGI$6,10,$C111:$AGI111,"б"))</f>
        <v/>
      </c>
      <c r="AGU111" s="36" t="str">
        <f t="shared" si="585"/>
        <v/>
      </c>
      <c r="AGV111" s="39">
        <f t="shared" ref="AGV111:AGV117" si="597">IF(COUNTIFS($C$6:$AGI$6,10,$C111:$AGI111,"н")=0,"",COUNTIFS($C$6:$AGI$6,10,$C111:$AGI111,"н"))</f>
        <v>7</v>
      </c>
      <c r="AGW111" s="36" t="str">
        <f t="shared" ref="AGW111:AGW117" si="598">IF(COUNTIFS($C$6:$AGI$6,11,$C111:$AGI111,"б")=0,"",COUNTIFS($C$6:$AGI$6,11,$C111:$AGI111,"б"))</f>
        <v/>
      </c>
      <c r="AGX111" s="36" t="str">
        <f t="shared" si="586"/>
        <v/>
      </c>
      <c r="AGY111" s="39">
        <f t="shared" ref="AGY111:AGY117" si="599">IF(COUNTIFS($C$6:$AGI$6,11,$C111:$AGI111,"н")=0,"",COUNTIFS($C$6:$AGI$6,11,$C111:$AGI111,"н"))</f>
        <v>2</v>
      </c>
      <c r="AGZ111" s="36" t="str">
        <f t="shared" ref="AGZ111:AGZ117" si="600">IF(COUNTIFS($C$6:$AGI$6,12,$C111:$AGI111,"б")=0,"",COUNTIFS($C$6:$AGI$6,12,$C111:$AGI111,"б"))</f>
        <v/>
      </c>
      <c r="AHA111" s="36" t="str">
        <f t="shared" si="587"/>
        <v/>
      </c>
      <c r="AHB111" s="39" t="str">
        <f t="shared" ref="AHB111:AHB117" si="601">IF(COUNTIFS($C$6:$AGI$6,12,$C111:$AGI111,"н")=0,"",COUNTIFS($C$6:$AGI$6,12,$C111:$AGI111,"н"))</f>
        <v/>
      </c>
      <c r="AHC111" s="36">
        <f t="shared" ref="AHC111:AHC117" si="602">IF(COUNTIFS($C$6:$AGI$6,1,$C111:$AGI111,"б")=0,"",COUNTIFS($C$6:$AGI$6,1,$C111:$AGI111,"б"))</f>
        <v>13</v>
      </c>
      <c r="AHD111" s="36" t="str">
        <f t="shared" si="588"/>
        <v/>
      </c>
      <c r="AHE111" s="39">
        <f t="shared" ref="AHE111:AHE117" si="603">IF(COUNTIFS($C$6:$AGI$6,1,$C111:$AGI111,"н")=0,"",COUNTIFS($C$6:$AGI$6,1,$C111:$AGI111,"н"))</f>
        <v>4</v>
      </c>
      <c r="AHF111" s="36" t="str">
        <f t="shared" ref="AHF111:AHF117" si="604">IF(COUNTIFS($C$6:$AGI$6,2,$C111:$AGI111,"б")=0,"",COUNTIFS($C$6:$AGI$6,2,$C111:$AGI111,"б"))</f>
        <v/>
      </c>
      <c r="AHG111" s="36" t="str">
        <f t="shared" si="589"/>
        <v/>
      </c>
      <c r="AHH111" s="39" t="str">
        <f t="shared" ref="AHH111:AHH117" si="605">IF(COUNTIFS($C$6:$AGI$6,2,$C111:$AGI111,"н")=0,"",COUNTIFS($C$6:$AGI$6,2,$C111:$AGI111,"н"))</f>
        <v/>
      </c>
      <c r="AHI111" s="36" t="str">
        <f t="shared" ref="AHI111:AHI117" si="606">IF(COUNTIFS($C$6:$AGI$6,3,$C111:$AGI111,"б")=0,"",COUNTIFS($C$6:$AGI$6,3,$C111:$AGI111,"б"))</f>
        <v/>
      </c>
      <c r="AHJ111" s="36" t="str">
        <f t="shared" si="590"/>
        <v/>
      </c>
      <c r="AHK111" s="39" t="str">
        <f t="shared" ref="AHK111:AHK117" si="607">IF(COUNTIFS($C$6:$AGI$6,3,$C111:$AGI111,"н")=0,"",COUNTIFS($C$6:$AGI$6,3,$C111:$AGI111,"н"))</f>
        <v/>
      </c>
      <c r="AHL111" s="36" t="str">
        <f t="shared" ref="AHL111:AHL117" si="608">IF(COUNTIFS($C$6:$AGI$6,4,$C111:$AGI111,"б")=0,"",COUNTIFS($C$6:$AGI$6,4,$C111:$AGI111,"б"))</f>
        <v/>
      </c>
      <c r="AHM111" s="36" t="str">
        <f t="shared" si="591"/>
        <v/>
      </c>
      <c r="AHN111" s="39" t="str">
        <f t="shared" ref="AHN111:AHN117" si="609">IF(COUNTIFS($C$6:$AGI$6,4,$C111:$AGI111,"н")=0,"",COUNTIFS($C$6:$AGI$6,4,$C111:$AGI111,"н"))</f>
        <v/>
      </c>
      <c r="AHO111" s="36" t="str">
        <f t="shared" ref="AHO111:AHO117" si="610">IF(COUNTIFS($C$6:$AGI$6,5,$C111:$AGI111,"б")=0,"",COUNTIFS($C$6:$AGI$6,5,$C111:$AGI111,"б"))</f>
        <v/>
      </c>
      <c r="AHP111" s="36" t="str">
        <f t="shared" si="592"/>
        <v/>
      </c>
      <c r="AHQ111" s="39" t="str">
        <f t="shared" ref="AHQ111:AHQ117" si="611">IF(COUNTIFS($C$6:$AGI$6,5,$C111:$AGI111,"н")=0,"",COUNTIFS($C$6:$AGI$6,5,$C111:$AGI111,"н"))</f>
        <v/>
      </c>
      <c r="AHR111" s="36" t="str">
        <f t="shared" ref="AHR111:AHR117" si="612">IF(COUNTIFS($C$6:$AGI$6,6,$C111:$AGI111,"б")=0,"",COUNTIFS($C$6:$AGI$6,6,$C111:$AGI111,"б"))</f>
        <v/>
      </c>
      <c r="AHS111" s="36" t="str">
        <f t="shared" si="593"/>
        <v/>
      </c>
      <c r="AHT111" s="39" t="str">
        <f t="shared" ref="AHT111:AHT117" si="613">IF(COUNTIFS($C$6:$AGI$6,6,$C111:$AGI111,"н")=0,"",COUNTIFS($C$6:$AGI$6,6,$C111:$AGI111,"н"))</f>
        <v/>
      </c>
    </row>
    <row r="112" spans="1:923" s="5" customFormat="1" outlineLevel="1" x14ac:dyDescent="0.25">
      <c r="A112" s="58">
        <f t="shared" ref="A112:A117" si="614">A111+1</f>
        <v>3</v>
      </c>
      <c r="B112" s="46" t="s">
        <v>335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351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351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352</v>
      </c>
      <c r="JN112" s="57" t="s">
        <v>352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351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61"/>
      <c r="SN112" s="57"/>
      <c r="SO112" s="57"/>
      <c r="SP112" s="57"/>
      <c r="SQ112" s="57" t="s">
        <v>351</v>
      </c>
      <c r="SR112" s="57"/>
      <c r="SS112" s="57"/>
      <c r="ST112" s="57"/>
      <c r="SU112" s="57"/>
      <c r="SV112" s="57"/>
      <c r="SW112" s="57"/>
      <c r="SX112" s="57"/>
      <c r="SY112" s="57"/>
      <c r="SZ112" s="57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 t="s">
        <v>351</v>
      </c>
      <c r="UK112" s="57" t="s">
        <v>351</v>
      </c>
      <c r="UL112" s="57"/>
      <c r="UM112" s="38"/>
      <c r="UN112" s="38"/>
      <c r="UO112" s="38"/>
      <c r="UP112" s="38"/>
      <c r="UQ112" s="38"/>
      <c r="UR112" s="38"/>
      <c r="US112" s="38"/>
      <c r="UT112" s="38"/>
      <c r="UU112" s="61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38"/>
      <c r="VO112" s="61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38"/>
      <c r="WC112" s="38"/>
      <c r="WD112" s="38"/>
      <c r="WE112" s="38"/>
      <c r="WF112" s="38"/>
      <c r="WG112" s="38"/>
      <c r="WH112" s="38"/>
      <c r="WI112" s="61"/>
      <c r="WJ112" s="57"/>
      <c r="WK112" s="57"/>
      <c r="WL112" s="57"/>
      <c r="WM112" s="57" t="s">
        <v>351</v>
      </c>
      <c r="WN112" s="57" t="s">
        <v>351</v>
      </c>
      <c r="WO112" s="57" t="s">
        <v>351</v>
      </c>
      <c r="WP112" s="57" t="s">
        <v>351</v>
      </c>
      <c r="WQ112" s="57"/>
      <c r="WR112" s="57" t="s">
        <v>351</v>
      </c>
      <c r="WS112" s="57" t="s">
        <v>351</v>
      </c>
      <c r="WT112" s="57"/>
      <c r="WU112" s="57" t="s">
        <v>351</v>
      </c>
      <c r="WV112" s="57" t="s">
        <v>351</v>
      </c>
      <c r="WW112" s="57" t="s">
        <v>351</v>
      </c>
      <c r="WX112" s="38"/>
      <c r="WY112" s="38"/>
      <c r="WZ112" s="38"/>
      <c r="XA112" s="38"/>
      <c r="XB112" s="38"/>
      <c r="XC112" s="61"/>
      <c r="XD112" s="57"/>
      <c r="XE112" s="57"/>
      <c r="XF112" s="57"/>
      <c r="XG112" s="57" t="s">
        <v>351</v>
      </c>
      <c r="XH112" s="57" t="s">
        <v>351</v>
      </c>
      <c r="XI112" s="57" t="s">
        <v>351</v>
      </c>
      <c r="XJ112" s="57" t="s">
        <v>351</v>
      </c>
      <c r="XK112" s="57"/>
      <c r="XL112" s="57" t="s">
        <v>351</v>
      </c>
      <c r="XM112" s="57" t="s">
        <v>351</v>
      </c>
      <c r="XN112" s="57" t="s">
        <v>351</v>
      </c>
      <c r="XO112" s="57" t="s">
        <v>351</v>
      </c>
      <c r="XP112" s="57" t="s">
        <v>351</v>
      </c>
      <c r="XQ112" s="57" t="s">
        <v>351</v>
      </c>
      <c r="XR112" s="57" t="s">
        <v>351</v>
      </c>
      <c r="XS112" s="38"/>
      <c r="XT112" s="38"/>
      <c r="XU112" s="38"/>
      <c r="XV112" s="38"/>
      <c r="XW112" s="37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7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81"/>
        <v/>
      </c>
      <c r="AGK112" s="85" t="str">
        <f t="shared" si="582"/>
        <v/>
      </c>
      <c r="AGL112" s="85">
        <f t="shared" si="583"/>
        <v>11</v>
      </c>
      <c r="AGN112" s="5">
        <f>IF(LEN(B112)&gt;7,AGN109,"")</f>
        <v>16</v>
      </c>
      <c r="AGQ112" s="36" t="str">
        <f t="shared" si="594"/>
        <v/>
      </c>
      <c r="AGR112" s="36" t="str">
        <f t="shared" si="584"/>
        <v/>
      </c>
      <c r="AGS112" s="39">
        <f t="shared" si="595"/>
        <v>2</v>
      </c>
      <c r="AGT112" s="36" t="str">
        <f t="shared" si="596"/>
        <v/>
      </c>
      <c r="AGU112" s="36" t="str">
        <f t="shared" si="585"/>
        <v/>
      </c>
      <c r="AGV112" s="39" t="str">
        <f t="shared" si="597"/>
        <v/>
      </c>
      <c r="AGW112" s="36" t="str">
        <f t="shared" si="598"/>
        <v/>
      </c>
      <c r="AGX112" s="36" t="str">
        <f t="shared" si="586"/>
        <v/>
      </c>
      <c r="AGY112" s="39" t="str">
        <f t="shared" si="599"/>
        <v/>
      </c>
      <c r="AGZ112" s="36" t="str">
        <f t="shared" si="600"/>
        <v/>
      </c>
      <c r="AHA112" s="36">
        <f t="shared" si="587"/>
        <v>2</v>
      </c>
      <c r="AHB112" s="39" t="str">
        <f t="shared" si="601"/>
        <v/>
      </c>
      <c r="AHC112" s="36" t="str">
        <f t="shared" si="602"/>
        <v/>
      </c>
      <c r="AHD112" s="36" t="str">
        <f t="shared" si="588"/>
        <v/>
      </c>
      <c r="AHE112" s="39" t="str">
        <f t="shared" si="603"/>
        <v/>
      </c>
      <c r="AHF112" s="36" t="str">
        <f t="shared" si="604"/>
        <v/>
      </c>
      <c r="AHG112" s="36" t="str">
        <f t="shared" si="589"/>
        <v/>
      </c>
      <c r="AHH112" s="39">
        <f t="shared" si="605"/>
        <v>2</v>
      </c>
      <c r="AHI112" s="36" t="str">
        <f t="shared" si="606"/>
        <v/>
      </c>
      <c r="AHJ112" s="36" t="str">
        <f t="shared" si="590"/>
        <v/>
      </c>
      <c r="AHK112" s="39">
        <f t="shared" si="607"/>
        <v>8</v>
      </c>
      <c r="AHL112" s="36" t="str">
        <f t="shared" si="608"/>
        <v/>
      </c>
      <c r="AHM112" s="36" t="str">
        <f t="shared" si="591"/>
        <v/>
      </c>
      <c r="AHN112" s="39">
        <f t="shared" si="609"/>
        <v>14</v>
      </c>
      <c r="AHO112" s="36" t="str">
        <f t="shared" si="610"/>
        <v/>
      </c>
      <c r="AHP112" s="36" t="str">
        <f t="shared" si="592"/>
        <v/>
      </c>
      <c r="AHQ112" s="39" t="str">
        <f t="shared" si="611"/>
        <v/>
      </c>
      <c r="AHR112" s="36" t="str">
        <f t="shared" si="612"/>
        <v/>
      </c>
      <c r="AHS112" s="36" t="str">
        <f t="shared" si="593"/>
        <v/>
      </c>
      <c r="AHT112" s="39" t="str">
        <f t="shared" si="613"/>
        <v/>
      </c>
    </row>
    <row r="113" spans="1:923" s="5" customFormat="1" outlineLevel="1" x14ac:dyDescent="0.25">
      <c r="A113" s="58">
        <f t="shared" si="614"/>
        <v>4</v>
      </c>
      <c r="B113" s="46" t="s">
        <v>336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351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351</v>
      </c>
      <c r="EW113" s="57" t="s">
        <v>351</v>
      </c>
      <c r="EX113" s="57"/>
      <c r="EY113" s="57"/>
      <c r="EZ113" s="57"/>
      <c r="FA113" s="57"/>
      <c r="FB113" s="57"/>
      <c r="FC113" s="57" t="s">
        <v>351</v>
      </c>
      <c r="FD113" s="57"/>
      <c r="FE113" s="57"/>
      <c r="FF113" s="38"/>
      <c r="FG113" s="57" t="s">
        <v>351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351</v>
      </c>
      <c r="FR113" s="57"/>
      <c r="FS113" s="57"/>
      <c r="FT113" s="57" t="s">
        <v>351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351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351</v>
      </c>
      <c r="JD113" s="57"/>
      <c r="JE113" s="57"/>
      <c r="JF113" s="57"/>
      <c r="JG113" s="57" t="s">
        <v>351</v>
      </c>
      <c r="JH113" s="57"/>
      <c r="JI113" s="57"/>
      <c r="JJ113" s="57"/>
      <c r="JK113" s="57"/>
      <c r="JL113" s="57"/>
      <c r="JM113" s="57" t="s">
        <v>351</v>
      </c>
      <c r="JN113" s="57"/>
      <c r="JO113" s="57"/>
      <c r="JP113" s="57"/>
      <c r="JQ113" s="57"/>
      <c r="JR113" s="57"/>
      <c r="JS113" s="57"/>
      <c r="JT113" s="57" t="s">
        <v>351</v>
      </c>
      <c r="JU113" s="57" t="s">
        <v>351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351</v>
      </c>
      <c r="NX113" s="57" t="s">
        <v>351</v>
      </c>
      <c r="NY113" s="57"/>
      <c r="NZ113" s="57"/>
      <c r="OA113" s="57"/>
      <c r="OB113" s="57"/>
      <c r="OC113" s="57"/>
      <c r="OD113" s="57"/>
      <c r="OE113" s="57" t="s">
        <v>351</v>
      </c>
      <c r="OF113" s="57" t="s">
        <v>351</v>
      </c>
      <c r="OG113" s="57"/>
      <c r="OH113" s="38"/>
      <c r="OI113" s="38"/>
      <c r="OJ113" s="38"/>
      <c r="OK113" s="38"/>
      <c r="OL113" s="38"/>
      <c r="OM113" s="61"/>
      <c r="ON113" s="57" t="s">
        <v>351</v>
      </c>
      <c r="OO113" s="57" t="s">
        <v>351</v>
      </c>
      <c r="OP113" s="57"/>
      <c r="OQ113" s="57" t="s">
        <v>351</v>
      </c>
      <c r="OR113" s="57" t="s">
        <v>351</v>
      </c>
      <c r="OS113" s="57" t="s">
        <v>351</v>
      </c>
      <c r="OT113" s="57" t="s">
        <v>351</v>
      </c>
      <c r="OU113" s="57"/>
      <c r="OV113" s="57"/>
      <c r="OW113" s="57" t="s">
        <v>351</v>
      </c>
      <c r="OX113" s="57" t="s">
        <v>351</v>
      </c>
      <c r="OY113" s="57" t="s">
        <v>351</v>
      </c>
      <c r="OZ113" s="57" t="s">
        <v>351</v>
      </c>
      <c r="PA113" s="57" t="s">
        <v>351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351</v>
      </c>
      <c r="QW113" s="57" t="s">
        <v>351</v>
      </c>
      <c r="QX113" s="57"/>
      <c r="QY113" s="57"/>
      <c r="QZ113" s="57" t="s">
        <v>351</v>
      </c>
      <c r="RA113" s="57"/>
      <c r="RB113" s="57"/>
      <c r="RC113" s="57"/>
      <c r="RD113" s="57" t="s">
        <v>351</v>
      </c>
      <c r="RE113" s="57" t="s">
        <v>351</v>
      </c>
      <c r="RF113" s="57"/>
      <c r="RG113" s="57"/>
      <c r="RH113" s="57" t="s">
        <v>351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351</v>
      </c>
      <c r="RR113" s="57"/>
      <c r="RS113" s="57" t="s">
        <v>351</v>
      </c>
      <c r="RT113" s="57" t="s">
        <v>351</v>
      </c>
      <c r="RU113" s="57" t="s">
        <v>351</v>
      </c>
      <c r="RV113" s="57"/>
      <c r="RW113" s="57" t="s">
        <v>351</v>
      </c>
      <c r="RX113" s="57" t="s">
        <v>351</v>
      </c>
      <c r="RY113" s="57" t="s">
        <v>351</v>
      </c>
      <c r="RZ113" s="57" t="s">
        <v>351</v>
      </c>
      <c r="SA113" s="57"/>
      <c r="SB113" s="57" t="s">
        <v>351</v>
      </c>
      <c r="SC113" s="57"/>
      <c r="SD113" s="57"/>
      <c r="SE113" s="57" t="s">
        <v>351</v>
      </c>
      <c r="SF113" s="57" t="s">
        <v>351</v>
      </c>
      <c r="SG113" s="38"/>
      <c r="SH113" s="38"/>
      <c r="SI113" s="38"/>
      <c r="SJ113" s="38"/>
      <c r="SK113" s="38"/>
      <c r="SL113" s="38"/>
      <c r="SM113" s="61"/>
      <c r="SN113" s="57" t="s">
        <v>351</v>
      </c>
      <c r="SO113" s="57"/>
      <c r="SP113" s="57"/>
      <c r="SQ113" s="57" t="s">
        <v>351</v>
      </c>
      <c r="SR113" s="57" t="s">
        <v>351</v>
      </c>
      <c r="SS113" s="57" t="s">
        <v>351</v>
      </c>
      <c r="ST113" s="57" t="s">
        <v>351</v>
      </c>
      <c r="SU113" s="57"/>
      <c r="SV113" s="57"/>
      <c r="SW113" s="57"/>
      <c r="SX113" s="57"/>
      <c r="SY113" s="57"/>
      <c r="SZ113" s="57" t="s">
        <v>351</v>
      </c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57"/>
      <c r="UB113" s="57"/>
      <c r="UC113" s="57"/>
      <c r="UD113" s="57" t="s">
        <v>351</v>
      </c>
      <c r="UE113" s="57" t="s">
        <v>351</v>
      </c>
      <c r="UF113" s="57" t="s">
        <v>351</v>
      </c>
      <c r="UG113" s="57" t="s">
        <v>351</v>
      </c>
      <c r="UH113" s="57"/>
      <c r="UI113" s="57"/>
      <c r="UJ113" s="57" t="s">
        <v>351</v>
      </c>
      <c r="UK113" s="57" t="s">
        <v>351</v>
      </c>
      <c r="UL113" s="57"/>
      <c r="UM113" s="38"/>
      <c r="UN113" s="38"/>
      <c r="UO113" s="38"/>
      <c r="UP113" s="38"/>
      <c r="UQ113" s="38"/>
      <c r="UR113" s="38"/>
      <c r="US113" s="38"/>
      <c r="UT113" s="38"/>
      <c r="UU113" s="61"/>
      <c r="UV113" s="57"/>
      <c r="UW113" s="57"/>
      <c r="UX113" s="57"/>
      <c r="UY113" s="57"/>
      <c r="UZ113" s="57" t="s">
        <v>351</v>
      </c>
      <c r="VA113" s="57" t="s">
        <v>351</v>
      </c>
      <c r="VB113" s="57" t="s">
        <v>351</v>
      </c>
      <c r="VC113" s="57"/>
      <c r="VD113" s="57"/>
      <c r="VE113" s="57" t="s">
        <v>351</v>
      </c>
      <c r="VF113" s="57" t="s">
        <v>351</v>
      </c>
      <c r="VG113" s="57"/>
      <c r="VH113" s="57" t="s">
        <v>351</v>
      </c>
      <c r="VI113" s="57"/>
      <c r="VJ113" s="57"/>
      <c r="VK113" s="57"/>
      <c r="VL113" s="57" t="s">
        <v>351</v>
      </c>
      <c r="VM113" s="57" t="s">
        <v>351</v>
      </c>
      <c r="VN113" s="38"/>
      <c r="VO113" s="61"/>
      <c r="VP113" s="57"/>
      <c r="VQ113" s="57" t="s">
        <v>351</v>
      </c>
      <c r="VR113" s="57" t="s">
        <v>351</v>
      </c>
      <c r="VS113" s="57"/>
      <c r="VT113" s="57"/>
      <c r="VU113" s="57"/>
      <c r="VV113" s="57"/>
      <c r="VW113" s="57"/>
      <c r="VX113" s="57"/>
      <c r="VY113" s="57" t="s">
        <v>351</v>
      </c>
      <c r="VZ113" s="57" t="s">
        <v>351</v>
      </c>
      <c r="WA113" s="57"/>
      <c r="WB113" s="38"/>
      <c r="WC113" s="38"/>
      <c r="WD113" s="38"/>
      <c r="WE113" s="38"/>
      <c r="WF113" s="38"/>
      <c r="WG113" s="38"/>
      <c r="WH113" s="38"/>
      <c r="WI113" s="61"/>
      <c r="WJ113" s="57"/>
      <c r="WK113" s="57"/>
      <c r="WL113" s="57"/>
      <c r="WM113" s="57" t="s">
        <v>351</v>
      </c>
      <c r="WN113" s="57" t="s">
        <v>351</v>
      </c>
      <c r="WO113" s="57" t="s">
        <v>351</v>
      </c>
      <c r="WP113" s="57" t="s">
        <v>351</v>
      </c>
      <c r="WQ113" s="57"/>
      <c r="WR113" s="57" t="s">
        <v>351</v>
      </c>
      <c r="WS113" s="57" t="s">
        <v>351</v>
      </c>
      <c r="WT113" s="57"/>
      <c r="WU113" s="57" t="s">
        <v>351</v>
      </c>
      <c r="WV113" s="57" t="s">
        <v>351</v>
      </c>
      <c r="WW113" s="57" t="s">
        <v>351</v>
      </c>
      <c r="WX113" s="38"/>
      <c r="WY113" s="38"/>
      <c r="WZ113" s="38"/>
      <c r="XA113" s="38"/>
      <c r="XB113" s="38"/>
      <c r="XC113" s="61"/>
      <c r="XD113" s="57"/>
      <c r="XE113" s="57"/>
      <c r="XF113" s="57"/>
      <c r="XG113" s="57"/>
      <c r="XH113" s="57"/>
      <c r="XI113" s="57"/>
      <c r="XJ113" s="57"/>
      <c r="XK113" s="57"/>
      <c r="XL113" s="57" t="s">
        <v>351</v>
      </c>
      <c r="XM113" s="57" t="s">
        <v>351</v>
      </c>
      <c r="XN113" s="57" t="s">
        <v>351</v>
      </c>
      <c r="XO113" s="57"/>
      <c r="XP113" s="57"/>
      <c r="XQ113" s="57"/>
      <c r="XR113" s="57"/>
      <c r="XS113" s="38"/>
      <c r="XT113" s="38"/>
      <c r="XU113" s="38"/>
      <c r="XV113" s="38"/>
      <c r="XW113" s="37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7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81"/>
        <v/>
      </c>
      <c r="AGK113" s="85" t="str">
        <f t="shared" si="582"/>
        <v/>
      </c>
      <c r="AGL113" s="85">
        <f t="shared" si="583"/>
        <v>3</v>
      </c>
      <c r="AGN113" s="5">
        <f>IF(LEN(B113)&gt;7,AGN109,"")</f>
        <v>16</v>
      </c>
      <c r="AGQ113" s="36" t="str">
        <f t="shared" si="594"/>
        <v/>
      </c>
      <c r="AGR113" s="36" t="str">
        <f t="shared" si="584"/>
        <v/>
      </c>
      <c r="AGS113" s="39">
        <f t="shared" si="595"/>
        <v>1</v>
      </c>
      <c r="AGT113" s="36" t="str">
        <f t="shared" si="596"/>
        <v/>
      </c>
      <c r="AGU113" s="36" t="str">
        <f t="shared" si="585"/>
        <v/>
      </c>
      <c r="AGV113" s="39">
        <f t="shared" si="597"/>
        <v>6</v>
      </c>
      <c r="AGW113" s="36" t="str">
        <f t="shared" si="598"/>
        <v/>
      </c>
      <c r="AGX113" s="36" t="str">
        <f t="shared" si="586"/>
        <v/>
      </c>
      <c r="AGY113" s="39">
        <f t="shared" si="599"/>
        <v>2</v>
      </c>
      <c r="AGZ113" s="36" t="str">
        <f t="shared" si="600"/>
        <v/>
      </c>
      <c r="AHA113" s="36" t="str">
        <f t="shared" si="587"/>
        <v/>
      </c>
      <c r="AHB113" s="39">
        <f t="shared" si="601"/>
        <v>4</v>
      </c>
      <c r="AHC113" s="36" t="str">
        <f t="shared" si="602"/>
        <v/>
      </c>
      <c r="AHD113" s="36" t="str">
        <f t="shared" si="588"/>
        <v/>
      </c>
      <c r="AHE113" s="39">
        <f t="shared" si="603"/>
        <v>15</v>
      </c>
      <c r="AHF113" s="36" t="str">
        <f t="shared" si="604"/>
        <v/>
      </c>
      <c r="AHG113" s="36" t="str">
        <f t="shared" si="589"/>
        <v/>
      </c>
      <c r="AHH113" s="39">
        <f t="shared" si="605"/>
        <v>23</v>
      </c>
      <c r="AHI113" s="36" t="str">
        <f t="shared" si="606"/>
        <v/>
      </c>
      <c r="AHJ113" s="36" t="str">
        <f t="shared" si="590"/>
        <v/>
      </c>
      <c r="AHK113" s="39">
        <f t="shared" si="607"/>
        <v>24</v>
      </c>
      <c r="AHL113" s="36" t="str">
        <f t="shared" si="608"/>
        <v/>
      </c>
      <c r="AHM113" s="36" t="str">
        <f t="shared" si="591"/>
        <v/>
      </c>
      <c r="AHN113" s="39">
        <f t="shared" si="609"/>
        <v>6</v>
      </c>
      <c r="AHO113" s="36" t="str">
        <f t="shared" si="610"/>
        <v/>
      </c>
      <c r="AHP113" s="36" t="str">
        <f t="shared" si="592"/>
        <v/>
      </c>
      <c r="AHQ113" s="39" t="str">
        <f t="shared" si="611"/>
        <v/>
      </c>
      <c r="AHR113" s="36" t="str">
        <f t="shared" si="612"/>
        <v/>
      </c>
      <c r="AHS113" s="36" t="str">
        <f t="shared" si="593"/>
        <v/>
      </c>
      <c r="AHT113" s="39" t="str">
        <f t="shared" si="613"/>
        <v/>
      </c>
    </row>
    <row r="114" spans="1:923" s="5" customFormat="1" outlineLevel="1" x14ac:dyDescent="0.25">
      <c r="A114" s="58">
        <f t="shared" si="614"/>
        <v>5</v>
      </c>
      <c r="B114" s="46" t="s">
        <v>337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351</v>
      </c>
      <c r="FD114" s="57"/>
      <c r="FE114" s="57"/>
      <c r="FF114" s="38"/>
      <c r="FG114" s="57" t="s">
        <v>351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351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351</v>
      </c>
      <c r="JD114" s="57"/>
      <c r="JE114" s="57"/>
      <c r="JF114" s="57"/>
      <c r="JG114" s="57" t="s">
        <v>351</v>
      </c>
      <c r="JH114" s="57"/>
      <c r="JI114" s="57"/>
      <c r="JJ114" s="57"/>
      <c r="JK114" s="57"/>
      <c r="JL114" s="57"/>
      <c r="JM114" s="57" t="s">
        <v>351</v>
      </c>
      <c r="JN114" s="57"/>
      <c r="JO114" s="57"/>
      <c r="JP114" s="57"/>
      <c r="JQ114" s="57"/>
      <c r="JR114" s="57"/>
      <c r="JS114" s="57"/>
      <c r="JT114" s="57"/>
      <c r="JU114" s="57" t="s">
        <v>351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351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351</v>
      </c>
      <c r="NX114" s="57" t="s">
        <v>351</v>
      </c>
      <c r="NY114" s="57"/>
      <c r="NZ114" s="57"/>
      <c r="OA114" s="57"/>
      <c r="OB114" s="57"/>
      <c r="OC114" s="57"/>
      <c r="OD114" s="57"/>
      <c r="OE114" s="57" t="s">
        <v>351</v>
      </c>
      <c r="OF114" s="57" t="s">
        <v>351</v>
      </c>
      <c r="OG114" s="57"/>
      <c r="OH114" s="38"/>
      <c r="OI114" s="38"/>
      <c r="OJ114" s="38"/>
      <c r="OK114" s="38"/>
      <c r="OL114" s="38"/>
      <c r="OM114" s="61"/>
      <c r="ON114" s="57" t="s">
        <v>351</v>
      </c>
      <c r="OO114" s="57" t="s">
        <v>351</v>
      </c>
      <c r="OP114" s="57"/>
      <c r="OQ114" s="57" t="s">
        <v>351</v>
      </c>
      <c r="OR114" s="57" t="s">
        <v>351</v>
      </c>
      <c r="OS114" s="57" t="s">
        <v>351</v>
      </c>
      <c r="OT114" s="57" t="s">
        <v>351</v>
      </c>
      <c r="OU114" s="57"/>
      <c r="OV114" s="57"/>
      <c r="OW114" s="57" t="s">
        <v>351</v>
      </c>
      <c r="OX114" s="57" t="s">
        <v>351</v>
      </c>
      <c r="OY114" s="57" t="s">
        <v>351</v>
      </c>
      <c r="OZ114" s="57" t="s">
        <v>351</v>
      </c>
      <c r="PA114" s="57" t="s">
        <v>351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351</v>
      </c>
      <c r="QW114" s="57" t="s">
        <v>351</v>
      </c>
      <c r="QX114" s="57"/>
      <c r="QY114" s="57"/>
      <c r="QZ114" s="57" t="s">
        <v>351</v>
      </c>
      <c r="RA114" s="57"/>
      <c r="RB114" s="57"/>
      <c r="RC114" s="57"/>
      <c r="RD114" s="57"/>
      <c r="RE114" s="57"/>
      <c r="RF114" s="57"/>
      <c r="RG114" s="57"/>
      <c r="RH114" s="57" t="s">
        <v>351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351</v>
      </c>
      <c r="RR114" s="57"/>
      <c r="RS114" s="57" t="s">
        <v>351</v>
      </c>
      <c r="RT114" s="57" t="s">
        <v>351</v>
      </c>
      <c r="RU114" s="57" t="s">
        <v>351</v>
      </c>
      <c r="RV114" s="57"/>
      <c r="RW114" s="57" t="s">
        <v>351</v>
      </c>
      <c r="RX114" s="57" t="s">
        <v>351</v>
      </c>
      <c r="RY114" s="57" t="s">
        <v>351</v>
      </c>
      <c r="RZ114" s="57" t="s">
        <v>351</v>
      </c>
      <c r="SA114" s="57"/>
      <c r="SB114" s="57" t="s">
        <v>351</v>
      </c>
      <c r="SC114" s="57"/>
      <c r="SD114" s="57"/>
      <c r="SE114" s="57" t="s">
        <v>351</v>
      </c>
      <c r="SF114" s="57" t="s">
        <v>351</v>
      </c>
      <c r="SG114" s="38"/>
      <c r="SH114" s="38"/>
      <c r="SI114" s="38"/>
      <c r="SJ114" s="38"/>
      <c r="SK114" s="38"/>
      <c r="SL114" s="38"/>
      <c r="SM114" s="61"/>
      <c r="SN114" s="57" t="s">
        <v>351</v>
      </c>
      <c r="SO114" s="57"/>
      <c r="SP114" s="57"/>
      <c r="SQ114" s="57" t="s">
        <v>351</v>
      </c>
      <c r="SR114" s="57" t="s">
        <v>351</v>
      </c>
      <c r="SS114" s="57" t="s">
        <v>351</v>
      </c>
      <c r="ST114" s="57" t="s">
        <v>351</v>
      </c>
      <c r="SU114" s="57"/>
      <c r="SV114" s="57"/>
      <c r="SW114" s="57"/>
      <c r="SX114" s="57"/>
      <c r="SY114" s="57"/>
      <c r="SZ114" s="57" t="s">
        <v>351</v>
      </c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38"/>
      <c r="UN114" s="38"/>
      <c r="UO114" s="38"/>
      <c r="UP114" s="38"/>
      <c r="UQ114" s="38"/>
      <c r="UR114" s="38"/>
      <c r="US114" s="38"/>
      <c r="UT114" s="38"/>
      <c r="UU114" s="61"/>
      <c r="UV114" s="57"/>
      <c r="UW114" s="57"/>
      <c r="UX114" s="57"/>
      <c r="UY114" s="57"/>
      <c r="UZ114" s="57"/>
      <c r="VA114" s="57" t="s">
        <v>351</v>
      </c>
      <c r="VB114" s="57" t="s">
        <v>351</v>
      </c>
      <c r="VC114" s="57"/>
      <c r="VD114" s="57"/>
      <c r="VE114" s="57" t="s">
        <v>351</v>
      </c>
      <c r="VF114" s="57" t="s">
        <v>351</v>
      </c>
      <c r="VG114" s="57"/>
      <c r="VH114" s="57" t="s">
        <v>351</v>
      </c>
      <c r="VI114" s="57"/>
      <c r="VJ114" s="57"/>
      <c r="VK114" s="57"/>
      <c r="VL114" s="57"/>
      <c r="VM114" s="57"/>
      <c r="VN114" s="38"/>
      <c r="VO114" s="61"/>
      <c r="VP114" s="57"/>
      <c r="VQ114" s="57" t="s">
        <v>351</v>
      </c>
      <c r="VR114" s="57" t="s">
        <v>351</v>
      </c>
      <c r="VS114" s="57"/>
      <c r="VT114" s="57"/>
      <c r="VU114" s="57"/>
      <c r="VV114" s="57"/>
      <c r="VW114" s="57"/>
      <c r="VX114" s="57"/>
      <c r="VY114" s="57" t="s">
        <v>351</v>
      </c>
      <c r="VZ114" s="57" t="s">
        <v>351</v>
      </c>
      <c r="WA114" s="57"/>
      <c r="WB114" s="38"/>
      <c r="WC114" s="38"/>
      <c r="WD114" s="38"/>
      <c r="WE114" s="38"/>
      <c r="WF114" s="38"/>
      <c r="WG114" s="38"/>
      <c r="WH114" s="38"/>
      <c r="WI114" s="61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37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37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8"/>
      <c r="ZH114" s="38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7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7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81"/>
        <v/>
      </c>
      <c r="AGK114" s="85" t="str">
        <f t="shared" si="582"/>
        <v/>
      </c>
      <c r="AGL114" s="85" t="str">
        <f t="shared" si="583"/>
        <v/>
      </c>
      <c r="AGN114" s="5">
        <f>IF(LEN(B114)&gt;7,AGN109,"")</f>
        <v>16</v>
      </c>
      <c r="AGQ114" s="36" t="str">
        <f t="shared" si="594"/>
        <v/>
      </c>
      <c r="AGR114" s="36" t="str">
        <f t="shared" si="584"/>
        <v/>
      </c>
      <c r="AGS114" s="39" t="str">
        <f t="shared" si="595"/>
        <v/>
      </c>
      <c r="AGT114" s="36" t="str">
        <f t="shared" si="596"/>
        <v/>
      </c>
      <c r="AGU114" s="36" t="str">
        <f t="shared" si="585"/>
        <v/>
      </c>
      <c r="AGV114" s="39">
        <f t="shared" si="597"/>
        <v>2</v>
      </c>
      <c r="AGW114" s="36" t="str">
        <f t="shared" si="598"/>
        <v/>
      </c>
      <c r="AGX114" s="36" t="str">
        <f t="shared" si="586"/>
        <v/>
      </c>
      <c r="AGY114" s="39">
        <f t="shared" si="599"/>
        <v>2</v>
      </c>
      <c r="AGZ114" s="36" t="str">
        <f t="shared" si="600"/>
        <v/>
      </c>
      <c r="AHA114" s="36" t="str">
        <f t="shared" si="587"/>
        <v/>
      </c>
      <c r="AHB114" s="39">
        <f t="shared" si="601"/>
        <v>4</v>
      </c>
      <c r="AHC114" s="36" t="str">
        <f t="shared" si="602"/>
        <v/>
      </c>
      <c r="AHD114" s="36" t="str">
        <f t="shared" si="588"/>
        <v/>
      </c>
      <c r="AHE114" s="39">
        <f t="shared" si="603"/>
        <v>15</v>
      </c>
      <c r="AHF114" s="36" t="str">
        <f t="shared" si="604"/>
        <v/>
      </c>
      <c r="AHG114" s="36" t="str">
        <f t="shared" si="589"/>
        <v/>
      </c>
      <c r="AHH114" s="39">
        <f t="shared" si="605"/>
        <v>21</v>
      </c>
      <c r="AHI114" s="36" t="str">
        <f t="shared" si="606"/>
        <v/>
      </c>
      <c r="AHJ114" s="36" t="str">
        <f t="shared" si="590"/>
        <v/>
      </c>
      <c r="AHK114" s="39">
        <f t="shared" si="607"/>
        <v>9</v>
      </c>
      <c r="AHL114" s="36" t="str">
        <f t="shared" si="608"/>
        <v/>
      </c>
      <c r="AHM114" s="36" t="str">
        <f t="shared" si="591"/>
        <v/>
      </c>
      <c r="AHN114" s="39" t="str">
        <f t="shared" si="609"/>
        <v/>
      </c>
      <c r="AHO114" s="36" t="str">
        <f t="shared" si="610"/>
        <v/>
      </c>
      <c r="AHP114" s="36" t="str">
        <f t="shared" si="592"/>
        <v/>
      </c>
      <c r="AHQ114" s="39" t="str">
        <f t="shared" si="611"/>
        <v/>
      </c>
      <c r="AHR114" s="36" t="str">
        <f t="shared" si="612"/>
        <v/>
      </c>
      <c r="AHS114" s="36" t="str">
        <f t="shared" si="593"/>
        <v/>
      </c>
      <c r="AHT114" s="39" t="str">
        <f t="shared" si="613"/>
        <v/>
      </c>
    </row>
    <row r="115" spans="1:923" s="5" customFormat="1" outlineLevel="1" x14ac:dyDescent="0.25">
      <c r="A115" s="52">
        <f t="shared" si="614"/>
        <v>6</v>
      </c>
      <c r="B115" s="59" t="s">
        <v>361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352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351</v>
      </c>
      <c r="DJ115" s="38" t="s">
        <v>351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352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351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81"/>
        <v/>
      </c>
      <c r="AGK115" s="85" t="str">
        <f t="shared" si="582"/>
        <v/>
      </c>
      <c r="AGL115" s="85" t="str">
        <f t="shared" si="583"/>
        <v/>
      </c>
      <c r="AGN115" s="5">
        <f>IF(LEN(B115)&gt;7,AGN109,"")</f>
        <v>16</v>
      </c>
      <c r="AGQ115" s="36" t="str">
        <f t="shared" si="594"/>
        <v/>
      </c>
      <c r="AGR115" s="36">
        <f t="shared" si="584"/>
        <v>1</v>
      </c>
      <c r="AGS115" s="39" t="str">
        <f t="shared" si="595"/>
        <v/>
      </c>
      <c r="AGT115" s="36" t="str">
        <f t="shared" si="596"/>
        <v/>
      </c>
      <c r="AGU115" s="36" t="str">
        <f t="shared" si="585"/>
        <v/>
      </c>
      <c r="AGV115" s="39">
        <f t="shared" si="597"/>
        <v>4</v>
      </c>
      <c r="AGW115" s="36" t="str">
        <f t="shared" si="598"/>
        <v/>
      </c>
      <c r="AGX115" s="36">
        <f t="shared" si="586"/>
        <v>1</v>
      </c>
      <c r="AGY115" s="39">
        <f t="shared" si="599"/>
        <v>1</v>
      </c>
      <c r="AGZ115" s="36" t="str">
        <f t="shared" si="600"/>
        <v/>
      </c>
      <c r="AHA115" s="36" t="str">
        <f t="shared" si="587"/>
        <v/>
      </c>
      <c r="AHB115" s="39">
        <f t="shared" si="601"/>
        <v>1</v>
      </c>
      <c r="AHC115" s="36" t="str">
        <f t="shared" si="602"/>
        <v/>
      </c>
      <c r="AHD115" s="36" t="str">
        <f t="shared" si="588"/>
        <v/>
      </c>
      <c r="AHE115" s="39" t="str">
        <f t="shared" si="603"/>
        <v/>
      </c>
      <c r="AHF115" s="36" t="str">
        <f t="shared" si="604"/>
        <v/>
      </c>
      <c r="AHG115" s="36" t="str">
        <f t="shared" si="589"/>
        <v/>
      </c>
      <c r="AHH115" s="39" t="str">
        <f t="shared" si="605"/>
        <v/>
      </c>
      <c r="AHI115" s="36" t="str">
        <f t="shared" si="606"/>
        <v/>
      </c>
      <c r="AHJ115" s="36" t="str">
        <f t="shared" si="590"/>
        <v/>
      </c>
      <c r="AHK115" s="39" t="str">
        <f t="shared" si="607"/>
        <v/>
      </c>
      <c r="AHL115" s="36" t="str">
        <f t="shared" si="608"/>
        <v/>
      </c>
      <c r="AHM115" s="36" t="str">
        <f t="shared" si="591"/>
        <v/>
      </c>
      <c r="AHN115" s="39" t="str">
        <f t="shared" si="609"/>
        <v/>
      </c>
      <c r="AHO115" s="36" t="str">
        <f t="shared" si="610"/>
        <v/>
      </c>
      <c r="AHP115" s="36" t="str">
        <f t="shared" si="592"/>
        <v/>
      </c>
      <c r="AHQ115" s="39" t="str">
        <f t="shared" si="611"/>
        <v/>
      </c>
      <c r="AHR115" s="36" t="str">
        <f t="shared" si="612"/>
        <v/>
      </c>
      <c r="AHS115" s="36" t="str">
        <f t="shared" si="593"/>
        <v/>
      </c>
      <c r="AHT115" s="39" t="str">
        <f t="shared" si="613"/>
        <v/>
      </c>
    </row>
    <row r="116" spans="1:923" s="5" customFormat="1" outlineLevel="1" x14ac:dyDescent="0.25">
      <c r="A116" s="52">
        <f t="shared" si="614"/>
        <v>7</v>
      </c>
      <c r="B116" s="46" t="s">
        <v>373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81"/>
        <v/>
      </c>
      <c r="AGK116" s="85" t="str">
        <f t="shared" si="582"/>
        <v/>
      </c>
      <c r="AGL116" s="85" t="str">
        <f t="shared" si="583"/>
        <v/>
      </c>
      <c r="AGN116" s="5">
        <f>IF(LEN(B116)&gt;7,AGN109,"")</f>
        <v>16</v>
      </c>
      <c r="AGQ116" s="36" t="str">
        <f t="shared" si="594"/>
        <v/>
      </c>
      <c r="AGR116" s="36" t="str">
        <f t="shared" si="584"/>
        <v/>
      </c>
      <c r="AGS116" s="39" t="str">
        <f t="shared" si="595"/>
        <v/>
      </c>
      <c r="AGT116" s="36" t="str">
        <f t="shared" si="596"/>
        <v/>
      </c>
      <c r="AGU116" s="36" t="str">
        <f t="shared" si="585"/>
        <v/>
      </c>
      <c r="AGV116" s="39" t="str">
        <f t="shared" si="597"/>
        <v/>
      </c>
      <c r="AGW116" s="36" t="str">
        <f t="shared" si="598"/>
        <v/>
      </c>
      <c r="AGX116" s="36" t="str">
        <f t="shared" si="586"/>
        <v/>
      </c>
      <c r="AGY116" s="39" t="str">
        <f t="shared" si="599"/>
        <v/>
      </c>
      <c r="AGZ116" s="36" t="str">
        <f t="shared" si="600"/>
        <v/>
      </c>
      <c r="AHA116" s="36" t="str">
        <f t="shared" si="587"/>
        <v/>
      </c>
      <c r="AHB116" s="39" t="str">
        <f t="shared" si="601"/>
        <v/>
      </c>
      <c r="AHC116" s="36" t="str">
        <f t="shared" si="602"/>
        <v/>
      </c>
      <c r="AHD116" s="36" t="str">
        <f t="shared" si="588"/>
        <v/>
      </c>
      <c r="AHE116" s="39" t="str">
        <f t="shared" si="603"/>
        <v/>
      </c>
      <c r="AHF116" s="36" t="str">
        <f t="shared" si="604"/>
        <v/>
      </c>
      <c r="AHG116" s="36" t="str">
        <f t="shared" si="589"/>
        <v/>
      </c>
      <c r="AHH116" s="39" t="str">
        <f t="shared" si="605"/>
        <v/>
      </c>
      <c r="AHI116" s="36" t="str">
        <f t="shared" si="606"/>
        <v/>
      </c>
      <c r="AHJ116" s="36" t="str">
        <f t="shared" si="590"/>
        <v/>
      </c>
      <c r="AHK116" s="39" t="str">
        <f t="shared" si="607"/>
        <v/>
      </c>
      <c r="AHL116" s="36" t="str">
        <f t="shared" si="608"/>
        <v/>
      </c>
      <c r="AHM116" s="36" t="str">
        <f t="shared" si="591"/>
        <v/>
      </c>
      <c r="AHN116" s="39" t="str">
        <f t="shared" si="609"/>
        <v/>
      </c>
      <c r="AHO116" s="36" t="str">
        <f t="shared" si="610"/>
        <v/>
      </c>
      <c r="AHP116" s="36" t="str">
        <f t="shared" si="592"/>
        <v/>
      </c>
      <c r="AHQ116" s="39" t="str">
        <f t="shared" si="611"/>
        <v/>
      </c>
      <c r="AHR116" s="36" t="str">
        <f t="shared" si="612"/>
        <v/>
      </c>
      <c r="AHS116" s="36" t="str">
        <f t="shared" si="593"/>
        <v/>
      </c>
      <c r="AHT116" s="39" t="str">
        <f t="shared" si="613"/>
        <v/>
      </c>
    </row>
    <row r="117" spans="1:923" s="5" customFormat="1" outlineLevel="1" x14ac:dyDescent="0.25">
      <c r="A117" s="52">
        <f t="shared" si="614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81"/>
        <v/>
      </c>
      <c r="AGK117" s="85" t="str">
        <f t="shared" si="582"/>
        <v/>
      </c>
      <c r="AGL117" s="85" t="str">
        <f t="shared" si="583"/>
        <v/>
      </c>
      <c r="AGN117" s="5" t="str">
        <f>IF(LEN(B117)&gt;7,AGN109,"")</f>
        <v/>
      </c>
      <c r="AGQ117" s="36" t="str">
        <f t="shared" si="594"/>
        <v/>
      </c>
      <c r="AGR117" s="36" t="str">
        <f t="shared" si="584"/>
        <v/>
      </c>
      <c r="AGS117" s="39" t="str">
        <f t="shared" si="595"/>
        <v/>
      </c>
      <c r="AGT117" s="36" t="str">
        <f t="shared" si="596"/>
        <v/>
      </c>
      <c r="AGU117" s="36" t="str">
        <f t="shared" si="585"/>
        <v/>
      </c>
      <c r="AGV117" s="39" t="str">
        <f t="shared" si="597"/>
        <v/>
      </c>
      <c r="AGW117" s="36" t="str">
        <f t="shared" si="598"/>
        <v/>
      </c>
      <c r="AGX117" s="36" t="str">
        <f t="shared" si="586"/>
        <v/>
      </c>
      <c r="AGY117" s="39" t="str">
        <f t="shared" si="599"/>
        <v/>
      </c>
      <c r="AGZ117" s="36" t="str">
        <f t="shared" si="600"/>
        <v/>
      </c>
      <c r="AHA117" s="36" t="str">
        <f t="shared" si="587"/>
        <v/>
      </c>
      <c r="AHB117" s="39" t="str">
        <f t="shared" si="601"/>
        <v/>
      </c>
      <c r="AHC117" s="36" t="str">
        <f t="shared" si="602"/>
        <v/>
      </c>
      <c r="AHD117" s="36" t="str">
        <f t="shared" si="588"/>
        <v/>
      </c>
      <c r="AHE117" s="39" t="str">
        <f t="shared" si="603"/>
        <v/>
      </c>
      <c r="AHF117" s="36" t="str">
        <f t="shared" si="604"/>
        <v/>
      </c>
      <c r="AHG117" s="36" t="str">
        <f t="shared" si="589"/>
        <v/>
      </c>
      <c r="AHH117" s="39" t="str">
        <f t="shared" si="605"/>
        <v/>
      </c>
      <c r="AHI117" s="36" t="str">
        <f t="shared" si="606"/>
        <v/>
      </c>
      <c r="AHJ117" s="36" t="str">
        <f t="shared" si="590"/>
        <v/>
      </c>
      <c r="AHK117" s="39" t="str">
        <f t="shared" si="607"/>
        <v/>
      </c>
      <c r="AHL117" s="36" t="str">
        <f t="shared" si="608"/>
        <v/>
      </c>
      <c r="AHM117" s="36" t="str">
        <f t="shared" si="591"/>
        <v/>
      </c>
      <c r="AHN117" s="39" t="str">
        <f t="shared" si="609"/>
        <v/>
      </c>
      <c r="AHO117" s="36" t="str">
        <f t="shared" si="610"/>
        <v/>
      </c>
      <c r="AHP117" s="36" t="str">
        <f t="shared" si="592"/>
        <v/>
      </c>
      <c r="AHQ117" s="39" t="str">
        <f t="shared" si="611"/>
        <v/>
      </c>
      <c r="AHR117" s="36" t="str">
        <f t="shared" si="612"/>
        <v/>
      </c>
      <c r="AHS117" s="36" t="str">
        <f t="shared" si="593"/>
        <v/>
      </c>
      <c r="AHT117" s="39" t="str">
        <f t="shared" si="613"/>
        <v/>
      </c>
    </row>
    <row r="118" spans="1:923" s="5" customFormat="1" outlineLevel="1" x14ac:dyDescent="0.25">
      <c r="A118" s="104"/>
      <c r="B118" s="105"/>
      <c r="C118" s="27"/>
      <c r="D118" s="106"/>
      <c r="E118" s="106"/>
      <c r="F118" s="106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2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2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2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2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2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2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2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2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2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2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2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2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2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2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2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2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2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2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2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2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2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2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2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2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2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2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2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2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2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2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2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2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2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2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2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2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2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2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2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2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2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2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J118" s="5">
        <f t="shared" ref="AGJ118:AGL118" si="615">SUMIF(AGJ110:AGJ117,"&lt;&gt;""")</f>
        <v>0</v>
      </c>
      <c r="AGK118" s="5">
        <f t="shared" si="615"/>
        <v>0</v>
      </c>
      <c r="AGL118" s="5">
        <f t="shared" si="615"/>
        <v>14</v>
      </c>
      <c r="AGN118" s="5">
        <f>SUMIF(AGN110:AGN117,"&lt;&gt;""")</f>
        <v>112</v>
      </c>
      <c r="AGQ118" s="108"/>
      <c r="AGR118" s="108"/>
      <c r="AGS118" s="109"/>
      <c r="AGT118" s="108"/>
      <c r="AGU118" s="108"/>
      <c r="AGV118" s="109"/>
      <c r="AGW118" s="108"/>
      <c r="AGX118" s="108"/>
      <c r="AGY118" s="109"/>
      <c r="AGZ118" s="108"/>
      <c r="AHA118" s="108"/>
      <c r="AHB118" s="109"/>
      <c r="AHC118" s="108"/>
      <c r="AHD118" s="108"/>
      <c r="AHE118" s="109"/>
      <c r="AHF118" s="108"/>
      <c r="AHG118" s="108"/>
      <c r="AHH118" s="109"/>
      <c r="AHI118" s="108"/>
      <c r="AHJ118" s="108"/>
      <c r="AHK118" s="109"/>
      <c r="AHL118" s="108"/>
      <c r="AHM118" s="108"/>
      <c r="AHN118" s="109"/>
      <c r="AHO118" s="108"/>
      <c r="AHP118" s="108"/>
      <c r="AHQ118" s="109"/>
      <c r="AHR118" s="108"/>
      <c r="AHS118" s="108"/>
      <c r="AHT118" s="109"/>
    </row>
    <row r="119" spans="1:923" s="32" customFormat="1" x14ac:dyDescent="0.25">
      <c r="A119" s="31" t="s">
        <v>31</v>
      </c>
      <c r="C119" s="33"/>
      <c r="D119" s="33"/>
      <c r="E119" s="33"/>
      <c r="F119" s="34"/>
      <c r="G119" s="33"/>
      <c r="H119" s="33"/>
      <c r="I119" s="33"/>
      <c r="J119" s="34"/>
      <c r="K119" s="33"/>
      <c r="L119" s="33"/>
      <c r="M119" s="33"/>
      <c r="N119" s="34"/>
      <c r="O119" s="33"/>
      <c r="P119" s="33"/>
      <c r="Q119" s="33"/>
      <c r="R119" s="34"/>
      <c r="S119" s="33"/>
      <c r="T119" s="33"/>
      <c r="U119" s="33"/>
      <c r="V119" s="34"/>
      <c r="W119" s="33"/>
      <c r="X119" s="33"/>
      <c r="Y119" s="33"/>
      <c r="Z119" s="34"/>
      <c r="AA119" s="33"/>
      <c r="AB119" s="33"/>
      <c r="AC119" s="33"/>
      <c r="AD119" s="34"/>
      <c r="AE119" s="33"/>
      <c r="AF119" s="33"/>
      <c r="AG119" s="33"/>
      <c r="AH119" s="34"/>
      <c r="AI119" s="33"/>
      <c r="AJ119" s="33"/>
      <c r="AK119" s="33"/>
      <c r="AL119" s="34"/>
      <c r="AM119" s="33"/>
      <c r="AN119" s="33"/>
      <c r="AO119" s="33"/>
      <c r="AP119" s="34"/>
      <c r="AQ119" s="33"/>
      <c r="AR119" s="33"/>
      <c r="AS119" s="33"/>
      <c r="AT119" s="34"/>
      <c r="AU119" s="33"/>
      <c r="AV119" s="33"/>
      <c r="AW119" s="33"/>
      <c r="AX119" s="34"/>
      <c r="AY119" s="33"/>
      <c r="AZ119" s="33"/>
      <c r="BA119" s="33"/>
      <c r="BB119" s="34"/>
      <c r="BC119" s="33"/>
      <c r="BD119" s="33"/>
      <c r="BE119" s="33"/>
      <c r="BF119" s="34"/>
      <c r="BG119" s="33"/>
      <c r="BH119" s="33"/>
      <c r="BI119" s="33"/>
      <c r="BJ119" s="34"/>
      <c r="BK119" s="33"/>
      <c r="BL119" s="33"/>
      <c r="BM119" s="33"/>
      <c r="BN119" s="34"/>
      <c r="BO119" s="33"/>
      <c r="BP119" s="33"/>
      <c r="BQ119" s="33"/>
      <c r="BR119" s="34"/>
      <c r="BS119" s="33"/>
      <c r="BT119" s="33"/>
      <c r="BU119" s="33"/>
      <c r="BV119" s="34"/>
      <c r="BW119" s="33"/>
      <c r="BX119" s="33"/>
      <c r="BY119" s="33"/>
      <c r="BZ119" s="34"/>
      <c r="CA119" s="33"/>
      <c r="CB119" s="33"/>
      <c r="CC119" s="33"/>
      <c r="CD119" s="34"/>
      <c r="CE119" s="33"/>
      <c r="CF119" s="33"/>
      <c r="CG119" s="33"/>
      <c r="CH119" s="34"/>
      <c r="CI119" s="33"/>
      <c r="CJ119" s="33"/>
      <c r="CK119" s="33"/>
      <c r="CL119" s="34"/>
      <c r="CM119" s="33"/>
      <c r="CN119" s="33"/>
      <c r="CO119" s="33"/>
      <c r="CP119" s="34"/>
      <c r="CQ119" s="33"/>
      <c r="CR119" s="33"/>
      <c r="CS119" s="33"/>
      <c r="CT119" s="34"/>
      <c r="CU119" s="33"/>
      <c r="CV119" s="33"/>
      <c r="CW119" s="33"/>
      <c r="CX119" s="34"/>
      <c r="CY119" s="33"/>
      <c r="CZ119" s="33"/>
      <c r="DA119" s="33"/>
      <c r="DB119" s="34"/>
      <c r="DC119" s="33"/>
      <c r="DD119" s="33"/>
      <c r="DE119" s="33"/>
      <c r="DF119" s="34"/>
      <c r="DG119" s="33"/>
      <c r="DH119" s="33"/>
      <c r="DI119" s="33"/>
      <c r="DJ119" s="34"/>
      <c r="DK119" s="33"/>
      <c r="DL119" s="33"/>
      <c r="DM119" s="33"/>
      <c r="DN119" s="34"/>
      <c r="DO119" s="33"/>
      <c r="DP119" s="33"/>
      <c r="DQ119" s="33"/>
      <c r="DR119" s="34"/>
      <c r="DS119" s="33"/>
      <c r="DT119" s="33"/>
      <c r="DU119" s="33"/>
      <c r="DV119" s="34"/>
      <c r="DW119" s="33"/>
      <c r="DX119" s="33"/>
      <c r="DY119" s="33"/>
      <c r="DZ119" s="34"/>
      <c r="EA119" s="33"/>
      <c r="EB119" s="33"/>
      <c r="EC119" s="33"/>
      <c r="ED119" s="34"/>
      <c r="EE119" s="33"/>
      <c r="EF119" s="33"/>
      <c r="EG119" s="33"/>
      <c r="EH119" s="34"/>
      <c r="EI119" s="33"/>
      <c r="EJ119" s="33"/>
      <c r="EK119" s="33"/>
      <c r="EL119" s="34"/>
      <c r="EM119" s="33"/>
      <c r="EN119" s="33"/>
      <c r="EO119" s="33"/>
      <c r="EP119" s="34"/>
      <c r="EQ119" s="33"/>
      <c r="ER119" s="33"/>
      <c r="ES119" s="33"/>
      <c r="ET119" s="34"/>
      <c r="EU119" s="33"/>
      <c r="EV119" s="33"/>
      <c r="EW119" s="33"/>
      <c r="EX119" s="34"/>
      <c r="EY119" s="33"/>
      <c r="EZ119" s="33"/>
      <c r="FA119" s="33"/>
      <c r="FB119" s="34"/>
      <c r="FC119" s="33"/>
      <c r="FD119" s="33"/>
      <c r="FE119" s="33"/>
      <c r="FF119" s="34"/>
      <c r="FG119" s="33"/>
      <c r="FH119" s="33"/>
      <c r="FI119" s="33"/>
      <c r="FJ119" s="34"/>
      <c r="FK119" s="33"/>
      <c r="FL119" s="33"/>
      <c r="FM119" s="33"/>
      <c r="FN119" s="34"/>
      <c r="FO119" s="33"/>
      <c r="FP119" s="33"/>
      <c r="FQ119" s="33"/>
      <c r="FR119" s="34"/>
      <c r="FS119" s="33"/>
      <c r="FT119" s="33"/>
      <c r="FU119" s="33"/>
      <c r="FV119" s="34"/>
      <c r="FW119" s="33"/>
      <c r="FX119" s="33"/>
      <c r="FY119" s="33"/>
      <c r="FZ119" s="34"/>
      <c r="GA119" s="33"/>
      <c r="GB119" s="33"/>
      <c r="GC119" s="33"/>
      <c r="GD119" s="34"/>
      <c r="GE119" s="33"/>
      <c r="GF119" s="33"/>
      <c r="GG119" s="33"/>
      <c r="GH119" s="34"/>
      <c r="GI119" s="33"/>
      <c r="GJ119" s="33"/>
      <c r="GK119" s="33"/>
      <c r="GL119" s="34"/>
      <c r="GM119" s="33"/>
      <c r="GN119" s="33"/>
      <c r="GO119" s="33"/>
      <c r="GP119" s="34"/>
      <c r="GQ119" s="33"/>
      <c r="GR119" s="33"/>
      <c r="GS119" s="33"/>
      <c r="GT119" s="34"/>
      <c r="GU119" s="33"/>
      <c r="GV119" s="33"/>
      <c r="GW119" s="33"/>
      <c r="GX119" s="34"/>
      <c r="GY119" s="33"/>
      <c r="GZ119" s="33"/>
      <c r="HA119" s="33"/>
      <c r="HB119" s="34"/>
      <c r="HC119" s="33"/>
      <c r="HD119" s="33"/>
      <c r="HE119" s="33"/>
      <c r="HF119" s="34"/>
      <c r="HG119" s="33"/>
      <c r="HH119" s="33"/>
      <c r="HI119" s="33"/>
      <c r="HJ119" s="34"/>
      <c r="HK119" s="33"/>
      <c r="HL119" s="33"/>
      <c r="HM119" s="33"/>
      <c r="HN119" s="34"/>
      <c r="HO119" s="33"/>
      <c r="HP119" s="33"/>
      <c r="HQ119" s="33"/>
      <c r="HR119" s="34"/>
      <c r="HS119" s="33"/>
      <c r="HT119" s="33"/>
      <c r="HU119" s="33"/>
      <c r="HV119" s="34"/>
      <c r="HW119" s="33"/>
      <c r="HX119" s="33"/>
      <c r="HY119" s="33"/>
      <c r="HZ119" s="34"/>
      <c r="IA119" s="33"/>
      <c r="IB119" s="33"/>
      <c r="IC119" s="33"/>
      <c r="ID119" s="34"/>
      <c r="IE119" s="33"/>
      <c r="IF119" s="33"/>
      <c r="IG119" s="33"/>
      <c r="IH119" s="34"/>
      <c r="II119" s="33"/>
      <c r="IJ119" s="33"/>
      <c r="IK119" s="33"/>
      <c r="IL119" s="34"/>
      <c r="IM119" s="33"/>
      <c r="IN119" s="33"/>
      <c r="IO119" s="33"/>
      <c r="IP119" s="34"/>
      <c r="IQ119" s="33"/>
      <c r="IR119" s="33"/>
      <c r="IS119" s="33"/>
      <c r="IT119" s="34"/>
      <c r="IU119" s="33"/>
      <c r="IV119" s="33"/>
      <c r="IW119" s="33"/>
      <c r="IX119" s="34"/>
      <c r="IY119" s="33"/>
      <c r="IZ119" s="33"/>
      <c r="JA119" s="33"/>
      <c r="JB119" s="34"/>
      <c r="JC119" s="33"/>
      <c r="JD119" s="33"/>
      <c r="JE119" s="33"/>
      <c r="JF119" s="34"/>
      <c r="JG119" s="33"/>
      <c r="JH119" s="33"/>
      <c r="JI119" s="33"/>
      <c r="JJ119" s="34"/>
      <c r="JK119" s="33"/>
      <c r="JL119" s="33"/>
      <c r="JM119" s="33"/>
      <c r="JN119" s="34"/>
      <c r="JO119" s="33"/>
      <c r="JP119" s="33"/>
      <c r="JQ119" s="33"/>
      <c r="JR119" s="34"/>
      <c r="JS119" s="33"/>
      <c r="JT119" s="33"/>
      <c r="JU119" s="33"/>
      <c r="JV119" s="34"/>
      <c r="JW119" s="33"/>
      <c r="JX119" s="33"/>
      <c r="JY119" s="33"/>
      <c r="JZ119" s="34"/>
      <c r="KA119" s="33"/>
      <c r="KB119" s="33"/>
      <c r="KC119" s="33"/>
      <c r="KD119" s="34"/>
      <c r="KE119" s="33"/>
      <c r="KF119" s="33"/>
      <c r="KG119" s="33"/>
      <c r="KH119" s="34"/>
      <c r="KI119" s="33"/>
      <c r="KJ119" s="33"/>
      <c r="KK119" s="33"/>
      <c r="KL119" s="34"/>
      <c r="KM119" s="33"/>
      <c r="KN119" s="33"/>
      <c r="KO119" s="33"/>
      <c r="KP119" s="34"/>
      <c r="KQ119" s="33"/>
      <c r="KR119" s="33"/>
      <c r="KS119" s="33"/>
      <c r="KT119" s="34"/>
      <c r="KU119" s="33"/>
      <c r="KV119" s="33"/>
      <c r="KW119" s="33"/>
      <c r="KX119" s="34"/>
      <c r="KY119" s="33"/>
      <c r="KZ119" s="33"/>
      <c r="LA119" s="33"/>
      <c r="LB119" s="34"/>
      <c r="LC119" s="33"/>
      <c r="LD119" s="33"/>
      <c r="LE119" s="33"/>
      <c r="LF119" s="34"/>
      <c r="LG119" s="33"/>
      <c r="LH119" s="33"/>
      <c r="LI119" s="33"/>
      <c r="LJ119" s="34"/>
      <c r="LK119" s="33"/>
      <c r="LL119" s="33"/>
      <c r="LM119" s="33"/>
      <c r="LN119" s="34"/>
      <c r="LO119" s="33"/>
      <c r="LP119" s="33"/>
      <c r="LQ119" s="33"/>
      <c r="LR119" s="34"/>
      <c r="LS119" s="33"/>
      <c r="LT119" s="33"/>
      <c r="LU119" s="33"/>
      <c r="LV119" s="34"/>
      <c r="LW119" s="33"/>
      <c r="LX119" s="33"/>
      <c r="LY119" s="33"/>
      <c r="LZ119" s="34"/>
      <c r="MA119" s="33"/>
      <c r="MB119" s="33"/>
      <c r="MC119" s="33"/>
      <c r="MD119" s="34"/>
      <c r="ME119" s="33"/>
      <c r="MF119" s="33"/>
      <c r="MG119" s="33"/>
      <c r="MH119" s="34"/>
      <c r="MI119" s="33"/>
      <c r="MJ119" s="33"/>
      <c r="MK119" s="33"/>
      <c r="ML119" s="34"/>
      <c r="MM119" s="33"/>
      <c r="MN119" s="33"/>
      <c r="MO119" s="33"/>
      <c r="MP119" s="34"/>
      <c r="MQ119" s="33"/>
      <c r="MR119" s="33"/>
      <c r="MS119" s="33"/>
      <c r="MT119" s="34"/>
      <c r="MU119" s="33"/>
      <c r="MV119" s="33"/>
      <c r="MW119" s="33"/>
      <c r="MX119" s="34"/>
      <c r="MY119" s="33"/>
      <c r="MZ119" s="33"/>
      <c r="NA119" s="33"/>
      <c r="NB119" s="34"/>
      <c r="NC119" s="33"/>
      <c r="ND119" s="33"/>
      <c r="NE119" s="33"/>
      <c r="NF119" s="34"/>
      <c r="NG119" s="33"/>
      <c r="NH119" s="33"/>
      <c r="NI119" s="33"/>
      <c r="NJ119" s="34"/>
      <c r="NK119" s="33"/>
      <c r="NL119" s="33"/>
      <c r="NM119" s="33"/>
      <c r="NN119" s="34"/>
      <c r="NO119" s="33"/>
      <c r="NP119" s="33"/>
      <c r="NQ119" s="33"/>
      <c r="NR119" s="34"/>
      <c r="NS119" s="33"/>
      <c r="NT119" s="33"/>
      <c r="NU119" s="33"/>
      <c r="NV119" s="34"/>
      <c r="NW119" s="33"/>
      <c r="NX119" s="33"/>
      <c r="NY119" s="33"/>
      <c r="NZ119" s="34"/>
      <c r="OA119" s="33"/>
      <c r="OB119" s="33"/>
      <c r="OC119" s="33"/>
      <c r="OD119" s="34"/>
      <c r="OE119" s="33"/>
      <c r="OF119" s="33"/>
      <c r="OG119" s="33"/>
      <c r="OH119" s="34"/>
      <c r="OI119" s="33"/>
      <c r="OJ119" s="33"/>
      <c r="OK119" s="33"/>
      <c r="OL119" s="34"/>
      <c r="OM119" s="33"/>
      <c r="ON119" s="33"/>
      <c r="OO119" s="33"/>
      <c r="OP119" s="34"/>
      <c r="OQ119" s="33"/>
      <c r="OR119" s="33"/>
      <c r="OS119" s="33"/>
      <c r="OT119" s="34"/>
      <c r="OU119" s="33"/>
      <c r="OV119" s="33"/>
      <c r="OW119" s="33"/>
      <c r="OX119" s="34"/>
      <c r="OY119" s="33"/>
      <c r="OZ119" s="33"/>
      <c r="PA119" s="33"/>
      <c r="PB119" s="34"/>
      <c r="PC119" s="33"/>
      <c r="PD119" s="33"/>
      <c r="PE119" s="33"/>
      <c r="PF119" s="34"/>
      <c r="PG119" s="33"/>
      <c r="PH119" s="33"/>
      <c r="PI119" s="33"/>
      <c r="PJ119" s="34"/>
      <c r="PK119" s="33"/>
      <c r="PL119" s="33"/>
      <c r="PM119" s="33"/>
      <c r="PN119" s="34"/>
      <c r="PO119" s="33"/>
      <c r="PP119" s="33"/>
      <c r="PQ119" s="33"/>
      <c r="PR119" s="34"/>
      <c r="PS119" s="33"/>
      <c r="PT119" s="33"/>
      <c r="PU119" s="33"/>
      <c r="PV119" s="34"/>
      <c r="PW119" s="33"/>
      <c r="PX119" s="33"/>
      <c r="PY119" s="33"/>
      <c r="PZ119" s="34"/>
      <c r="QA119" s="33"/>
      <c r="QB119" s="33"/>
      <c r="QC119" s="33"/>
      <c r="QD119" s="34"/>
      <c r="QE119" s="33"/>
      <c r="QF119" s="33"/>
      <c r="QG119" s="33"/>
      <c r="QH119" s="34"/>
      <c r="QI119" s="33"/>
      <c r="QJ119" s="33"/>
      <c r="QK119" s="33"/>
      <c r="QL119" s="34"/>
      <c r="QM119" s="33"/>
      <c r="QN119" s="33"/>
      <c r="QO119" s="33"/>
      <c r="QP119" s="34"/>
      <c r="QQ119" s="33"/>
      <c r="QR119" s="33"/>
      <c r="QS119" s="33"/>
      <c r="QT119" s="34"/>
      <c r="QU119" s="33"/>
      <c r="QV119" s="33"/>
      <c r="QW119" s="33"/>
      <c r="QX119" s="34"/>
      <c r="QY119" s="33"/>
      <c r="QZ119" s="33"/>
      <c r="RA119" s="33"/>
      <c r="RB119" s="34"/>
      <c r="RC119" s="33"/>
      <c r="RD119" s="33"/>
      <c r="RE119" s="33"/>
      <c r="RF119" s="34"/>
      <c r="RG119" s="33"/>
      <c r="RH119" s="33"/>
      <c r="RI119" s="33"/>
      <c r="RJ119" s="34"/>
      <c r="RK119" s="33"/>
      <c r="RL119" s="33"/>
      <c r="RM119" s="33"/>
      <c r="RN119" s="34"/>
      <c r="RO119" s="33"/>
      <c r="RP119" s="33"/>
      <c r="RQ119" s="33"/>
      <c r="RR119" s="34"/>
      <c r="RS119" s="33"/>
      <c r="RT119" s="33"/>
      <c r="RU119" s="33"/>
      <c r="RV119" s="34"/>
      <c r="RW119" s="33"/>
      <c r="RX119" s="33"/>
      <c r="RY119" s="33"/>
      <c r="RZ119" s="34"/>
      <c r="SA119" s="33"/>
      <c r="SB119" s="33"/>
      <c r="SC119" s="33"/>
      <c r="SD119" s="34"/>
      <c r="SE119" s="33"/>
      <c r="SF119" s="33"/>
      <c r="SG119" s="33"/>
      <c r="SH119" s="33"/>
      <c r="SI119" s="33"/>
      <c r="SJ119" s="33"/>
      <c r="SK119" s="33"/>
      <c r="SL119" s="34"/>
      <c r="SM119" s="33"/>
      <c r="SN119" s="33"/>
      <c r="SO119" s="33"/>
      <c r="SP119" s="34"/>
      <c r="SQ119" s="33"/>
      <c r="SR119" s="33"/>
      <c r="SS119" s="33"/>
      <c r="ST119" s="34"/>
      <c r="SU119" s="33"/>
      <c r="SV119" s="33"/>
      <c r="SW119" s="33"/>
      <c r="SX119" s="34"/>
      <c r="SY119" s="33"/>
      <c r="SZ119" s="33"/>
      <c r="TA119" s="33"/>
      <c r="TB119" s="34"/>
      <c r="TC119" s="33"/>
      <c r="TD119" s="33"/>
      <c r="TE119" s="33"/>
      <c r="TF119" s="34"/>
      <c r="TG119" s="33"/>
      <c r="TH119" s="33"/>
      <c r="TI119" s="33"/>
      <c r="TJ119" s="34"/>
      <c r="TK119" s="33"/>
      <c r="TL119" s="33"/>
      <c r="TM119" s="33"/>
      <c r="TN119" s="34"/>
      <c r="TO119" s="33"/>
      <c r="TP119" s="33"/>
      <c r="TQ119" s="33"/>
      <c r="TR119" s="34"/>
      <c r="TS119" s="33"/>
      <c r="TT119" s="33"/>
      <c r="TU119" s="33"/>
      <c r="TV119" s="34"/>
      <c r="TW119" s="33"/>
      <c r="TX119" s="33"/>
      <c r="TY119" s="33"/>
      <c r="TZ119" s="34"/>
      <c r="UA119" s="33"/>
      <c r="UB119" s="33"/>
      <c r="UC119" s="33"/>
      <c r="UD119" s="34"/>
      <c r="UE119" s="33"/>
      <c r="UF119" s="33"/>
      <c r="UG119" s="33"/>
      <c r="UH119" s="34"/>
      <c r="UI119" s="33"/>
      <c r="UJ119" s="33"/>
      <c r="UK119" s="33"/>
      <c r="UL119" s="34"/>
      <c r="UM119" s="33"/>
      <c r="UN119" s="33"/>
      <c r="UO119" s="33"/>
      <c r="UP119" s="34"/>
      <c r="UQ119" s="33"/>
      <c r="UR119" s="33"/>
      <c r="US119" s="33"/>
      <c r="UT119" s="34"/>
      <c r="UU119" s="33"/>
      <c r="UV119" s="33"/>
      <c r="UW119" s="33"/>
      <c r="UX119" s="34"/>
      <c r="UY119" s="33"/>
      <c r="UZ119" s="33"/>
      <c r="VA119" s="33"/>
      <c r="VB119" s="34"/>
      <c r="VC119" s="33"/>
      <c r="VD119" s="33"/>
      <c r="VE119" s="33"/>
      <c r="VF119" s="34"/>
      <c r="VG119" s="33"/>
      <c r="VH119" s="33"/>
      <c r="VI119" s="33"/>
      <c r="VJ119" s="34"/>
      <c r="VK119" s="33"/>
      <c r="VL119" s="33"/>
      <c r="VM119" s="33"/>
      <c r="VN119" s="34"/>
      <c r="VO119" s="33"/>
      <c r="VP119" s="33"/>
      <c r="VQ119" s="33"/>
      <c r="VR119" s="34"/>
      <c r="VS119" s="33"/>
      <c r="VT119" s="33"/>
      <c r="VU119" s="33"/>
      <c r="VV119" s="34"/>
      <c r="VW119" s="33"/>
      <c r="VX119" s="33"/>
      <c r="VY119" s="33"/>
      <c r="VZ119" s="34"/>
      <c r="WA119" s="33"/>
      <c r="WB119" s="33"/>
      <c r="WC119" s="33"/>
      <c r="WD119" s="34"/>
      <c r="WE119" s="33"/>
      <c r="WF119" s="33"/>
      <c r="WG119" s="33"/>
      <c r="WH119" s="34"/>
      <c r="WI119" s="33"/>
      <c r="WJ119" s="33"/>
      <c r="WK119" s="33"/>
      <c r="WL119" s="34"/>
      <c r="WM119" s="33"/>
      <c r="WN119" s="33"/>
      <c r="WO119" s="33"/>
      <c r="WP119" s="34"/>
      <c r="WQ119" s="33"/>
      <c r="WR119" s="33"/>
      <c r="WS119" s="33"/>
      <c r="WT119" s="34"/>
      <c r="WU119" s="33"/>
      <c r="WV119" s="33"/>
      <c r="WW119" s="33"/>
      <c r="WX119" s="34"/>
      <c r="WY119" s="33"/>
      <c r="WZ119" s="33"/>
      <c r="XA119" s="33"/>
      <c r="XB119" s="34"/>
      <c r="XC119" s="33"/>
      <c r="XD119" s="33"/>
      <c r="XE119" s="33"/>
      <c r="XF119" s="34"/>
      <c r="XG119" s="33"/>
      <c r="XH119" s="33"/>
      <c r="XI119" s="33"/>
      <c r="XJ119" s="34"/>
      <c r="XK119" s="33"/>
      <c r="XL119" s="33"/>
      <c r="XM119" s="33"/>
      <c r="XN119" s="34"/>
      <c r="XO119" s="33"/>
      <c r="XP119" s="33"/>
      <c r="XQ119" s="33"/>
      <c r="XR119" s="34"/>
      <c r="XS119" s="33"/>
      <c r="XT119" s="33"/>
      <c r="XU119" s="33"/>
      <c r="XV119" s="34"/>
      <c r="XW119" s="33"/>
      <c r="XX119" s="33"/>
      <c r="XY119" s="33"/>
      <c r="XZ119" s="34"/>
      <c r="YA119" s="33"/>
      <c r="YB119" s="33"/>
      <c r="YC119" s="33"/>
      <c r="YD119" s="34"/>
      <c r="YE119" s="33"/>
      <c r="YF119" s="33"/>
      <c r="YG119" s="33"/>
      <c r="YH119" s="34"/>
      <c r="YI119" s="33"/>
      <c r="YJ119" s="33"/>
      <c r="YK119" s="33"/>
      <c r="YL119" s="34"/>
      <c r="YM119" s="33"/>
      <c r="YN119" s="33"/>
      <c r="YO119" s="33"/>
      <c r="YP119" s="34"/>
      <c r="YQ119" s="33"/>
      <c r="YR119" s="33"/>
      <c r="YS119" s="33"/>
      <c r="YT119" s="34"/>
      <c r="YU119" s="33"/>
      <c r="YV119" s="33"/>
      <c r="YW119" s="33"/>
      <c r="YX119" s="34"/>
      <c r="YY119" s="33"/>
      <c r="YZ119" s="33"/>
      <c r="ZA119" s="33"/>
      <c r="ZB119" s="34"/>
      <c r="ZC119" s="33"/>
      <c r="ZD119" s="33"/>
      <c r="ZE119" s="33"/>
      <c r="ZF119" s="34"/>
      <c r="ZG119" s="33"/>
      <c r="ZH119" s="33"/>
      <c r="ZI119" s="33"/>
      <c r="ZJ119" s="34"/>
      <c r="ZK119" s="33"/>
      <c r="ZL119" s="33"/>
      <c r="ZM119" s="33"/>
      <c r="ZN119" s="34"/>
      <c r="ZO119" s="33"/>
      <c r="ZP119" s="33"/>
      <c r="ZQ119" s="33"/>
      <c r="ZR119" s="34"/>
      <c r="ZS119" s="33"/>
      <c r="ZT119" s="33"/>
      <c r="ZU119" s="33"/>
      <c r="ZV119" s="34"/>
      <c r="ZW119" s="33"/>
      <c r="ZX119" s="33"/>
      <c r="ZY119" s="33"/>
      <c r="ZZ119" s="34"/>
      <c r="AAA119" s="33"/>
      <c r="AAB119" s="33"/>
      <c r="AAC119" s="33"/>
      <c r="AAD119" s="34"/>
      <c r="AAE119" s="33"/>
      <c r="AAF119" s="33"/>
      <c r="AAG119" s="33"/>
      <c r="AAH119" s="34"/>
      <c r="AAI119" s="33"/>
      <c r="AAJ119" s="33"/>
      <c r="AAK119" s="33"/>
      <c r="AAL119" s="34"/>
      <c r="AAM119" s="33"/>
      <c r="AAN119" s="33"/>
      <c r="AAO119" s="33"/>
      <c r="AAP119" s="34"/>
      <c r="AAQ119" s="33"/>
      <c r="AAR119" s="33"/>
      <c r="AAS119" s="33"/>
      <c r="AAT119" s="34"/>
      <c r="AAU119" s="33"/>
      <c r="AAV119" s="33"/>
      <c r="AAW119" s="33"/>
      <c r="AAX119" s="34"/>
      <c r="AAY119" s="33"/>
      <c r="AAZ119" s="33"/>
      <c r="ABA119" s="33"/>
      <c r="ABB119" s="34"/>
      <c r="ABC119" s="33"/>
      <c r="ABD119" s="33"/>
      <c r="ABE119" s="33"/>
      <c r="ABF119" s="34"/>
      <c r="ABG119" s="33"/>
      <c r="ABH119" s="33"/>
      <c r="ABI119" s="33"/>
      <c r="ABJ119" s="34"/>
      <c r="ABK119" s="33"/>
      <c r="ABL119" s="33"/>
      <c r="ABM119" s="33"/>
      <c r="ABN119" s="34"/>
      <c r="ABO119" s="33"/>
      <c r="ABP119" s="33"/>
      <c r="ABQ119" s="33"/>
      <c r="ABR119" s="34"/>
      <c r="ABS119" s="33"/>
      <c r="ABT119" s="33"/>
      <c r="ABU119" s="33"/>
      <c r="ABV119" s="34"/>
      <c r="ABW119" s="33"/>
      <c r="ABX119" s="33"/>
      <c r="ABY119" s="33"/>
      <c r="ABZ119" s="34"/>
      <c r="ACA119" s="33"/>
      <c r="ACB119" s="33"/>
      <c r="ACC119" s="33"/>
      <c r="ACD119" s="34"/>
      <c r="ACE119" s="33"/>
      <c r="ACF119" s="33"/>
      <c r="ACG119" s="33"/>
      <c r="ACH119" s="34"/>
      <c r="ACI119" s="33"/>
      <c r="ACJ119" s="33"/>
      <c r="ACK119" s="33"/>
      <c r="ACL119" s="34"/>
      <c r="ACM119" s="33"/>
      <c r="ACN119" s="33"/>
      <c r="ACO119" s="33"/>
      <c r="ACP119" s="34"/>
      <c r="ACQ119" s="33"/>
      <c r="ACR119" s="33"/>
      <c r="ACS119" s="33"/>
      <c r="ACT119" s="34"/>
      <c r="ACU119" s="33"/>
      <c r="ACV119" s="33"/>
      <c r="ACW119" s="33"/>
      <c r="ACX119" s="34"/>
      <c r="ACY119" s="33"/>
      <c r="ACZ119" s="33"/>
      <c r="ADA119" s="33"/>
      <c r="ADB119" s="34"/>
      <c r="ADC119" s="33"/>
      <c r="ADD119" s="33"/>
      <c r="ADE119" s="33"/>
      <c r="ADF119" s="34"/>
      <c r="ADG119" s="33"/>
      <c r="ADH119" s="33"/>
      <c r="ADI119" s="33"/>
      <c r="ADJ119" s="34"/>
      <c r="ADK119" s="33"/>
      <c r="ADL119" s="33"/>
      <c r="ADM119" s="33"/>
      <c r="ADN119" s="34"/>
      <c r="ADO119" s="33"/>
      <c r="ADP119" s="33"/>
      <c r="ADQ119" s="33"/>
      <c r="ADR119" s="34"/>
      <c r="ADS119" s="33"/>
      <c r="ADT119" s="33"/>
      <c r="ADU119" s="33"/>
      <c r="ADV119" s="34"/>
      <c r="ADW119" s="33"/>
      <c r="ADX119" s="33"/>
      <c r="ADY119" s="33"/>
      <c r="ADZ119" s="34"/>
      <c r="AEA119" s="33"/>
      <c r="AEB119" s="33"/>
      <c r="AEC119" s="33"/>
      <c r="AED119" s="34"/>
      <c r="AEE119" s="33"/>
      <c r="AEF119" s="33"/>
      <c r="AEG119" s="33"/>
      <c r="AEH119" s="34"/>
      <c r="AEI119" s="33"/>
      <c r="AEJ119" s="33"/>
      <c r="AEK119" s="33"/>
      <c r="AEL119" s="34"/>
      <c r="AEM119" s="33"/>
      <c r="AEN119" s="33"/>
      <c r="AEO119" s="33"/>
      <c r="AEP119" s="34"/>
      <c r="AEQ119" s="33"/>
      <c r="AER119" s="33"/>
      <c r="AES119" s="33"/>
      <c r="AET119" s="34"/>
      <c r="AEU119" s="33"/>
      <c r="AEV119" s="33"/>
      <c r="AEW119" s="33"/>
      <c r="AEX119" s="34"/>
      <c r="AEY119" s="33"/>
      <c r="AEZ119" s="33"/>
      <c r="AFA119" s="33"/>
      <c r="AFB119" s="34"/>
      <c r="AFC119" s="33"/>
      <c r="AFD119" s="33"/>
      <c r="AFE119" s="33"/>
      <c r="AFF119" s="34"/>
      <c r="AFG119" s="33"/>
      <c r="AFH119" s="33"/>
      <c r="AFI119" s="33"/>
      <c r="AFJ119" s="34"/>
      <c r="AFK119" s="33"/>
      <c r="AFL119" s="33"/>
      <c r="AFM119" s="33"/>
      <c r="AFN119" s="34"/>
      <c r="AFO119" s="33"/>
      <c r="AFP119" s="33"/>
      <c r="AFQ119" s="33"/>
      <c r="AFR119" s="34"/>
      <c r="AFS119" s="33"/>
      <c r="AFT119" s="33"/>
      <c r="AFU119" s="33"/>
      <c r="AFV119" s="34"/>
      <c r="AFW119" s="33"/>
      <c r="AFX119" s="33"/>
      <c r="AFY119" s="33"/>
      <c r="AFZ119" s="34"/>
      <c r="AGA119" s="33"/>
      <c r="AGB119" s="33"/>
      <c r="AGC119" s="33"/>
      <c r="AGD119" s="34"/>
      <c r="AGE119" s="33"/>
      <c r="AGF119" s="33"/>
      <c r="AGG119" s="33"/>
      <c r="AGH119" s="34"/>
      <c r="AGI119" s="33"/>
      <c r="AGJ119" s="33"/>
      <c r="AGK119" s="33"/>
      <c r="AGL119" s="33"/>
      <c r="AGM119" s="33"/>
      <c r="AGN119" s="103">
        <f>'Итоги за неделю'!D8</f>
        <v>16</v>
      </c>
      <c r="AGO119" s="34"/>
      <c r="AGP119" s="33"/>
      <c r="AGQ119" s="33"/>
      <c r="AGR119" s="33"/>
      <c r="AGS119" s="33"/>
      <c r="AGT119" s="34"/>
      <c r="AGU119" s="34"/>
      <c r="AGV119" s="33"/>
      <c r="AGW119" s="33"/>
      <c r="AGX119" s="33"/>
      <c r="AGY119" s="33"/>
      <c r="AGZ119" s="34"/>
      <c r="AHA119" s="34"/>
      <c r="AHB119" s="33"/>
      <c r="AHC119" s="33"/>
      <c r="AHD119" s="33"/>
      <c r="AHE119" s="33"/>
      <c r="AHF119" s="34"/>
      <c r="AHG119" s="34"/>
      <c r="AHH119" s="33"/>
      <c r="AHI119" s="33"/>
      <c r="AHJ119" s="33"/>
      <c r="AHK119" s="33"/>
      <c r="AHL119" s="34"/>
      <c r="AHM119" s="34"/>
      <c r="AHN119" s="33"/>
      <c r="AHO119" s="33"/>
      <c r="AHP119" s="33"/>
      <c r="AHQ119" s="33"/>
      <c r="AHR119" s="34"/>
      <c r="AHS119" s="34"/>
      <c r="AHT119" s="33"/>
      <c r="AHU119" s="33"/>
      <c r="AHV119" s="33"/>
      <c r="AHW119" s="34"/>
      <c r="AHX119" s="33"/>
      <c r="AHY119" s="33"/>
      <c r="AHZ119" s="33"/>
      <c r="AIA119" s="34"/>
      <c r="AIB119" s="33"/>
      <c r="AIC119" s="33"/>
      <c r="AID119" s="33"/>
      <c r="AIE119" s="34"/>
      <c r="AIF119" s="33"/>
      <c r="AIG119" s="33"/>
      <c r="AIH119" s="33"/>
      <c r="AII119" s="34"/>
      <c r="AIJ119" s="33"/>
      <c r="AIK119" s="33"/>
      <c r="AIL119" s="33"/>
      <c r="AIM119" s="34"/>
    </row>
    <row r="120" spans="1:923" s="5" customFormat="1" outlineLevel="1" x14ac:dyDescent="0.25">
      <c r="A120" s="52">
        <v>1</v>
      </c>
      <c r="B120" s="60" t="s">
        <v>338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38"/>
      <c r="AQ120" s="57"/>
      <c r="AR120" s="57" t="s">
        <v>351</v>
      </c>
      <c r="AS120" s="57"/>
      <c r="AT120" s="57"/>
      <c r="AU120" s="57"/>
      <c r="AV120" s="57"/>
      <c r="AW120" s="57"/>
      <c r="AX120" s="57"/>
      <c r="AY120" s="57"/>
      <c r="AZ120" s="57"/>
      <c r="BA120" s="57" t="s">
        <v>352</v>
      </c>
      <c r="BB120" s="57"/>
      <c r="BC120" s="57"/>
      <c r="BD120" s="57"/>
      <c r="BE120" s="57" t="s">
        <v>351</v>
      </c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 t="s">
        <v>359</v>
      </c>
      <c r="CP120" s="57" t="s">
        <v>359</v>
      </c>
      <c r="CQ120" s="57" t="s">
        <v>359</v>
      </c>
      <c r="CR120" s="57"/>
      <c r="CS120" s="57"/>
      <c r="CT120" s="57" t="s">
        <v>352</v>
      </c>
      <c r="CU120" s="57"/>
      <c r="CV120" s="57"/>
      <c r="CW120" s="38"/>
      <c r="CX120" s="38"/>
      <c r="CY120" s="61"/>
      <c r="CZ120" s="57" t="s">
        <v>352</v>
      </c>
      <c r="DA120" s="57"/>
      <c r="DB120" s="57"/>
      <c r="DC120" s="57" t="s">
        <v>352</v>
      </c>
      <c r="DD120" s="57" t="s">
        <v>352</v>
      </c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38"/>
      <c r="DS120" s="57" t="s">
        <v>351</v>
      </c>
      <c r="DT120" s="57" t="s">
        <v>351</v>
      </c>
      <c r="DU120" s="57"/>
      <c r="DV120" s="57"/>
      <c r="DW120" s="57"/>
      <c r="DX120" s="57"/>
      <c r="DY120" s="57"/>
      <c r="DZ120" s="57"/>
      <c r="EA120" s="57"/>
      <c r="EB120" s="57" t="s">
        <v>352</v>
      </c>
      <c r="EC120" s="57" t="s">
        <v>352</v>
      </c>
      <c r="ED120" s="57" t="s">
        <v>352</v>
      </c>
      <c r="EE120" s="57"/>
      <c r="EF120" s="57" t="s">
        <v>351</v>
      </c>
      <c r="EG120" s="57"/>
      <c r="EH120" s="57"/>
      <c r="EI120" s="57"/>
      <c r="EJ120" s="38"/>
      <c r="EK120" s="38"/>
      <c r="EL120" s="38"/>
      <c r="EM120" s="57"/>
      <c r="EN120" s="57"/>
      <c r="EO120" s="57"/>
      <c r="EP120" s="57"/>
      <c r="EQ120" s="57" t="s">
        <v>359</v>
      </c>
      <c r="ER120" s="57" t="s">
        <v>359</v>
      </c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38"/>
      <c r="FF120" s="38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352</v>
      </c>
      <c r="FR120" s="57" t="s">
        <v>352</v>
      </c>
      <c r="FS120" s="57" t="s">
        <v>352</v>
      </c>
      <c r="FT120" s="57"/>
      <c r="FU120" s="57"/>
      <c r="FV120" s="57"/>
      <c r="FW120" s="57"/>
      <c r="FX120" s="57"/>
      <c r="FY120" s="38"/>
      <c r="FZ120" s="38"/>
      <c r="GA120" s="57" t="s">
        <v>351</v>
      </c>
      <c r="GB120" s="57"/>
      <c r="GC120" s="57"/>
      <c r="GD120" s="57"/>
      <c r="GE120" s="57"/>
      <c r="GF120" s="57" t="s">
        <v>351</v>
      </c>
      <c r="GG120" s="57"/>
      <c r="GH120" s="57"/>
      <c r="GI120" s="57"/>
      <c r="GJ120" s="57"/>
      <c r="GK120" s="57"/>
      <c r="GL120" s="57"/>
      <c r="GM120" s="57" t="s">
        <v>351</v>
      </c>
      <c r="GN120" s="57"/>
      <c r="GO120" s="57"/>
      <c r="GP120" s="57"/>
      <c r="GQ120" s="57"/>
      <c r="GR120" s="57"/>
      <c r="GS120" s="38"/>
      <c r="GT120" s="38"/>
      <c r="GU120" s="57" t="s">
        <v>351</v>
      </c>
      <c r="GV120" s="57"/>
      <c r="GW120" s="57"/>
      <c r="GX120" s="57"/>
      <c r="GY120" s="57"/>
      <c r="GZ120" s="57"/>
      <c r="HA120" s="57"/>
      <c r="HB120" s="57"/>
      <c r="HC120" s="57"/>
      <c r="HD120" s="57" t="s">
        <v>359</v>
      </c>
      <c r="HE120" s="57" t="s">
        <v>359</v>
      </c>
      <c r="HF120" s="57"/>
      <c r="HG120" s="57"/>
      <c r="HH120" s="57" t="s">
        <v>351</v>
      </c>
      <c r="HI120" s="57"/>
      <c r="HJ120" s="38"/>
      <c r="HK120" s="38"/>
      <c r="HL120" s="38"/>
      <c r="HM120" s="38"/>
      <c r="HN120" s="38"/>
      <c r="HO120" s="61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 t="s">
        <v>351</v>
      </c>
      <c r="HZ120" s="57" t="s">
        <v>351</v>
      </c>
      <c r="IA120" s="57"/>
      <c r="IB120" s="57" t="s">
        <v>351</v>
      </c>
      <c r="IC120" s="57"/>
      <c r="ID120" s="57"/>
      <c r="IE120" s="57" t="s">
        <v>352</v>
      </c>
      <c r="IF120" s="38"/>
      <c r="IG120" s="38"/>
      <c r="IH120" s="38"/>
      <c r="II120" s="57" t="s">
        <v>352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 t="s">
        <v>351</v>
      </c>
      <c r="IT120" s="57" t="s">
        <v>351</v>
      </c>
      <c r="IU120" s="57"/>
      <c r="IV120" s="57" t="s">
        <v>351</v>
      </c>
      <c r="IW120" s="38"/>
      <c r="IX120" s="38"/>
      <c r="IY120" s="38"/>
      <c r="IZ120" s="38"/>
      <c r="JA120" s="38"/>
      <c r="JB120" s="38"/>
      <c r="JC120" s="57" t="s">
        <v>351</v>
      </c>
      <c r="JD120" s="57"/>
      <c r="JE120" s="57"/>
      <c r="JF120" s="57"/>
      <c r="JG120" s="57" t="s">
        <v>351</v>
      </c>
      <c r="JH120" s="57"/>
      <c r="JI120" s="57"/>
      <c r="JJ120" s="57"/>
      <c r="JK120" s="57"/>
      <c r="JL120" s="57"/>
      <c r="JM120" s="57" t="s">
        <v>351</v>
      </c>
      <c r="JN120" s="57"/>
      <c r="JO120" s="57"/>
      <c r="JP120" s="57" t="s">
        <v>351</v>
      </c>
      <c r="JQ120" s="57"/>
      <c r="JR120" s="57"/>
      <c r="JS120" s="57"/>
      <c r="JT120" s="57"/>
      <c r="JU120" s="57" t="s">
        <v>351</v>
      </c>
      <c r="JV120" s="38"/>
      <c r="JW120" s="57" t="s">
        <v>352</v>
      </c>
      <c r="JX120" s="57"/>
      <c r="JY120" s="57"/>
      <c r="JZ120" s="57"/>
      <c r="KA120" s="57" t="s">
        <v>351</v>
      </c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359</v>
      </c>
      <c r="NV120" s="57"/>
      <c r="NW120" s="57" t="s">
        <v>359</v>
      </c>
      <c r="NX120" s="57" t="s">
        <v>359</v>
      </c>
      <c r="NY120" s="57" t="s">
        <v>359</v>
      </c>
      <c r="NZ120" s="57"/>
      <c r="OA120" s="57"/>
      <c r="OB120" s="57"/>
      <c r="OC120" s="57" t="s">
        <v>359</v>
      </c>
      <c r="OD120" s="57" t="s">
        <v>359</v>
      </c>
      <c r="OE120" s="57" t="s">
        <v>359</v>
      </c>
      <c r="OF120" s="57" t="s">
        <v>359</v>
      </c>
      <c r="OG120" s="57"/>
      <c r="OH120" s="57"/>
      <c r="OI120" s="57" t="s">
        <v>359</v>
      </c>
      <c r="OJ120" s="57" t="s">
        <v>359</v>
      </c>
      <c r="OK120" s="38"/>
      <c r="OL120" s="38"/>
      <c r="OM120" s="61"/>
      <c r="ON120" s="57" t="s">
        <v>359</v>
      </c>
      <c r="OO120" s="57" t="s">
        <v>359</v>
      </c>
      <c r="OP120" s="57"/>
      <c r="OQ120" s="57" t="s">
        <v>359</v>
      </c>
      <c r="OR120" s="57" t="s">
        <v>359</v>
      </c>
      <c r="OS120" s="57" t="s">
        <v>359</v>
      </c>
      <c r="OT120" s="57" t="s">
        <v>359</v>
      </c>
      <c r="OU120" s="57"/>
      <c r="OV120" s="57"/>
      <c r="OW120" s="57" t="s">
        <v>351</v>
      </c>
      <c r="OX120" s="57" t="s">
        <v>351</v>
      </c>
      <c r="OY120" s="57" t="s">
        <v>351</v>
      </c>
      <c r="OZ120" s="57" t="s">
        <v>351</v>
      </c>
      <c r="PA120" s="57" t="s">
        <v>351</v>
      </c>
      <c r="PB120" s="57"/>
      <c r="PC120" s="57" t="s">
        <v>351</v>
      </c>
      <c r="PD120" s="57" t="s">
        <v>351</v>
      </c>
      <c r="PE120" s="57" t="s">
        <v>351</v>
      </c>
      <c r="PF120" s="38"/>
      <c r="PG120" s="61"/>
      <c r="PH120" s="57" t="s">
        <v>352</v>
      </c>
      <c r="PI120" s="57" t="s">
        <v>352</v>
      </c>
      <c r="PJ120" s="57"/>
      <c r="PK120" s="57" t="s">
        <v>352</v>
      </c>
      <c r="PL120" s="57" t="s">
        <v>352</v>
      </c>
      <c r="PM120" s="57" t="s">
        <v>352</v>
      </c>
      <c r="PN120" s="57" t="s">
        <v>352</v>
      </c>
      <c r="PO120" s="57"/>
      <c r="PP120" s="57" t="s">
        <v>351</v>
      </c>
      <c r="PQ120" s="57" t="s">
        <v>351</v>
      </c>
      <c r="PR120" s="57"/>
      <c r="PS120" s="57"/>
      <c r="PT120" s="57"/>
      <c r="PU120" s="57" t="s">
        <v>351</v>
      </c>
      <c r="PV120" s="57" t="s">
        <v>351</v>
      </c>
      <c r="PW120" s="57" t="s">
        <v>351</v>
      </c>
      <c r="PX120" s="57" t="s">
        <v>351</v>
      </c>
      <c r="PY120" s="38"/>
      <c r="PZ120" s="38"/>
      <c r="QA120" s="61"/>
      <c r="QB120" s="57"/>
      <c r="QC120" s="57"/>
      <c r="QD120" s="57"/>
      <c r="QE120" s="57" t="s">
        <v>351</v>
      </c>
      <c r="QF120" s="57"/>
      <c r="QG120" s="57"/>
      <c r="QH120" s="57"/>
      <c r="QI120" s="57"/>
      <c r="QJ120" s="57"/>
      <c r="QK120" s="57"/>
      <c r="QL120" s="57" t="s">
        <v>351</v>
      </c>
      <c r="QM120" s="57" t="s">
        <v>351</v>
      </c>
      <c r="QN120" s="57" t="s">
        <v>351</v>
      </c>
      <c r="QO120" s="57"/>
      <c r="QP120" s="57"/>
      <c r="QQ120" s="57"/>
      <c r="QR120" s="57"/>
      <c r="QS120" s="57" t="s">
        <v>351</v>
      </c>
      <c r="QT120" s="38"/>
      <c r="QU120" s="61"/>
      <c r="QV120" s="57"/>
      <c r="QW120" s="57"/>
      <c r="QX120" s="57"/>
      <c r="QY120" s="57" t="s">
        <v>351</v>
      </c>
      <c r="QZ120" s="57"/>
      <c r="RA120" s="57"/>
      <c r="RB120" s="57"/>
      <c r="RC120" s="57" t="s">
        <v>351</v>
      </c>
      <c r="RD120" s="57" t="s">
        <v>351</v>
      </c>
      <c r="RE120" s="57"/>
      <c r="RF120" s="57"/>
      <c r="RG120" s="57"/>
      <c r="RH120" s="57"/>
      <c r="RI120" s="57"/>
      <c r="RJ120" s="57" t="s">
        <v>351</v>
      </c>
      <c r="RK120" s="57"/>
      <c r="RL120" s="57" t="s">
        <v>351</v>
      </c>
      <c r="RM120" s="57"/>
      <c r="RN120" s="38"/>
      <c r="RO120" s="61"/>
      <c r="RP120" s="57"/>
      <c r="RQ120" s="57"/>
      <c r="RR120" s="57"/>
      <c r="RS120" s="57" t="s">
        <v>351</v>
      </c>
      <c r="RT120" s="57" t="s">
        <v>351</v>
      </c>
      <c r="RU120" s="57"/>
      <c r="RV120" s="57"/>
      <c r="RW120" s="57"/>
      <c r="RX120" s="57"/>
      <c r="RY120" s="57" t="s">
        <v>351</v>
      </c>
      <c r="RZ120" s="57" t="s">
        <v>351</v>
      </c>
      <c r="SA120" s="57" t="s">
        <v>351</v>
      </c>
      <c r="SB120" s="57" t="s">
        <v>351</v>
      </c>
      <c r="SC120" s="57" t="s">
        <v>351</v>
      </c>
      <c r="SD120" s="57"/>
      <c r="SE120" s="57"/>
      <c r="SF120" s="57"/>
      <c r="SG120" s="57"/>
      <c r="SH120" s="57"/>
      <c r="SI120" s="57"/>
      <c r="SJ120" s="57" t="s">
        <v>351</v>
      </c>
      <c r="SK120" s="57" t="s">
        <v>351</v>
      </c>
      <c r="SL120" s="38"/>
      <c r="SM120" s="57"/>
      <c r="SN120" s="57"/>
      <c r="SO120" s="57" t="s">
        <v>352</v>
      </c>
      <c r="SP120" s="57" t="s">
        <v>352</v>
      </c>
      <c r="SQ120" s="57" t="s">
        <v>352</v>
      </c>
      <c r="SR120" s="57" t="s">
        <v>352</v>
      </c>
      <c r="SS120" s="57" t="s">
        <v>352</v>
      </c>
      <c r="ST120" s="57" t="s">
        <v>352</v>
      </c>
      <c r="SU120" s="57" t="s">
        <v>352</v>
      </c>
      <c r="SV120" s="57" t="s">
        <v>352</v>
      </c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61"/>
      <c r="TH120" s="57" t="s">
        <v>359</v>
      </c>
      <c r="TI120" s="57" t="s">
        <v>359</v>
      </c>
      <c r="TJ120" s="57"/>
      <c r="TK120" s="57"/>
      <c r="TL120" s="57" t="s">
        <v>359</v>
      </c>
      <c r="TM120" s="57" t="s">
        <v>359</v>
      </c>
      <c r="TN120" s="57" t="s">
        <v>359</v>
      </c>
      <c r="TO120" s="57" t="s">
        <v>359</v>
      </c>
      <c r="TP120" s="57" t="s">
        <v>359</v>
      </c>
      <c r="TQ120" s="57" t="s">
        <v>359</v>
      </c>
      <c r="TR120" s="57" t="s">
        <v>359</v>
      </c>
      <c r="TS120" s="57"/>
      <c r="TT120" s="57"/>
      <c r="TU120" s="57"/>
      <c r="TV120" s="57"/>
      <c r="TW120" s="57"/>
      <c r="TX120" s="57" t="s">
        <v>351</v>
      </c>
      <c r="TY120" s="57" t="s">
        <v>351</v>
      </c>
      <c r="TZ120" s="38"/>
      <c r="UA120" s="61"/>
      <c r="UB120" s="57" t="s">
        <v>351</v>
      </c>
      <c r="UC120" s="57" t="s">
        <v>351</v>
      </c>
      <c r="UD120" s="57"/>
      <c r="UE120" s="57"/>
      <c r="UF120" s="57" t="s">
        <v>351</v>
      </c>
      <c r="UG120" s="57" t="s">
        <v>351</v>
      </c>
      <c r="UH120" s="57" t="s">
        <v>351</v>
      </c>
      <c r="UI120" s="57"/>
      <c r="UJ120" s="57"/>
      <c r="UK120" s="57" t="s">
        <v>351</v>
      </c>
      <c r="UL120" s="57" t="s">
        <v>351</v>
      </c>
      <c r="UM120" s="57"/>
      <c r="UN120" s="57"/>
      <c r="UO120" s="57"/>
      <c r="UP120" s="57"/>
      <c r="UQ120" s="57"/>
      <c r="UR120" s="57"/>
      <c r="US120" s="38"/>
      <c r="UT120" s="38"/>
      <c r="UU120" s="37"/>
      <c r="UV120" s="61"/>
      <c r="UW120" s="57"/>
      <c r="UX120" s="57"/>
      <c r="UY120" s="57"/>
      <c r="UZ120" s="57" t="s">
        <v>351</v>
      </c>
      <c r="VA120" s="57" t="s">
        <v>351</v>
      </c>
      <c r="VB120" s="57" t="s">
        <v>351</v>
      </c>
      <c r="VC120" s="57" t="s">
        <v>351</v>
      </c>
      <c r="VD120" s="57" t="s">
        <v>351</v>
      </c>
      <c r="VE120" s="57" t="s">
        <v>351</v>
      </c>
      <c r="VF120" s="57"/>
      <c r="VG120" s="57"/>
      <c r="VH120" s="57"/>
      <c r="VI120" s="57"/>
      <c r="VJ120" s="57"/>
      <c r="VK120" s="57"/>
      <c r="VL120" s="57"/>
      <c r="VM120" s="57" t="s">
        <v>351</v>
      </c>
      <c r="VN120" s="57" t="s">
        <v>351</v>
      </c>
      <c r="VO120" s="57" t="s">
        <v>352</v>
      </c>
      <c r="VP120" s="57" t="s">
        <v>352</v>
      </c>
      <c r="VQ120" s="57" t="s">
        <v>352</v>
      </c>
      <c r="VR120" s="57" t="s">
        <v>352</v>
      </c>
      <c r="VS120" s="57"/>
      <c r="VT120" s="57"/>
      <c r="VU120" s="57" t="s">
        <v>352</v>
      </c>
      <c r="VV120" s="57" t="s">
        <v>352</v>
      </c>
      <c r="VW120" s="57" t="s">
        <v>352</v>
      </c>
      <c r="VX120" s="57" t="s">
        <v>352</v>
      </c>
      <c r="VY120" s="57" t="s">
        <v>352</v>
      </c>
      <c r="VZ120" s="57" t="s">
        <v>352</v>
      </c>
      <c r="WA120" s="57" t="s">
        <v>352</v>
      </c>
      <c r="WB120" s="57" t="s">
        <v>352</v>
      </c>
      <c r="WC120" s="38"/>
      <c r="WD120" s="38"/>
      <c r="WE120" s="38"/>
      <c r="WF120" s="38"/>
      <c r="WG120" s="38"/>
      <c r="WH120" s="38"/>
      <c r="WI120" s="61"/>
      <c r="WJ120" s="57" t="s">
        <v>351</v>
      </c>
      <c r="WK120" s="57" t="s">
        <v>351</v>
      </c>
      <c r="WL120" s="57"/>
      <c r="WM120" s="57" t="s">
        <v>351</v>
      </c>
      <c r="WN120" s="57" t="s">
        <v>351</v>
      </c>
      <c r="WO120" s="57" t="s">
        <v>351</v>
      </c>
      <c r="WP120" s="57" t="s">
        <v>351</v>
      </c>
      <c r="WQ120" s="57"/>
      <c r="WR120" s="57"/>
      <c r="WS120" s="57" t="s">
        <v>351</v>
      </c>
      <c r="WT120" s="57" t="s">
        <v>351</v>
      </c>
      <c r="WU120" s="57" t="s">
        <v>351</v>
      </c>
      <c r="WV120" s="57" t="s">
        <v>351</v>
      </c>
      <c r="WW120" s="57"/>
      <c r="WX120" s="57"/>
      <c r="WY120" s="57"/>
      <c r="WZ120" s="57" t="s">
        <v>351</v>
      </c>
      <c r="XA120" s="57" t="s">
        <v>351</v>
      </c>
      <c r="XB120" s="38"/>
      <c r="XC120" s="61"/>
      <c r="XD120" s="57" t="s">
        <v>359</v>
      </c>
      <c r="XE120" s="57" t="s">
        <v>359</v>
      </c>
      <c r="XF120" s="57"/>
      <c r="XG120" s="57" t="s">
        <v>359</v>
      </c>
      <c r="XH120" s="57" t="s">
        <v>359</v>
      </c>
      <c r="XI120" s="57" t="s">
        <v>359</v>
      </c>
      <c r="XJ120" s="57" t="s">
        <v>359</v>
      </c>
      <c r="XK120" s="57"/>
      <c r="XL120" s="57"/>
      <c r="XM120" s="57"/>
      <c r="XN120" s="57"/>
      <c r="XO120" s="57"/>
      <c r="XP120" s="57"/>
      <c r="XQ120" s="57"/>
      <c r="XR120" s="57"/>
      <c r="XS120" s="57" t="s">
        <v>352</v>
      </c>
      <c r="XT120" s="57" t="s">
        <v>352</v>
      </c>
      <c r="XU120" s="38"/>
      <c r="XV120" s="38"/>
      <c r="XW120" s="37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8"/>
      <c r="YN120" s="38"/>
      <c r="YO120" s="38"/>
      <c r="YP120" s="38"/>
      <c r="YQ120" s="37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8"/>
      <c r="ZH120" s="38"/>
      <c r="ZI120" s="38"/>
      <c r="ZJ120" s="38"/>
      <c r="ZK120" s="37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7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7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7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>
        <f t="shared" ref="AGJ120:AGJ124" si="616">IF(COUNTIFS($C$7:$AGI$7,"="&amp;$AGP$5,$C120:$AGI120,"б")=0,"",COUNTIFS($C$7:$AGI$7,"="&amp;$AGP$5,$C120:$AGI120,"б"))</f>
        <v>6</v>
      </c>
      <c r="AGK120" s="85">
        <f t="shared" ref="AGK120:AGK124" si="617">IF(COUNTIFS($C$7:$AGI$7,"="&amp;$AGP$5,$C120:$AGI120,"у")=0,"",COUNTIFS($C$7:$AGI$7,"="&amp;$AGP$5,$C120:$AGI120,"у"))</f>
        <v>2</v>
      </c>
      <c r="AGL120" s="85" t="str">
        <f t="shared" ref="AGL120:AGL124" si="618">IF(COUNTIFS($C$7:$AGI$7,"="&amp;$AGP$5,$C120:$AGI120,"н")=0,"",COUNTIFS($C$7:$AGI$7,"="&amp;$AGP$5,$C120:$AGI120,"н"))</f>
        <v/>
      </c>
      <c r="AGN120" s="5">
        <f>IF(LEN(B120)&gt;7,AGN119,"")</f>
        <v>16</v>
      </c>
      <c r="AGQ120" s="36">
        <f>IF(COUNTIFS($C$6:$AGI$6,9,$C120:$AGI120,"б")=0,"",COUNTIFS($C$6:$AGI$6,9,$C120:$AGI120,"б"))</f>
        <v>2</v>
      </c>
      <c r="AGR120" s="36">
        <f t="shared" ref="AGR120:AGR124" si="619">IF(COUNTIFS($C$6:$AGI$6,9,$C120:$AGI120,"у")=0,"",COUNTIFS($C$6:$AGI$6,9,$C120:$AGI120,"у"))</f>
        <v>1</v>
      </c>
      <c r="AGS120" s="39">
        <f>IF(COUNTIFS($C$6:$AGI$6,9,$C120:$AGI120,"н")=0,"",COUNTIFS($C$6:$AGI$6,9,$C120:$AGI120,"н"))</f>
        <v>2</v>
      </c>
      <c r="AGT120" s="36">
        <f>IF(COUNTIFS($C$6:$AGI$6,10,$C120:$AGI120,"б")=0,"",COUNTIFS($C$6:$AGI$6,10,$C120:$AGI120,"б"))</f>
        <v>3</v>
      </c>
      <c r="AGU120" s="36">
        <f t="shared" ref="AGU120:AGU124" si="620">IF(COUNTIFS($C$6:$AGI$6,10,$C120:$AGI120,"у")=0,"",COUNTIFS($C$6:$AGI$6,10,$C120:$AGI120,"у"))</f>
        <v>10</v>
      </c>
      <c r="AGV120" s="39">
        <f>IF(COUNTIFS($C$6:$AGI$6,10,$C120:$AGI120,"н")=0,"",COUNTIFS($C$6:$AGI$6,10,$C120:$AGI120,"н"))</f>
        <v>3</v>
      </c>
      <c r="AGW120" s="36">
        <f>IF(COUNTIFS($C$6:$AGI$6,11,$C120:$AGI120,"б")=0,"",COUNTIFS($C$6:$AGI$6,11,$C120:$AGI120,"б"))</f>
        <v>2</v>
      </c>
      <c r="AGX120" s="36">
        <f t="shared" ref="AGX120:AGX124" si="621">IF(COUNTIFS($C$6:$AGI$6,11,$C120:$AGI120,"у")=0,"",COUNTIFS($C$6:$AGI$6,11,$C120:$AGI120,"у"))</f>
        <v>2</v>
      </c>
      <c r="AGY120" s="39">
        <f>IF(COUNTIFS($C$6:$AGI$6,11,$C120:$AGI120,"н")=0,"",COUNTIFS($C$6:$AGI$6,11,$C120:$AGI120,"н"))</f>
        <v>12</v>
      </c>
      <c r="AGZ120" s="36" t="str">
        <f>IF(COUNTIFS($C$6:$AGI$6,12,$C120:$AGI120,"б")=0,"",COUNTIFS($C$6:$AGI$6,12,$C120:$AGI120,"б"))</f>
        <v/>
      </c>
      <c r="AHA120" s="36">
        <f t="shared" ref="AHA120:AHA124" si="622">IF(COUNTIFS($C$6:$AGI$6,12,$C120:$AGI120,"у")=0,"",COUNTIFS($C$6:$AGI$6,12,$C120:$AGI120,"у"))</f>
        <v>1</v>
      </c>
      <c r="AHB120" s="39">
        <f>IF(COUNTIFS($C$6:$AGI$6,12,$C120:$AGI120,"н")=0,"",COUNTIFS($C$6:$AGI$6,12,$C120:$AGI120,"н"))</f>
        <v>5</v>
      </c>
      <c r="AHC120" s="36">
        <f>IF(COUNTIFS($C$6:$AGI$6,1,$C120:$AGI120,"б")=0,"",COUNTIFS($C$6:$AGI$6,1,$C120:$AGI120,"б"))</f>
        <v>16</v>
      </c>
      <c r="AHD120" s="36">
        <f t="shared" ref="AHD120:AHD124" si="623">IF(COUNTIFS($C$6:$AGI$6,1,$C120:$AGI120,"у")=0,"",COUNTIFS($C$6:$AGI$6,1,$C120:$AGI120,"у"))</f>
        <v>6</v>
      </c>
      <c r="AHE120" s="39">
        <f>IF(COUNTIFS($C$6:$AGI$6,1,$C120:$AGI120,"н")=0,"",COUNTIFS($C$6:$AGI$6,1,$C120:$AGI120,"н"))</f>
        <v>14</v>
      </c>
      <c r="AHF120" s="36" t="str">
        <f>IF(COUNTIFS($C$6:$AGI$6,2,$C120:$AGI120,"б")=0,"",COUNTIFS($C$6:$AGI$6,2,$C120:$AGI120,"б"))</f>
        <v/>
      </c>
      <c r="AHG120" s="36">
        <f t="shared" ref="AHG120:AHG124" si="624">IF(COUNTIFS($C$6:$AGI$6,2,$C120:$AGI120,"у")=0,"",COUNTIFS($C$6:$AGI$6,2,$C120:$AGI120,"у"))</f>
        <v>8</v>
      </c>
      <c r="AHH120" s="39">
        <f>IF(COUNTIFS($C$6:$AGI$6,2,$C120:$AGI120,"н")=0,"",COUNTIFS($C$6:$AGI$6,2,$C120:$AGI120,"н"))</f>
        <v>17</v>
      </c>
      <c r="AHI120" s="36">
        <f>IF(COUNTIFS($C$6:$AGI$6,3,$C120:$AGI120,"б")=0,"",COUNTIFS($C$6:$AGI$6,3,$C120:$AGI120,"б"))</f>
        <v>9</v>
      </c>
      <c r="AHJ120" s="36">
        <f t="shared" ref="AHJ120:AHJ124" si="625">IF(COUNTIFS($C$6:$AGI$6,3,$C120:$AGI120,"у")=0,"",COUNTIFS($C$6:$AGI$6,3,$C120:$AGI120,"у"))</f>
        <v>12</v>
      </c>
      <c r="AHK120" s="39">
        <f>IF(COUNTIFS($C$6:$AGI$6,3,$C120:$AGI120,"н")=0,"",COUNTIFS($C$6:$AGI$6,3,$C120:$AGI120,"н"))</f>
        <v>25</v>
      </c>
      <c r="AHL120" s="36">
        <f>IF(COUNTIFS($C$6:$AGI$6,4,$C120:$AGI120,"б")=0,"",COUNTIFS($C$6:$AGI$6,4,$C120:$AGI120,"б"))</f>
        <v>6</v>
      </c>
      <c r="AHM120" s="36">
        <f t="shared" ref="AHM120:AHM124" si="626">IF(COUNTIFS($C$6:$AGI$6,4,$C120:$AGI120,"у")=0,"",COUNTIFS($C$6:$AGI$6,4,$C120:$AGI120,"у"))</f>
        <v>2</v>
      </c>
      <c r="AHN120" s="39">
        <f>IF(COUNTIFS($C$6:$AGI$6,4,$C120:$AGI120,"н")=0,"",COUNTIFS($C$6:$AGI$6,4,$C120:$AGI120,"н"))</f>
        <v>4</v>
      </c>
      <c r="AHO120" s="36" t="str">
        <f>IF(COUNTIFS($C$6:$AGI$6,5,$C120:$AGI120,"б")=0,"",COUNTIFS($C$6:$AGI$6,5,$C120:$AGI120,"б"))</f>
        <v/>
      </c>
      <c r="AHP120" s="36" t="str">
        <f t="shared" ref="AHP120:AHP124" si="627">IF(COUNTIFS($C$6:$AGI$6,5,$C120:$AGI120,"у")=0,"",COUNTIFS($C$6:$AGI$6,5,$C120:$AGI120,"у"))</f>
        <v/>
      </c>
      <c r="AHQ120" s="39" t="str">
        <f>IF(COUNTIFS($C$6:$AGI$6,5,$C120:$AGI120,"н")=0,"",COUNTIFS($C$6:$AGI$6,5,$C120:$AGI120,"н"))</f>
        <v/>
      </c>
      <c r="AHR120" s="36" t="str">
        <f>IF(COUNTIFS($C$6:$AGI$6,6,$C120:$AGI120,"б")=0,"",COUNTIFS($C$6:$AGI$6,6,$C120:$AGI120,"б"))</f>
        <v/>
      </c>
      <c r="AHS120" s="36" t="str">
        <f t="shared" ref="AHS120:AHS124" si="628">IF(COUNTIFS($C$6:$AGI$6,6,$C120:$AGI120,"у")=0,"",COUNTIFS($C$6:$AGI$6,6,$C120:$AGI120,"у"))</f>
        <v/>
      </c>
      <c r="AHT120" s="39" t="str">
        <f>IF(COUNTIFS($C$6:$AGI$6,6,$C120:$AGI120,"н")=0,"",COUNTIFS($C$6:$AGI$6,6,$C120:$AGI120,"н"))</f>
        <v/>
      </c>
    </row>
    <row r="121" spans="1:923" s="5" customFormat="1" outlineLevel="1" x14ac:dyDescent="0.25">
      <c r="A121" s="52">
        <f>A120+1</f>
        <v>2</v>
      </c>
      <c r="B121" s="46" t="s">
        <v>357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 t="s">
        <v>351</v>
      </c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 t="s">
        <v>359</v>
      </c>
      <c r="AN121" s="57" t="s">
        <v>359</v>
      </c>
      <c r="AO121" s="57"/>
      <c r="AP121" s="38"/>
      <c r="AQ121" s="57" t="s">
        <v>351</v>
      </c>
      <c r="AR121" s="57" t="s">
        <v>351</v>
      </c>
      <c r="AS121" s="57"/>
      <c r="AT121" s="57"/>
      <c r="AU121" s="57" t="s">
        <v>359</v>
      </c>
      <c r="AV121" s="57" t="s">
        <v>359</v>
      </c>
      <c r="AW121" s="57"/>
      <c r="AX121" s="57"/>
      <c r="AY121" s="57" t="s">
        <v>351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 t="s">
        <v>351</v>
      </c>
      <c r="CT121" s="57" t="s">
        <v>351</v>
      </c>
      <c r="CU121" s="57"/>
      <c r="CV121" s="57"/>
      <c r="CW121" s="38"/>
      <c r="CX121" s="38"/>
      <c r="CY121" s="61"/>
      <c r="CZ121" s="57" t="s">
        <v>351</v>
      </c>
      <c r="DA121" s="57"/>
      <c r="DB121" s="57"/>
      <c r="DC121" s="57" t="s">
        <v>351</v>
      </c>
      <c r="DD121" s="57" t="s">
        <v>351</v>
      </c>
      <c r="DE121" s="57"/>
      <c r="DF121" s="57"/>
      <c r="DG121" s="57"/>
      <c r="DH121" s="57"/>
      <c r="DI121" s="57"/>
      <c r="DJ121" s="57"/>
      <c r="DK121" s="57" t="s">
        <v>351</v>
      </c>
      <c r="DL121" s="57" t="s">
        <v>351</v>
      </c>
      <c r="DM121" s="57"/>
      <c r="DN121" s="57"/>
      <c r="DO121" s="57" t="s">
        <v>351</v>
      </c>
      <c r="DP121" s="57" t="s">
        <v>351</v>
      </c>
      <c r="DQ121" s="57"/>
      <c r="DR121" s="38"/>
      <c r="DS121" s="57" t="s">
        <v>351</v>
      </c>
      <c r="DT121" s="57" t="s">
        <v>351</v>
      </c>
      <c r="DU121" s="57"/>
      <c r="DV121" s="57"/>
      <c r="DW121" s="57" t="s">
        <v>351</v>
      </c>
      <c r="DX121" s="57"/>
      <c r="DY121" s="57"/>
      <c r="DZ121" s="57"/>
      <c r="EA121" s="57"/>
      <c r="EB121" s="57"/>
      <c r="EC121" s="57"/>
      <c r="ED121" s="57"/>
      <c r="EE121" s="57"/>
      <c r="EF121" s="57" t="s">
        <v>351</v>
      </c>
      <c r="EG121" s="57"/>
      <c r="EH121" s="57"/>
      <c r="EI121" s="57"/>
      <c r="EJ121" s="38"/>
      <c r="EK121" s="38"/>
      <c r="EL121" s="38"/>
      <c r="EM121" s="57" t="s">
        <v>351</v>
      </c>
      <c r="EN121" s="57"/>
      <c r="EO121" s="57"/>
      <c r="EP121" s="57"/>
      <c r="EQ121" s="57" t="s">
        <v>351</v>
      </c>
      <c r="ER121" s="57" t="s">
        <v>351</v>
      </c>
      <c r="ES121" s="57"/>
      <c r="ET121" s="57"/>
      <c r="EU121" s="57" t="s">
        <v>351</v>
      </c>
      <c r="EV121" s="57"/>
      <c r="EW121" s="57"/>
      <c r="EX121" s="57"/>
      <c r="EY121" s="57" t="s">
        <v>351</v>
      </c>
      <c r="EZ121" s="57"/>
      <c r="FA121" s="57"/>
      <c r="FB121" s="57"/>
      <c r="FC121" s="57" t="s">
        <v>351</v>
      </c>
      <c r="FD121" s="57" t="s">
        <v>351</v>
      </c>
      <c r="FE121" s="38"/>
      <c r="FF121" s="38"/>
      <c r="FG121" s="57"/>
      <c r="FH121" s="57" t="s">
        <v>351</v>
      </c>
      <c r="FI121" s="57"/>
      <c r="FJ121" s="57"/>
      <c r="FK121" s="57"/>
      <c r="FL121" s="57"/>
      <c r="FM121" s="57"/>
      <c r="FN121" s="57"/>
      <c r="FO121" s="57"/>
      <c r="FP121" s="57"/>
      <c r="FQ121" s="57" t="s">
        <v>351</v>
      </c>
      <c r="FR121" s="57" t="s">
        <v>351</v>
      </c>
      <c r="FS121" s="57" t="s">
        <v>351</v>
      </c>
      <c r="FT121" s="57"/>
      <c r="FU121" s="57" t="s">
        <v>351</v>
      </c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 t="s">
        <v>351</v>
      </c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 t="s">
        <v>351</v>
      </c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38"/>
      <c r="IX121" s="38"/>
      <c r="IY121" s="38"/>
      <c r="IZ121" s="38"/>
      <c r="JA121" s="38"/>
      <c r="JB121" s="38"/>
      <c r="JC121" s="57" t="s">
        <v>351</v>
      </c>
      <c r="JD121" s="57"/>
      <c r="JE121" s="57"/>
      <c r="JF121" s="57"/>
      <c r="JG121" s="57"/>
      <c r="JH121" s="57"/>
      <c r="JI121" s="57"/>
      <c r="JJ121" s="57"/>
      <c r="JK121" s="57"/>
      <c r="JL121" s="57"/>
      <c r="JM121" s="57" t="s">
        <v>351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351</v>
      </c>
      <c r="JX121" s="57"/>
      <c r="JY121" s="57"/>
      <c r="JZ121" s="57"/>
      <c r="KA121" s="57" t="s">
        <v>351</v>
      </c>
      <c r="KB121" s="57" t="s">
        <v>351</v>
      </c>
      <c r="KC121" s="57"/>
      <c r="KD121" s="57"/>
      <c r="KE121" s="57"/>
      <c r="KF121" s="57" t="s">
        <v>351</v>
      </c>
      <c r="KG121" s="57" t="s">
        <v>351</v>
      </c>
      <c r="KH121" s="57"/>
      <c r="KI121" s="57"/>
      <c r="KJ121" s="57" t="s">
        <v>351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351</v>
      </c>
      <c r="NV121" s="57"/>
      <c r="NW121" s="57" t="s">
        <v>351</v>
      </c>
      <c r="NX121" s="57" t="s">
        <v>351</v>
      </c>
      <c r="NY121" s="57" t="s">
        <v>351</v>
      </c>
      <c r="NZ121" s="57"/>
      <c r="OA121" s="57"/>
      <c r="OB121" s="57"/>
      <c r="OC121" s="57" t="s">
        <v>351</v>
      </c>
      <c r="OD121" s="57" t="s">
        <v>351</v>
      </c>
      <c r="OE121" s="57" t="s">
        <v>351</v>
      </c>
      <c r="OF121" s="57" t="s">
        <v>351</v>
      </c>
      <c r="OG121" s="57"/>
      <c r="OH121" s="57"/>
      <c r="OI121" s="57" t="s">
        <v>351</v>
      </c>
      <c r="OJ121" s="57" t="s">
        <v>351</v>
      </c>
      <c r="OK121" s="38"/>
      <c r="OL121" s="38"/>
      <c r="OM121" s="61"/>
      <c r="ON121" s="57" t="s">
        <v>351</v>
      </c>
      <c r="OO121" s="57"/>
      <c r="OP121" s="57"/>
      <c r="OQ121" s="57"/>
      <c r="OR121" s="57"/>
      <c r="OS121" s="57"/>
      <c r="OT121" s="57"/>
      <c r="OU121" s="57"/>
      <c r="OV121" s="57"/>
      <c r="OW121" s="57" t="s">
        <v>351</v>
      </c>
      <c r="OX121" s="57" t="s">
        <v>351</v>
      </c>
      <c r="OY121" s="57"/>
      <c r="OZ121" s="57"/>
      <c r="PA121" s="57"/>
      <c r="PB121" s="57"/>
      <c r="PC121" s="57"/>
      <c r="PD121" s="57"/>
      <c r="PE121" s="57"/>
      <c r="PF121" s="38"/>
      <c r="PG121" s="61"/>
      <c r="PH121" s="57"/>
      <c r="PI121" s="57"/>
      <c r="PJ121" s="57"/>
      <c r="PK121" s="57" t="s">
        <v>351</v>
      </c>
      <c r="PL121" s="57" t="s">
        <v>351</v>
      </c>
      <c r="PM121" s="57" t="s">
        <v>351</v>
      </c>
      <c r="PN121" s="57" t="s">
        <v>351</v>
      </c>
      <c r="PO121" s="57"/>
      <c r="PP121" s="57"/>
      <c r="PQ121" s="57"/>
      <c r="PR121" s="57"/>
      <c r="PS121" s="57" t="s">
        <v>351</v>
      </c>
      <c r="PT121" s="57"/>
      <c r="PU121" s="57"/>
      <c r="PV121" s="57"/>
      <c r="PW121" s="57"/>
      <c r="PX121" s="57"/>
      <c r="PY121" s="38"/>
      <c r="PZ121" s="38"/>
      <c r="QA121" s="61"/>
      <c r="QB121" s="57"/>
      <c r="QC121" s="57"/>
      <c r="QD121" s="57"/>
      <c r="QE121" s="57" t="s">
        <v>351</v>
      </c>
      <c r="QF121" s="57"/>
      <c r="QG121" s="57"/>
      <c r="QH121" s="57"/>
      <c r="QI121" s="57"/>
      <c r="QJ121" s="57"/>
      <c r="QK121" s="57" t="s">
        <v>351</v>
      </c>
      <c r="QL121" s="57" t="s">
        <v>351</v>
      </c>
      <c r="QM121" s="57"/>
      <c r="QN121" s="57"/>
      <c r="QO121" s="57"/>
      <c r="QP121" s="57"/>
      <c r="QQ121" s="57"/>
      <c r="QR121" s="57" t="s">
        <v>351</v>
      </c>
      <c r="QS121" s="57" t="s">
        <v>351</v>
      </c>
      <c r="QT121" s="38"/>
      <c r="QU121" s="61"/>
      <c r="QV121" s="57"/>
      <c r="QW121" s="57"/>
      <c r="QX121" s="57"/>
      <c r="QY121" s="57" t="s">
        <v>351</v>
      </c>
      <c r="QZ121" s="57" t="s">
        <v>351</v>
      </c>
      <c r="RA121" s="57" t="s">
        <v>351</v>
      </c>
      <c r="RB121" s="57" t="s">
        <v>351</v>
      </c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38"/>
      <c r="RO121" s="61"/>
      <c r="RP121" s="57"/>
      <c r="RQ121" s="57" t="s">
        <v>351</v>
      </c>
      <c r="RR121" s="57"/>
      <c r="RS121" s="57" t="s">
        <v>351</v>
      </c>
      <c r="RT121" s="57" t="s">
        <v>351</v>
      </c>
      <c r="RU121" s="57" t="s">
        <v>351</v>
      </c>
      <c r="RV121" s="57" t="s">
        <v>351</v>
      </c>
      <c r="RW121" s="57" t="s">
        <v>351</v>
      </c>
      <c r="RX121" s="57" t="s">
        <v>351</v>
      </c>
      <c r="RY121" s="57" t="s">
        <v>351</v>
      </c>
      <c r="RZ121" s="57" t="s">
        <v>351</v>
      </c>
      <c r="SA121" s="57"/>
      <c r="SB121" s="57"/>
      <c r="SC121" s="57"/>
      <c r="SD121" s="57"/>
      <c r="SE121" s="57" t="s">
        <v>351</v>
      </c>
      <c r="SF121" s="57"/>
      <c r="SG121" s="57"/>
      <c r="SH121" s="57"/>
      <c r="SI121" s="57"/>
      <c r="SJ121" s="57" t="s">
        <v>351</v>
      </c>
      <c r="SK121" s="57" t="s">
        <v>351</v>
      </c>
      <c r="SL121" s="38"/>
      <c r="SM121" s="57"/>
      <c r="SN121" s="57"/>
      <c r="SO121" s="57" t="s">
        <v>351</v>
      </c>
      <c r="SP121" s="57" t="s">
        <v>351</v>
      </c>
      <c r="SQ121" s="57" t="s">
        <v>351</v>
      </c>
      <c r="SR121" s="57" t="s">
        <v>351</v>
      </c>
      <c r="SS121" s="57" t="s">
        <v>351</v>
      </c>
      <c r="ST121" s="57" t="s">
        <v>351</v>
      </c>
      <c r="SU121" s="57" t="s">
        <v>351</v>
      </c>
      <c r="SV121" s="57" t="s">
        <v>351</v>
      </c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61"/>
      <c r="TH121" s="57" t="s">
        <v>351</v>
      </c>
      <c r="TI121" s="57" t="s">
        <v>351</v>
      </c>
      <c r="TJ121" s="57"/>
      <c r="TK121" s="57"/>
      <c r="TL121" s="57" t="s">
        <v>351</v>
      </c>
      <c r="TM121" s="57" t="s">
        <v>351</v>
      </c>
      <c r="TN121" s="57" t="s">
        <v>351</v>
      </c>
      <c r="TO121" s="57" t="s">
        <v>351</v>
      </c>
      <c r="TP121" s="57" t="s">
        <v>351</v>
      </c>
      <c r="TQ121" s="57" t="s">
        <v>351</v>
      </c>
      <c r="TR121" s="57" t="s">
        <v>351</v>
      </c>
      <c r="TS121" s="57" t="s">
        <v>351</v>
      </c>
      <c r="TT121" s="57" t="s">
        <v>351</v>
      </c>
      <c r="TU121" s="57"/>
      <c r="TV121" s="57"/>
      <c r="TW121" s="57"/>
      <c r="TX121" s="57" t="s">
        <v>351</v>
      </c>
      <c r="TY121" s="57" t="s">
        <v>351</v>
      </c>
      <c r="TZ121" s="38"/>
      <c r="UA121" s="61"/>
      <c r="UB121" s="57" t="s">
        <v>351</v>
      </c>
      <c r="UC121" s="57" t="s">
        <v>351</v>
      </c>
      <c r="UD121" s="57"/>
      <c r="UE121" s="57" t="s">
        <v>351</v>
      </c>
      <c r="UF121" s="57" t="s">
        <v>351</v>
      </c>
      <c r="UG121" s="57" t="s">
        <v>351</v>
      </c>
      <c r="UH121" s="57" t="s">
        <v>351</v>
      </c>
      <c r="UI121" s="57"/>
      <c r="UJ121" s="57"/>
      <c r="UK121" s="57" t="s">
        <v>351</v>
      </c>
      <c r="UL121" s="57" t="s">
        <v>351</v>
      </c>
      <c r="UM121" s="57" t="s">
        <v>351</v>
      </c>
      <c r="UN121" s="57" t="s">
        <v>351</v>
      </c>
      <c r="UO121" s="57" t="s">
        <v>351</v>
      </c>
      <c r="UP121" s="57" t="s">
        <v>351</v>
      </c>
      <c r="UQ121" s="57" t="s">
        <v>351</v>
      </c>
      <c r="UR121" s="57" t="s">
        <v>351</v>
      </c>
      <c r="US121" s="38"/>
      <c r="UT121" s="38"/>
      <c r="UU121" s="37"/>
      <c r="UV121" s="61"/>
      <c r="UW121" s="57" t="s">
        <v>351</v>
      </c>
      <c r="UX121" s="57" t="s">
        <v>351</v>
      </c>
      <c r="UY121" s="57"/>
      <c r="UZ121" s="57" t="s">
        <v>351</v>
      </c>
      <c r="VA121" s="57" t="s">
        <v>351</v>
      </c>
      <c r="VB121" s="57" t="s">
        <v>351</v>
      </c>
      <c r="VC121" s="57" t="s">
        <v>351</v>
      </c>
      <c r="VD121" s="57" t="s">
        <v>351</v>
      </c>
      <c r="VE121" s="57" t="s">
        <v>351</v>
      </c>
      <c r="VF121" s="57" t="s">
        <v>351</v>
      </c>
      <c r="VG121" s="57" t="s">
        <v>351</v>
      </c>
      <c r="VH121" s="57" t="s">
        <v>351</v>
      </c>
      <c r="VI121" s="57" t="s">
        <v>351</v>
      </c>
      <c r="VJ121" s="57"/>
      <c r="VK121" s="57"/>
      <c r="VL121" s="57"/>
      <c r="VM121" s="57" t="s">
        <v>351</v>
      </c>
      <c r="VN121" s="57" t="s">
        <v>351</v>
      </c>
      <c r="VO121" s="57" t="s">
        <v>351</v>
      </c>
      <c r="VP121" s="57" t="s">
        <v>351</v>
      </c>
      <c r="VQ121" s="57" t="s">
        <v>351</v>
      </c>
      <c r="VR121" s="57" t="s">
        <v>351</v>
      </c>
      <c r="VS121" s="57"/>
      <c r="VT121" s="57"/>
      <c r="VU121" s="57" t="s">
        <v>351</v>
      </c>
      <c r="VV121" s="57" t="s">
        <v>351</v>
      </c>
      <c r="VW121" s="57" t="s">
        <v>351</v>
      </c>
      <c r="VX121" s="57" t="s">
        <v>351</v>
      </c>
      <c r="VY121" s="57" t="s">
        <v>351</v>
      </c>
      <c r="VZ121" s="57" t="s">
        <v>351</v>
      </c>
      <c r="WA121" s="57" t="s">
        <v>351</v>
      </c>
      <c r="WB121" s="57" t="s">
        <v>351</v>
      </c>
      <c r="WC121" s="38"/>
      <c r="WD121" s="38"/>
      <c r="WE121" s="38"/>
      <c r="WF121" s="38"/>
      <c r="WG121" s="38"/>
      <c r="WH121" s="38"/>
      <c r="WI121" s="61"/>
      <c r="WJ121" s="57" t="s">
        <v>351</v>
      </c>
      <c r="WK121" s="57" t="s">
        <v>351</v>
      </c>
      <c r="WL121" s="57"/>
      <c r="WM121" s="57" t="s">
        <v>351</v>
      </c>
      <c r="WN121" s="57" t="s">
        <v>351</v>
      </c>
      <c r="WO121" s="57" t="s">
        <v>351</v>
      </c>
      <c r="WP121" s="57" t="s">
        <v>351</v>
      </c>
      <c r="WQ121" s="57"/>
      <c r="WR121" s="57"/>
      <c r="WS121" s="57" t="s">
        <v>351</v>
      </c>
      <c r="WT121" s="57" t="s">
        <v>351</v>
      </c>
      <c r="WU121" s="57" t="s">
        <v>351</v>
      </c>
      <c r="WV121" s="57" t="s">
        <v>351</v>
      </c>
      <c r="WW121" s="57"/>
      <c r="WX121" s="57"/>
      <c r="WY121" s="57"/>
      <c r="WZ121" s="57" t="s">
        <v>351</v>
      </c>
      <c r="XA121" s="57" t="s">
        <v>351</v>
      </c>
      <c r="XB121" s="38"/>
      <c r="XC121" s="61"/>
      <c r="XD121" s="57" t="s">
        <v>351</v>
      </c>
      <c r="XE121" s="57" t="s">
        <v>351</v>
      </c>
      <c r="XF121" s="57"/>
      <c r="XG121" s="57" t="s">
        <v>351</v>
      </c>
      <c r="XH121" s="57" t="s">
        <v>351</v>
      </c>
      <c r="XI121" s="57" t="s">
        <v>351</v>
      </c>
      <c r="XJ121" s="57" t="s">
        <v>351</v>
      </c>
      <c r="XK121" s="57"/>
      <c r="XL121" s="57"/>
      <c r="XM121" s="57" t="s">
        <v>351</v>
      </c>
      <c r="XN121" s="57" t="s">
        <v>351</v>
      </c>
      <c r="XO121" s="57" t="s">
        <v>351</v>
      </c>
      <c r="XP121" s="57" t="s">
        <v>351</v>
      </c>
      <c r="XQ121" s="57" t="s">
        <v>351</v>
      </c>
      <c r="XR121" s="57" t="s">
        <v>351</v>
      </c>
      <c r="XS121" s="57" t="s">
        <v>351</v>
      </c>
      <c r="XT121" s="57" t="s">
        <v>351</v>
      </c>
      <c r="XU121" s="38"/>
      <c r="XV121" s="38"/>
      <c r="XW121" s="37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8"/>
      <c r="YN121" s="38"/>
      <c r="YO121" s="38"/>
      <c r="YP121" s="38"/>
      <c r="YQ121" s="37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7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6"/>
        <v/>
      </c>
      <c r="AGK121" s="85" t="str">
        <f t="shared" si="617"/>
        <v/>
      </c>
      <c r="AGL121" s="85">
        <f t="shared" si="618"/>
        <v>14</v>
      </c>
      <c r="AGN121" s="5">
        <f>IF(LEN(B121)&gt;7,AGN119,"")</f>
        <v>16</v>
      </c>
      <c r="AGQ121" s="36">
        <f t="shared" ref="AGQ121:AGQ124" si="629">IF(COUNTIFS($C$6:$AGI$6,9,$C121:$AGI121,"б")=0,"",COUNTIFS($C$6:$AGI$6,9,$C121:$AGI121,"б"))</f>
        <v>4</v>
      </c>
      <c r="AGR121" s="36" t="str">
        <f t="shared" si="619"/>
        <v/>
      </c>
      <c r="AGS121" s="39">
        <f t="shared" ref="AGS121:AGS124" si="630">IF(COUNTIFS($C$6:$AGI$6,9,$C121:$AGI121,"н")=0,"",COUNTIFS($C$6:$AGI$6,9,$C121:$AGI121,"н"))</f>
        <v>4</v>
      </c>
      <c r="AGT121" s="36" t="str">
        <f t="shared" ref="AGT121:AGT124" si="631">IF(COUNTIFS($C$6:$AGI$6,10,$C121:$AGI121,"б")=0,"",COUNTIFS($C$6:$AGI$6,10,$C121:$AGI121,"б"))</f>
        <v/>
      </c>
      <c r="AGU121" s="36" t="str">
        <f t="shared" si="620"/>
        <v/>
      </c>
      <c r="AGV121" s="39">
        <f t="shared" ref="AGV121:AGV124" si="632">IF(COUNTIFS($C$6:$AGI$6,10,$C121:$AGI121,"н")=0,"",COUNTIFS($C$6:$AGI$6,10,$C121:$AGI121,"н"))</f>
        <v>25</v>
      </c>
      <c r="AGW121" s="36" t="str">
        <f t="shared" ref="AGW121:AGW124" si="633">IF(COUNTIFS($C$6:$AGI$6,11,$C121:$AGI121,"б")=0,"",COUNTIFS($C$6:$AGI$6,11,$C121:$AGI121,"б"))</f>
        <v/>
      </c>
      <c r="AGX121" s="36" t="str">
        <f t="shared" si="621"/>
        <v/>
      </c>
      <c r="AGY121" s="39">
        <f t="shared" ref="AGY121:AGY124" si="634">IF(COUNTIFS($C$6:$AGI$6,11,$C121:$AGI121,"н")=0,"",COUNTIFS($C$6:$AGI$6,11,$C121:$AGI121,"н"))</f>
        <v>3</v>
      </c>
      <c r="AGZ121" s="36" t="str">
        <f t="shared" ref="AGZ121:AGZ124" si="635">IF(COUNTIFS($C$6:$AGI$6,12,$C121:$AGI121,"б")=0,"",COUNTIFS($C$6:$AGI$6,12,$C121:$AGI121,"б"))</f>
        <v/>
      </c>
      <c r="AHA121" s="36" t="str">
        <f t="shared" si="622"/>
        <v/>
      </c>
      <c r="AHB121" s="39">
        <f t="shared" ref="AHB121:AHB124" si="636">IF(COUNTIFS($C$6:$AGI$6,12,$C121:$AGI121,"н")=0,"",COUNTIFS($C$6:$AGI$6,12,$C121:$AGI121,"н"))</f>
        <v>7</v>
      </c>
      <c r="AHC121" s="36" t="str">
        <f t="shared" ref="AHC121:AHC124" si="637">IF(COUNTIFS($C$6:$AGI$6,1,$C121:$AGI121,"б")=0,"",COUNTIFS($C$6:$AGI$6,1,$C121:$AGI121,"б"))</f>
        <v/>
      </c>
      <c r="AHD121" s="36" t="str">
        <f t="shared" si="623"/>
        <v/>
      </c>
      <c r="AHE121" s="39">
        <f t="shared" ref="AHE121:AHE124" si="638">IF(COUNTIFS($C$6:$AGI$6,1,$C121:$AGI121,"н")=0,"",COUNTIFS($C$6:$AGI$6,1,$C121:$AGI121,"н"))</f>
        <v>18</v>
      </c>
      <c r="AHF121" s="36" t="str">
        <f t="shared" ref="AHF121:AHF124" si="639">IF(COUNTIFS($C$6:$AGI$6,2,$C121:$AGI121,"б")=0,"",COUNTIFS($C$6:$AGI$6,2,$C121:$AGI121,"б"))</f>
        <v/>
      </c>
      <c r="AHG121" s="36" t="str">
        <f t="shared" si="624"/>
        <v/>
      </c>
      <c r="AHH121" s="39">
        <f t="shared" ref="AHH121:AHH124" si="640">IF(COUNTIFS($C$6:$AGI$6,2,$C121:$AGI121,"н")=0,"",COUNTIFS($C$6:$AGI$6,2,$C121:$AGI121,"н"))</f>
        <v>27</v>
      </c>
      <c r="AHI121" s="36" t="str">
        <f t="shared" ref="AHI121:AHI124" si="641">IF(COUNTIFS($C$6:$AGI$6,3,$C121:$AGI121,"б")=0,"",COUNTIFS($C$6:$AGI$6,3,$C121:$AGI121,"б"))</f>
        <v/>
      </c>
      <c r="AHJ121" s="36" t="str">
        <f t="shared" si="625"/>
        <v/>
      </c>
      <c r="AHK121" s="39">
        <f t="shared" ref="AHK121:AHK124" si="642">IF(COUNTIFS($C$6:$AGI$6,3,$C121:$AGI121,"н")=0,"",COUNTIFS($C$6:$AGI$6,3,$C121:$AGI121,"н"))</f>
        <v>61</v>
      </c>
      <c r="AHL121" s="36" t="str">
        <f t="shared" ref="AHL121:AHL124" si="643">IF(COUNTIFS($C$6:$AGI$6,4,$C121:$AGI121,"б")=0,"",COUNTIFS($C$6:$AGI$6,4,$C121:$AGI121,"б"))</f>
        <v/>
      </c>
      <c r="AHM121" s="36" t="str">
        <f t="shared" si="626"/>
        <v/>
      </c>
      <c r="AHN121" s="39">
        <f t="shared" ref="AHN121:AHN124" si="644">IF(COUNTIFS($C$6:$AGI$6,4,$C121:$AGI121,"н")=0,"",COUNTIFS($C$6:$AGI$6,4,$C121:$AGI121,"н"))</f>
        <v>18</v>
      </c>
      <c r="AHO121" s="36" t="str">
        <f t="shared" ref="AHO121:AHO124" si="645">IF(COUNTIFS($C$6:$AGI$6,5,$C121:$AGI121,"б")=0,"",COUNTIFS($C$6:$AGI$6,5,$C121:$AGI121,"б"))</f>
        <v/>
      </c>
      <c r="AHP121" s="36" t="str">
        <f t="shared" si="627"/>
        <v/>
      </c>
      <c r="AHQ121" s="39" t="str">
        <f t="shared" ref="AHQ121:AHQ124" si="646">IF(COUNTIFS($C$6:$AGI$6,5,$C121:$AGI121,"н")=0,"",COUNTIFS($C$6:$AGI$6,5,$C121:$AGI121,"н"))</f>
        <v/>
      </c>
      <c r="AHR121" s="36" t="str">
        <f t="shared" ref="AHR121:AHR124" si="647">IF(COUNTIFS($C$6:$AGI$6,6,$C121:$AGI121,"б")=0,"",COUNTIFS($C$6:$AGI$6,6,$C121:$AGI121,"б"))</f>
        <v/>
      </c>
      <c r="AHS121" s="36" t="str">
        <f t="shared" si="628"/>
        <v/>
      </c>
      <c r="AHT121" s="39" t="str">
        <f t="shared" ref="AHT121:AHT124" si="648">IF(COUNTIFS($C$6:$AGI$6,6,$C121:$AGI121,"н")=0,"",COUNTIFS($C$6:$AGI$6,6,$C121:$AGI121,"н"))</f>
        <v/>
      </c>
    </row>
    <row r="122" spans="1:923" s="5" customFormat="1" outlineLevel="1" x14ac:dyDescent="0.25">
      <c r="A122" s="52">
        <f t="shared" ref="A122:A124" si="649">A121+1</f>
        <v>3</v>
      </c>
      <c r="B122" s="46" t="s">
        <v>358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 t="s">
        <v>351</v>
      </c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38"/>
      <c r="AQ122" s="57"/>
      <c r="AR122" s="57"/>
      <c r="AS122" s="57"/>
      <c r="AT122" s="57"/>
      <c r="AU122" s="57" t="s">
        <v>352</v>
      </c>
      <c r="AV122" s="57"/>
      <c r="AW122" s="57"/>
      <c r="AX122" s="57"/>
      <c r="AY122" s="57" t="s">
        <v>351</v>
      </c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 t="s">
        <v>351</v>
      </c>
      <c r="CK122" s="57" t="s">
        <v>351</v>
      </c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 t="s">
        <v>351</v>
      </c>
      <c r="DL122" s="57" t="s">
        <v>351</v>
      </c>
      <c r="DM122" s="57"/>
      <c r="DN122" s="57"/>
      <c r="DO122" s="57" t="s">
        <v>351</v>
      </c>
      <c r="DP122" s="57" t="s">
        <v>351</v>
      </c>
      <c r="DQ122" s="57"/>
      <c r="DR122" s="38"/>
      <c r="DS122" s="57" t="s">
        <v>351</v>
      </c>
      <c r="DT122" s="57" t="s">
        <v>351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38"/>
      <c r="EK122" s="38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351</v>
      </c>
      <c r="FD122" s="57" t="s">
        <v>351</v>
      </c>
      <c r="FE122" s="38"/>
      <c r="FF122" s="38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 t="s">
        <v>351</v>
      </c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 t="s">
        <v>351</v>
      </c>
      <c r="JH122" s="57"/>
      <c r="JI122" s="57"/>
      <c r="JJ122" s="57"/>
      <c r="JK122" s="57"/>
      <c r="JL122" s="57"/>
      <c r="JM122" s="57" t="s">
        <v>351</v>
      </c>
      <c r="JN122" s="57"/>
      <c r="JO122" s="57"/>
      <c r="JP122" s="57"/>
      <c r="JQ122" s="57"/>
      <c r="JR122" s="57"/>
      <c r="JS122" s="57"/>
      <c r="JT122" s="57"/>
      <c r="JU122" s="57"/>
      <c r="JV122" s="38"/>
      <c r="JW122" s="57" t="s">
        <v>351</v>
      </c>
      <c r="JX122" s="57"/>
      <c r="JY122" s="57"/>
      <c r="JZ122" s="57"/>
      <c r="KA122" s="57" t="s">
        <v>351</v>
      </c>
      <c r="KB122" s="57" t="s">
        <v>351</v>
      </c>
      <c r="KC122" s="57"/>
      <c r="KD122" s="57"/>
      <c r="KE122" s="57"/>
      <c r="KF122" s="57" t="s">
        <v>351</v>
      </c>
      <c r="KG122" s="57" t="s">
        <v>351</v>
      </c>
      <c r="KH122" s="57"/>
      <c r="KI122" s="57"/>
      <c r="KJ122" s="57" t="s">
        <v>351</v>
      </c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 t="s">
        <v>351</v>
      </c>
      <c r="NV122" s="57"/>
      <c r="NW122" s="57" t="s">
        <v>351</v>
      </c>
      <c r="NX122" s="57" t="s">
        <v>351</v>
      </c>
      <c r="NY122" s="57" t="s">
        <v>351</v>
      </c>
      <c r="NZ122" s="57"/>
      <c r="OA122" s="57"/>
      <c r="OB122" s="57"/>
      <c r="OC122" s="57" t="s">
        <v>351</v>
      </c>
      <c r="OD122" s="57" t="s">
        <v>351</v>
      </c>
      <c r="OE122" s="57" t="s">
        <v>351</v>
      </c>
      <c r="OF122" s="57" t="s">
        <v>351</v>
      </c>
      <c r="OG122" s="57"/>
      <c r="OH122" s="57"/>
      <c r="OI122" s="57" t="s">
        <v>351</v>
      </c>
      <c r="OJ122" s="57" t="s">
        <v>351</v>
      </c>
      <c r="OK122" s="38"/>
      <c r="OL122" s="38"/>
      <c r="OM122" s="61"/>
      <c r="ON122" s="57"/>
      <c r="OO122" s="57"/>
      <c r="OP122" s="57"/>
      <c r="OQ122" s="57" t="s">
        <v>351</v>
      </c>
      <c r="OR122" s="57" t="s">
        <v>351</v>
      </c>
      <c r="OS122" s="57" t="s">
        <v>351</v>
      </c>
      <c r="OT122" s="57" t="s">
        <v>351</v>
      </c>
      <c r="OU122" s="57"/>
      <c r="OV122" s="57"/>
      <c r="OW122" s="57"/>
      <c r="OX122" s="57"/>
      <c r="OY122" s="57"/>
      <c r="OZ122" s="57"/>
      <c r="PA122" s="57"/>
      <c r="PB122" s="57"/>
      <c r="PC122" s="57" t="s">
        <v>351</v>
      </c>
      <c r="PD122" s="57" t="s">
        <v>351</v>
      </c>
      <c r="PE122" s="57" t="s">
        <v>351</v>
      </c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 t="s">
        <v>351</v>
      </c>
      <c r="PQ122" s="57" t="s">
        <v>351</v>
      </c>
      <c r="PR122" s="57"/>
      <c r="PS122" s="57"/>
      <c r="PT122" s="57"/>
      <c r="PU122" s="57"/>
      <c r="PV122" s="57"/>
      <c r="PW122" s="57" t="s">
        <v>351</v>
      </c>
      <c r="PX122" s="57" t="s">
        <v>351</v>
      </c>
      <c r="PY122" s="38"/>
      <c r="PZ122" s="38"/>
      <c r="QA122" s="61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 t="s">
        <v>351</v>
      </c>
      <c r="QN122" s="57" t="s">
        <v>351</v>
      </c>
      <c r="QO122" s="57" t="s">
        <v>351</v>
      </c>
      <c r="QP122" s="57"/>
      <c r="QQ122" s="57"/>
      <c r="QR122" s="57"/>
      <c r="QS122" s="57"/>
      <c r="QT122" s="38"/>
      <c r="QU122" s="61"/>
      <c r="QV122" s="57"/>
      <c r="QW122" s="57"/>
      <c r="QX122" s="57"/>
      <c r="QY122" s="57" t="s">
        <v>351</v>
      </c>
      <c r="QZ122" s="57" t="s">
        <v>351</v>
      </c>
      <c r="RA122" s="57"/>
      <c r="RB122" s="57"/>
      <c r="RC122" s="57" t="s">
        <v>351</v>
      </c>
      <c r="RD122" s="57" t="s">
        <v>351</v>
      </c>
      <c r="RE122" s="57" t="s">
        <v>351</v>
      </c>
      <c r="RF122" s="57" t="s">
        <v>351</v>
      </c>
      <c r="RG122" s="57"/>
      <c r="RH122" s="57"/>
      <c r="RI122" s="57"/>
      <c r="RJ122" s="57"/>
      <c r="RK122" s="57" t="s">
        <v>351</v>
      </c>
      <c r="RL122" s="57" t="s">
        <v>351</v>
      </c>
      <c r="RM122" s="57"/>
      <c r="RN122" s="38"/>
      <c r="RO122" s="61"/>
      <c r="RP122" s="57"/>
      <c r="RQ122" s="57" t="s">
        <v>351</v>
      </c>
      <c r="RR122" s="57"/>
      <c r="RS122" s="57" t="s">
        <v>351</v>
      </c>
      <c r="RT122" s="57" t="s">
        <v>351</v>
      </c>
      <c r="RU122" s="57" t="s">
        <v>351</v>
      </c>
      <c r="RV122" s="57" t="s">
        <v>351</v>
      </c>
      <c r="RW122" s="57" t="s">
        <v>351</v>
      </c>
      <c r="RX122" s="57" t="s">
        <v>351</v>
      </c>
      <c r="RY122" s="57"/>
      <c r="RZ122" s="57"/>
      <c r="SA122" s="57" t="s">
        <v>351</v>
      </c>
      <c r="SB122" s="57" t="s">
        <v>351</v>
      </c>
      <c r="SC122" s="57" t="s">
        <v>351</v>
      </c>
      <c r="SD122" s="57"/>
      <c r="SE122" s="57" t="s">
        <v>351</v>
      </c>
      <c r="SF122" s="57" t="s">
        <v>351</v>
      </c>
      <c r="SG122" s="57"/>
      <c r="SH122" s="57"/>
      <c r="SI122" s="57"/>
      <c r="SJ122" s="57" t="s">
        <v>351</v>
      </c>
      <c r="SK122" s="57" t="s">
        <v>351</v>
      </c>
      <c r="SL122" s="38"/>
      <c r="SM122" s="57"/>
      <c r="SN122" s="57"/>
      <c r="SO122" s="57"/>
      <c r="SP122" s="57"/>
      <c r="SQ122" s="57"/>
      <c r="SR122" s="57"/>
      <c r="SS122" s="57"/>
      <c r="ST122" s="57"/>
      <c r="SU122" s="57" t="s">
        <v>351</v>
      </c>
      <c r="SV122" s="57" t="s">
        <v>351</v>
      </c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61"/>
      <c r="TH122" s="57"/>
      <c r="TI122" s="57"/>
      <c r="TJ122" s="57"/>
      <c r="TK122" s="57"/>
      <c r="TL122" s="57" t="s">
        <v>351</v>
      </c>
      <c r="TM122" s="57" t="s">
        <v>351</v>
      </c>
      <c r="TN122" s="57" t="s">
        <v>351</v>
      </c>
      <c r="TO122" s="57" t="s">
        <v>351</v>
      </c>
      <c r="TP122" s="57" t="s">
        <v>351</v>
      </c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61"/>
      <c r="UB122" s="57" t="s">
        <v>351</v>
      </c>
      <c r="UC122" s="57" t="s">
        <v>351</v>
      </c>
      <c r="UD122" s="57"/>
      <c r="UE122" s="57" t="s">
        <v>351</v>
      </c>
      <c r="UF122" s="57" t="s">
        <v>351</v>
      </c>
      <c r="UG122" s="57" t="s">
        <v>351</v>
      </c>
      <c r="UH122" s="57" t="s">
        <v>351</v>
      </c>
      <c r="UI122" s="57"/>
      <c r="UJ122" s="57"/>
      <c r="UK122" s="57" t="s">
        <v>351</v>
      </c>
      <c r="UL122" s="57" t="s">
        <v>351</v>
      </c>
      <c r="UM122" s="57" t="s">
        <v>351</v>
      </c>
      <c r="UN122" s="57" t="s">
        <v>351</v>
      </c>
      <c r="UO122" s="57" t="s">
        <v>351</v>
      </c>
      <c r="UP122" s="57" t="s">
        <v>351</v>
      </c>
      <c r="UQ122" s="57" t="s">
        <v>351</v>
      </c>
      <c r="UR122" s="57" t="s">
        <v>351</v>
      </c>
      <c r="US122" s="38"/>
      <c r="UT122" s="38"/>
      <c r="UU122" s="37"/>
      <c r="UV122" s="61"/>
      <c r="UW122" s="57"/>
      <c r="UX122" s="57"/>
      <c r="UY122" s="57"/>
      <c r="UZ122" s="57" t="s">
        <v>351</v>
      </c>
      <c r="VA122" s="57" t="s">
        <v>351</v>
      </c>
      <c r="VB122" s="57" t="s">
        <v>351</v>
      </c>
      <c r="VC122" s="57" t="s">
        <v>351</v>
      </c>
      <c r="VD122" s="57" t="s">
        <v>351</v>
      </c>
      <c r="VE122" s="57" t="s">
        <v>351</v>
      </c>
      <c r="VF122" s="57" t="s">
        <v>351</v>
      </c>
      <c r="VG122" s="57" t="s">
        <v>351</v>
      </c>
      <c r="VH122" s="57"/>
      <c r="VI122" s="57"/>
      <c r="VJ122" s="57"/>
      <c r="VK122" s="57"/>
      <c r="VL122" s="57"/>
      <c r="VM122" s="57" t="s">
        <v>351</v>
      </c>
      <c r="VN122" s="57" t="s">
        <v>351</v>
      </c>
      <c r="VO122" s="57"/>
      <c r="VP122" s="57"/>
      <c r="VQ122" s="57"/>
      <c r="VR122" s="57"/>
      <c r="VS122" s="57"/>
      <c r="VT122" s="57"/>
      <c r="VU122" s="57" t="s">
        <v>351</v>
      </c>
      <c r="VV122" s="57" t="s">
        <v>351</v>
      </c>
      <c r="VW122" s="57"/>
      <c r="VX122" s="57"/>
      <c r="VY122" s="57"/>
      <c r="VZ122" s="57"/>
      <c r="WA122" s="57"/>
      <c r="WB122" s="57"/>
      <c r="WC122" s="38"/>
      <c r="WD122" s="38"/>
      <c r="WE122" s="38"/>
      <c r="WF122" s="38"/>
      <c r="WG122" s="38"/>
      <c r="WH122" s="38"/>
      <c r="WI122" s="61"/>
      <c r="WJ122" s="57" t="s">
        <v>351</v>
      </c>
      <c r="WK122" s="57" t="s">
        <v>351</v>
      </c>
      <c r="WL122" s="57"/>
      <c r="WM122" s="57" t="s">
        <v>351</v>
      </c>
      <c r="WN122" s="57" t="s">
        <v>351</v>
      </c>
      <c r="WO122" s="57" t="s">
        <v>351</v>
      </c>
      <c r="WP122" s="57" t="s">
        <v>351</v>
      </c>
      <c r="WQ122" s="57"/>
      <c r="WR122" s="57"/>
      <c r="WS122" s="57" t="s">
        <v>351</v>
      </c>
      <c r="WT122" s="57" t="s">
        <v>351</v>
      </c>
      <c r="WU122" s="57" t="s">
        <v>351</v>
      </c>
      <c r="WV122" s="57" t="s">
        <v>351</v>
      </c>
      <c r="WW122" s="57"/>
      <c r="WX122" s="57"/>
      <c r="WY122" s="57"/>
      <c r="WZ122" s="57" t="s">
        <v>351</v>
      </c>
      <c r="XA122" s="57" t="s">
        <v>351</v>
      </c>
      <c r="XB122" s="38"/>
      <c r="XC122" s="61"/>
      <c r="XD122" s="57" t="s">
        <v>351</v>
      </c>
      <c r="XE122" s="57" t="s">
        <v>351</v>
      </c>
      <c r="XF122" s="57"/>
      <c r="XG122" s="57" t="s">
        <v>351</v>
      </c>
      <c r="XH122" s="57" t="s">
        <v>351</v>
      </c>
      <c r="XI122" s="57" t="s">
        <v>351</v>
      </c>
      <c r="XJ122" s="57" t="s">
        <v>351</v>
      </c>
      <c r="XK122" s="57"/>
      <c r="XL122" s="57"/>
      <c r="XM122" s="57" t="s">
        <v>351</v>
      </c>
      <c r="XN122" s="57" t="s">
        <v>351</v>
      </c>
      <c r="XO122" s="57" t="s">
        <v>351</v>
      </c>
      <c r="XP122" s="57" t="s">
        <v>351</v>
      </c>
      <c r="XQ122" s="57" t="s">
        <v>351</v>
      </c>
      <c r="XR122" s="57" t="s">
        <v>351</v>
      </c>
      <c r="XS122" s="57" t="s">
        <v>351</v>
      </c>
      <c r="XT122" s="57" t="s">
        <v>351</v>
      </c>
      <c r="XU122" s="38"/>
      <c r="XV122" s="38"/>
      <c r="XW122" s="37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7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7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6"/>
        <v/>
      </c>
      <c r="AGK122" s="85" t="str">
        <f t="shared" si="617"/>
        <v/>
      </c>
      <c r="AGL122" s="85">
        <f t="shared" si="618"/>
        <v>14</v>
      </c>
      <c r="AGN122" s="5">
        <f>IF(LEN(B122)&gt;7,AGN119,"")</f>
        <v>16</v>
      </c>
      <c r="AGQ122" s="36" t="str">
        <f t="shared" si="629"/>
        <v/>
      </c>
      <c r="AGR122" s="36">
        <f t="shared" si="619"/>
        <v>1</v>
      </c>
      <c r="AGS122" s="39">
        <f t="shared" si="630"/>
        <v>4</v>
      </c>
      <c r="AGT122" s="36" t="str">
        <f t="shared" si="631"/>
        <v/>
      </c>
      <c r="AGU122" s="36" t="str">
        <f t="shared" si="620"/>
        <v/>
      </c>
      <c r="AGV122" s="39">
        <f t="shared" si="632"/>
        <v>8</v>
      </c>
      <c r="AGW122" s="36" t="str">
        <f t="shared" si="633"/>
        <v/>
      </c>
      <c r="AGX122" s="36" t="str">
        <f t="shared" si="621"/>
        <v/>
      </c>
      <c r="AGY122" s="39">
        <f t="shared" si="634"/>
        <v>1</v>
      </c>
      <c r="AGZ122" s="36" t="str">
        <f t="shared" si="635"/>
        <v/>
      </c>
      <c r="AHA122" s="36" t="str">
        <f t="shared" si="622"/>
        <v/>
      </c>
      <c r="AHB122" s="39">
        <f t="shared" si="636"/>
        <v>8</v>
      </c>
      <c r="AHC122" s="36" t="str">
        <f t="shared" si="637"/>
        <v/>
      </c>
      <c r="AHD122" s="36" t="str">
        <f t="shared" si="623"/>
        <v/>
      </c>
      <c r="AHE122" s="39">
        <f t="shared" si="638"/>
        <v>21</v>
      </c>
      <c r="AHF122" s="36" t="str">
        <f t="shared" si="639"/>
        <v/>
      </c>
      <c r="AHG122" s="36" t="str">
        <f t="shared" si="624"/>
        <v/>
      </c>
      <c r="AHH122" s="39">
        <f t="shared" si="640"/>
        <v>25</v>
      </c>
      <c r="AHI122" s="36" t="str">
        <f t="shared" si="641"/>
        <v/>
      </c>
      <c r="AHJ122" s="36" t="str">
        <f t="shared" si="625"/>
        <v/>
      </c>
      <c r="AHK122" s="39">
        <f t="shared" si="642"/>
        <v>41</v>
      </c>
      <c r="AHL122" s="36" t="str">
        <f t="shared" si="643"/>
        <v/>
      </c>
      <c r="AHM122" s="36" t="str">
        <f t="shared" si="626"/>
        <v/>
      </c>
      <c r="AHN122" s="39">
        <f t="shared" si="644"/>
        <v>18</v>
      </c>
      <c r="AHO122" s="36" t="str">
        <f t="shared" si="645"/>
        <v/>
      </c>
      <c r="AHP122" s="36" t="str">
        <f t="shared" si="627"/>
        <v/>
      </c>
      <c r="AHQ122" s="39" t="str">
        <f t="shared" si="646"/>
        <v/>
      </c>
      <c r="AHR122" s="36" t="str">
        <f t="shared" si="647"/>
        <v/>
      </c>
      <c r="AHS122" s="36" t="str">
        <f t="shared" si="628"/>
        <v/>
      </c>
      <c r="AHT122" s="39" t="str">
        <f t="shared" si="648"/>
        <v/>
      </c>
    </row>
    <row r="123" spans="1:923" s="5" customFormat="1" outlineLevel="1" x14ac:dyDescent="0.25">
      <c r="A123" s="52">
        <v>4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38"/>
      <c r="CX123" s="38"/>
      <c r="CY123" s="61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6"/>
        <v/>
      </c>
      <c r="AGK123" s="85" t="str">
        <f t="shared" si="617"/>
        <v/>
      </c>
      <c r="AGL123" s="85" t="str">
        <f t="shared" si="618"/>
        <v/>
      </c>
      <c r="AGN123" s="5" t="str">
        <f>IF(LEN(B123)&gt;7,AGN119,"")</f>
        <v/>
      </c>
      <c r="AGQ123" s="36" t="str">
        <f t="shared" si="629"/>
        <v/>
      </c>
      <c r="AGR123" s="36" t="str">
        <f t="shared" si="619"/>
        <v/>
      </c>
      <c r="AGS123" s="39" t="str">
        <f t="shared" si="630"/>
        <v/>
      </c>
      <c r="AGT123" s="36" t="str">
        <f t="shared" si="631"/>
        <v/>
      </c>
      <c r="AGU123" s="36" t="str">
        <f t="shared" si="620"/>
        <v/>
      </c>
      <c r="AGV123" s="39" t="str">
        <f t="shared" si="632"/>
        <v/>
      </c>
      <c r="AGW123" s="36" t="str">
        <f t="shared" si="633"/>
        <v/>
      </c>
      <c r="AGX123" s="36" t="str">
        <f t="shared" si="621"/>
        <v/>
      </c>
      <c r="AGY123" s="39" t="str">
        <f t="shared" si="634"/>
        <v/>
      </c>
      <c r="AGZ123" s="36" t="str">
        <f t="shared" si="635"/>
        <v/>
      </c>
      <c r="AHA123" s="36" t="str">
        <f t="shared" si="622"/>
        <v/>
      </c>
      <c r="AHB123" s="39" t="str">
        <f t="shared" si="636"/>
        <v/>
      </c>
      <c r="AHC123" s="36" t="str">
        <f t="shared" si="637"/>
        <v/>
      </c>
      <c r="AHD123" s="36" t="str">
        <f t="shared" si="623"/>
        <v/>
      </c>
      <c r="AHE123" s="39" t="str">
        <f t="shared" si="638"/>
        <v/>
      </c>
      <c r="AHF123" s="36" t="str">
        <f t="shared" si="639"/>
        <v/>
      </c>
      <c r="AHG123" s="36" t="str">
        <f t="shared" si="624"/>
        <v/>
      </c>
      <c r="AHH123" s="39" t="str">
        <f t="shared" si="640"/>
        <v/>
      </c>
      <c r="AHI123" s="36" t="str">
        <f t="shared" si="641"/>
        <v/>
      </c>
      <c r="AHJ123" s="36" t="str">
        <f t="shared" si="625"/>
        <v/>
      </c>
      <c r="AHK123" s="39" t="str">
        <f t="shared" si="642"/>
        <v/>
      </c>
      <c r="AHL123" s="36" t="str">
        <f t="shared" si="643"/>
        <v/>
      </c>
      <c r="AHM123" s="36" t="str">
        <f t="shared" si="626"/>
        <v/>
      </c>
      <c r="AHN123" s="39" t="str">
        <f t="shared" si="644"/>
        <v/>
      </c>
      <c r="AHO123" s="36" t="str">
        <f t="shared" si="645"/>
        <v/>
      </c>
      <c r="AHP123" s="36" t="str">
        <f t="shared" si="627"/>
        <v/>
      </c>
      <c r="AHQ123" s="39" t="str">
        <f t="shared" si="646"/>
        <v/>
      </c>
      <c r="AHR123" s="36" t="str">
        <f t="shared" si="647"/>
        <v/>
      </c>
      <c r="AHS123" s="36" t="str">
        <f t="shared" si="628"/>
        <v/>
      </c>
      <c r="AHT123" s="39" t="str">
        <f t="shared" si="648"/>
        <v/>
      </c>
    </row>
    <row r="124" spans="1:923" s="5" customFormat="1" outlineLevel="1" x14ac:dyDescent="0.25">
      <c r="A124" s="52">
        <f t="shared" si="649"/>
        <v>5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7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7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7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7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16"/>
        <v/>
      </c>
      <c r="AGK124" s="85" t="str">
        <f t="shared" si="617"/>
        <v/>
      </c>
      <c r="AGL124" s="85" t="str">
        <f t="shared" si="618"/>
        <v/>
      </c>
      <c r="AGN124" s="5" t="str">
        <f>IF(LEN(B124)&gt;7,AGN119,"")</f>
        <v/>
      </c>
      <c r="AGQ124" s="36" t="str">
        <f t="shared" si="629"/>
        <v/>
      </c>
      <c r="AGR124" s="36" t="str">
        <f t="shared" si="619"/>
        <v/>
      </c>
      <c r="AGS124" s="39" t="str">
        <f t="shared" si="630"/>
        <v/>
      </c>
      <c r="AGT124" s="36" t="str">
        <f t="shared" si="631"/>
        <v/>
      </c>
      <c r="AGU124" s="36" t="str">
        <f t="shared" si="620"/>
        <v/>
      </c>
      <c r="AGV124" s="39" t="str">
        <f t="shared" si="632"/>
        <v/>
      </c>
      <c r="AGW124" s="36" t="str">
        <f t="shared" si="633"/>
        <v/>
      </c>
      <c r="AGX124" s="36" t="str">
        <f t="shared" si="621"/>
        <v/>
      </c>
      <c r="AGY124" s="39" t="str">
        <f t="shared" si="634"/>
        <v/>
      </c>
      <c r="AGZ124" s="36" t="str">
        <f t="shared" si="635"/>
        <v/>
      </c>
      <c r="AHA124" s="36" t="str">
        <f t="shared" si="622"/>
        <v/>
      </c>
      <c r="AHB124" s="39" t="str">
        <f t="shared" si="636"/>
        <v/>
      </c>
      <c r="AHC124" s="36" t="str">
        <f t="shared" si="637"/>
        <v/>
      </c>
      <c r="AHD124" s="36" t="str">
        <f t="shared" si="623"/>
        <v/>
      </c>
      <c r="AHE124" s="39" t="str">
        <f t="shared" si="638"/>
        <v/>
      </c>
      <c r="AHF124" s="36" t="str">
        <f t="shared" si="639"/>
        <v/>
      </c>
      <c r="AHG124" s="36" t="str">
        <f t="shared" si="624"/>
        <v/>
      </c>
      <c r="AHH124" s="39" t="str">
        <f t="shared" si="640"/>
        <v/>
      </c>
      <c r="AHI124" s="36" t="str">
        <f t="shared" si="641"/>
        <v/>
      </c>
      <c r="AHJ124" s="36" t="str">
        <f t="shared" si="625"/>
        <v/>
      </c>
      <c r="AHK124" s="39" t="str">
        <f t="shared" si="642"/>
        <v/>
      </c>
      <c r="AHL124" s="36" t="str">
        <f t="shared" si="643"/>
        <v/>
      </c>
      <c r="AHM124" s="36" t="str">
        <f t="shared" si="626"/>
        <v/>
      </c>
      <c r="AHN124" s="39" t="str">
        <f t="shared" si="644"/>
        <v/>
      </c>
      <c r="AHO124" s="36" t="str">
        <f t="shared" si="645"/>
        <v/>
      </c>
      <c r="AHP124" s="36" t="str">
        <f t="shared" si="627"/>
        <v/>
      </c>
      <c r="AHQ124" s="39" t="str">
        <f t="shared" si="646"/>
        <v/>
      </c>
      <c r="AHR124" s="36" t="str">
        <f t="shared" si="647"/>
        <v/>
      </c>
      <c r="AHS124" s="36" t="str">
        <f t="shared" si="628"/>
        <v/>
      </c>
      <c r="AHT124" s="39" t="str">
        <f t="shared" si="648"/>
        <v/>
      </c>
    </row>
    <row r="125" spans="1:923" s="5" customFormat="1" outlineLevel="1" x14ac:dyDescent="0.25">
      <c r="A125" s="104"/>
      <c r="B125" s="105"/>
      <c r="C125" s="27"/>
      <c r="D125" s="106"/>
      <c r="E125" s="106"/>
      <c r="F125" s="106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2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2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2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2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2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2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2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2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2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2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2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2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2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2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2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2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2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2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2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2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2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2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2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2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2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2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2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2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2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2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2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2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2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2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2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2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2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2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2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2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2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2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J125" s="5">
        <f t="shared" ref="AGJ125:AGM125" si="650">SUMIF(AGJ120:AGJ124,"&lt;&gt;""")</f>
        <v>6</v>
      </c>
      <c r="AGK125" s="5">
        <f t="shared" si="650"/>
        <v>2</v>
      </c>
      <c r="AGL125" s="5">
        <f t="shared" si="650"/>
        <v>28</v>
      </c>
      <c r="AGM125" s="5">
        <f t="shared" si="650"/>
        <v>0</v>
      </c>
      <c r="AGN125" s="5">
        <f>SUMIF(AGN120:AGN124,"&lt;&gt;""")</f>
        <v>48</v>
      </c>
      <c r="AGQ125" s="108"/>
      <c r="AGR125" s="108"/>
      <c r="AGS125" s="109"/>
      <c r="AGT125" s="108"/>
      <c r="AGU125" s="108"/>
      <c r="AGV125" s="109"/>
      <c r="AGW125" s="108"/>
      <c r="AGX125" s="108"/>
      <c r="AGY125" s="109"/>
      <c r="AGZ125" s="108"/>
      <c r="AHA125" s="108"/>
      <c r="AHB125" s="109"/>
      <c r="AHC125" s="108"/>
      <c r="AHD125" s="108"/>
      <c r="AHE125" s="109"/>
      <c r="AHF125" s="108"/>
      <c r="AHG125" s="108"/>
      <c r="AHH125" s="109"/>
      <c r="AHI125" s="108"/>
      <c r="AHJ125" s="108"/>
      <c r="AHK125" s="109"/>
      <c r="AHL125" s="108"/>
      <c r="AHM125" s="108"/>
      <c r="AHN125" s="109"/>
      <c r="AHO125" s="108"/>
      <c r="AHP125" s="108"/>
      <c r="AHQ125" s="109"/>
      <c r="AHR125" s="108"/>
      <c r="AHS125" s="108"/>
      <c r="AHT125" s="109"/>
    </row>
    <row r="126" spans="1:923" s="32" customFormat="1" x14ac:dyDescent="0.25">
      <c r="A126" s="31" t="s">
        <v>32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3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4"/>
      <c r="AGI126" s="33"/>
      <c r="AGJ126" s="33"/>
      <c r="AGK126" s="33"/>
      <c r="AGL126" s="33"/>
      <c r="AGM126" s="33"/>
      <c r="AGN126" s="103">
        <f>'Итоги за неделю'!D9</f>
        <v>16</v>
      </c>
      <c r="AGO126" s="34"/>
      <c r="AGP126" s="33"/>
      <c r="AGQ126" s="33"/>
      <c r="AGR126" s="33"/>
      <c r="AGS126" s="33"/>
      <c r="AGT126" s="34"/>
      <c r="AGU126" s="34"/>
      <c r="AGV126" s="33"/>
      <c r="AGW126" s="33"/>
      <c r="AGX126" s="33"/>
      <c r="AGY126" s="33"/>
      <c r="AGZ126" s="34"/>
      <c r="AHA126" s="34"/>
      <c r="AHB126" s="33"/>
      <c r="AHC126" s="33"/>
      <c r="AHD126" s="33"/>
      <c r="AHE126" s="33"/>
      <c r="AHF126" s="34"/>
      <c r="AHG126" s="34"/>
      <c r="AHH126" s="33"/>
      <c r="AHI126" s="33"/>
      <c r="AHJ126" s="33"/>
      <c r="AHK126" s="33"/>
      <c r="AHL126" s="34"/>
      <c r="AHM126" s="34"/>
      <c r="AHN126" s="33"/>
      <c r="AHO126" s="33"/>
      <c r="AHP126" s="33"/>
      <c r="AHQ126" s="33"/>
      <c r="AHR126" s="34"/>
      <c r="AHS126" s="34"/>
      <c r="AHT126" s="33"/>
      <c r="AHU126" s="33"/>
      <c r="AHV126" s="33"/>
      <c r="AHW126" s="34"/>
      <c r="AHX126" s="33"/>
      <c r="AHY126" s="33"/>
      <c r="AHZ126" s="33"/>
      <c r="AIA126" s="34"/>
      <c r="AIB126" s="33"/>
      <c r="AIC126" s="33"/>
      <c r="AID126" s="33"/>
      <c r="AIE126" s="34"/>
      <c r="AIF126" s="33"/>
      <c r="AIG126" s="33"/>
      <c r="AIH126" s="33"/>
      <c r="AII126" s="34"/>
      <c r="AIJ126" s="33"/>
      <c r="AIK126" s="33"/>
      <c r="AIL126" s="33"/>
      <c r="AIM126" s="34"/>
    </row>
    <row r="127" spans="1:923" s="5" customFormat="1" outlineLevel="1" x14ac:dyDescent="0.25">
      <c r="A127" s="58">
        <v>1</v>
      </c>
      <c r="B127" s="48" t="s">
        <v>339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 t="s">
        <v>352</v>
      </c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38"/>
      <c r="TE127" s="38"/>
      <c r="TF127" s="38"/>
      <c r="TG127" s="61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 t="s">
        <v>351</v>
      </c>
      <c r="TS127" s="57"/>
      <c r="TT127" s="57"/>
      <c r="TU127" s="57"/>
      <c r="TV127" s="57"/>
      <c r="TW127" s="57"/>
      <c r="TX127" s="57"/>
      <c r="TY127" s="57"/>
      <c r="TZ127" s="38"/>
      <c r="UA127" s="61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38"/>
      <c r="UT127" s="38"/>
      <c r="UU127" s="61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61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38"/>
      <c r="WH127" s="38"/>
      <c r="WI127" s="61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38"/>
      <c r="XC127" s="61"/>
      <c r="XD127" s="57"/>
      <c r="XE127" s="57"/>
      <c r="XF127" s="57"/>
      <c r="XG127" s="57" t="s">
        <v>351</v>
      </c>
      <c r="XH127" s="57"/>
      <c r="XI127" s="57" t="s">
        <v>351</v>
      </c>
      <c r="XJ127" s="57"/>
      <c r="XK127" s="57"/>
      <c r="XL127" s="57"/>
      <c r="XM127" s="57"/>
      <c r="XN127" s="57" t="s">
        <v>351</v>
      </c>
      <c r="XO127" s="57"/>
      <c r="XP127" s="57"/>
      <c r="XQ127" s="57"/>
      <c r="XR127" s="57"/>
      <c r="XS127" s="57"/>
      <c r="XT127" s="57"/>
      <c r="XU127" s="38"/>
      <c r="XV127" s="38"/>
      <c r="XW127" s="37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7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7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ref="AGJ127:AGJ146" si="651">IF(COUNTIFS($C$7:$AGI$7,"="&amp;$AGP$5,$C127:$AGI127,"б")=0,"",COUNTIFS($C$7:$AGI$7,"="&amp;$AGP$5,$C127:$AGI127,"б"))</f>
        <v/>
      </c>
      <c r="AGK127" s="85" t="str">
        <f t="shared" ref="AGK127:AGK146" si="652">IF(COUNTIFS($C$7:$AGI$7,"="&amp;$AGP$5,$C127:$AGI127,"у")=0,"",COUNTIFS($C$7:$AGI$7,"="&amp;$AGP$5,$C127:$AGI127,"у"))</f>
        <v/>
      </c>
      <c r="AGL127" s="85">
        <f t="shared" ref="AGL127:AGL146" si="653">IF(COUNTIFS($C$7:$AGI$7,"="&amp;$AGP$5,$C127:$AGI127,"н")=0,"",COUNTIFS($C$7:$AGI$7,"="&amp;$AGP$5,$C127:$AGI127,"н"))</f>
        <v>3</v>
      </c>
      <c r="AGN127" s="5">
        <f>IF(LEN(B127)&gt;7,AGN126,"")</f>
        <v>16</v>
      </c>
      <c r="AGQ127" s="36" t="str">
        <f>IF(COUNTIFS($C$6:$AGI$6,9,$C127:$AGI127,"б")=0,"",COUNTIFS($C$6:$AGI$6,9,$C127:$AGI127,"б"))</f>
        <v/>
      </c>
      <c r="AGR127" s="36" t="str">
        <f t="shared" ref="AGR127:AGR146" si="654">IF(COUNTIFS($C$6:$AGI$6,9,$C127:$AGI127,"у")=0,"",COUNTIFS($C$6:$AGI$6,9,$C127:$AGI127,"у"))</f>
        <v/>
      </c>
      <c r="AGS127" s="39" t="str">
        <f>IF(COUNTIFS($C$6:$AGI$6,9,$C127:$AGI127,"н")=0,"",COUNTIFS($C$6:$AGI$6,9,$C127:$AGI127,"н"))</f>
        <v/>
      </c>
      <c r="AGT127" s="36" t="str">
        <f>IF(COUNTIFS($C$6:$AGI$6,10,$C127:$AGI127,"б")=0,"",COUNTIFS($C$6:$AGI$6,10,$C127:$AGI127,"б"))</f>
        <v/>
      </c>
      <c r="AGU127" s="36" t="str">
        <f t="shared" ref="AGU127:AGU146" si="655">IF(COUNTIFS($C$6:$AGI$6,10,$C127:$AGI127,"у")=0,"",COUNTIFS($C$6:$AGI$6,10,$C127:$AGI127,"у"))</f>
        <v/>
      </c>
      <c r="AGV127" s="39" t="str">
        <f>IF(COUNTIFS($C$6:$AGI$6,10,$C127:$AGI127,"н")=0,"",COUNTIFS($C$6:$AGI$6,10,$C127:$AGI127,"н"))</f>
        <v/>
      </c>
      <c r="AGW127" s="36" t="str">
        <f>IF(COUNTIFS($C$6:$AGI$6,11,$C127:$AGI127,"б")=0,"",COUNTIFS($C$6:$AGI$6,11,$C127:$AGI127,"б"))</f>
        <v/>
      </c>
      <c r="AGX127" s="36">
        <f t="shared" ref="AGX127:AGX146" si="656">IF(COUNTIFS($C$6:$AGI$6,11,$C127:$AGI127,"у")=0,"",COUNTIFS($C$6:$AGI$6,11,$C127:$AGI127,"у"))</f>
        <v>1</v>
      </c>
      <c r="AGY127" s="39" t="str">
        <f>IF(COUNTIFS($C$6:$AGI$6,11,$C127:$AGI127,"н")=0,"",COUNTIFS($C$6:$AGI$6,11,$C127:$AGI127,"н"))</f>
        <v/>
      </c>
      <c r="AGZ127" s="36" t="str">
        <f>IF(COUNTIFS($C$6:$AGI$6,12,$C127:$AGI127,"б")=0,"",COUNTIFS($C$6:$AGI$6,12,$C127:$AGI127,"б"))</f>
        <v/>
      </c>
      <c r="AHA127" s="36" t="str">
        <f t="shared" ref="AHA127:AHA146" si="657">IF(COUNTIFS($C$6:$AGI$6,12,$C127:$AGI127,"у")=0,"",COUNTIFS($C$6:$AGI$6,12,$C127:$AGI127,"у"))</f>
        <v/>
      </c>
      <c r="AHB127" s="39" t="str">
        <f>IF(COUNTIFS($C$6:$AGI$6,12,$C127:$AGI127,"н")=0,"",COUNTIFS($C$6:$AGI$6,12,$C127:$AGI127,"н"))</f>
        <v/>
      </c>
      <c r="AHC127" s="36" t="str">
        <f>IF(COUNTIFS($C$6:$AGI$6,1,$C127:$AGI127,"б")=0,"",COUNTIFS($C$6:$AGI$6,1,$C127:$AGI127,"б"))</f>
        <v/>
      </c>
      <c r="AHD127" s="36" t="str">
        <f t="shared" ref="AHD127:AHD146" si="658">IF(COUNTIFS($C$6:$AGI$6,1,$C127:$AGI127,"у")=0,"",COUNTIFS($C$6:$AGI$6,1,$C127:$AGI127,"у"))</f>
        <v/>
      </c>
      <c r="AHE127" s="39" t="str">
        <f>IF(COUNTIFS($C$6:$AGI$6,1,$C127:$AGI127,"н")=0,"",COUNTIFS($C$6:$AGI$6,1,$C127:$AGI127,"н"))</f>
        <v/>
      </c>
      <c r="AHF127" s="36" t="str">
        <f>IF(COUNTIFS($C$6:$AGI$6,2,$C127:$AGI127,"б")=0,"",COUNTIFS($C$6:$AGI$6,2,$C127:$AGI127,"б"))</f>
        <v/>
      </c>
      <c r="AHG127" s="36" t="str">
        <f t="shared" ref="AHG127:AHG146" si="659">IF(COUNTIFS($C$6:$AGI$6,2,$C127:$AGI127,"у")=0,"",COUNTIFS($C$6:$AGI$6,2,$C127:$AGI127,"у"))</f>
        <v/>
      </c>
      <c r="AHH127" s="39" t="str">
        <f>IF(COUNTIFS($C$6:$AGI$6,2,$C127:$AGI127,"н")=0,"",COUNTIFS($C$6:$AGI$6,2,$C127:$AGI127,"н"))</f>
        <v/>
      </c>
      <c r="AHI127" s="36" t="str">
        <f>IF(COUNTIFS($C$6:$AGI$6,3,$C127:$AGI127,"б")=0,"",COUNTIFS($C$6:$AGI$6,3,$C127:$AGI127,"б"))</f>
        <v/>
      </c>
      <c r="AHJ127" s="36" t="str">
        <f t="shared" ref="AHJ127:AHJ146" si="660">IF(COUNTIFS($C$6:$AGI$6,3,$C127:$AGI127,"у")=0,"",COUNTIFS($C$6:$AGI$6,3,$C127:$AGI127,"у"))</f>
        <v/>
      </c>
      <c r="AHK127" s="39">
        <f>IF(COUNTIFS($C$6:$AGI$6,3,$C127:$AGI127,"н")=0,"",COUNTIFS($C$6:$AGI$6,3,$C127:$AGI127,"н"))</f>
        <v>1</v>
      </c>
      <c r="AHL127" s="36" t="str">
        <f>IF(COUNTIFS($C$6:$AGI$6,4,$C127:$AGI127,"б")=0,"",COUNTIFS($C$6:$AGI$6,4,$C127:$AGI127,"б"))</f>
        <v/>
      </c>
      <c r="AHM127" s="36" t="str">
        <f t="shared" ref="AHM127:AHM146" si="661">IF(COUNTIFS($C$6:$AGI$6,4,$C127:$AGI127,"у")=0,"",COUNTIFS($C$6:$AGI$6,4,$C127:$AGI127,"у"))</f>
        <v/>
      </c>
      <c r="AHN127" s="39">
        <f>IF(COUNTIFS($C$6:$AGI$6,4,$C127:$AGI127,"н")=0,"",COUNTIFS($C$6:$AGI$6,4,$C127:$AGI127,"н"))</f>
        <v>3</v>
      </c>
      <c r="AHO127" s="36" t="str">
        <f>IF(COUNTIFS($C$6:$AGI$6,5,$C127:$AGI127,"б")=0,"",COUNTIFS($C$6:$AGI$6,5,$C127:$AGI127,"б"))</f>
        <v/>
      </c>
      <c r="AHP127" s="36" t="str">
        <f t="shared" ref="AHP127:AHP146" si="662">IF(COUNTIFS($C$6:$AGI$6,5,$C127:$AGI127,"у")=0,"",COUNTIFS($C$6:$AGI$6,5,$C127:$AGI127,"у"))</f>
        <v/>
      </c>
      <c r="AHQ127" s="39" t="str">
        <f>IF(COUNTIFS($C$6:$AGI$6,5,$C127:$AGI127,"н")=0,"",COUNTIFS($C$6:$AGI$6,5,$C127:$AGI127,"н"))</f>
        <v/>
      </c>
      <c r="AHR127" s="36" t="str">
        <f>IF(COUNTIFS($C$6:$AGI$6,6,$C127:$AGI127,"б")=0,"",COUNTIFS($C$6:$AGI$6,6,$C127:$AGI127,"б"))</f>
        <v/>
      </c>
      <c r="AHS127" s="36" t="str">
        <f t="shared" ref="AHS127:AHS146" si="663">IF(COUNTIFS($C$6:$AGI$6,6,$C127:$AGI127,"у")=0,"",COUNTIFS($C$6:$AGI$6,6,$C127:$AGI127,"у"))</f>
        <v/>
      </c>
      <c r="AHT127" s="39" t="str">
        <f>IF(COUNTIFS($C$6:$AGI$6,6,$C127:$AGI127,"н")=0,"",COUNTIFS($C$6:$AGI$6,6,$C127:$AGI127,"н"))</f>
        <v/>
      </c>
    </row>
    <row r="128" spans="1:923" s="5" customFormat="1" outlineLevel="1" x14ac:dyDescent="0.25">
      <c r="A128" s="58">
        <f>A127+1</f>
        <v>2</v>
      </c>
      <c r="B128" s="48" t="s">
        <v>355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38"/>
      <c r="TE128" s="38"/>
      <c r="TF128" s="38"/>
      <c r="TG128" s="61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 t="s">
        <v>351</v>
      </c>
      <c r="TR128" s="57" t="s">
        <v>351</v>
      </c>
      <c r="TS128" s="57"/>
      <c r="TT128" s="57"/>
      <c r="TU128" s="57"/>
      <c r="TV128" s="57"/>
      <c r="TW128" s="57"/>
      <c r="TX128" s="57"/>
      <c r="TY128" s="57"/>
      <c r="TZ128" s="38"/>
      <c r="UA128" s="61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38"/>
      <c r="UT128" s="38"/>
      <c r="UU128" s="61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61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38"/>
      <c r="WH128" s="38"/>
      <c r="WI128" s="61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38"/>
      <c r="XC128" s="61"/>
      <c r="XD128" s="57"/>
      <c r="XE128" s="57"/>
      <c r="XF128" s="57"/>
      <c r="XG128" s="57"/>
      <c r="XH128" s="57"/>
      <c r="XI128" s="57"/>
      <c r="XJ128" s="57"/>
      <c r="XK128" s="57"/>
      <c r="XL128" s="57"/>
      <c r="XM128" s="57"/>
      <c r="XN128" s="57"/>
      <c r="XO128" s="57"/>
      <c r="XP128" s="57"/>
      <c r="XQ128" s="57"/>
      <c r="XR128" s="57"/>
      <c r="XS128" s="57"/>
      <c r="XT128" s="57"/>
      <c r="XU128" s="38"/>
      <c r="XV128" s="38"/>
      <c r="XW128" s="37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7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7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51"/>
        <v/>
      </c>
      <c r="AGK128" s="85" t="str">
        <f t="shared" si="652"/>
        <v/>
      </c>
      <c r="AGL128" s="85" t="str">
        <f t="shared" si="653"/>
        <v/>
      </c>
      <c r="AGN128" s="5">
        <f>IF(LEN(B128)&gt;7,AGN126,"")</f>
        <v>16</v>
      </c>
      <c r="AGQ128" s="36" t="str">
        <f t="shared" ref="AGQ128:AGQ146" si="664">IF(COUNTIFS($C$6:$AGI$6,9,$C128:$AGI128,"б")=0,"",COUNTIFS($C$6:$AGI$6,9,$C128:$AGI128,"б"))</f>
        <v/>
      </c>
      <c r="AGR128" s="36" t="str">
        <f t="shared" si="654"/>
        <v/>
      </c>
      <c r="AGS128" s="39" t="str">
        <f t="shared" ref="AGS128:AGS146" si="665">IF(COUNTIFS($C$6:$AGI$6,9,$C128:$AGI128,"н")=0,"",COUNTIFS($C$6:$AGI$6,9,$C128:$AGI128,"н"))</f>
        <v/>
      </c>
      <c r="AGT128" s="36" t="str">
        <f t="shared" ref="AGT128:AGT146" si="666">IF(COUNTIFS($C$6:$AGI$6,10,$C128:$AGI128,"б")=0,"",COUNTIFS($C$6:$AGI$6,10,$C128:$AGI128,"б"))</f>
        <v/>
      </c>
      <c r="AGU128" s="36" t="str">
        <f t="shared" si="655"/>
        <v/>
      </c>
      <c r="AGV128" s="39" t="str">
        <f t="shared" ref="AGV128:AGV146" si="667">IF(COUNTIFS($C$6:$AGI$6,10,$C128:$AGI128,"н")=0,"",COUNTIFS($C$6:$AGI$6,10,$C128:$AGI128,"н"))</f>
        <v/>
      </c>
      <c r="AGW128" s="36" t="str">
        <f t="shared" ref="AGW128:AGW146" si="668">IF(COUNTIFS($C$6:$AGI$6,11,$C128:$AGI128,"б")=0,"",COUNTIFS($C$6:$AGI$6,11,$C128:$AGI128,"б"))</f>
        <v/>
      </c>
      <c r="AGX128" s="36" t="str">
        <f t="shared" si="656"/>
        <v/>
      </c>
      <c r="AGY128" s="39" t="str">
        <f t="shared" ref="AGY128:AGY146" si="669">IF(COUNTIFS($C$6:$AGI$6,11,$C128:$AGI128,"н")=0,"",COUNTIFS($C$6:$AGI$6,11,$C128:$AGI128,"н"))</f>
        <v/>
      </c>
      <c r="AGZ128" s="36" t="str">
        <f t="shared" ref="AGZ128:AGZ146" si="670">IF(COUNTIFS($C$6:$AGI$6,12,$C128:$AGI128,"б")=0,"",COUNTIFS($C$6:$AGI$6,12,$C128:$AGI128,"б"))</f>
        <v/>
      </c>
      <c r="AHA128" s="36" t="str">
        <f t="shared" si="657"/>
        <v/>
      </c>
      <c r="AHB128" s="39" t="str">
        <f t="shared" ref="AHB128:AHB146" si="671">IF(COUNTIFS($C$6:$AGI$6,12,$C128:$AGI128,"н")=0,"",COUNTIFS($C$6:$AGI$6,12,$C128:$AGI128,"н"))</f>
        <v/>
      </c>
      <c r="AHC128" s="36" t="str">
        <f t="shared" ref="AHC128:AHC146" si="672">IF(COUNTIFS($C$6:$AGI$6,1,$C128:$AGI128,"б")=0,"",COUNTIFS($C$6:$AGI$6,1,$C128:$AGI128,"б"))</f>
        <v/>
      </c>
      <c r="AHD128" s="36" t="str">
        <f t="shared" si="658"/>
        <v/>
      </c>
      <c r="AHE128" s="39" t="str">
        <f t="shared" ref="AHE128:AHE146" si="673">IF(COUNTIFS($C$6:$AGI$6,1,$C128:$AGI128,"н")=0,"",COUNTIFS($C$6:$AGI$6,1,$C128:$AGI128,"н"))</f>
        <v/>
      </c>
      <c r="AHF128" s="36" t="str">
        <f t="shared" ref="AHF128:AHF146" si="674">IF(COUNTIFS($C$6:$AGI$6,2,$C128:$AGI128,"б")=0,"",COUNTIFS($C$6:$AGI$6,2,$C128:$AGI128,"б"))</f>
        <v/>
      </c>
      <c r="AHG128" s="36" t="str">
        <f t="shared" si="659"/>
        <v/>
      </c>
      <c r="AHH128" s="39" t="str">
        <f t="shared" ref="AHH128:AHH146" si="675">IF(COUNTIFS($C$6:$AGI$6,2,$C128:$AGI128,"н")=0,"",COUNTIFS($C$6:$AGI$6,2,$C128:$AGI128,"н"))</f>
        <v/>
      </c>
      <c r="AHI128" s="36" t="str">
        <f t="shared" ref="AHI128:AHI146" si="676">IF(COUNTIFS($C$6:$AGI$6,3,$C128:$AGI128,"б")=0,"",COUNTIFS($C$6:$AGI$6,3,$C128:$AGI128,"б"))</f>
        <v/>
      </c>
      <c r="AHJ128" s="36" t="str">
        <f t="shared" si="660"/>
        <v/>
      </c>
      <c r="AHK128" s="39">
        <f t="shared" ref="AHK128:AHK146" si="677">IF(COUNTIFS($C$6:$AGI$6,3,$C128:$AGI128,"н")=0,"",COUNTIFS($C$6:$AGI$6,3,$C128:$AGI128,"н"))</f>
        <v>2</v>
      </c>
      <c r="AHL128" s="36" t="str">
        <f t="shared" ref="AHL128:AHL146" si="678">IF(COUNTIFS($C$6:$AGI$6,4,$C128:$AGI128,"б")=0,"",COUNTIFS($C$6:$AGI$6,4,$C128:$AGI128,"б"))</f>
        <v/>
      </c>
      <c r="AHM128" s="36" t="str">
        <f t="shared" si="661"/>
        <v/>
      </c>
      <c r="AHN128" s="39" t="str">
        <f t="shared" ref="AHN128:AHN146" si="679">IF(COUNTIFS($C$6:$AGI$6,4,$C128:$AGI128,"н")=0,"",COUNTIFS($C$6:$AGI$6,4,$C128:$AGI128,"н"))</f>
        <v/>
      </c>
      <c r="AHO128" s="36" t="str">
        <f t="shared" ref="AHO128:AHO146" si="680">IF(COUNTIFS($C$6:$AGI$6,5,$C128:$AGI128,"б")=0,"",COUNTIFS($C$6:$AGI$6,5,$C128:$AGI128,"б"))</f>
        <v/>
      </c>
      <c r="AHP128" s="36" t="str">
        <f t="shared" si="662"/>
        <v/>
      </c>
      <c r="AHQ128" s="39" t="str">
        <f t="shared" ref="AHQ128:AHQ146" si="681">IF(COUNTIFS($C$6:$AGI$6,5,$C128:$AGI128,"н")=0,"",COUNTIFS($C$6:$AGI$6,5,$C128:$AGI128,"н"))</f>
        <v/>
      </c>
      <c r="AHR128" s="36" t="str">
        <f t="shared" ref="AHR128:AHR146" si="682">IF(COUNTIFS($C$6:$AGI$6,6,$C128:$AGI128,"б")=0,"",COUNTIFS($C$6:$AGI$6,6,$C128:$AGI128,"б"))</f>
        <v/>
      </c>
      <c r="AHS128" s="36" t="str">
        <f t="shared" si="663"/>
        <v/>
      </c>
      <c r="AHT128" s="39" t="str">
        <f t="shared" ref="AHT128:AHT146" si="683">IF(COUNTIFS($C$6:$AGI$6,6,$C128:$AGI128,"н")=0,"",COUNTIFS($C$6:$AGI$6,6,$C128:$AGI128,"н"))</f>
        <v/>
      </c>
    </row>
    <row r="129" spans="1:904" s="5" customFormat="1" outlineLevel="1" x14ac:dyDescent="0.25">
      <c r="A129" s="58">
        <f t="shared" ref="A129:A146" si="684">A128+1</f>
        <v>3</v>
      </c>
      <c r="B129" s="46" t="s">
        <v>340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 t="s">
        <v>351</v>
      </c>
      <c r="X129" s="57"/>
      <c r="Y129" s="57" t="s">
        <v>351</v>
      </c>
      <c r="Z129" s="57"/>
      <c r="AA129" s="57"/>
      <c r="AB129" s="57"/>
      <c r="AC129" s="57"/>
      <c r="AD129" s="57"/>
      <c r="AE129" s="57"/>
      <c r="AF129" s="57" t="s">
        <v>351</v>
      </c>
      <c r="AG129" s="57"/>
      <c r="AH129" s="57"/>
      <c r="AI129" s="57" t="s">
        <v>351</v>
      </c>
      <c r="AJ129" s="57" t="s">
        <v>351</v>
      </c>
      <c r="AK129" s="57"/>
      <c r="AL129" s="57"/>
      <c r="AM129" s="57" t="s">
        <v>351</v>
      </c>
      <c r="AN129" s="57" t="s">
        <v>351</v>
      </c>
      <c r="AO129" s="38"/>
      <c r="AP129" s="38"/>
      <c r="AQ129" s="57" t="s">
        <v>351</v>
      </c>
      <c r="AR129" s="57"/>
      <c r="AS129" s="57"/>
      <c r="AT129" s="57"/>
      <c r="AU129" s="57"/>
      <c r="AV129" s="57" t="s">
        <v>351</v>
      </c>
      <c r="AW129" s="57"/>
      <c r="AX129" s="57"/>
      <c r="AY129" s="57"/>
      <c r="AZ129" s="57" t="s">
        <v>351</v>
      </c>
      <c r="BA129" s="57"/>
      <c r="BB129" s="57" t="s">
        <v>351</v>
      </c>
      <c r="BC129" s="57"/>
      <c r="BD129" s="57" t="s">
        <v>351</v>
      </c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 t="s">
        <v>351</v>
      </c>
      <c r="BN129" s="57"/>
      <c r="BO129" s="57" t="s">
        <v>351</v>
      </c>
      <c r="BP129" s="57" t="s">
        <v>351</v>
      </c>
      <c r="BQ129" s="57"/>
      <c r="BR129" s="57"/>
      <c r="BS129" s="57"/>
      <c r="BT129" s="57" t="s">
        <v>351</v>
      </c>
      <c r="BU129" s="57" t="s">
        <v>351</v>
      </c>
      <c r="BV129" s="57"/>
      <c r="BW129" s="57" t="s">
        <v>351</v>
      </c>
      <c r="BX129" s="57" t="s">
        <v>351</v>
      </c>
      <c r="BY129" s="57"/>
      <c r="BZ129" s="57"/>
      <c r="CA129" s="57" t="s">
        <v>351</v>
      </c>
      <c r="CB129" s="57" t="s">
        <v>351</v>
      </c>
      <c r="CC129" s="57"/>
      <c r="CD129" s="38"/>
      <c r="CE129" s="61"/>
      <c r="CF129" s="57"/>
      <c r="CG129" s="57"/>
      <c r="CH129" s="57"/>
      <c r="CI129" s="57" t="s">
        <v>352</v>
      </c>
      <c r="CJ129" s="57" t="s">
        <v>352</v>
      </c>
      <c r="CK129" s="57"/>
      <c r="CL129" s="57"/>
      <c r="CM129" s="57"/>
      <c r="CN129" s="57" t="s">
        <v>352</v>
      </c>
      <c r="CO129" s="57" t="s">
        <v>352</v>
      </c>
      <c r="CP129" s="57"/>
      <c r="CQ129" s="57"/>
      <c r="CR129" s="57" t="s">
        <v>352</v>
      </c>
      <c r="CS129" s="57"/>
      <c r="CT129" s="57"/>
      <c r="CU129" s="57"/>
      <c r="CV129" s="57"/>
      <c r="CW129" s="38"/>
      <c r="CX129" s="38"/>
      <c r="CY129" s="61"/>
      <c r="CZ129" s="57"/>
      <c r="DA129" s="57" t="s">
        <v>352</v>
      </c>
      <c r="DB129" s="57"/>
      <c r="DC129" s="57" t="s">
        <v>352</v>
      </c>
      <c r="DD129" s="57" t="s">
        <v>352</v>
      </c>
      <c r="DE129" s="57"/>
      <c r="DF129" s="57"/>
      <c r="DG129" s="57"/>
      <c r="DH129" s="57" t="s">
        <v>352</v>
      </c>
      <c r="DI129" s="57" t="s">
        <v>352</v>
      </c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 t="s">
        <v>352</v>
      </c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38"/>
      <c r="UA129" s="61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38"/>
      <c r="UT129" s="38"/>
      <c r="UU129" s="61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61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38"/>
      <c r="WH129" s="38"/>
      <c r="WI129" s="61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38"/>
      <c r="XC129" s="61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38"/>
      <c r="XV129" s="38"/>
      <c r="XW129" s="37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8"/>
      <c r="YN129" s="38"/>
      <c r="YO129" s="38"/>
      <c r="YP129" s="38"/>
      <c r="YQ129" s="37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7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51"/>
        <v/>
      </c>
      <c r="AGK129" s="85" t="str">
        <f t="shared" si="652"/>
        <v/>
      </c>
      <c r="AGL129" s="85" t="str">
        <f t="shared" si="653"/>
        <v/>
      </c>
      <c r="AGN129" s="5">
        <f>IF(LEN(B129)&gt;7,AGN126,"")</f>
        <v>16</v>
      </c>
      <c r="AGQ129" s="36" t="str">
        <f t="shared" si="664"/>
        <v/>
      </c>
      <c r="AGR129" s="36">
        <f t="shared" si="654"/>
        <v>4</v>
      </c>
      <c r="AGS129" s="39">
        <f t="shared" si="665"/>
        <v>22</v>
      </c>
      <c r="AGT129" s="36" t="str">
        <f t="shared" si="666"/>
        <v/>
      </c>
      <c r="AGU129" s="36">
        <f t="shared" si="655"/>
        <v>8</v>
      </c>
      <c r="AGV129" s="39" t="str">
        <f t="shared" si="667"/>
        <v/>
      </c>
      <c r="AGW129" s="36" t="str">
        <f t="shared" si="668"/>
        <v/>
      </c>
      <c r="AGX129" s="36" t="str">
        <f t="shared" si="656"/>
        <v/>
      </c>
      <c r="AGY129" s="39" t="str">
        <f t="shared" si="669"/>
        <v/>
      </c>
      <c r="AGZ129" s="36" t="str">
        <f t="shared" si="670"/>
        <v/>
      </c>
      <c r="AHA129" s="36" t="str">
        <f t="shared" si="657"/>
        <v/>
      </c>
      <c r="AHB129" s="39" t="str">
        <f t="shared" si="671"/>
        <v/>
      </c>
      <c r="AHC129" s="36" t="str">
        <f t="shared" si="672"/>
        <v/>
      </c>
      <c r="AHD129" s="36" t="str">
        <f t="shared" si="658"/>
        <v/>
      </c>
      <c r="AHE129" s="39" t="str">
        <f t="shared" si="673"/>
        <v/>
      </c>
      <c r="AHF129" s="36" t="str">
        <f t="shared" si="674"/>
        <v/>
      </c>
      <c r="AHG129" s="36" t="str">
        <f t="shared" si="659"/>
        <v/>
      </c>
      <c r="AHH129" s="39">
        <f t="shared" si="675"/>
        <v>1</v>
      </c>
      <c r="AHI129" s="36" t="str">
        <f t="shared" si="676"/>
        <v/>
      </c>
      <c r="AHJ129" s="36" t="str">
        <f t="shared" si="660"/>
        <v/>
      </c>
      <c r="AHK129" s="39" t="str">
        <f t="shared" si="677"/>
        <v/>
      </c>
      <c r="AHL129" s="36" t="str">
        <f t="shared" si="678"/>
        <v/>
      </c>
      <c r="AHM129" s="36" t="str">
        <f t="shared" si="661"/>
        <v/>
      </c>
      <c r="AHN129" s="39" t="str">
        <f t="shared" si="679"/>
        <v/>
      </c>
      <c r="AHO129" s="36" t="str">
        <f t="shared" si="680"/>
        <v/>
      </c>
      <c r="AHP129" s="36" t="str">
        <f t="shared" si="662"/>
        <v/>
      </c>
      <c r="AHQ129" s="39" t="str">
        <f t="shared" si="681"/>
        <v/>
      </c>
      <c r="AHR129" s="36" t="str">
        <f t="shared" si="682"/>
        <v/>
      </c>
      <c r="AHS129" s="36" t="str">
        <f t="shared" si="663"/>
        <v/>
      </c>
      <c r="AHT129" s="39" t="str">
        <f t="shared" si="683"/>
        <v/>
      </c>
    </row>
    <row r="130" spans="1:904" s="5" customFormat="1" outlineLevel="1" x14ac:dyDescent="0.25">
      <c r="A130" s="58">
        <f t="shared" si="684"/>
        <v>4</v>
      </c>
      <c r="B130" s="48" t="s">
        <v>341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 t="s">
        <v>352</v>
      </c>
      <c r="GN130" s="57" t="s">
        <v>352</v>
      </c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 t="s">
        <v>352</v>
      </c>
      <c r="JM130" s="57" t="s">
        <v>352</v>
      </c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38"/>
      <c r="TE130" s="38"/>
      <c r="TF130" s="38"/>
      <c r="TG130" s="61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38"/>
      <c r="UA130" s="61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38"/>
      <c r="UT130" s="38"/>
      <c r="UU130" s="61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61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 t="s">
        <v>352</v>
      </c>
      <c r="WF130" s="57" t="s">
        <v>352</v>
      </c>
      <c r="WG130" s="38"/>
      <c r="WH130" s="38"/>
      <c r="WI130" s="61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38"/>
      <c r="XC130" s="61"/>
      <c r="XD130" s="57"/>
      <c r="XE130" s="57"/>
      <c r="XF130" s="57"/>
      <c r="XG130" s="57"/>
      <c r="XH130" s="57"/>
      <c r="XI130" s="57"/>
      <c r="XJ130" s="57"/>
      <c r="XK130" s="57"/>
      <c r="XL130" s="57"/>
      <c r="XM130" s="57"/>
      <c r="XN130" s="57"/>
      <c r="XO130" s="57"/>
      <c r="XP130" s="57"/>
      <c r="XQ130" s="57"/>
      <c r="XR130" s="57"/>
      <c r="XS130" s="57"/>
      <c r="XT130" s="57"/>
      <c r="XU130" s="38"/>
      <c r="XV130" s="38"/>
      <c r="XW130" s="37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8"/>
      <c r="YN130" s="38"/>
      <c r="YO130" s="38"/>
      <c r="YP130" s="38"/>
      <c r="YQ130" s="37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7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51"/>
        <v/>
      </c>
      <c r="AGK130" s="85" t="str">
        <f t="shared" si="652"/>
        <v/>
      </c>
      <c r="AGL130" s="85" t="str">
        <f t="shared" si="653"/>
        <v/>
      </c>
      <c r="AGN130" s="5">
        <f>IF(LEN(B130)&gt;7,AGN126,"")</f>
        <v>16</v>
      </c>
      <c r="AGQ130" s="36" t="str">
        <f t="shared" si="664"/>
        <v/>
      </c>
      <c r="AGR130" s="36" t="str">
        <f t="shared" si="654"/>
        <v/>
      </c>
      <c r="AGS130" s="39" t="str">
        <f t="shared" si="665"/>
        <v/>
      </c>
      <c r="AGT130" s="36" t="str">
        <f t="shared" si="666"/>
        <v/>
      </c>
      <c r="AGU130" s="36" t="str">
        <f t="shared" si="655"/>
        <v/>
      </c>
      <c r="AGV130" s="39" t="str">
        <f t="shared" si="667"/>
        <v/>
      </c>
      <c r="AGW130" s="36" t="str">
        <f t="shared" si="668"/>
        <v/>
      </c>
      <c r="AGX130" s="36">
        <f t="shared" si="656"/>
        <v>2</v>
      </c>
      <c r="AGY130" s="39" t="str">
        <f t="shared" si="669"/>
        <v/>
      </c>
      <c r="AGZ130" s="36" t="str">
        <f t="shared" si="670"/>
        <v/>
      </c>
      <c r="AHA130" s="36">
        <f t="shared" si="657"/>
        <v>2</v>
      </c>
      <c r="AHB130" s="39" t="str">
        <f t="shared" si="671"/>
        <v/>
      </c>
      <c r="AHC130" s="36" t="str">
        <f t="shared" si="672"/>
        <v/>
      </c>
      <c r="AHD130" s="36" t="str">
        <f t="shared" si="658"/>
        <v/>
      </c>
      <c r="AHE130" s="39" t="str">
        <f t="shared" si="673"/>
        <v/>
      </c>
      <c r="AHF130" s="36" t="str">
        <f t="shared" si="674"/>
        <v/>
      </c>
      <c r="AHG130" s="36" t="str">
        <f t="shared" si="659"/>
        <v/>
      </c>
      <c r="AHH130" s="39" t="str">
        <f t="shared" si="675"/>
        <v/>
      </c>
      <c r="AHI130" s="36" t="str">
        <f t="shared" si="676"/>
        <v/>
      </c>
      <c r="AHJ130" s="36">
        <f t="shared" si="660"/>
        <v>2</v>
      </c>
      <c r="AHK130" s="39" t="str">
        <f t="shared" si="677"/>
        <v/>
      </c>
      <c r="AHL130" s="36" t="str">
        <f t="shared" si="678"/>
        <v/>
      </c>
      <c r="AHM130" s="36" t="str">
        <f t="shared" si="661"/>
        <v/>
      </c>
      <c r="AHN130" s="39" t="str">
        <f t="shared" si="679"/>
        <v/>
      </c>
      <c r="AHO130" s="36" t="str">
        <f t="shared" si="680"/>
        <v/>
      </c>
      <c r="AHP130" s="36" t="str">
        <f t="shared" si="662"/>
        <v/>
      </c>
      <c r="AHQ130" s="39" t="str">
        <f t="shared" si="681"/>
        <v/>
      </c>
      <c r="AHR130" s="36" t="str">
        <f t="shared" si="682"/>
        <v/>
      </c>
      <c r="AHS130" s="36" t="str">
        <f t="shared" si="663"/>
        <v/>
      </c>
      <c r="AHT130" s="39" t="str">
        <f t="shared" si="683"/>
        <v/>
      </c>
    </row>
    <row r="131" spans="1:904" s="5" customFormat="1" outlineLevel="1" x14ac:dyDescent="0.25">
      <c r="A131" s="58">
        <f t="shared" si="684"/>
        <v>5</v>
      </c>
      <c r="B131" s="48" t="s">
        <v>342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 t="s">
        <v>352</v>
      </c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 t="s">
        <v>359</v>
      </c>
      <c r="BL131" s="57"/>
      <c r="BM131" s="57" t="s">
        <v>359</v>
      </c>
      <c r="BN131" s="57"/>
      <c r="BO131" s="57" t="s">
        <v>359</v>
      </c>
      <c r="BP131" s="57" t="s">
        <v>359</v>
      </c>
      <c r="BQ131" s="57"/>
      <c r="BR131" s="57"/>
      <c r="BS131" s="57"/>
      <c r="BT131" s="57" t="s">
        <v>359</v>
      </c>
      <c r="BU131" s="57" t="s">
        <v>359</v>
      </c>
      <c r="BV131" s="57"/>
      <c r="BW131" s="57" t="s">
        <v>359</v>
      </c>
      <c r="BX131" s="57" t="s">
        <v>359</v>
      </c>
      <c r="BY131" s="57"/>
      <c r="BZ131" s="57"/>
      <c r="CA131" s="57" t="s">
        <v>359</v>
      </c>
      <c r="CB131" s="57" t="s">
        <v>359</v>
      </c>
      <c r="CC131" s="57"/>
      <c r="CD131" s="38"/>
      <c r="CE131" s="61"/>
      <c r="CF131" s="57"/>
      <c r="CG131" s="57"/>
      <c r="CH131" s="57"/>
      <c r="CI131" s="57" t="s">
        <v>359</v>
      </c>
      <c r="CJ131" s="57" t="s">
        <v>359</v>
      </c>
      <c r="CK131" s="57"/>
      <c r="CL131" s="57"/>
      <c r="CM131" s="57"/>
      <c r="CN131" s="57" t="s">
        <v>359</v>
      </c>
      <c r="CO131" s="57" t="s">
        <v>359</v>
      </c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 t="s">
        <v>359</v>
      </c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 t="s">
        <v>351</v>
      </c>
      <c r="DP131" s="57" t="s">
        <v>351</v>
      </c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 t="s">
        <v>351</v>
      </c>
      <c r="JP131" s="57"/>
      <c r="JQ131" s="57"/>
      <c r="JR131" s="57"/>
      <c r="JS131" s="57" t="s">
        <v>351</v>
      </c>
      <c r="JT131" s="57"/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 t="s">
        <v>351</v>
      </c>
      <c r="NZ131" s="57"/>
      <c r="OA131" s="57"/>
      <c r="OB131" s="57"/>
      <c r="OC131" s="57"/>
      <c r="OD131" s="57" t="s">
        <v>351</v>
      </c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/>
      <c r="OR131" s="57"/>
      <c r="OS131" s="57"/>
      <c r="OT131" s="57"/>
      <c r="OU131" s="57" t="s">
        <v>351</v>
      </c>
      <c r="OV131" s="57"/>
      <c r="OW131" s="57"/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 t="s">
        <v>351</v>
      </c>
      <c r="PN131" s="57"/>
      <c r="PO131" s="57" t="s">
        <v>351</v>
      </c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/>
      <c r="RU131" s="57"/>
      <c r="RV131" s="57"/>
      <c r="RW131" s="57" t="s">
        <v>351</v>
      </c>
      <c r="RX131" s="57"/>
      <c r="RY131" s="57"/>
      <c r="RZ131" s="57" t="s">
        <v>351</v>
      </c>
      <c r="SA131" s="57"/>
      <c r="SB131" s="57"/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/>
      <c r="SW131" s="57"/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61"/>
      <c r="UB131" s="57"/>
      <c r="UC131" s="57"/>
      <c r="UD131" s="57"/>
      <c r="UE131" s="57"/>
      <c r="UF131" s="57"/>
      <c r="UG131" s="57" t="s">
        <v>351</v>
      </c>
      <c r="UH131" s="57"/>
      <c r="UI131" s="57"/>
      <c r="UJ131" s="57"/>
      <c r="UK131" s="57"/>
      <c r="UL131" s="57" t="s">
        <v>351</v>
      </c>
      <c r="UM131" s="57"/>
      <c r="UN131" s="57"/>
      <c r="UO131" s="57"/>
      <c r="UP131" s="57" t="s">
        <v>351</v>
      </c>
      <c r="UQ131" s="57" t="s">
        <v>351</v>
      </c>
      <c r="UR131" s="57"/>
      <c r="US131" s="38"/>
      <c r="UT131" s="38"/>
      <c r="UU131" s="61"/>
      <c r="UV131" s="57"/>
      <c r="UW131" s="57" t="s">
        <v>351</v>
      </c>
      <c r="UX131" s="57"/>
      <c r="UY131" s="57"/>
      <c r="UZ131" s="57"/>
      <c r="VA131" s="57"/>
      <c r="VB131" s="57"/>
      <c r="VC131" s="57"/>
      <c r="VD131" s="57"/>
      <c r="VE131" s="57" t="s">
        <v>351</v>
      </c>
      <c r="VF131" s="57" t="s">
        <v>351</v>
      </c>
      <c r="VG131" s="57" t="s">
        <v>351</v>
      </c>
      <c r="VH131" s="57"/>
      <c r="VI131" s="57"/>
      <c r="VJ131" s="57"/>
      <c r="VK131" s="57"/>
      <c r="VL131" s="57" t="s">
        <v>351</v>
      </c>
      <c r="VM131" s="57" t="s">
        <v>351</v>
      </c>
      <c r="VN131" s="57"/>
      <c r="VO131" s="61"/>
      <c r="VP131" s="57"/>
      <c r="VQ131" s="57"/>
      <c r="VR131" s="57"/>
      <c r="VS131" s="57"/>
      <c r="VT131" s="57" t="s">
        <v>351</v>
      </c>
      <c r="VU131" s="57" t="s">
        <v>351</v>
      </c>
      <c r="VV131" s="57"/>
      <c r="VW131" s="57"/>
      <c r="VX131" s="57"/>
      <c r="VY131" s="57"/>
      <c r="VZ131" s="57" t="s">
        <v>351</v>
      </c>
      <c r="WA131" s="57"/>
      <c r="WB131" s="57"/>
      <c r="WC131" s="57"/>
      <c r="WD131" s="57" t="s">
        <v>351</v>
      </c>
      <c r="WE131" s="57" t="s">
        <v>351</v>
      </c>
      <c r="WF131" s="57" t="s">
        <v>351</v>
      </c>
      <c r="WG131" s="38"/>
      <c r="WH131" s="38"/>
      <c r="WI131" s="61"/>
      <c r="WJ131" s="57"/>
      <c r="WK131" s="57" t="s">
        <v>351</v>
      </c>
      <c r="WL131" s="57"/>
      <c r="WM131" s="57" t="s">
        <v>351</v>
      </c>
      <c r="WN131" s="57"/>
      <c r="WO131" s="57" t="s">
        <v>351</v>
      </c>
      <c r="WP131" s="57"/>
      <c r="WQ131" s="57" t="s">
        <v>351</v>
      </c>
      <c r="WR131" s="57"/>
      <c r="WS131" s="57"/>
      <c r="WT131" s="57" t="s">
        <v>351</v>
      </c>
      <c r="WU131" s="57"/>
      <c r="WV131" s="57"/>
      <c r="WW131" s="57"/>
      <c r="WX131" s="57"/>
      <c r="WY131" s="57"/>
      <c r="WZ131" s="57" t="s">
        <v>351</v>
      </c>
      <c r="XA131" s="57" t="s">
        <v>351</v>
      </c>
      <c r="XB131" s="38"/>
      <c r="XC131" s="61"/>
      <c r="XD131" s="57"/>
      <c r="XE131" s="57" t="s">
        <v>351</v>
      </c>
      <c r="XF131" s="57" t="s">
        <v>351</v>
      </c>
      <c r="XG131" s="57"/>
      <c r="XH131" s="57"/>
      <c r="XI131" s="57" t="s">
        <v>351</v>
      </c>
      <c r="XJ131" s="57"/>
      <c r="XK131" s="57"/>
      <c r="XL131" s="57"/>
      <c r="XM131" s="57"/>
      <c r="XN131" s="57" t="s">
        <v>351</v>
      </c>
      <c r="XO131" s="57" t="s">
        <v>351</v>
      </c>
      <c r="XP131" s="57"/>
      <c r="XQ131" s="57"/>
      <c r="XR131" s="57"/>
      <c r="XS131" s="57" t="s">
        <v>351</v>
      </c>
      <c r="XT131" s="57" t="s">
        <v>351</v>
      </c>
      <c r="XU131" s="38"/>
      <c r="XV131" s="38"/>
      <c r="XW131" s="37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7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7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51"/>
        <v/>
      </c>
      <c r="AGK131" s="85" t="str">
        <f t="shared" si="652"/>
        <v/>
      </c>
      <c r="AGL131" s="85">
        <f t="shared" si="653"/>
        <v>7</v>
      </c>
      <c r="AGN131" s="5">
        <f>IF(LEN(B131)&gt;7,AGN126,"")</f>
        <v>16</v>
      </c>
      <c r="AGQ131" s="36">
        <f t="shared" si="664"/>
        <v>14</v>
      </c>
      <c r="AGR131" s="36">
        <f t="shared" si="654"/>
        <v>1</v>
      </c>
      <c r="AGS131" s="39" t="str">
        <f t="shared" si="665"/>
        <v/>
      </c>
      <c r="AGT131" s="36">
        <f t="shared" si="666"/>
        <v>1</v>
      </c>
      <c r="AGU131" s="36" t="str">
        <f t="shared" si="655"/>
        <v/>
      </c>
      <c r="AGV131" s="39">
        <f t="shared" si="667"/>
        <v>2</v>
      </c>
      <c r="AGW131" s="36" t="str">
        <f t="shared" si="668"/>
        <v/>
      </c>
      <c r="AGX131" s="36" t="str">
        <f t="shared" si="656"/>
        <v/>
      </c>
      <c r="AGY131" s="39">
        <f t="shared" si="669"/>
        <v>4</v>
      </c>
      <c r="AGZ131" s="36" t="str">
        <f t="shared" si="670"/>
        <v/>
      </c>
      <c r="AHA131" s="36" t="str">
        <f t="shared" si="657"/>
        <v/>
      </c>
      <c r="AHB131" s="39">
        <f t="shared" si="671"/>
        <v>3</v>
      </c>
      <c r="AHC131" s="36" t="str">
        <f t="shared" si="672"/>
        <v/>
      </c>
      <c r="AHD131" s="36" t="str">
        <f t="shared" si="658"/>
        <v/>
      </c>
      <c r="AHE131" s="39">
        <f t="shared" si="673"/>
        <v>9</v>
      </c>
      <c r="AHF131" s="36" t="str">
        <f t="shared" si="674"/>
        <v/>
      </c>
      <c r="AHG131" s="36" t="str">
        <f t="shared" si="659"/>
        <v/>
      </c>
      <c r="AHH131" s="39">
        <f t="shared" si="675"/>
        <v>9</v>
      </c>
      <c r="AHI131" s="36" t="str">
        <f t="shared" si="676"/>
        <v/>
      </c>
      <c r="AHJ131" s="36" t="str">
        <f t="shared" si="660"/>
        <v/>
      </c>
      <c r="AHK131" s="39">
        <f t="shared" si="677"/>
        <v>25</v>
      </c>
      <c r="AHL131" s="36" t="str">
        <f t="shared" si="678"/>
        <v/>
      </c>
      <c r="AHM131" s="36" t="str">
        <f t="shared" si="661"/>
        <v/>
      </c>
      <c r="AHN131" s="39">
        <f t="shared" si="679"/>
        <v>9</v>
      </c>
      <c r="AHO131" s="36" t="str">
        <f t="shared" si="680"/>
        <v/>
      </c>
      <c r="AHP131" s="36" t="str">
        <f t="shared" si="662"/>
        <v/>
      </c>
      <c r="AHQ131" s="39" t="str">
        <f t="shared" si="681"/>
        <v/>
      </c>
      <c r="AHR131" s="36" t="str">
        <f t="shared" si="682"/>
        <v/>
      </c>
      <c r="AHS131" s="36" t="str">
        <f t="shared" si="663"/>
        <v/>
      </c>
      <c r="AHT131" s="39" t="str">
        <f t="shared" si="683"/>
        <v/>
      </c>
    </row>
    <row r="132" spans="1:904" s="5" customFormat="1" outlineLevel="1" x14ac:dyDescent="0.25">
      <c r="A132" s="58">
        <f t="shared" si="684"/>
        <v>6</v>
      </c>
      <c r="B132" s="48" t="s">
        <v>343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 t="s">
        <v>351</v>
      </c>
      <c r="CJ132" s="57" t="s">
        <v>351</v>
      </c>
      <c r="CK132" s="57"/>
      <c r="CL132" s="57"/>
      <c r="CM132" s="57"/>
      <c r="CN132" s="57" t="s">
        <v>351</v>
      </c>
      <c r="CO132" s="57" t="s">
        <v>351</v>
      </c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 t="s">
        <v>351</v>
      </c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 t="s">
        <v>351</v>
      </c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 t="s">
        <v>351</v>
      </c>
      <c r="IB132" s="57" t="s">
        <v>351</v>
      </c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 t="s">
        <v>351</v>
      </c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 t="s">
        <v>351</v>
      </c>
      <c r="JP132" s="57"/>
      <c r="JQ132" s="57"/>
      <c r="JR132" s="57"/>
      <c r="JS132" s="57" t="s">
        <v>351</v>
      </c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 t="s">
        <v>351</v>
      </c>
      <c r="NV132" s="57" t="s">
        <v>351</v>
      </c>
      <c r="NW132" s="57" t="s">
        <v>351</v>
      </c>
      <c r="NX132" s="57" t="s">
        <v>351</v>
      </c>
      <c r="NY132" s="57" t="s">
        <v>351</v>
      </c>
      <c r="NZ132" s="57"/>
      <c r="OA132" s="57" t="s">
        <v>351</v>
      </c>
      <c r="OB132" s="57" t="s">
        <v>351</v>
      </c>
      <c r="OC132" s="57" t="s">
        <v>351</v>
      </c>
      <c r="OD132" s="57" t="s">
        <v>351</v>
      </c>
      <c r="OE132" s="57"/>
      <c r="OF132" s="57"/>
      <c r="OG132" s="57"/>
      <c r="OH132" s="57"/>
      <c r="OI132" s="57"/>
      <c r="OJ132" s="57" t="s">
        <v>351</v>
      </c>
      <c r="OK132" s="57"/>
      <c r="OL132" s="57"/>
      <c r="OM132" s="61"/>
      <c r="ON132" s="57"/>
      <c r="OO132" s="57" t="s">
        <v>352</v>
      </c>
      <c r="OP132" s="57"/>
      <c r="OQ132" s="57" t="s">
        <v>352</v>
      </c>
      <c r="OR132" s="57" t="s">
        <v>352</v>
      </c>
      <c r="OS132" s="57" t="s">
        <v>352</v>
      </c>
      <c r="OT132" s="57"/>
      <c r="OU132" s="57" t="s">
        <v>352</v>
      </c>
      <c r="OV132" s="57" t="s">
        <v>352</v>
      </c>
      <c r="OW132" s="57" t="s">
        <v>352</v>
      </c>
      <c r="OX132" s="57" t="s">
        <v>352</v>
      </c>
      <c r="OY132" s="57" t="s">
        <v>352</v>
      </c>
      <c r="OZ132" s="57" t="s">
        <v>352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351</v>
      </c>
      <c r="PN132" s="57"/>
      <c r="PO132" s="57"/>
      <c r="PP132" s="57"/>
      <c r="PQ132" s="57"/>
      <c r="PR132" s="57"/>
      <c r="PS132" s="57" t="s">
        <v>351</v>
      </c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351</v>
      </c>
      <c r="RR132" s="57"/>
      <c r="RS132" s="57"/>
      <c r="RT132" s="57"/>
      <c r="RU132" s="57"/>
      <c r="RV132" s="57"/>
      <c r="RW132" s="57"/>
      <c r="RX132" s="57"/>
      <c r="RY132" s="57"/>
      <c r="RZ132" s="57" t="s">
        <v>351</v>
      </c>
      <c r="SA132" s="57"/>
      <c r="SB132" s="57"/>
      <c r="SC132" s="57"/>
      <c r="SD132" s="57"/>
      <c r="SE132" s="57" t="s">
        <v>351</v>
      </c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 t="s">
        <v>351</v>
      </c>
      <c r="SV132" s="57" t="s">
        <v>351</v>
      </c>
      <c r="SW132" s="57" t="s">
        <v>351</v>
      </c>
      <c r="SX132" s="57" t="s">
        <v>351</v>
      </c>
      <c r="SY132" s="57"/>
      <c r="SZ132" s="57" t="s">
        <v>351</v>
      </c>
      <c r="TA132" s="57"/>
      <c r="TB132" s="57" t="s">
        <v>351</v>
      </c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 t="s">
        <v>351</v>
      </c>
      <c r="TU132" s="57"/>
      <c r="TV132" s="57"/>
      <c r="TW132" s="57"/>
      <c r="TX132" s="57" t="s">
        <v>351</v>
      </c>
      <c r="TY132" s="57" t="s">
        <v>351</v>
      </c>
      <c r="TZ132" s="38"/>
      <c r="UA132" s="61"/>
      <c r="UB132" s="57"/>
      <c r="UC132" s="57"/>
      <c r="UD132" s="57"/>
      <c r="UE132" s="57"/>
      <c r="UF132" s="57"/>
      <c r="UG132" s="57" t="s">
        <v>351</v>
      </c>
      <c r="UH132" s="57"/>
      <c r="UI132" s="57"/>
      <c r="UJ132" s="57"/>
      <c r="UK132" s="57"/>
      <c r="UL132" s="57" t="s">
        <v>351</v>
      </c>
      <c r="UM132" s="57" t="s">
        <v>352</v>
      </c>
      <c r="UN132" s="57" t="s">
        <v>352</v>
      </c>
      <c r="UO132" s="57"/>
      <c r="UP132" s="57" t="s">
        <v>352</v>
      </c>
      <c r="UQ132" s="57" t="s">
        <v>351</v>
      </c>
      <c r="UR132" s="57"/>
      <c r="US132" s="38"/>
      <c r="UT132" s="38"/>
      <c r="UU132" s="61"/>
      <c r="UV132" s="57"/>
      <c r="UW132" s="57" t="s">
        <v>351</v>
      </c>
      <c r="UX132" s="57"/>
      <c r="UY132" s="57"/>
      <c r="UZ132" s="57"/>
      <c r="VA132" s="57"/>
      <c r="VB132" s="57"/>
      <c r="VC132" s="57"/>
      <c r="VD132" s="57"/>
      <c r="VE132" s="57" t="s">
        <v>351</v>
      </c>
      <c r="VF132" s="57" t="s">
        <v>351</v>
      </c>
      <c r="VG132" s="57" t="s">
        <v>351</v>
      </c>
      <c r="VH132" s="57" t="s">
        <v>351</v>
      </c>
      <c r="VI132" s="57"/>
      <c r="VJ132" s="57"/>
      <c r="VK132" s="57"/>
      <c r="VL132" s="57" t="s">
        <v>351</v>
      </c>
      <c r="VM132" s="57" t="s">
        <v>351</v>
      </c>
      <c r="VN132" s="57"/>
      <c r="VO132" s="61"/>
      <c r="VP132" s="57"/>
      <c r="VQ132" s="57" t="s">
        <v>351</v>
      </c>
      <c r="VR132" s="57" t="s">
        <v>351</v>
      </c>
      <c r="VS132" s="57"/>
      <c r="VT132" s="57"/>
      <c r="VU132" s="57" t="s">
        <v>351</v>
      </c>
      <c r="VV132" s="57"/>
      <c r="VW132" s="57"/>
      <c r="VX132" s="57"/>
      <c r="VY132" s="57"/>
      <c r="VZ132" s="57" t="s">
        <v>351</v>
      </c>
      <c r="WA132" s="57"/>
      <c r="WB132" s="57"/>
      <c r="WC132" s="57"/>
      <c r="WD132" s="57" t="s">
        <v>351</v>
      </c>
      <c r="WE132" s="57" t="s">
        <v>351</v>
      </c>
      <c r="WF132" s="57" t="s">
        <v>351</v>
      </c>
      <c r="WG132" s="38"/>
      <c r="WH132" s="38"/>
      <c r="WI132" s="61"/>
      <c r="WJ132" s="57"/>
      <c r="WK132" s="57" t="s">
        <v>351</v>
      </c>
      <c r="WL132" s="57"/>
      <c r="WM132" s="57" t="s">
        <v>351</v>
      </c>
      <c r="WN132" s="57" t="s">
        <v>351</v>
      </c>
      <c r="WO132" s="57" t="s">
        <v>351</v>
      </c>
      <c r="WP132" s="57"/>
      <c r="WQ132" s="57" t="s">
        <v>351</v>
      </c>
      <c r="WR132" s="57" t="s">
        <v>351</v>
      </c>
      <c r="WS132" s="57" t="s">
        <v>351</v>
      </c>
      <c r="WT132" s="57" t="s">
        <v>351</v>
      </c>
      <c r="WU132" s="57"/>
      <c r="WV132" s="57"/>
      <c r="WW132" s="57"/>
      <c r="WX132" s="57"/>
      <c r="WY132" s="57"/>
      <c r="WZ132" s="57" t="s">
        <v>351</v>
      </c>
      <c r="XA132" s="57" t="s">
        <v>351</v>
      </c>
      <c r="XB132" s="38"/>
      <c r="XC132" s="61"/>
      <c r="XD132" s="57"/>
      <c r="XE132" s="57" t="s">
        <v>351</v>
      </c>
      <c r="XF132" s="57" t="s">
        <v>351</v>
      </c>
      <c r="XG132" s="57"/>
      <c r="XH132" s="57"/>
      <c r="XI132" s="57" t="s">
        <v>351</v>
      </c>
      <c r="XJ132" s="57"/>
      <c r="XK132" s="57" t="s">
        <v>351</v>
      </c>
      <c r="XL132" s="57" t="s">
        <v>351</v>
      </c>
      <c r="XM132" s="57" t="s">
        <v>351</v>
      </c>
      <c r="XN132" s="57" t="s">
        <v>351</v>
      </c>
      <c r="XO132" s="57" t="s">
        <v>351</v>
      </c>
      <c r="XP132" s="57" t="s">
        <v>351</v>
      </c>
      <c r="XQ132" s="57"/>
      <c r="XR132" s="57" t="s">
        <v>351</v>
      </c>
      <c r="XS132" s="57" t="s">
        <v>351</v>
      </c>
      <c r="XT132" s="57" t="s">
        <v>351</v>
      </c>
      <c r="XU132" s="38"/>
      <c r="XV132" s="38"/>
      <c r="XW132" s="37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7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7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51"/>
        <v/>
      </c>
      <c r="AGK132" s="85" t="str">
        <f t="shared" si="652"/>
        <v/>
      </c>
      <c r="AGL132" s="85">
        <f t="shared" si="653"/>
        <v>12</v>
      </c>
      <c r="AGN132" s="5">
        <f>IF(LEN(B132)&gt;7,AGN126,"")</f>
        <v>16</v>
      </c>
      <c r="AGQ132" s="36" t="str">
        <f t="shared" si="664"/>
        <v/>
      </c>
      <c r="AGR132" s="36" t="str">
        <f t="shared" si="654"/>
        <v/>
      </c>
      <c r="AGS132" s="39">
        <f t="shared" si="665"/>
        <v>4</v>
      </c>
      <c r="AGT132" s="36" t="str">
        <f t="shared" si="666"/>
        <v/>
      </c>
      <c r="AGU132" s="36" t="str">
        <f t="shared" si="655"/>
        <v/>
      </c>
      <c r="AGV132" s="39">
        <f t="shared" si="667"/>
        <v>1</v>
      </c>
      <c r="AGW132" s="36" t="str">
        <f t="shared" si="668"/>
        <v/>
      </c>
      <c r="AGX132" s="36" t="str">
        <f t="shared" si="656"/>
        <v/>
      </c>
      <c r="AGY132" s="39">
        <f t="shared" si="669"/>
        <v>4</v>
      </c>
      <c r="AGZ132" s="36" t="str">
        <f t="shared" si="670"/>
        <v/>
      </c>
      <c r="AHA132" s="36" t="str">
        <f t="shared" si="657"/>
        <v/>
      </c>
      <c r="AHB132" s="39">
        <f t="shared" si="671"/>
        <v>2</v>
      </c>
      <c r="AHC132" s="36" t="str">
        <f t="shared" si="672"/>
        <v/>
      </c>
      <c r="AHD132" s="36">
        <f t="shared" si="658"/>
        <v>10</v>
      </c>
      <c r="AHE132" s="39">
        <f t="shared" si="673"/>
        <v>12</v>
      </c>
      <c r="AHF132" s="36" t="str">
        <f t="shared" si="674"/>
        <v/>
      </c>
      <c r="AHG132" s="36" t="str">
        <f t="shared" si="659"/>
        <v/>
      </c>
      <c r="AHH132" s="39">
        <f t="shared" si="675"/>
        <v>9</v>
      </c>
      <c r="AHI132" s="36" t="str">
        <f t="shared" si="676"/>
        <v/>
      </c>
      <c r="AHJ132" s="36">
        <f t="shared" si="660"/>
        <v>3</v>
      </c>
      <c r="AHK132" s="39">
        <f t="shared" si="677"/>
        <v>28</v>
      </c>
      <c r="AHL132" s="36" t="str">
        <f t="shared" si="678"/>
        <v/>
      </c>
      <c r="AHM132" s="36" t="str">
        <f t="shared" si="661"/>
        <v/>
      </c>
      <c r="AHN132" s="39">
        <f t="shared" si="679"/>
        <v>14</v>
      </c>
      <c r="AHO132" s="36" t="str">
        <f t="shared" si="680"/>
        <v/>
      </c>
      <c r="AHP132" s="36" t="str">
        <f t="shared" si="662"/>
        <v/>
      </c>
      <c r="AHQ132" s="39" t="str">
        <f t="shared" si="681"/>
        <v/>
      </c>
      <c r="AHR132" s="36" t="str">
        <f t="shared" si="682"/>
        <v/>
      </c>
      <c r="AHS132" s="36" t="str">
        <f t="shared" si="663"/>
        <v/>
      </c>
      <c r="AHT132" s="39" t="str">
        <f t="shared" si="683"/>
        <v/>
      </c>
    </row>
    <row r="133" spans="1:904" s="5" customFormat="1" outlineLevel="1" x14ac:dyDescent="0.25">
      <c r="A133" s="58">
        <f t="shared" si="684"/>
        <v>7</v>
      </c>
      <c r="B133" s="48" t="s">
        <v>344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 t="s">
        <v>351</v>
      </c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 t="s">
        <v>351</v>
      </c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 t="s">
        <v>351</v>
      </c>
      <c r="JH133" s="57" t="s">
        <v>351</v>
      </c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/>
      <c r="OP133" s="57"/>
      <c r="OQ133" s="57" t="s">
        <v>351</v>
      </c>
      <c r="OR133" s="57"/>
      <c r="OS133" s="57"/>
      <c r="OT133" s="57"/>
      <c r="OU133" s="57" t="s">
        <v>351</v>
      </c>
      <c r="OV133" s="57"/>
      <c r="OW133" s="57"/>
      <c r="OX133" s="57"/>
      <c r="OY133" s="57"/>
      <c r="OZ133" s="57" t="s">
        <v>351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 t="s">
        <v>351</v>
      </c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 t="s">
        <v>351</v>
      </c>
      <c r="TA133" s="57"/>
      <c r="TB133" s="57"/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 t="s">
        <v>351</v>
      </c>
      <c r="TY133" s="57" t="s">
        <v>351</v>
      </c>
      <c r="TZ133" s="38"/>
      <c r="UA133" s="61"/>
      <c r="UB133" s="57"/>
      <c r="UC133" s="57"/>
      <c r="UD133" s="57"/>
      <c r="UE133" s="57"/>
      <c r="UF133" s="57"/>
      <c r="UG133" s="57" t="s">
        <v>351</v>
      </c>
      <c r="UH133" s="57"/>
      <c r="UI133" s="57" t="s">
        <v>351</v>
      </c>
      <c r="UJ133" s="57"/>
      <c r="UK133" s="57"/>
      <c r="UL133" s="57"/>
      <c r="UM133" s="57"/>
      <c r="UN133" s="57"/>
      <c r="UO133" s="57"/>
      <c r="UP133" s="57"/>
      <c r="UQ133" s="57"/>
      <c r="UR133" s="57"/>
      <c r="US133" s="38"/>
      <c r="UT133" s="38"/>
      <c r="UU133" s="61"/>
      <c r="UV133" s="57"/>
      <c r="UW133" s="57"/>
      <c r="UX133" s="57"/>
      <c r="UY133" s="57"/>
      <c r="UZ133" s="57"/>
      <c r="VA133" s="57"/>
      <c r="VB133" s="57"/>
      <c r="VC133" s="57" t="s">
        <v>351</v>
      </c>
      <c r="VD133" s="57"/>
      <c r="VE133" s="57"/>
      <c r="VF133" s="57"/>
      <c r="VG133" s="57"/>
      <c r="VH133" s="57"/>
      <c r="VI133" s="57"/>
      <c r="VJ133" s="57"/>
      <c r="VK133" s="57"/>
      <c r="VL133" s="57" t="s">
        <v>351</v>
      </c>
      <c r="VM133" s="57" t="s">
        <v>351</v>
      </c>
      <c r="VN133" s="57"/>
      <c r="VO133" s="61"/>
      <c r="VP133" s="57"/>
      <c r="VQ133" s="57"/>
      <c r="VR133" s="57"/>
      <c r="VS133" s="57"/>
      <c r="VT133" s="57"/>
      <c r="VU133" s="57" t="s">
        <v>351</v>
      </c>
      <c r="VV133" s="57"/>
      <c r="VW133" s="57" t="s">
        <v>351</v>
      </c>
      <c r="VX133" s="57" t="s">
        <v>351</v>
      </c>
      <c r="VY133" s="57"/>
      <c r="VZ133" s="57"/>
      <c r="WA133" s="57"/>
      <c r="WB133" s="57"/>
      <c r="WC133" s="57"/>
      <c r="WD133" s="57"/>
      <c r="WE133" s="57"/>
      <c r="WF133" s="57"/>
      <c r="WG133" s="38"/>
      <c r="WH133" s="38"/>
      <c r="WI133" s="61"/>
      <c r="WJ133" s="57"/>
      <c r="WK133" s="57"/>
      <c r="WL133" s="57"/>
      <c r="WM133" s="57"/>
      <c r="WN133" s="57"/>
      <c r="WO133" s="57" t="s">
        <v>351</v>
      </c>
      <c r="WP133" s="57"/>
      <c r="WQ133" s="57"/>
      <c r="WR133" s="57"/>
      <c r="WS133" s="57" t="s">
        <v>351</v>
      </c>
      <c r="WT133" s="57"/>
      <c r="WU133" s="57"/>
      <c r="WV133" s="57"/>
      <c r="WW133" s="57"/>
      <c r="WX133" s="57"/>
      <c r="WY133" s="57"/>
      <c r="WZ133" s="57"/>
      <c r="XA133" s="57"/>
      <c r="XB133" s="38"/>
      <c r="XC133" s="61"/>
      <c r="XD133" s="57"/>
      <c r="XE133" s="57"/>
      <c r="XF133" s="57"/>
      <c r="XG133" s="57"/>
      <c r="XH133" s="57"/>
      <c r="XI133" s="57"/>
      <c r="XJ133" s="57"/>
      <c r="XK133" s="57" t="s">
        <v>351</v>
      </c>
      <c r="XL133" s="57"/>
      <c r="XM133" s="57"/>
      <c r="XN133" s="57"/>
      <c r="XO133" s="57" t="s">
        <v>351</v>
      </c>
      <c r="XP133" s="57"/>
      <c r="XQ133" s="57"/>
      <c r="XR133" s="57"/>
      <c r="XS133" s="57"/>
      <c r="XT133" s="57"/>
      <c r="XU133" s="38"/>
      <c r="XV133" s="38"/>
      <c r="XW133" s="37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7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7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51"/>
        <v/>
      </c>
      <c r="AGK133" s="85" t="str">
        <f t="shared" si="652"/>
        <v/>
      </c>
      <c r="AGL133" s="85">
        <f t="shared" si="653"/>
        <v>2</v>
      </c>
      <c r="AGN133" s="5">
        <f>IF(LEN(B133)&gt;7,AGN126,"")</f>
        <v>16</v>
      </c>
      <c r="AGQ133" s="36" t="str">
        <f t="shared" si="664"/>
        <v/>
      </c>
      <c r="AGR133" s="36" t="str">
        <f t="shared" si="654"/>
        <v/>
      </c>
      <c r="AGS133" s="39" t="str">
        <f t="shared" si="665"/>
        <v/>
      </c>
      <c r="AGT133" s="36" t="str">
        <f t="shared" si="666"/>
        <v/>
      </c>
      <c r="AGU133" s="36" t="str">
        <f t="shared" si="655"/>
        <v/>
      </c>
      <c r="AGV133" s="39">
        <f t="shared" si="667"/>
        <v>1</v>
      </c>
      <c r="AGW133" s="36" t="str">
        <f t="shared" si="668"/>
        <v/>
      </c>
      <c r="AGX133" s="36" t="str">
        <f t="shared" si="656"/>
        <v/>
      </c>
      <c r="AGY133" s="39">
        <f t="shared" si="669"/>
        <v>1</v>
      </c>
      <c r="AGZ133" s="36" t="str">
        <f t="shared" si="670"/>
        <v/>
      </c>
      <c r="AHA133" s="36" t="str">
        <f t="shared" si="657"/>
        <v/>
      </c>
      <c r="AHB133" s="39">
        <f t="shared" si="671"/>
        <v>2</v>
      </c>
      <c r="AHC133" s="36" t="str">
        <f t="shared" si="672"/>
        <v/>
      </c>
      <c r="AHD133" s="36" t="str">
        <f t="shared" si="658"/>
        <v/>
      </c>
      <c r="AHE133" s="39">
        <f t="shared" si="673"/>
        <v>5</v>
      </c>
      <c r="AHF133" s="36" t="str">
        <f t="shared" si="674"/>
        <v/>
      </c>
      <c r="AHG133" s="36" t="str">
        <f t="shared" si="659"/>
        <v/>
      </c>
      <c r="AHH133" s="39">
        <f t="shared" si="675"/>
        <v>2</v>
      </c>
      <c r="AHI133" s="36" t="str">
        <f t="shared" si="676"/>
        <v/>
      </c>
      <c r="AHJ133" s="36" t="str">
        <f t="shared" si="660"/>
        <v/>
      </c>
      <c r="AHK133" s="39">
        <f t="shared" si="677"/>
        <v>13</v>
      </c>
      <c r="AHL133" s="36" t="str">
        <f t="shared" si="678"/>
        <v/>
      </c>
      <c r="AHM133" s="36" t="str">
        <f t="shared" si="661"/>
        <v/>
      </c>
      <c r="AHN133" s="39">
        <f t="shared" si="679"/>
        <v>2</v>
      </c>
      <c r="AHO133" s="36" t="str">
        <f t="shared" si="680"/>
        <v/>
      </c>
      <c r="AHP133" s="36" t="str">
        <f t="shared" si="662"/>
        <v/>
      </c>
      <c r="AHQ133" s="39" t="str">
        <f t="shared" si="681"/>
        <v/>
      </c>
      <c r="AHR133" s="36" t="str">
        <f t="shared" si="682"/>
        <v/>
      </c>
      <c r="AHS133" s="36" t="str">
        <f t="shared" si="663"/>
        <v/>
      </c>
      <c r="AHT133" s="39" t="str">
        <f t="shared" si="683"/>
        <v/>
      </c>
    </row>
    <row r="134" spans="1:904" s="5" customFormat="1" outlineLevel="1" x14ac:dyDescent="0.25">
      <c r="A134" s="58">
        <f t="shared" si="684"/>
        <v>8</v>
      </c>
      <c r="B134" s="48" t="s">
        <v>345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 t="s">
        <v>351</v>
      </c>
      <c r="AN134" s="57" t="s">
        <v>351</v>
      </c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 t="s">
        <v>351</v>
      </c>
      <c r="BL134" s="57"/>
      <c r="BM134" s="57" t="s">
        <v>351</v>
      </c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 t="s">
        <v>351</v>
      </c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 t="s">
        <v>351</v>
      </c>
      <c r="DB134" s="57"/>
      <c r="DC134" s="57"/>
      <c r="DD134" s="57"/>
      <c r="DE134" s="57"/>
      <c r="DF134" s="57"/>
      <c r="DG134" s="57"/>
      <c r="DH134" s="57"/>
      <c r="DI134" s="57"/>
      <c r="DJ134" s="57"/>
      <c r="DK134" s="57" t="s">
        <v>351</v>
      </c>
      <c r="DL134" s="57" t="s">
        <v>351</v>
      </c>
      <c r="DM134" s="57"/>
      <c r="DN134" s="57"/>
      <c r="DO134" s="57" t="s">
        <v>351</v>
      </c>
      <c r="DP134" s="57"/>
      <c r="DQ134" s="57"/>
      <c r="DR134" s="38"/>
      <c r="DS134" s="57" t="s">
        <v>351</v>
      </c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 t="s">
        <v>351</v>
      </c>
      <c r="EP134" s="57"/>
      <c r="EQ134" s="57" t="s">
        <v>351</v>
      </c>
      <c r="ER134" s="57"/>
      <c r="ES134" s="57"/>
      <c r="ET134" s="57"/>
      <c r="EU134" s="57"/>
      <c r="EV134" s="57"/>
      <c r="EW134" s="57" t="s">
        <v>351</v>
      </c>
      <c r="EX134" s="57"/>
      <c r="EY134" s="57" t="s">
        <v>351</v>
      </c>
      <c r="EZ134" s="57" t="s">
        <v>351</v>
      </c>
      <c r="FA134" s="57"/>
      <c r="FB134" s="57"/>
      <c r="FC134" s="57" t="s">
        <v>351</v>
      </c>
      <c r="FD134" s="57" t="s">
        <v>351</v>
      </c>
      <c r="FE134" s="38"/>
      <c r="FF134" s="38"/>
      <c r="FG134" s="61"/>
      <c r="FH134" s="57"/>
      <c r="FI134" s="57"/>
      <c r="FJ134" s="57"/>
      <c r="FK134" s="57" t="s">
        <v>351</v>
      </c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 t="s">
        <v>351</v>
      </c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 t="s">
        <v>351</v>
      </c>
      <c r="GS134" s="57"/>
      <c r="GT134" s="38"/>
      <c r="GU134" s="37"/>
      <c r="GV134" s="57"/>
      <c r="GW134" s="57"/>
      <c r="GX134" s="57"/>
      <c r="GY134" s="57"/>
      <c r="GZ134" s="57" t="s">
        <v>351</v>
      </c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 t="s">
        <v>351</v>
      </c>
      <c r="HT134" s="57"/>
      <c r="HU134" s="57"/>
      <c r="HV134" s="57"/>
      <c r="HW134" s="57"/>
      <c r="HX134" s="57" t="s">
        <v>351</v>
      </c>
      <c r="HY134" s="57" t="s">
        <v>351</v>
      </c>
      <c r="HZ134" s="57"/>
      <c r="IA134" s="57" t="s">
        <v>351</v>
      </c>
      <c r="IB134" s="57" t="s">
        <v>351</v>
      </c>
      <c r="IC134" s="57"/>
      <c r="ID134" s="57"/>
      <c r="IE134" s="57" t="s">
        <v>351</v>
      </c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 t="s">
        <v>351</v>
      </c>
      <c r="JH134" s="57" t="s">
        <v>351</v>
      </c>
      <c r="JI134" s="57"/>
      <c r="JJ134" s="57"/>
      <c r="JK134" s="57"/>
      <c r="JL134" s="57" t="s">
        <v>351</v>
      </c>
      <c r="JM134" s="57" t="s">
        <v>351</v>
      </c>
      <c r="JN134" s="57"/>
      <c r="JO134" s="57" t="s">
        <v>351</v>
      </c>
      <c r="JP134" s="57" t="s">
        <v>351</v>
      </c>
      <c r="JQ134" s="57"/>
      <c r="JR134" s="57"/>
      <c r="JS134" s="57" t="s">
        <v>351</v>
      </c>
      <c r="JT134" s="57"/>
      <c r="JU134" s="38"/>
      <c r="JV134" s="38"/>
      <c r="JW134" s="61"/>
      <c r="JX134" s="57"/>
      <c r="JY134" s="57"/>
      <c r="JZ134" s="57"/>
      <c r="KA134" s="57" t="s">
        <v>351</v>
      </c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 t="s">
        <v>351</v>
      </c>
      <c r="NX134" s="57"/>
      <c r="NY134" s="57"/>
      <c r="NZ134" s="57"/>
      <c r="OA134" s="57"/>
      <c r="OB134" s="57"/>
      <c r="OC134" s="57" t="s">
        <v>351</v>
      </c>
      <c r="OD134" s="57" t="s">
        <v>351</v>
      </c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 t="s">
        <v>351</v>
      </c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 t="s">
        <v>351</v>
      </c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351</v>
      </c>
      <c r="PN134" s="57"/>
      <c r="PO134" s="57"/>
      <c r="PP134" s="57"/>
      <c r="PQ134" s="57"/>
      <c r="PR134" s="57"/>
      <c r="PS134" s="57"/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 t="s">
        <v>351</v>
      </c>
      <c r="RR134" s="57"/>
      <c r="RS134" s="57" t="s">
        <v>351</v>
      </c>
      <c r="RT134" s="57"/>
      <c r="RU134" s="57" t="s">
        <v>351</v>
      </c>
      <c r="RV134" s="57"/>
      <c r="RW134" s="57"/>
      <c r="RX134" s="57"/>
      <c r="RY134" s="57"/>
      <c r="RZ134" s="57" t="s">
        <v>351</v>
      </c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 t="s">
        <v>351</v>
      </c>
      <c r="SV134" s="57"/>
      <c r="SW134" s="57"/>
      <c r="SX134" s="57"/>
      <c r="SY134" s="57"/>
      <c r="SZ134" s="57" t="s">
        <v>351</v>
      </c>
      <c r="TA134" s="57"/>
      <c r="TB134" s="57" t="s">
        <v>351</v>
      </c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 t="s">
        <v>351</v>
      </c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61"/>
      <c r="UB134" s="57"/>
      <c r="UC134" s="57"/>
      <c r="UD134" s="57"/>
      <c r="UE134" s="57"/>
      <c r="UF134" s="57"/>
      <c r="UG134" s="57" t="s">
        <v>351</v>
      </c>
      <c r="UH134" s="57"/>
      <c r="UI134" s="57" t="s">
        <v>351</v>
      </c>
      <c r="UJ134" s="57"/>
      <c r="UK134" s="57"/>
      <c r="UL134" s="57"/>
      <c r="UM134" s="57"/>
      <c r="UN134" s="57"/>
      <c r="UO134" s="57"/>
      <c r="UP134" s="57" t="s">
        <v>351</v>
      </c>
      <c r="UQ134" s="57"/>
      <c r="UR134" s="57"/>
      <c r="US134" s="38"/>
      <c r="UT134" s="38"/>
      <c r="UU134" s="61"/>
      <c r="UV134" s="57"/>
      <c r="UW134" s="57" t="s">
        <v>351</v>
      </c>
      <c r="UX134" s="57"/>
      <c r="UY134" s="57"/>
      <c r="UZ134" s="57"/>
      <c r="VA134" s="57"/>
      <c r="VB134" s="57"/>
      <c r="VC134" s="57" t="s">
        <v>351</v>
      </c>
      <c r="VD134" s="57" t="s">
        <v>351</v>
      </c>
      <c r="VE134" s="57"/>
      <c r="VF134" s="57"/>
      <c r="VG134" s="57"/>
      <c r="VH134" s="57"/>
      <c r="VI134" s="57"/>
      <c r="VJ134" s="57"/>
      <c r="VK134" s="57"/>
      <c r="VL134" s="57"/>
      <c r="VM134" s="57" t="s">
        <v>351</v>
      </c>
      <c r="VN134" s="57"/>
      <c r="VO134" s="61"/>
      <c r="VP134" s="57"/>
      <c r="VQ134" s="57" t="s">
        <v>351</v>
      </c>
      <c r="VR134" s="57" t="s">
        <v>351</v>
      </c>
      <c r="VS134" s="57"/>
      <c r="VT134" s="57"/>
      <c r="VU134" s="57" t="s">
        <v>351</v>
      </c>
      <c r="VV134" s="57"/>
      <c r="VW134" s="57" t="s">
        <v>351</v>
      </c>
      <c r="VX134" s="57"/>
      <c r="VY134" s="57"/>
      <c r="VZ134" s="57" t="s">
        <v>351</v>
      </c>
      <c r="WA134" s="57"/>
      <c r="WB134" s="57"/>
      <c r="WC134" s="57"/>
      <c r="WD134" s="57" t="s">
        <v>351</v>
      </c>
      <c r="WE134" s="57" t="s">
        <v>351</v>
      </c>
      <c r="WF134" s="57" t="s">
        <v>351</v>
      </c>
      <c r="WG134" s="38"/>
      <c r="WH134" s="38"/>
      <c r="WI134" s="61"/>
      <c r="WJ134" s="57"/>
      <c r="WK134" s="57"/>
      <c r="WL134" s="57"/>
      <c r="WM134" s="57"/>
      <c r="WN134" s="57"/>
      <c r="WO134" s="57" t="s">
        <v>351</v>
      </c>
      <c r="WP134" s="57"/>
      <c r="WQ134" s="57"/>
      <c r="WR134" s="57"/>
      <c r="WS134" s="57" t="s">
        <v>351</v>
      </c>
      <c r="WT134" s="57" t="s">
        <v>351</v>
      </c>
      <c r="WU134" s="57"/>
      <c r="WV134" s="57"/>
      <c r="WW134" s="57"/>
      <c r="WX134" s="57"/>
      <c r="WY134" s="57"/>
      <c r="WZ134" s="57" t="s">
        <v>351</v>
      </c>
      <c r="XA134" s="57" t="s">
        <v>351</v>
      </c>
      <c r="XB134" s="38"/>
      <c r="XC134" s="61"/>
      <c r="XD134" s="57"/>
      <c r="XE134" s="57" t="s">
        <v>351</v>
      </c>
      <c r="XF134" s="57" t="s">
        <v>351</v>
      </c>
      <c r="XG134" s="57" t="s">
        <v>351</v>
      </c>
      <c r="XH134" s="57"/>
      <c r="XI134" s="57"/>
      <c r="XJ134" s="57"/>
      <c r="XK134" s="57" t="s">
        <v>351</v>
      </c>
      <c r="XL134" s="57"/>
      <c r="XM134" s="57"/>
      <c r="XN134" s="57" t="s">
        <v>351</v>
      </c>
      <c r="XO134" s="57" t="s">
        <v>351</v>
      </c>
      <c r="XP134" s="57"/>
      <c r="XQ134" s="57"/>
      <c r="XR134" s="57"/>
      <c r="XS134" s="57" t="s">
        <v>351</v>
      </c>
      <c r="XT134" s="57" t="s">
        <v>351</v>
      </c>
      <c r="XU134" s="38"/>
      <c r="XV134" s="38"/>
      <c r="XW134" s="37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7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7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51"/>
        <v/>
      </c>
      <c r="AGK134" s="85" t="str">
        <f t="shared" si="652"/>
        <v/>
      </c>
      <c r="AGL134" s="85">
        <f t="shared" si="653"/>
        <v>8</v>
      </c>
      <c r="AGN134" s="5">
        <f>IF(LEN(B134)&gt;7,AGN126,"")</f>
        <v>16</v>
      </c>
      <c r="AGQ134" s="36" t="str">
        <f t="shared" si="664"/>
        <v/>
      </c>
      <c r="AGR134" s="36" t="str">
        <f t="shared" si="654"/>
        <v/>
      </c>
      <c r="AGS134" s="39">
        <f t="shared" si="665"/>
        <v>5</v>
      </c>
      <c r="AGT134" s="36" t="str">
        <f t="shared" si="666"/>
        <v/>
      </c>
      <c r="AGU134" s="36" t="str">
        <f t="shared" si="655"/>
        <v/>
      </c>
      <c r="AGV134" s="39">
        <f t="shared" si="667"/>
        <v>13</v>
      </c>
      <c r="AGW134" s="36" t="str">
        <f t="shared" si="668"/>
        <v/>
      </c>
      <c r="AGX134" s="36" t="str">
        <f t="shared" si="656"/>
        <v/>
      </c>
      <c r="AGY134" s="39">
        <f t="shared" si="669"/>
        <v>10</v>
      </c>
      <c r="AGZ134" s="36" t="str">
        <f t="shared" si="670"/>
        <v/>
      </c>
      <c r="AHA134" s="36" t="str">
        <f t="shared" si="657"/>
        <v/>
      </c>
      <c r="AHB134" s="39">
        <f t="shared" si="671"/>
        <v>8</v>
      </c>
      <c r="AHC134" s="36" t="str">
        <f t="shared" si="672"/>
        <v/>
      </c>
      <c r="AHD134" s="36" t="str">
        <f t="shared" si="658"/>
        <v/>
      </c>
      <c r="AHE134" s="39">
        <f t="shared" si="673"/>
        <v>10</v>
      </c>
      <c r="AHF134" s="36" t="str">
        <f t="shared" si="674"/>
        <v/>
      </c>
      <c r="AHG134" s="36" t="str">
        <f t="shared" si="659"/>
        <v/>
      </c>
      <c r="AHH134" s="39">
        <f t="shared" si="675"/>
        <v>7</v>
      </c>
      <c r="AHI134" s="36" t="str">
        <f t="shared" si="676"/>
        <v/>
      </c>
      <c r="AHJ134" s="36" t="str">
        <f t="shared" si="660"/>
        <v/>
      </c>
      <c r="AHK134" s="39">
        <f t="shared" si="677"/>
        <v>21</v>
      </c>
      <c r="AHL134" s="36" t="str">
        <f t="shared" si="678"/>
        <v/>
      </c>
      <c r="AHM134" s="36" t="str">
        <f t="shared" si="661"/>
        <v/>
      </c>
      <c r="AHN134" s="39">
        <f t="shared" si="679"/>
        <v>10</v>
      </c>
      <c r="AHO134" s="36" t="str">
        <f t="shared" si="680"/>
        <v/>
      </c>
      <c r="AHP134" s="36" t="str">
        <f t="shared" si="662"/>
        <v/>
      </c>
      <c r="AHQ134" s="39" t="str">
        <f t="shared" si="681"/>
        <v/>
      </c>
      <c r="AHR134" s="36" t="str">
        <f t="shared" si="682"/>
        <v/>
      </c>
      <c r="AHS134" s="36" t="str">
        <f t="shared" si="663"/>
        <v/>
      </c>
      <c r="AHT134" s="39" t="str">
        <f t="shared" si="683"/>
        <v/>
      </c>
    </row>
    <row r="135" spans="1:904" s="5" customFormat="1" outlineLevel="1" x14ac:dyDescent="0.25">
      <c r="A135" s="58">
        <f t="shared" si="684"/>
        <v>9</v>
      </c>
      <c r="B135" s="48" t="s">
        <v>346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 t="s">
        <v>351</v>
      </c>
      <c r="AH135" s="57"/>
      <c r="AI135" s="57"/>
      <c r="AJ135" s="57"/>
      <c r="AK135" s="57"/>
      <c r="AL135" s="57"/>
      <c r="AM135" s="57"/>
      <c r="AN135" s="57"/>
      <c r="AO135" s="38"/>
      <c r="AP135" s="38"/>
      <c r="AQ135" s="57" t="s">
        <v>352</v>
      </c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 t="s">
        <v>351</v>
      </c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352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 t="s">
        <v>351</v>
      </c>
      <c r="SF135" s="38"/>
      <c r="SG135" s="38"/>
      <c r="SH135" s="38"/>
      <c r="SI135" s="38"/>
      <c r="SJ135" s="38"/>
      <c r="SK135" s="38"/>
      <c r="SL135" s="38"/>
      <c r="SM135" s="61"/>
      <c r="SN135" s="57"/>
      <c r="SO135" s="57"/>
      <c r="SP135" s="57"/>
      <c r="SQ135" s="57"/>
      <c r="SR135" s="57"/>
      <c r="SS135" s="57"/>
      <c r="ST135" s="57"/>
      <c r="SU135" s="57" t="s">
        <v>351</v>
      </c>
      <c r="SV135" s="57"/>
      <c r="SW135" s="57"/>
      <c r="SX135" s="57"/>
      <c r="SY135" s="57"/>
      <c r="SZ135" s="57"/>
      <c r="TA135" s="57"/>
      <c r="TB135" s="57"/>
      <c r="TC135" s="57"/>
      <c r="TD135" s="38"/>
      <c r="TE135" s="38"/>
      <c r="TF135" s="38"/>
      <c r="TG135" s="61"/>
      <c r="TH135" s="57"/>
      <c r="TI135" s="57" t="s">
        <v>351</v>
      </c>
      <c r="TJ135" s="57"/>
      <c r="TK135" s="57"/>
      <c r="TL135" s="57"/>
      <c r="TM135" s="57"/>
      <c r="TN135" s="57"/>
      <c r="TO135" s="57"/>
      <c r="TP135" s="57"/>
      <c r="TQ135" s="57"/>
      <c r="TR135" s="57" t="s">
        <v>351</v>
      </c>
      <c r="TS135" s="57"/>
      <c r="TT135" s="57"/>
      <c r="TU135" s="57"/>
      <c r="TV135" s="57"/>
      <c r="TW135" s="57"/>
      <c r="TX135" s="57" t="s">
        <v>351</v>
      </c>
      <c r="TY135" s="57" t="s">
        <v>351</v>
      </c>
      <c r="TZ135" s="38"/>
      <c r="UA135" s="61"/>
      <c r="UB135" s="57"/>
      <c r="UC135" s="57"/>
      <c r="UD135" s="57"/>
      <c r="UE135" s="57" t="s">
        <v>351</v>
      </c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38"/>
      <c r="UT135" s="38"/>
      <c r="UU135" s="61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 t="s">
        <v>351</v>
      </c>
      <c r="VN135" s="57"/>
      <c r="VO135" s="61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 t="s">
        <v>351</v>
      </c>
      <c r="WF135" s="57" t="s">
        <v>351</v>
      </c>
      <c r="WG135" s="38"/>
      <c r="WH135" s="38"/>
      <c r="WI135" s="61"/>
      <c r="WJ135" s="57"/>
      <c r="WK135" s="57"/>
      <c r="WL135" s="57"/>
      <c r="WM135" s="57"/>
      <c r="WN135" s="57"/>
      <c r="WO135" s="57" t="s">
        <v>351</v>
      </c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38"/>
      <c r="XC135" s="61"/>
      <c r="XD135" s="57"/>
      <c r="XE135" s="57"/>
      <c r="XF135" s="57"/>
      <c r="XG135" s="57"/>
      <c r="XH135" s="57"/>
      <c r="XI135" s="57"/>
      <c r="XJ135" s="57"/>
      <c r="XK135" s="57"/>
      <c r="XL135" s="57"/>
      <c r="XM135" s="57"/>
      <c r="XN135" s="57"/>
      <c r="XO135" s="57"/>
      <c r="XP135" s="57" t="s">
        <v>351</v>
      </c>
      <c r="XQ135" s="57"/>
      <c r="XR135" s="57"/>
      <c r="XS135" s="57"/>
      <c r="XT135" s="57"/>
      <c r="XU135" s="38"/>
      <c r="XV135" s="38"/>
      <c r="XW135" s="37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7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7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51"/>
        <v/>
      </c>
      <c r="AGK135" s="85" t="str">
        <f t="shared" si="652"/>
        <v/>
      </c>
      <c r="AGL135" s="85">
        <f t="shared" si="653"/>
        <v>1</v>
      </c>
      <c r="AGN135" s="5">
        <f>IF(LEN(B135)&gt;7,AGN126,"")</f>
        <v>16</v>
      </c>
      <c r="AGQ135" s="36" t="str">
        <f t="shared" si="664"/>
        <v/>
      </c>
      <c r="AGR135" s="36">
        <f t="shared" si="654"/>
        <v>1</v>
      </c>
      <c r="AGS135" s="39">
        <f t="shared" si="665"/>
        <v>2</v>
      </c>
      <c r="AGT135" s="36" t="str">
        <f t="shared" si="666"/>
        <v/>
      </c>
      <c r="AGU135" s="36">
        <f t="shared" si="655"/>
        <v>1</v>
      </c>
      <c r="AGV135" s="39" t="str">
        <f t="shared" si="667"/>
        <v/>
      </c>
      <c r="AGW135" s="36" t="str">
        <f t="shared" si="668"/>
        <v/>
      </c>
      <c r="AGX135" s="36" t="str">
        <f t="shared" si="656"/>
        <v/>
      </c>
      <c r="AGY135" s="39" t="str">
        <f t="shared" si="669"/>
        <v/>
      </c>
      <c r="AGZ135" s="36" t="str">
        <f t="shared" si="670"/>
        <v/>
      </c>
      <c r="AHA135" s="36" t="str">
        <f t="shared" si="657"/>
        <v/>
      </c>
      <c r="AHB135" s="39" t="str">
        <f t="shared" si="671"/>
        <v/>
      </c>
      <c r="AHC135" s="36" t="str">
        <f t="shared" si="672"/>
        <v/>
      </c>
      <c r="AHD135" s="36" t="str">
        <f t="shared" si="658"/>
        <v/>
      </c>
      <c r="AHE135" s="39" t="str">
        <f t="shared" si="673"/>
        <v/>
      </c>
      <c r="AHF135" s="36" t="str">
        <f t="shared" si="674"/>
        <v/>
      </c>
      <c r="AHG135" s="36" t="str">
        <f t="shared" si="659"/>
        <v/>
      </c>
      <c r="AHH135" s="39">
        <f t="shared" si="675"/>
        <v>2</v>
      </c>
      <c r="AHI135" s="36" t="str">
        <f t="shared" si="676"/>
        <v/>
      </c>
      <c r="AHJ135" s="36" t="str">
        <f t="shared" si="660"/>
        <v/>
      </c>
      <c r="AHK135" s="39">
        <f t="shared" si="677"/>
        <v>9</v>
      </c>
      <c r="AHL135" s="36" t="str">
        <f t="shared" si="678"/>
        <v/>
      </c>
      <c r="AHM135" s="36" t="str">
        <f t="shared" si="661"/>
        <v/>
      </c>
      <c r="AHN135" s="39">
        <f t="shared" si="679"/>
        <v>1</v>
      </c>
      <c r="AHO135" s="36" t="str">
        <f t="shared" si="680"/>
        <v/>
      </c>
      <c r="AHP135" s="36" t="str">
        <f t="shared" si="662"/>
        <v/>
      </c>
      <c r="AHQ135" s="39" t="str">
        <f t="shared" si="681"/>
        <v/>
      </c>
      <c r="AHR135" s="36" t="str">
        <f t="shared" si="682"/>
        <v/>
      </c>
      <c r="AHS135" s="36" t="str">
        <f t="shared" si="663"/>
        <v/>
      </c>
      <c r="AHT135" s="39" t="str">
        <f t="shared" si="683"/>
        <v/>
      </c>
    </row>
    <row r="136" spans="1:904" s="5" customFormat="1" outlineLevel="1" x14ac:dyDescent="0.25">
      <c r="A136" s="58">
        <f t="shared" si="684"/>
        <v>10</v>
      </c>
      <c r="B136" s="48" t="s">
        <v>356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 t="s">
        <v>352</v>
      </c>
      <c r="EN136" s="57"/>
      <c r="EO136" s="57" t="s">
        <v>352</v>
      </c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351</v>
      </c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 t="s">
        <v>351</v>
      </c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 t="s">
        <v>351</v>
      </c>
      <c r="OB136" s="57"/>
      <c r="OC136" s="57"/>
      <c r="OD136" s="57"/>
      <c r="OE136" s="57"/>
      <c r="OF136" s="57"/>
      <c r="OG136" s="57"/>
      <c r="OH136" s="57"/>
      <c r="OI136" s="57"/>
      <c r="OJ136" s="57" t="s">
        <v>351</v>
      </c>
      <c r="OK136" s="57"/>
      <c r="OL136" s="57"/>
      <c r="OM136" s="61"/>
      <c r="ON136" s="57"/>
      <c r="OO136" s="57" t="s">
        <v>359</v>
      </c>
      <c r="OP136" s="57"/>
      <c r="OQ136" s="57" t="s">
        <v>359</v>
      </c>
      <c r="OR136" s="57" t="s">
        <v>359</v>
      </c>
      <c r="OS136" s="57" t="s">
        <v>359</v>
      </c>
      <c r="OT136" s="57"/>
      <c r="OU136" s="57" t="s">
        <v>359</v>
      </c>
      <c r="OV136" s="57" t="s">
        <v>359</v>
      </c>
      <c r="OW136" s="57" t="s">
        <v>359</v>
      </c>
      <c r="OX136" s="57" t="s">
        <v>359</v>
      </c>
      <c r="OY136" s="57" t="s">
        <v>359</v>
      </c>
      <c r="OZ136" s="57" t="s">
        <v>359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 t="s">
        <v>351</v>
      </c>
      <c r="PP136" s="57"/>
      <c r="PQ136" s="57"/>
      <c r="PR136" s="57"/>
      <c r="PS136" s="57" t="s">
        <v>351</v>
      </c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61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 t="s">
        <v>351</v>
      </c>
      <c r="TA136" s="57"/>
      <c r="TB136" s="57" t="s">
        <v>351</v>
      </c>
      <c r="TC136" s="57"/>
      <c r="TD136" s="38"/>
      <c r="TE136" s="38"/>
      <c r="TF136" s="38"/>
      <c r="TG136" s="61"/>
      <c r="TH136" s="57"/>
      <c r="TI136" s="57" t="s">
        <v>351</v>
      </c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 t="s">
        <v>351</v>
      </c>
      <c r="TY136" s="57" t="s">
        <v>351</v>
      </c>
      <c r="TZ136" s="38"/>
      <c r="UA136" s="61"/>
      <c r="UB136" s="57"/>
      <c r="UC136" s="57"/>
      <c r="UD136" s="57"/>
      <c r="UE136" s="57"/>
      <c r="UF136" s="57"/>
      <c r="UG136" s="57" t="s">
        <v>351</v>
      </c>
      <c r="UH136" s="57"/>
      <c r="UI136" s="57" t="s">
        <v>351</v>
      </c>
      <c r="UJ136" s="57"/>
      <c r="UK136" s="57"/>
      <c r="UL136" s="57"/>
      <c r="UM136" s="57"/>
      <c r="UN136" s="57"/>
      <c r="UO136" s="57"/>
      <c r="UP136" s="57"/>
      <c r="UQ136" s="57"/>
      <c r="UR136" s="57"/>
      <c r="US136" s="38"/>
      <c r="UT136" s="38"/>
      <c r="UU136" s="61"/>
      <c r="UV136" s="57"/>
      <c r="UW136" s="57"/>
      <c r="UX136" s="57"/>
      <c r="UY136" s="57"/>
      <c r="UZ136" s="57"/>
      <c r="VA136" s="57"/>
      <c r="VB136" s="57"/>
      <c r="VC136" s="57" t="s">
        <v>351</v>
      </c>
      <c r="VD136" s="57"/>
      <c r="VE136" s="57"/>
      <c r="VF136" s="57"/>
      <c r="VG136" s="57"/>
      <c r="VH136" s="57"/>
      <c r="VI136" s="57"/>
      <c r="VJ136" s="57"/>
      <c r="VK136" s="57"/>
      <c r="VL136" s="57"/>
      <c r="VM136" s="57" t="s">
        <v>351</v>
      </c>
      <c r="VN136" s="57"/>
      <c r="VO136" s="61"/>
      <c r="VP136" s="57"/>
      <c r="VQ136" s="57"/>
      <c r="VR136" s="57"/>
      <c r="VS136" s="57"/>
      <c r="VT136" s="57"/>
      <c r="VU136" s="57" t="s">
        <v>351</v>
      </c>
      <c r="VV136" s="57"/>
      <c r="VW136" s="57"/>
      <c r="VX136" s="57"/>
      <c r="VY136" s="57"/>
      <c r="VZ136" s="57"/>
      <c r="WA136" s="57"/>
      <c r="WB136" s="57" t="s">
        <v>351</v>
      </c>
      <c r="WC136" s="57"/>
      <c r="WD136" s="57"/>
      <c r="WE136" s="57"/>
      <c r="WF136" s="57"/>
      <c r="WG136" s="38"/>
      <c r="WH136" s="38"/>
      <c r="WI136" s="61"/>
      <c r="WJ136" s="57"/>
      <c r="WK136" s="57"/>
      <c r="WL136" s="57"/>
      <c r="WM136" s="57"/>
      <c r="WN136" s="57"/>
      <c r="WO136" s="57" t="s">
        <v>351</v>
      </c>
      <c r="WP136" s="57"/>
      <c r="WQ136" s="57" t="s">
        <v>351</v>
      </c>
      <c r="WR136" s="57"/>
      <c r="WS136" s="57" t="s">
        <v>351</v>
      </c>
      <c r="WT136" s="57" t="s">
        <v>351</v>
      </c>
      <c r="WU136" s="57"/>
      <c r="WV136" s="57" t="s">
        <v>351</v>
      </c>
      <c r="WW136" s="57"/>
      <c r="WX136" s="57"/>
      <c r="WY136" s="57"/>
      <c r="WZ136" s="57"/>
      <c r="XA136" s="57"/>
      <c r="XB136" s="38"/>
      <c r="XC136" s="61"/>
      <c r="XD136" s="57"/>
      <c r="XE136" s="57" t="s">
        <v>351</v>
      </c>
      <c r="XF136" s="57" t="s">
        <v>351</v>
      </c>
      <c r="XG136" s="57"/>
      <c r="XH136" s="57"/>
      <c r="XI136" s="57"/>
      <c r="XJ136" s="57"/>
      <c r="XK136" s="57" t="s">
        <v>351</v>
      </c>
      <c r="XL136" s="57"/>
      <c r="XM136" s="57"/>
      <c r="XN136" s="57"/>
      <c r="XO136" s="57" t="s">
        <v>351</v>
      </c>
      <c r="XP136" s="57"/>
      <c r="XQ136" s="57"/>
      <c r="XR136" s="57"/>
      <c r="XS136" s="57"/>
      <c r="XT136" s="57"/>
      <c r="XU136" s="38"/>
      <c r="XV136" s="38"/>
      <c r="XW136" s="37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7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7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51"/>
        <v/>
      </c>
      <c r="AGK136" s="85" t="str">
        <f t="shared" si="652"/>
        <v/>
      </c>
      <c r="AGL136" s="85">
        <f t="shared" si="653"/>
        <v>4</v>
      </c>
      <c r="AGN136" s="5">
        <f>IF(LEN(B136)&gt;7,AGN126,"")</f>
        <v>16</v>
      </c>
      <c r="AGQ136" s="36" t="str">
        <f t="shared" si="664"/>
        <v/>
      </c>
      <c r="AGR136" s="36" t="str">
        <f t="shared" si="654"/>
        <v/>
      </c>
      <c r="AGS136" s="39" t="str">
        <f t="shared" si="665"/>
        <v/>
      </c>
      <c r="AGT136" s="36" t="str">
        <f t="shared" si="666"/>
        <v/>
      </c>
      <c r="AGU136" s="36">
        <f t="shared" si="655"/>
        <v>2</v>
      </c>
      <c r="AGV136" s="39" t="str">
        <f t="shared" si="667"/>
        <v/>
      </c>
      <c r="AGW136" s="36" t="str">
        <f t="shared" si="668"/>
        <v/>
      </c>
      <c r="AGX136" s="36" t="str">
        <f t="shared" si="656"/>
        <v/>
      </c>
      <c r="AGY136" s="39">
        <f t="shared" si="669"/>
        <v>2</v>
      </c>
      <c r="AGZ136" s="36" t="str">
        <f t="shared" si="670"/>
        <v/>
      </c>
      <c r="AHA136" s="36" t="str">
        <f t="shared" si="657"/>
        <v/>
      </c>
      <c r="AHB136" s="39" t="str">
        <f t="shared" si="671"/>
        <v/>
      </c>
      <c r="AHC136" s="36">
        <f t="shared" si="672"/>
        <v>10</v>
      </c>
      <c r="AHD136" s="36" t="str">
        <f t="shared" si="658"/>
        <v/>
      </c>
      <c r="AHE136" s="39">
        <f t="shared" si="673"/>
        <v>4</v>
      </c>
      <c r="AHF136" s="36" t="str">
        <f t="shared" si="674"/>
        <v/>
      </c>
      <c r="AHG136" s="36" t="str">
        <f t="shared" si="659"/>
        <v/>
      </c>
      <c r="AHH136" s="39">
        <f t="shared" si="675"/>
        <v>2</v>
      </c>
      <c r="AHI136" s="36" t="str">
        <f t="shared" si="676"/>
        <v/>
      </c>
      <c r="AHJ136" s="36" t="str">
        <f t="shared" si="660"/>
        <v/>
      </c>
      <c r="AHK136" s="39">
        <f t="shared" si="677"/>
        <v>13</v>
      </c>
      <c r="AHL136" s="36" t="str">
        <f t="shared" si="678"/>
        <v/>
      </c>
      <c r="AHM136" s="36" t="str">
        <f t="shared" si="661"/>
        <v/>
      </c>
      <c r="AHN136" s="39">
        <f t="shared" si="679"/>
        <v>5</v>
      </c>
      <c r="AHO136" s="36" t="str">
        <f t="shared" si="680"/>
        <v/>
      </c>
      <c r="AHP136" s="36" t="str">
        <f t="shared" si="662"/>
        <v/>
      </c>
      <c r="AHQ136" s="39" t="str">
        <f t="shared" si="681"/>
        <v/>
      </c>
      <c r="AHR136" s="36" t="str">
        <f t="shared" si="682"/>
        <v/>
      </c>
      <c r="AHS136" s="36" t="str">
        <f t="shared" si="663"/>
        <v/>
      </c>
      <c r="AHT136" s="39" t="str">
        <f t="shared" si="683"/>
        <v/>
      </c>
    </row>
    <row r="137" spans="1:904" s="5" customFormat="1" outlineLevel="1" x14ac:dyDescent="0.25">
      <c r="A137" s="58">
        <f t="shared" si="684"/>
        <v>11</v>
      </c>
      <c r="B137" s="48" t="s">
        <v>347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 t="s">
        <v>351</v>
      </c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 t="s">
        <v>351</v>
      </c>
      <c r="FD137" s="57"/>
      <c r="FE137" s="38"/>
      <c r="FF137" s="38"/>
      <c r="FG137" s="61"/>
      <c r="FH137" s="57"/>
      <c r="FI137" s="57"/>
      <c r="FJ137" s="57"/>
      <c r="FK137" s="57" t="s">
        <v>351</v>
      </c>
      <c r="FL137" s="57"/>
      <c r="FM137" s="57"/>
      <c r="FN137" s="57"/>
      <c r="FO137" s="57"/>
      <c r="FP137" s="57"/>
      <c r="FQ137" s="57" t="s">
        <v>351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351</v>
      </c>
      <c r="GD137" s="57"/>
      <c r="GE137" s="57" t="s">
        <v>351</v>
      </c>
      <c r="GF137" s="57" t="s">
        <v>351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351</v>
      </c>
      <c r="GR137" s="57" t="s">
        <v>351</v>
      </c>
      <c r="GS137" s="57"/>
      <c r="GT137" s="38"/>
      <c r="GU137" s="37"/>
      <c r="GV137" s="57"/>
      <c r="GW137" s="57"/>
      <c r="GX137" s="57"/>
      <c r="GY137" s="57"/>
      <c r="GZ137" s="57" t="s">
        <v>351</v>
      </c>
      <c r="HA137" s="57"/>
      <c r="HB137" s="57"/>
      <c r="HC137" s="57"/>
      <c r="HD137" s="57"/>
      <c r="HE137" s="57"/>
      <c r="HF137" s="57" t="s">
        <v>351</v>
      </c>
      <c r="HG137" s="57"/>
      <c r="HH137" s="57"/>
      <c r="HI137" s="57"/>
      <c r="HJ137" s="38"/>
      <c r="HK137" s="38"/>
      <c r="HL137" s="38"/>
      <c r="HM137" s="38"/>
      <c r="HN137" s="38"/>
      <c r="HO137" s="57" t="s">
        <v>351</v>
      </c>
      <c r="HP137" s="57"/>
      <c r="HQ137" s="57" t="s">
        <v>351</v>
      </c>
      <c r="HR137" s="57"/>
      <c r="HS137" s="57" t="s">
        <v>351</v>
      </c>
      <c r="HT137" s="57"/>
      <c r="HU137" s="57"/>
      <c r="HV137" s="57"/>
      <c r="HW137" s="57"/>
      <c r="HX137" s="57"/>
      <c r="HY137" s="57" t="s">
        <v>351</v>
      </c>
      <c r="HZ137" s="57"/>
      <c r="IA137" s="57" t="s">
        <v>351</v>
      </c>
      <c r="IB137" s="57" t="s">
        <v>351</v>
      </c>
      <c r="IC137" s="57"/>
      <c r="ID137" s="57"/>
      <c r="IE137" s="57" t="s">
        <v>351</v>
      </c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 t="s">
        <v>351</v>
      </c>
      <c r="IU137" s="57"/>
      <c r="IV137" s="57"/>
      <c r="IW137" s="57"/>
      <c r="IX137" s="38"/>
      <c r="IY137" s="38"/>
      <c r="IZ137" s="38"/>
      <c r="JA137" s="38"/>
      <c r="JB137" s="38"/>
      <c r="JC137" s="57" t="s">
        <v>351</v>
      </c>
      <c r="JD137" s="57"/>
      <c r="JE137" s="57"/>
      <c r="JF137" s="57"/>
      <c r="JG137" s="57"/>
      <c r="JH137" s="57"/>
      <c r="JI137" s="57"/>
      <c r="JJ137" s="57"/>
      <c r="JK137" s="57"/>
      <c r="JL137" s="57" t="s">
        <v>351</v>
      </c>
      <c r="JM137" s="57" t="s">
        <v>351</v>
      </c>
      <c r="JN137" s="57"/>
      <c r="JO137" s="57" t="s">
        <v>351</v>
      </c>
      <c r="JP137" s="57" t="s">
        <v>351</v>
      </c>
      <c r="JQ137" s="57"/>
      <c r="JR137" s="57"/>
      <c r="JS137" s="57" t="s">
        <v>351</v>
      </c>
      <c r="JT137" s="57" t="s">
        <v>351</v>
      </c>
      <c r="JU137" s="38"/>
      <c r="JV137" s="38"/>
      <c r="JW137" s="61"/>
      <c r="JX137" s="57"/>
      <c r="JY137" s="57"/>
      <c r="JZ137" s="57"/>
      <c r="KA137" s="57" t="s">
        <v>351</v>
      </c>
      <c r="KB137" s="57"/>
      <c r="KC137" s="57"/>
      <c r="KD137" s="57"/>
      <c r="KE137" s="57"/>
      <c r="KF137" s="57"/>
      <c r="KG137" s="57" t="s">
        <v>351</v>
      </c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 t="s">
        <v>351</v>
      </c>
      <c r="OB137" s="57"/>
      <c r="OC137" s="57" t="s">
        <v>351</v>
      </c>
      <c r="OD137" s="57"/>
      <c r="OE137" s="57"/>
      <c r="OF137" s="57"/>
      <c r="OG137" s="57"/>
      <c r="OH137" s="57"/>
      <c r="OI137" s="57"/>
      <c r="OJ137" s="57" t="s">
        <v>351</v>
      </c>
      <c r="OK137" s="57"/>
      <c r="OL137" s="57"/>
      <c r="OM137" s="61"/>
      <c r="ON137" s="57"/>
      <c r="OO137" s="57" t="s">
        <v>351</v>
      </c>
      <c r="OP137" s="57"/>
      <c r="OQ137" s="57" t="s">
        <v>351</v>
      </c>
      <c r="OR137" s="57"/>
      <c r="OS137" s="57" t="s">
        <v>351</v>
      </c>
      <c r="OT137" s="57"/>
      <c r="OU137" s="57" t="s">
        <v>351</v>
      </c>
      <c r="OV137" s="57"/>
      <c r="OW137" s="57" t="s">
        <v>351</v>
      </c>
      <c r="OX137" s="57" t="s">
        <v>351</v>
      </c>
      <c r="OY137" s="57"/>
      <c r="OZ137" s="57" t="s">
        <v>351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351</v>
      </c>
      <c r="PL137" s="57" t="s">
        <v>351</v>
      </c>
      <c r="PM137" s="57" t="s">
        <v>351</v>
      </c>
      <c r="PN137" s="57"/>
      <c r="PO137" s="57" t="s">
        <v>351</v>
      </c>
      <c r="PP137" s="57" t="s">
        <v>351</v>
      </c>
      <c r="PQ137" s="57" t="s">
        <v>351</v>
      </c>
      <c r="PR137" s="57" t="s">
        <v>351</v>
      </c>
      <c r="PS137" s="57" t="s">
        <v>351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351</v>
      </c>
      <c r="RR137" s="57"/>
      <c r="RS137" s="57" t="s">
        <v>351</v>
      </c>
      <c r="RT137" s="57" t="s">
        <v>351</v>
      </c>
      <c r="RU137" s="57" t="s">
        <v>351</v>
      </c>
      <c r="RV137" s="57"/>
      <c r="RW137" s="57" t="s">
        <v>351</v>
      </c>
      <c r="RX137" s="57"/>
      <c r="RY137" s="57"/>
      <c r="RZ137" s="57" t="s">
        <v>351</v>
      </c>
      <c r="SA137" s="57" t="s">
        <v>351</v>
      </c>
      <c r="SB137" s="57" t="s">
        <v>351</v>
      </c>
      <c r="SC137" s="57"/>
      <c r="SD137" s="57"/>
      <c r="SE137" s="57" t="s">
        <v>351</v>
      </c>
      <c r="SF137" s="38"/>
      <c r="SG137" s="38"/>
      <c r="SH137" s="38"/>
      <c r="SI137" s="38"/>
      <c r="SJ137" s="38"/>
      <c r="SK137" s="38"/>
      <c r="SL137" s="38"/>
      <c r="SM137" s="61"/>
      <c r="SN137" s="57"/>
      <c r="SO137" s="57"/>
      <c r="SP137" s="57"/>
      <c r="SQ137" s="57"/>
      <c r="SR137" s="57"/>
      <c r="SS137" s="57"/>
      <c r="ST137" s="57"/>
      <c r="SU137" s="57" t="s">
        <v>351</v>
      </c>
      <c r="SV137" s="57" t="s">
        <v>351</v>
      </c>
      <c r="SW137" s="57" t="s">
        <v>351</v>
      </c>
      <c r="SX137" s="57" t="s">
        <v>351</v>
      </c>
      <c r="SY137" s="57"/>
      <c r="SZ137" s="57" t="s">
        <v>351</v>
      </c>
      <c r="TA137" s="57"/>
      <c r="TB137" s="57" t="s">
        <v>351</v>
      </c>
      <c r="TC137" s="57"/>
      <c r="TD137" s="38"/>
      <c r="TE137" s="38"/>
      <c r="TF137" s="38"/>
      <c r="TG137" s="61"/>
      <c r="TH137" s="57"/>
      <c r="TI137" s="57" t="s">
        <v>351</v>
      </c>
      <c r="TJ137" s="57"/>
      <c r="TK137" s="57"/>
      <c r="TL137" s="57"/>
      <c r="TM137" s="57"/>
      <c r="TN137" s="57"/>
      <c r="TO137" s="57"/>
      <c r="TP137" s="57"/>
      <c r="TQ137" s="57" t="s">
        <v>351</v>
      </c>
      <c r="TR137" s="57" t="s">
        <v>351</v>
      </c>
      <c r="TS137" s="57"/>
      <c r="TT137" s="57" t="s">
        <v>351</v>
      </c>
      <c r="TU137" s="57"/>
      <c r="TV137" s="57"/>
      <c r="TW137" s="57"/>
      <c r="TX137" s="57" t="s">
        <v>351</v>
      </c>
      <c r="TY137" s="57" t="s">
        <v>351</v>
      </c>
      <c r="TZ137" s="38"/>
      <c r="UA137" s="61"/>
      <c r="UB137" s="57"/>
      <c r="UC137" s="57"/>
      <c r="UD137" s="57"/>
      <c r="UE137" s="57" t="s">
        <v>351</v>
      </c>
      <c r="UF137" s="57" t="s">
        <v>351</v>
      </c>
      <c r="UG137" s="57" t="s">
        <v>351</v>
      </c>
      <c r="UH137" s="57"/>
      <c r="UI137" s="57" t="s">
        <v>351</v>
      </c>
      <c r="UJ137" s="57" t="s">
        <v>351</v>
      </c>
      <c r="UK137" s="57"/>
      <c r="UL137" s="57" t="s">
        <v>351</v>
      </c>
      <c r="UM137" s="57" t="s">
        <v>351</v>
      </c>
      <c r="UN137" s="57" t="s">
        <v>351</v>
      </c>
      <c r="UO137" s="57"/>
      <c r="UP137" s="57" t="s">
        <v>351</v>
      </c>
      <c r="UQ137" s="57"/>
      <c r="UR137" s="57"/>
      <c r="US137" s="38"/>
      <c r="UT137" s="38"/>
      <c r="UU137" s="61"/>
      <c r="UV137" s="57"/>
      <c r="UW137" s="57" t="s">
        <v>351</v>
      </c>
      <c r="UX137" s="57"/>
      <c r="UY137" s="57"/>
      <c r="UZ137" s="57"/>
      <c r="VA137" s="57"/>
      <c r="VB137" s="57"/>
      <c r="VC137" s="57" t="s">
        <v>351</v>
      </c>
      <c r="VD137" s="57" t="s">
        <v>351</v>
      </c>
      <c r="VE137" s="57" t="s">
        <v>351</v>
      </c>
      <c r="VF137" s="57" t="s">
        <v>351</v>
      </c>
      <c r="VG137" s="57"/>
      <c r="VH137" s="57" t="s">
        <v>351</v>
      </c>
      <c r="VI137" s="57"/>
      <c r="VJ137" s="57"/>
      <c r="VK137" s="57"/>
      <c r="VL137" s="57" t="s">
        <v>351</v>
      </c>
      <c r="VM137" s="57" t="s">
        <v>351</v>
      </c>
      <c r="VN137" s="57"/>
      <c r="VO137" s="61"/>
      <c r="VP137" s="57"/>
      <c r="VQ137" s="57"/>
      <c r="VR137" s="57"/>
      <c r="VS137" s="57" t="s">
        <v>351</v>
      </c>
      <c r="VT137" s="57"/>
      <c r="VU137" s="57" t="s">
        <v>351</v>
      </c>
      <c r="VV137" s="57"/>
      <c r="VW137" s="57" t="s">
        <v>351</v>
      </c>
      <c r="VX137" s="57" t="s">
        <v>351</v>
      </c>
      <c r="VY137" s="57" t="s">
        <v>351</v>
      </c>
      <c r="VZ137" s="57" t="s">
        <v>351</v>
      </c>
      <c r="WA137" s="57" t="s">
        <v>351</v>
      </c>
      <c r="WB137" s="57" t="s">
        <v>351</v>
      </c>
      <c r="WC137" s="57"/>
      <c r="WD137" s="57" t="s">
        <v>351</v>
      </c>
      <c r="WE137" s="57" t="s">
        <v>351</v>
      </c>
      <c r="WF137" s="57" t="s">
        <v>351</v>
      </c>
      <c r="WG137" s="38"/>
      <c r="WH137" s="38"/>
      <c r="WI137" s="61"/>
      <c r="WJ137" s="57"/>
      <c r="WK137" s="57" t="s">
        <v>351</v>
      </c>
      <c r="WL137" s="57"/>
      <c r="WM137" s="57" t="s">
        <v>351</v>
      </c>
      <c r="WN137" s="57"/>
      <c r="WO137" s="57" t="s">
        <v>351</v>
      </c>
      <c r="WP137" s="57"/>
      <c r="WQ137" s="57" t="s">
        <v>351</v>
      </c>
      <c r="WR137" s="57"/>
      <c r="WS137" s="57" t="s">
        <v>351</v>
      </c>
      <c r="WT137" s="57" t="s">
        <v>351</v>
      </c>
      <c r="WU137" s="57"/>
      <c r="WV137" s="57"/>
      <c r="WW137" s="57"/>
      <c r="WX137" s="57"/>
      <c r="WY137" s="57"/>
      <c r="WZ137" s="57"/>
      <c r="XA137" s="57"/>
      <c r="XB137" s="38"/>
      <c r="XC137" s="61"/>
      <c r="XD137" s="57"/>
      <c r="XE137" s="57" t="s">
        <v>351</v>
      </c>
      <c r="XF137" s="57" t="s">
        <v>351</v>
      </c>
      <c r="XG137" s="57" t="s">
        <v>351</v>
      </c>
      <c r="XH137" s="57"/>
      <c r="XI137" s="57"/>
      <c r="XJ137" s="57"/>
      <c r="XK137" s="57"/>
      <c r="XL137" s="57"/>
      <c r="XM137" s="57"/>
      <c r="XN137" s="57" t="s">
        <v>351</v>
      </c>
      <c r="XO137" s="57"/>
      <c r="XP137" s="57"/>
      <c r="XQ137" s="57"/>
      <c r="XR137" s="57"/>
      <c r="XS137" s="57"/>
      <c r="XT137" s="57"/>
      <c r="XU137" s="38"/>
      <c r="XV137" s="38"/>
      <c r="XW137" s="37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7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7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51"/>
        <v/>
      </c>
      <c r="AGK137" s="85" t="str">
        <f t="shared" si="652"/>
        <v/>
      </c>
      <c r="AGL137" s="85">
        <f t="shared" si="653"/>
        <v>4</v>
      </c>
      <c r="AGN137" s="5">
        <f>IF(LEN(B137)&gt;7,AGN126,"")</f>
        <v>16</v>
      </c>
      <c r="AGQ137" s="36" t="str">
        <f t="shared" si="664"/>
        <v/>
      </c>
      <c r="AGR137" s="36" t="str">
        <f t="shared" si="654"/>
        <v/>
      </c>
      <c r="AGS137" s="39" t="str">
        <f t="shared" si="665"/>
        <v/>
      </c>
      <c r="AGT137" s="36" t="str">
        <f t="shared" si="666"/>
        <v/>
      </c>
      <c r="AGU137" s="36" t="str">
        <f t="shared" si="655"/>
        <v/>
      </c>
      <c r="AGV137" s="39">
        <f t="shared" si="667"/>
        <v>4</v>
      </c>
      <c r="AGW137" s="36" t="str">
        <f t="shared" si="668"/>
        <v/>
      </c>
      <c r="AGX137" s="36" t="str">
        <f t="shared" si="656"/>
        <v/>
      </c>
      <c r="AGY137" s="39">
        <f t="shared" si="669"/>
        <v>16</v>
      </c>
      <c r="AGZ137" s="36" t="str">
        <f t="shared" si="670"/>
        <v/>
      </c>
      <c r="AHA137" s="36" t="str">
        <f t="shared" si="657"/>
        <v/>
      </c>
      <c r="AHB137" s="39">
        <f t="shared" si="671"/>
        <v>8</v>
      </c>
      <c r="AHC137" s="36" t="str">
        <f t="shared" si="672"/>
        <v/>
      </c>
      <c r="AHD137" s="36" t="str">
        <f t="shared" si="658"/>
        <v/>
      </c>
      <c r="AHE137" s="39">
        <f t="shared" si="673"/>
        <v>18</v>
      </c>
      <c r="AHF137" s="36" t="str">
        <f t="shared" si="674"/>
        <v/>
      </c>
      <c r="AHG137" s="36" t="str">
        <f t="shared" si="659"/>
        <v/>
      </c>
      <c r="AHH137" s="39">
        <f t="shared" si="675"/>
        <v>15</v>
      </c>
      <c r="AHI137" s="36" t="str">
        <f t="shared" si="676"/>
        <v/>
      </c>
      <c r="AHJ137" s="36" t="str">
        <f t="shared" si="660"/>
        <v/>
      </c>
      <c r="AHK137" s="39">
        <f t="shared" si="677"/>
        <v>40</v>
      </c>
      <c r="AHL137" s="36" t="str">
        <f t="shared" si="678"/>
        <v/>
      </c>
      <c r="AHM137" s="36" t="str">
        <f t="shared" si="661"/>
        <v/>
      </c>
      <c r="AHN137" s="39">
        <f t="shared" si="679"/>
        <v>4</v>
      </c>
      <c r="AHO137" s="36" t="str">
        <f t="shared" si="680"/>
        <v/>
      </c>
      <c r="AHP137" s="36" t="str">
        <f t="shared" si="662"/>
        <v/>
      </c>
      <c r="AHQ137" s="39" t="str">
        <f t="shared" si="681"/>
        <v/>
      </c>
      <c r="AHR137" s="36" t="str">
        <f t="shared" si="682"/>
        <v/>
      </c>
      <c r="AHS137" s="36" t="str">
        <f t="shared" si="663"/>
        <v/>
      </c>
      <c r="AHT137" s="39" t="str">
        <f t="shared" si="683"/>
        <v/>
      </c>
    </row>
    <row r="138" spans="1:904" s="5" customFormat="1" outlineLevel="1" x14ac:dyDescent="0.25">
      <c r="A138" s="58">
        <f t="shared" si="684"/>
        <v>12</v>
      </c>
      <c r="B138" s="48" t="s">
        <v>348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61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38"/>
      <c r="SG138" s="38"/>
      <c r="SH138" s="38"/>
      <c r="SI138" s="38"/>
      <c r="SJ138" s="38"/>
      <c r="SK138" s="38"/>
      <c r="SL138" s="38"/>
      <c r="SM138" s="61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38"/>
      <c r="TE138" s="38"/>
      <c r="TF138" s="38"/>
      <c r="TG138" s="61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38"/>
      <c r="UA138" s="61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38"/>
      <c r="UT138" s="38"/>
      <c r="UU138" s="61"/>
      <c r="UV138" s="57"/>
      <c r="UW138" s="57" t="s">
        <v>352</v>
      </c>
      <c r="UX138" s="57"/>
      <c r="UY138" s="57"/>
      <c r="UZ138" s="57"/>
      <c r="VA138" s="57"/>
      <c r="VB138" s="57"/>
      <c r="VC138" s="57" t="s">
        <v>352</v>
      </c>
      <c r="VD138" s="57" t="s">
        <v>352</v>
      </c>
      <c r="VE138" s="57" t="s">
        <v>352</v>
      </c>
      <c r="VF138" s="57" t="s">
        <v>352</v>
      </c>
      <c r="VG138" s="57" t="s">
        <v>352</v>
      </c>
      <c r="VH138" s="57" t="s">
        <v>352</v>
      </c>
      <c r="VI138" s="57"/>
      <c r="VJ138" s="57"/>
      <c r="VK138" s="57"/>
      <c r="VL138" s="57" t="s">
        <v>352</v>
      </c>
      <c r="VM138" s="57" t="s">
        <v>352</v>
      </c>
      <c r="VN138" s="57"/>
      <c r="VO138" s="61"/>
      <c r="VP138" s="57"/>
      <c r="VQ138" s="57" t="s">
        <v>352</v>
      </c>
      <c r="VR138" s="57" t="s">
        <v>352</v>
      </c>
      <c r="VS138" s="57" t="s">
        <v>352</v>
      </c>
      <c r="VT138" s="57" t="s">
        <v>352</v>
      </c>
      <c r="VU138" s="57" t="s">
        <v>352</v>
      </c>
      <c r="VV138" s="57"/>
      <c r="VW138" s="57" t="s">
        <v>352</v>
      </c>
      <c r="VX138" s="57" t="s">
        <v>352</v>
      </c>
      <c r="VY138" s="57" t="s">
        <v>352</v>
      </c>
      <c r="VZ138" s="57" t="s">
        <v>352</v>
      </c>
      <c r="WA138" s="57" t="s">
        <v>352</v>
      </c>
      <c r="WB138" s="57" t="s">
        <v>352</v>
      </c>
      <c r="WC138" s="57"/>
      <c r="WD138" s="57" t="s">
        <v>352</v>
      </c>
      <c r="WE138" s="57" t="s">
        <v>352</v>
      </c>
      <c r="WF138" s="57" t="s">
        <v>352</v>
      </c>
      <c r="WG138" s="38"/>
      <c r="WH138" s="38"/>
      <c r="WI138" s="61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38"/>
      <c r="XC138" s="61"/>
      <c r="XD138" s="57"/>
      <c r="XE138" s="57"/>
      <c r="XF138" s="57"/>
      <c r="XG138" s="57"/>
      <c r="XH138" s="57"/>
      <c r="XI138" s="57"/>
      <c r="XJ138" s="57"/>
      <c r="XK138" s="57"/>
      <c r="XL138" s="57"/>
      <c r="XM138" s="57"/>
      <c r="XN138" s="57"/>
      <c r="XO138" s="57"/>
      <c r="XP138" s="57"/>
      <c r="XQ138" s="57"/>
      <c r="XR138" s="57"/>
      <c r="XS138" s="57"/>
      <c r="XT138" s="57"/>
      <c r="XU138" s="38"/>
      <c r="XV138" s="38"/>
      <c r="XW138" s="37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7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7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51"/>
        <v/>
      </c>
      <c r="AGK138" s="85" t="str">
        <f t="shared" si="652"/>
        <v/>
      </c>
      <c r="AGL138" s="85" t="str">
        <f t="shared" si="653"/>
        <v/>
      </c>
      <c r="AGN138" s="5">
        <f>IF(LEN(B138)&gt;7,AGN126,"")</f>
        <v>16</v>
      </c>
      <c r="AGQ138" s="36" t="str">
        <f t="shared" si="664"/>
        <v/>
      </c>
      <c r="AGR138" s="36" t="str">
        <f t="shared" si="654"/>
        <v/>
      </c>
      <c r="AGS138" s="39" t="str">
        <f t="shared" si="665"/>
        <v/>
      </c>
      <c r="AGT138" s="36" t="str">
        <f t="shared" si="666"/>
        <v/>
      </c>
      <c r="AGU138" s="36" t="str">
        <f t="shared" si="655"/>
        <v/>
      </c>
      <c r="AGV138" s="39" t="str">
        <f t="shared" si="667"/>
        <v/>
      </c>
      <c r="AGW138" s="36" t="str">
        <f t="shared" si="668"/>
        <v/>
      </c>
      <c r="AGX138" s="36" t="str">
        <f t="shared" si="656"/>
        <v/>
      </c>
      <c r="AGY138" s="39" t="str">
        <f t="shared" si="669"/>
        <v/>
      </c>
      <c r="AGZ138" s="36" t="str">
        <f t="shared" si="670"/>
        <v/>
      </c>
      <c r="AHA138" s="36" t="str">
        <f t="shared" si="657"/>
        <v/>
      </c>
      <c r="AHB138" s="39" t="str">
        <f t="shared" si="671"/>
        <v/>
      </c>
      <c r="AHC138" s="36" t="str">
        <f t="shared" si="672"/>
        <v/>
      </c>
      <c r="AHD138" s="36" t="str">
        <f t="shared" si="658"/>
        <v/>
      </c>
      <c r="AHE138" s="39" t="str">
        <f t="shared" si="673"/>
        <v/>
      </c>
      <c r="AHF138" s="36" t="str">
        <f t="shared" si="674"/>
        <v/>
      </c>
      <c r="AHG138" s="36" t="str">
        <f t="shared" si="659"/>
        <v/>
      </c>
      <c r="AHH138" s="39" t="str">
        <f t="shared" si="675"/>
        <v/>
      </c>
      <c r="AHI138" s="36" t="str">
        <f t="shared" si="676"/>
        <v/>
      </c>
      <c r="AHJ138" s="36">
        <f t="shared" si="660"/>
        <v>23</v>
      </c>
      <c r="AHK138" s="39" t="str">
        <f t="shared" si="677"/>
        <v/>
      </c>
      <c r="AHL138" s="36" t="str">
        <f t="shared" si="678"/>
        <v/>
      </c>
      <c r="AHM138" s="36" t="str">
        <f t="shared" si="661"/>
        <v/>
      </c>
      <c r="AHN138" s="39" t="str">
        <f t="shared" si="679"/>
        <v/>
      </c>
      <c r="AHO138" s="36" t="str">
        <f t="shared" si="680"/>
        <v/>
      </c>
      <c r="AHP138" s="36" t="str">
        <f t="shared" si="662"/>
        <v/>
      </c>
      <c r="AHQ138" s="39" t="str">
        <f t="shared" si="681"/>
        <v/>
      </c>
      <c r="AHR138" s="36" t="str">
        <f t="shared" si="682"/>
        <v/>
      </c>
      <c r="AHS138" s="36" t="str">
        <f t="shared" si="663"/>
        <v/>
      </c>
      <c r="AHT138" s="39" t="str">
        <f t="shared" si="683"/>
        <v/>
      </c>
    </row>
    <row r="139" spans="1:904" s="5" customFormat="1" outlineLevel="1" x14ac:dyDescent="0.25">
      <c r="A139" s="58">
        <f t="shared" si="684"/>
        <v>13</v>
      </c>
      <c r="B139" s="48" t="s">
        <v>349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 t="s">
        <v>351</v>
      </c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 t="s">
        <v>351</v>
      </c>
      <c r="AN139" s="57" t="s">
        <v>351</v>
      </c>
      <c r="AO139" s="38"/>
      <c r="AP139" s="38"/>
      <c r="AQ139" s="57" t="s">
        <v>351</v>
      </c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 t="s">
        <v>351</v>
      </c>
      <c r="BE139" s="57"/>
      <c r="BF139" s="38"/>
      <c r="BG139" s="38"/>
      <c r="BH139" s="38"/>
      <c r="BI139" s="38"/>
      <c r="BJ139" s="38"/>
      <c r="BK139" s="57"/>
      <c r="BL139" s="57"/>
      <c r="BM139" s="57" t="s">
        <v>351</v>
      </c>
      <c r="BN139" s="57"/>
      <c r="BO139" s="57" t="s">
        <v>352</v>
      </c>
      <c r="BP139" s="57" t="s">
        <v>352</v>
      </c>
      <c r="BQ139" s="57"/>
      <c r="BR139" s="57"/>
      <c r="BS139" s="57"/>
      <c r="BT139" s="57" t="s">
        <v>351</v>
      </c>
      <c r="BU139" s="57" t="s">
        <v>351</v>
      </c>
      <c r="BV139" s="57"/>
      <c r="BW139" s="57"/>
      <c r="BX139" s="57"/>
      <c r="BY139" s="57"/>
      <c r="BZ139" s="57"/>
      <c r="CA139" s="57"/>
      <c r="CB139" s="57" t="s">
        <v>352</v>
      </c>
      <c r="CC139" s="57"/>
      <c r="CD139" s="38"/>
      <c r="CE139" s="61"/>
      <c r="CF139" s="57"/>
      <c r="CG139" s="57"/>
      <c r="CH139" s="57"/>
      <c r="CI139" s="57"/>
      <c r="CJ139" s="57" t="s">
        <v>351</v>
      </c>
      <c r="CK139" s="57"/>
      <c r="CL139" s="57"/>
      <c r="CM139" s="57"/>
      <c r="CN139" s="57" t="s">
        <v>351</v>
      </c>
      <c r="CO139" s="57" t="s">
        <v>351</v>
      </c>
      <c r="CP139" s="57"/>
      <c r="CQ139" s="57"/>
      <c r="CR139" s="57" t="s">
        <v>351</v>
      </c>
      <c r="CS139" s="57"/>
      <c r="CT139" s="57"/>
      <c r="CU139" s="57"/>
      <c r="CV139" s="57"/>
      <c r="CW139" s="38"/>
      <c r="CX139" s="38"/>
      <c r="CY139" s="61"/>
      <c r="CZ139" s="57"/>
      <c r="DA139" s="57" t="s">
        <v>351</v>
      </c>
      <c r="DB139" s="57"/>
      <c r="DC139" s="57" t="s">
        <v>351</v>
      </c>
      <c r="DD139" s="57" t="s">
        <v>351</v>
      </c>
      <c r="DE139" s="57"/>
      <c r="DF139" s="57"/>
      <c r="DG139" s="57"/>
      <c r="DH139" s="57" t="s">
        <v>351</v>
      </c>
      <c r="DI139" s="57" t="s">
        <v>351</v>
      </c>
      <c r="DJ139" s="57"/>
      <c r="DK139" s="57" t="s">
        <v>351</v>
      </c>
      <c r="DL139" s="57" t="s">
        <v>351</v>
      </c>
      <c r="DM139" s="57"/>
      <c r="DN139" s="57"/>
      <c r="DO139" s="57" t="s">
        <v>351</v>
      </c>
      <c r="DP139" s="57" t="s">
        <v>351</v>
      </c>
      <c r="DQ139" s="57"/>
      <c r="DR139" s="38"/>
      <c r="DS139" s="57" t="s">
        <v>351</v>
      </c>
      <c r="DT139" s="57"/>
      <c r="DU139" s="57"/>
      <c r="DV139" s="57"/>
      <c r="DW139" s="57" t="s">
        <v>351</v>
      </c>
      <c r="DX139" s="57" t="s">
        <v>351</v>
      </c>
      <c r="DY139" s="57"/>
      <c r="DZ139" s="57"/>
      <c r="EA139" s="57"/>
      <c r="EB139" s="57" t="s">
        <v>351</v>
      </c>
      <c r="EC139" s="57" t="s">
        <v>351</v>
      </c>
      <c r="ED139" s="57"/>
      <c r="EE139" s="57"/>
      <c r="EF139" s="57" t="s">
        <v>351</v>
      </c>
      <c r="EG139" s="57"/>
      <c r="EH139" s="57"/>
      <c r="EI139" s="57"/>
      <c r="EJ139" s="57"/>
      <c r="EK139" s="57"/>
      <c r="EL139" s="38"/>
      <c r="EM139" s="57"/>
      <c r="EN139" s="57"/>
      <c r="EO139" s="57" t="s">
        <v>351</v>
      </c>
      <c r="EP139" s="57"/>
      <c r="EQ139" s="57" t="s">
        <v>351</v>
      </c>
      <c r="ER139" s="57" t="s">
        <v>351</v>
      </c>
      <c r="ES139" s="57"/>
      <c r="ET139" s="57"/>
      <c r="EU139" s="57"/>
      <c r="EV139" s="57"/>
      <c r="EW139" s="57"/>
      <c r="EX139" s="57"/>
      <c r="EY139" s="57" t="s">
        <v>351</v>
      </c>
      <c r="EZ139" s="57"/>
      <c r="FA139" s="57"/>
      <c r="FB139" s="57"/>
      <c r="FC139" s="57" t="s">
        <v>351</v>
      </c>
      <c r="FD139" s="57" t="s">
        <v>351</v>
      </c>
      <c r="FE139" s="38"/>
      <c r="FF139" s="38"/>
      <c r="FG139" s="61"/>
      <c r="FH139" s="57"/>
      <c r="FI139" s="57"/>
      <c r="FJ139" s="57"/>
      <c r="FK139" s="57" t="s">
        <v>351</v>
      </c>
      <c r="FL139" s="57"/>
      <c r="FM139" s="57"/>
      <c r="FN139" s="57"/>
      <c r="FO139" s="57"/>
      <c r="FP139" s="57"/>
      <c r="FQ139" s="57" t="s">
        <v>351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351</v>
      </c>
      <c r="GD139" s="57"/>
      <c r="GE139" s="57" t="s">
        <v>351</v>
      </c>
      <c r="GF139" s="57" t="s">
        <v>351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351</v>
      </c>
      <c r="GR139" s="57" t="s">
        <v>351</v>
      </c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 t="s">
        <v>351</v>
      </c>
      <c r="IK139" s="57"/>
      <c r="IL139" s="57"/>
      <c r="IM139" s="57"/>
      <c r="IN139" s="57"/>
      <c r="IO139" s="57"/>
      <c r="IP139" s="57"/>
      <c r="IQ139" s="57"/>
      <c r="IR139" s="57"/>
      <c r="IS139" s="57" t="s">
        <v>351</v>
      </c>
      <c r="IT139" s="57" t="s">
        <v>351</v>
      </c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 t="s">
        <v>351</v>
      </c>
      <c r="JT139" s="57"/>
      <c r="JU139" s="38"/>
      <c r="JV139" s="38"/>
      <c r="JW139" s="61"/>
      <c r="JX139" s="57"/>
      <c r="JY139" s="57"/>
      <c r="JZ139" s="57"/>
      <c r="KA139" s="57" t="s">
        <v>351</v>
      </c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 t="s">
        <v>351</v>
      </c>
      <c r="NV139" s="57" t="s">
        <v>351</v>
      </c>
      <c r="NW139" s="57"/>
      <c r="NX139" s="57"/>
      <c r="NY139" s="57" t="s">
        <v>351</v>
      </c>
      <c r="NZ139" s="57"/>
      <c r="OA139" s="57"/>
      <c r="OB139" s="57"/>
      <c r="OC139" s="57"/>
      <c r="OD139" s="57" t="s">
        <v>351</v>
      </c>
      <c r="OE139" s="57"/>
      <c r="OF139" s="57"/>
      <c r="OG139" s="57"/>
      <c r="OH139" s="57"/>
      <c r="OI139" s="57"/>
      <c r="OJ139" s="57" t="s">
        <v>351</v>
      </c>
      <c r="OK139" s="57"/>
      <c r="OL139" s="57"/>
      <c r="OM139" s="61"/>
      <c r="ON139" s="57"/>
      <c r="OO139" s="57" t="s">
        <v>359</v>
      </c>
      <c r="OP139" s="57"/>
      <c r="OQ139" s="57" t="s">
        <v>359</v>
      </c>
      <c r="OR139" s="57" t="s">
        <v>359</v>
      </c>
      <c r="OS139" s="57" t="s">
        <v>359</v>
      </c>
      <c r="OT139" s="57"/>
      <c r="OU139" s="57" t="s">
        <v>359</v>
      </c>
      <c r="OV139" s="57" t="s">
        <v>359</v>
      </c>
      <c r="OW139" s="57" t="s">
        <v>359</v>
      </c>
      <c r="OX139" s="57" t="s">
        <v>359</v>
      </c>
      <c r="OY139" s="57" t="s">
        <v>359</v>
      </c>
      <c r="OZ139" s="57" t="s">
        <v>359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351</v>
      </c>
      <c r="PL139" s="57" t="s">
        <v>351</v>
      </c>
      <c r="PM139" s="57" t="s">
        <v>351</v>
      </c>
      <c r="PN139" s="57"/>
      <c r="PO139" s="57"/>
      <c r="PP139" s="57"/>
      <c r="PQ139" s="57"/>
      <c r="PR139" s="57"/>
      <c r="PS139" s="57" t="s">
        <v>351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61"/>
      <c r="RP139" s="57"/>
      <c r="RQ139" s="57" t="s">
        <v>351</v>
      </c>
      <c r="RR139" s="57"/>
      <c r="RS139" s="57" t="s">
        <v>351</v>
      </c>
      <c r="RT139" s="57"/>
      <c r="RU139" s="57"/>
      <c r="RV139" s="57"/>
      <c r="RW139" s="57" t="s">
        <v>351</v>
      </c>
      <c r="RX139" s="57" t="s">
        <v>351</v>
      </c>
      <c r="RY139" s="57"/>
      <c r="RZ139" s="57" t="s">
        <v>351</v>
      </c>
      <c r="SA139" s="57"/>
      <c r="SB139" s="57"/>
      <c r="SC139" s="57"/>
      <c r="SD139" s="57"/>
      <c r="SE139" s="57" t="s">
        <v>351</v>
      </c>
      <c r="SF139" s="38"/>
      <c r="SG139" s="38"/>
      <c r="SH139" s="38"/>
      <c r="SI139" s="38"/>
      <c r="SJ139" s="38"/>
      <c r="SK139" s="38"/>
      <c r="SL139" s="38"/>
      <c r="SM139" s="61"/>
      <c r="SN139" s="57"/>
      <c r="SO139" s="57"/>
      <c r="SP139" s="57"/>
      <c r="SQ139" s="57"/>
      <c r="SR139" s="57"/>
      <c r="SS139" s="57"/>
      <c r="ST139" s="57"/>
      <c r="SU139" s="57" t="s">
        <v>351</v>
      </c>
      <c r="SV139" s="57"/>
      <c r="SW139" s="57"/>
      <c r="SX139" s="57" t="s">
        <v>351</v>
      </c>
      <c r="SY139" s="57"/>
      <c r="SZ139" s="57" t="s">
        <v>351</v>
      </c>
      <c r="TA139" s="57"/>
      <c r="TB139" s="57" t="s">
        <v>351</v>
      </c>
      <c r="TC139" s="57"/>
      <c r="TD139" s="38"/>
      <c r="TE139" s="38"/>
      <c r="TF139" s="38"/>
      <c r="TG139" s="61"/>
      <c r="TH139" s="57"/>
      <c r="TI139" s="57" t="s">
        <v>351</v>
      </c>
      <c r="TJ139" s="57"/>
      <c r="TK139" s="57"/>
      <c r="TL139" s="57"/>
      <c r="TM139" s="57"/>
      <c r="TN139" s="57"/>
      <c r="TO139" s="57"/>
      <c r="TP139" s="57"/>
      <c r="TQ139" s="57"/>
      <c r="TR139" s="57"/>
      <c r="TS139" s="57" t="s">
        <v>351</v>
      </c>
      <c r="TT139" s="57" t="s">
        <v>351</v>
      </c>
      <c r="TU139" s="57"/>
      <c r="TV139" s="57"/>
      <c r="TW139" s="57"/>
      <c r="TX139" s="57" t="s">
        <v>351</v>
      </c>
      <c r="TY139" s="57" t="s">
        <v>351</v>
      </c>
      <c r="TZ139" s="38"/>
      <c r="UA139" s="61"/>
      <c r="UB139" s="57"/>
      <c r="UC139" s="57"/>
      <c r="UD139" s="57"/>
      <c r="UE139" s="57" t="s">
        <v>351</v>
      </c>
      <c r="UF139" s="57" t="s">
        <v>351</v>
      </c>
      <c r="UG139" s="57" t="s">
        <v>351</v>
      </c>
      <c r="UH139" s="57"/>
      <c r="UI139" s="57"/>
      <c r="UJ139" s="57"/>
      <c r="UK139" s="57"/>
      <c r="UL139" s="57" t="s">
        <v>351</v>
      </c>
      <c r="UM139" s="57"/>
      <c r="UN139" s="57"/>
      <c r="UO139" s="57"/>
      <c r="UP139" s="57" t="s">
        <v>351</v>
      </c>
      <c r="UQ139" s="57" t="s">
        <v>351</v>
      </c>
      <c r="UR139" s="57"/>
      <c r="US139" s="38"/>
      <c r="UT139" s="38"/>
      <c r="UU139" s="61"/>
      <c r="UV139" s="57"/>
      <c r="UW139" s="57" t="s">
        <v>351</v>
      </c>
      <c r="UX139" s="57"/>
      <c r="UY139" s="57"/>
      <c r="UZ139" s="57"/>
      <c r="VA139" s="57"/>
      <c r="VB139" s="57"/>
      <c r="VC139" s="57" t="s">
        <v>351</v>
      </c>
      <c r="VD139" s="57" t="s">
        <v>351</v>
      </c>
      <c r="VE139" s="57" t="s">
        <v>351</v>
      </c>
      <c r="VF139" s="57" t="s">
        <v>351</v>
      </c>
      <c r="VG139" s="57"/>
      <c r="VH139" s="57"/>
      <c r="VI139" s="57"/>
      <c r="VJ139" s="57"/>
      <c r="VK139" s="57"/>
      <c r="VL139" s="57" t="s">
        <v>351</v>
      </c>
      <c r="VM139" s="57" t="s">
        <v>351</v>
      </c>
      <c r="VN139" s="57"/>
      <c r="VO139" s="61"/>
      <c r="VP139" s="57"/>
      <c r="VQ139" s="57" t="s">
        <v>351</v>
      </c>
      <c r="VR139" s="57" t="s">
        <v>351</v>
      </c>
      <c r="VS139" s="57" t="s">
        <v>351</v>
      </c>
      <c r="VT139" s="57" t="s">
        <v>351</v>
      </c>
      <c r="VU139" s="57" t="s">
        <v>351</v>
      </c>
      <c r="VV139" s="57"/>
      <c r="VW139" s="57"/>
      <c r="VX139" s="57"/>
      <c r="VY139" s="57"/>
      <c r="VZ139" s="57" t="s">
        <v>351</v>
      </c>
      <c r="WA139" s="57" t="s">
        <v>351</v>
      </c>
      <c r="WB139" s="57" t="s">
        <v>351</v>
      </c>
      <c r="WC139" s="57"/>
      <c r="WD139" s="57" t="s">
        <v>351</v>
      </c>
      <c r="WE139" s="57" t="s">
        <v>351</v>
      </c>
      <c r="WF139" s="57" t="s">
        <v>351</v>
      </c>
      <c r="WG139" s="38"/>
      <c r="WH139" s="38"/>
      <c r="WI139" s="61"/>
      <c r="WJ139" s="57"/>
      <c r="WK139" s="57" t="s">
        <v>351</v>
      </c>
      <c r="WL139" s="57"/>
      <c r="WM139" s="57" t="s">
        <v>351</v>
      </c>
      <c r="WN139" s="57" t="s">
        <v>351</v>
      </c>
      <c r="WO139" s="57" t="s">
        <v>351</v>
      </c>
      <c r="WP139" s="57"/>
      <c r="WQ139" s="57" t="s">
        <v>351</v>
      </c>
      <c r="WR139" s="57" t="s">
        <v>351</v>
      </c>
      <c r="WS139" s="57" t="s">
        <v>351</v>
      </c>
      <c r="WT139" s="57" t="s">
        <v>351</v>
      </c>
      <c r="WU139" s="57" t="s">
        <v>351</v>
      </c>
      <c r="WV139" s="57" t="s">
        <v>351</v>
      </c>
      <c r="WW139" s="57"/>
      <c r="WX139" s="57"/>
      <c r="WY139" s="57"/>
      <c r="WZ139" s="57" t="s">
        <v>351</v>
      </c>
      <c r="XA139" s="57" t="s">
        <v>351</v>
      </c>
      <c r="XB139" s="38"/>
      <c r="XC139" s="61"/>
      <c r="XD139" s="57"/>
      <c r="XE139" s="57" t="s">
        <v>351</v>
      </c>
      <c r="XF139" s="57" t="s">
        <v>351</v>
      </c>
      <c r="XG139" s="57"/>
      <c r="XH139" s="57"/>
      <c r="XI139" s="57" t="s">
        <v>351</v>
      </c>
      <c r="XJ139" s="57"/>
      <c r="XK139" s="57"/>
      <c r="XL139" s="57"/>
      <c r="XM139" s="57"/>
      <c r="XN139" s="57" t="s">
        <v>351</v>
      </c>
      <c r="XO139" s="57" t="s">
        <v>351</v>
      </c>
      <c r="XP139" s="57" t="s">
        <v>351</v>
      </c>
      <c r="XQ139" s="57"/>
      <c r="XR139" s="57" t="s">
        <v>351</v>
      </c>
      <c r="XS139" s="57" t="s">
        <v>351</v>
      </c>
      <c r="XT139" s="57" t="s">
        <v>351</v>
      </c>
      <c r="XU139" s="38"/>
      <c r="XV139" s="38"/>
      <c r="XW139" s="37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7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7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51"/>
        <v/>
      </c>
      <c r="AGK139" s="85" t="str">
        <f t="shared" si="652"/>
        <v/>
      </c>
      <c r="AGL139" s="85">
        <f t="shared" si="653"/>
        <v>9</v>
      </c>
      <c r="AGN139" s="5">
        <f>IF(LEN(B139)&gt;7,AGN126,"")</f>
        <v>16</v>
      </c>
      <c r="AGQ139" s="36" t="str">
        <f t="shared" si="664"/>
        <v/>
      </c>
      <c r="AGR139" s="36">
        <f t="shared" si="654"/>
        <v>3</v>
      </c>
      <c r="AGS139" s="39">
        <f t="shared" si="665"/>
        <v>11</v>
      </c>
      <c r="AGT139" s="36" t="str">
        <f t="shared" si="666"/>
        <v/>
      </c>
      <c r="AGU139" s="36" t="str">
        <f t="shared" si="655"/>
        <v/>
      </c>
      <c r="AGV139" s="39">
        <f t="shared" si="667"/>
        <v>24</v>
      </c>
      <c r="AGW139" s="36" t="str">
        <f t="shared" si="668"/>
        <v/>
      </c>
      <c r="AGX139" s="36" t="str">
        <f t="shared" si="656"/>
        <v/>
      </c>
      <c r="AGY139" s="39">
        <f t="shared" si="669"/>
        <v>8</v>
      </c>
      <c r="AGZ139" s="36" t="str">
        <f t="shared" si="670"/>
        <v/>
      </c>
      <c r="AHA139" s="36" t="str">
        <f t="shared" si="657"/>
        <v/>
      </c>
      <c r="AHB139" s="39">
        <f t="shared" si="671"/>
        <v>2</v>
      </c>
      <c r="AHC139" s="36">
        <f t="shared" si="672"/>
        <v>10</v>
      </c>
      <c r="AHD139" s="36" t="str">
        <f t="shared" si="658"/>
        <v/>
      </c>
      <c r="AHE139" s="39">
        <f t="shared" si="673"/>
        <v>9</v>
      </c>
      <c r="AHF139" s="36" t="str">
        <f t="shared" si="674"/>
        <v/>
      </c>
      <c r="AHG139" s="36" t="str">
        <f t="shared" si="659"/>
        <v/>
      </c>
      <c r="AHH139" s="39">
        <f t="shared" si="675"/>
        <v>10</v>
      </c>
      <c r="AHI139" s="36" t="str">
        <f t="shared" si="676"/>
        <v/>
      </c>
      <c r="AHJ139" s="36" t="str">
        <f t="shared" si="660"/>
        <v/>
      </c>
      <c r="AHK139" s="39">
        <f t="shared" si="677"/>
        <v>37</v>
      </c>
      <c r="AHL139" s="36" t="str">
        <f t="shared" si="678"/>
        <v/>
      </c>
      <c r="AHM139" s="36" t="str">
        <f t="shared" si="661"/>
        <v/>
      </c>
      <c r="AHN139" s="39">
        <f t="shared" si="679"/>
        <v>13</v>
      </c>
      <c r="AHO139" s="36" t="str">
        <f t="shared" si="680"/>
        <v/>
      </c>
      <c r="AHP139" s="36" t="str">
        <f t="shared" si="662"/>
        <v/>
      </c>
      <c r="AHQ139" s="39" t="str">
        <f t="shared" si="681"/>
        <v/>
      </c>
      <c r="AHR139" s="36" t="str">
        <f t="shared" si="682"/>
        <v/>
      </c>
      <c r="AHS139" s="36" t="str">
        <f t="shared" si="663"/>
        <v/>
      </c>
      <c r="AHT139" s="39" t="str">
        <f t="shared" si="683"/>
        <v/>
      </c>
    </row>
    <row r="140" spans="1:904" s="5" customFormat="1" outlineLevel="1" x14ac:dyDescent="0.25">
      <c r="A140" s="58">
        <f t="shared" si="684"/>
        <v>14</v>
      </c>
      <c r="B140" s="48" t="s">
        <v>350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351</v>
      </c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 t="s">
        <v>351</v>
      </c>
      <c r="OK140" s="57"/>
      <c r="OL140" s="57"/>
      <c r="OM140" s="61"/>
      <c r="ON140" s="57"/>
      <c r="OO140" s="57"/>
      <c r="OP140" s="57"/>
      <c r="OQ140" s="57" t="s">
        <v>351</v>
      </c>
      <c r="OR140" s="57"/>
      <c r="OS140" s="57"/>
      <c r="OT140" s="57"/>
      <c r="OU140" s="57" t="s">
        <v>351</v>
      </c>
      <c r="OV140" s="57"/>
      <c r="OW140" s="57"/>
      <c r="OX140" s="57"/>
      <c r="OY140" s="57"/>
      <c r="OZ140" s="57" t="s">
        <v>351</v>
      </c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 t="s">
        <v>351</v>
      </c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61"/>
      <c r="RP140" s="57"/>
      <c r="RQ140" s="57"/>
      <c r="RR140" s="57"/>
      <c r="RS140" s="57" t="s">
        <v>351</v>
      </c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 t="s">
        <v>351</v>
      </c>
      <c r="SF140" s="38"/>
      <c r="SG140" s="38"/>
      <c r="SH140" s="38"/>
      <c r="SI140" s="38"/>
      <c r="SJ140" s="38"/>
      <c r="SK140" s="38"/>
      <c r="SL140" s="38"/>
      <c r="SM140" s="61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 t="s">
        <v>351</v>
      </c>
      <c r="TA140" s="57"/>
      <c r="TB140" s="57"/>
      <c r="TC140" s="57"/>
      <c r="TD140" s="38"/>
      <c r="TE140" s="38"/>
      <c r="TF140" s="38"/>
      <c r="TG140" s="61"/>
      <c r="TH140" s="57"/>
      <c r="TI140" s="57" t="s">
        <v>351</v>
      </c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 t="s">
        <v>351</v>
      </c>
      <c r="TZ140" s="38"/>
      <c r="UA140" s="61"/>
      <c r="UB140" s="57"/>
      <c r="UC140" s="57"/>
      <c r="UD140" s="57"/>
      <c r="UE140" s="57"/>
      <c r="UF140" s="57"/>
      <c r="UG140" s="57" t="s">
        <v>351</v>
      </c>
      <c r="UH140" s="57"/>
      <c r="UI140" s="57" t="s">
        <v>351</v>
      </c>
      <c r="UJ140" s="57"/>
      <c r="UK140" s="57"/>
      <c r="UL140" s="57"/>
      <c r="UM140" s="57"/>
      <c r="UN140" s="57"/>
      <c r="UO140" s="57"/>
      <c r="UP140" s="57"/>
      <c r="UQ140" s="57"/>
      <c r="UR140" s="57"/>
      <c r="US140" s="38"/>
      <c r="UT140" s="38"/>
      <c r="UU140" s="61"/>
      <c r="UV140" s="57"/>
      <c r="UW140" s="57"/>
      <c r="UX140" s="57"/>
      <c r="UY140" s="57"/>
      <c r="UZ140" s="57"/>
      <c r="VA140" s="57"/>
      <c r="VB140" s="57"/>
      <c r="VC140" s="57" t="s">
        <v>351</v>
      </c>
      <c r="VD140" s="57"/>
      <c r="VE140" s="57"/>
      <c r="VF140" s="57"/>
      <c r="VG140" s="57"/>
      <c r="VH140" s="57"/>
      <c r="VI140" s="57"/>
      <c r="VJ140" s="57"/>
      <c r="VK140" s="57"/>
      <c r="VL140" s="57" t="s">
        <v>351</v>
      </c>
      <c r="VM140" s="57" t="s">
        <v>351</v>
      </c>
      <c r="VN140" s="57"/>
      <c r="VO140" s="61"/>
      <c r="VP140" s="57"/>
      <c r="VQ140" s="57"/>
      <c r="VR140" s="57"/>
      <c r="VS140" s="57"/>
      <c r="VT140" s="57"/>
      <c r="VU140" s="57" t="s">
        <v>351</v>
      </c>
      <c r="VV140" s="57"/>
      <c r="VW140" s="57"/>
      <c r="VX140" s="57"/>
      <c r="VY140" s="57"/>
      <c r="VZ140" s="57"/>
      <c r="WA140" s="57"/>
      <c r="WB140" s="57"/>
      <c r="WC140" s="57"/>
      <c r="WD140" s="57"/>
      <c r="WE140" s="57"/>
      <c r="WF140" s="57"/>
      <c r="WG140" s="38"/>
      <c r="WH140" s="38"/>
      <c r="WI140" s="61"/>
      <c r="WJ140" s="57"/>
      <c r="WK140" s="57"/>
      <c r="WL140" s="57"/>
      <c r="WM140" s="57"/>
      <c r="WN140" s="57"/>
      <c r="WO140" s="57"/>
      <c r="WP140" s="57"/>
      <c r="WQ140" s="57"/>
      <c r="WR140" s="57"/>
      <c r="WS140" s="57"/>
      <c r="WT140" s="57"/>
      <c r="WU140" s="57"/>
      <c r="WV140" s="57"/>
      <c r="WW140" s="57"/>
      <c r="WX140" s="57"/>
      <c r="WY140" s="57"/>
      <c r="WZ140" s="57"/>
      <c r="XA140" s="57"/>
      <c r="XB140" s="38"/>
      <c r="XC140" s="61"/>
      <c r="XD140" s="57"/>
      <c r="XE140" s="57"/>
      <c r="XF140" s="57"/>
      <c r="XG140" s="57"/>
      <c r="XH140" s="57"/>
      <c r="XI140" s="57"/>
      <c r="XJ140" s="57"/>
      <c r="XK140" s="57" t="s">
        <v>351</v>
      </c>
      <c r="XL140" s="57"/>
      <c r="XM140" s="57"/>
      <c r="XN140" s="57"/>
      <c r="XO140" s="57" t="s">
        <v>351</v>
      </c>
      <c r="XP140" s="57"/>
      <c r="XQ140" s="57"/>
      <c r="XR140" s="57"/>
      <c r="XS140" s="57"/>
      <c r="XT140" s="57"/>
      <c r="XU140" s="38"/>
      <c r="XV140" s="38"/>
      <c r="XW140" s="37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7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7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51"/>
        <v/>
      </c>
      <c r="AGK140" s="85" t="str">
        <f t="shared" si="652"/>
        <v/>
      </c>
      <c r="AGL140" s="85">
        <f t="shared" si="653"/>
        <v>2</v>
      </c>
      <c r="AGN140" s="5">
        <f>IF(LEN(B140)&gt;7,AGN126,"")</f>
        <v>16</v>
      </c>
      <c r="AGQ140" s="36" t="str">
        <f t="shared" si="664"/>
        <v/>
      </c>
      <c r="AGR140" s="36" t="str">
        <f t="shared" si="654"/>
        <v/>
      </c>
      <c r="AGS140" s="39" t="str">
        <f t="shared" si="665"/>
        <v/>
      </c>
      <c r="AGT140" s="36" t="str">
        <f t="shared" si="666"/>
        <v/>
      </c>
      <c r="AGU140" s="36" t="str">
        <f t="shared" si="655"/>
        <v/>
      </c>
      <c r="AGV140" s="39" t="str">
        <f t="shared" si="667"/>
        <v/>
      </c>
      <c r="AGW140" s="36" t="str">
        <f t="shared" si="668"/>
        <v/>
      </c>
      <c r="AGX140" s="36" t="str">
        <f t="shared" si="656"/>
        <v/>
      </c>
      <c r="AGY140" s="39">
        <f t="shared" si="669"/>
        <v>1</v>
      </c>
      <c r="AGZ140" s="36" t="str">
        <f t="shared" si="670"/>
        <v/>
      </c>
      <c r="AHA140" s="36" t="str">
        <f t="shared" si="657"/>
        <v/>
      </c>
      <c r="AHB140" s="39" t="str">
        <f t="shared" si="671"/>
        <v/>
      </c>
      <c r="AHC140" s="36" t="str">
        <f t="shared" si="672"/>
        <v/>
      </c>
      <c r="AHD140" s="36" t="str">
        <f t="shared" si="658"/>
        <v/>
      </c>
      <c r="AHE140" s="39">
        <f t="shared" si="673"/>
        <v>5</v>
      </c>
      <c r="AHF140" s="36" t="str">
        <f t="shared" si="674"/>
        <v/>
      </c>
      <c r="AHG140" s="36" t="str">
        <f t="shared" si="659"/>
        <v/>
      </c>
      <c r="AHH140" s="39">
        <f t="shared" si="675"/>
        <v>3</v>
      </c>
      <c r="AHI140" s="36" t="str">
        <f t="shared" si="676"/>
        <v/>
      </c>
      <c r="AHJ140" s="36" t="str">
        <f t="shared" si="660"/>
        <v/>
      </c>
      <c r="AHK140" s="39">
        <f t="shared" si="677"/>
        <v>8</v>
      </c>
      <c r="AHL140" s="36" t="str">
        <f t="shared" si="678"/>
        <v/>
      </c>
      <c r="AHM140" s="36" t="str">
        <f t="shared" si="661"/>
        <v/>
      </c>
      <c r="AHN140" s="39">
        <f t="shared" si="679"/>
        <v>2</v>
      </c>
      <c r="AHO140" s="36" t="str">
        <f t="shared" si="680"/>
        <v/>
      </c>
      <c r="AHP140" s="36" t="str">
        <f t="shared" si="662"/>
        <v/>
      </c>
      <c r="AHQ140" s="39" t="str">
        <f t="shared" si="681"/>
        <v/>
      </c>
      <c r="AHR140" s="36" t="str">
        <f t="shared" si="682"/>
        <v/>
      </c>
      <c r="AHS140" s="36" t="str">
        <f t="shared" si="663"/>
        <v/>
      </c>
      <c r="AHT140" s="39" t="str">
        <f t="shared" si="683"/>
        <v/>
      </c>
    </row>
    <row r="141" spans="1:904" s="5" customFormat="1" outlineLevel="1" x14ac:dyDescent="0.25">
      <c r="A141" s="58">
        <f t="shared" si="684"/>
        <v>15</v>
      </c>
      <c r="B141" s="46"/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61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37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51"/>
        <v/>
      </c>
      <c r="AGK141" s="85" t="str">
        <f t="shared" si="652"/>
        <v/>
      </c>
      <c r="AGL141" s="85" t="str">
        <f t="shared" si="653"/>
        <v/>
      </c>
      <c r="AGN141" s="5" t="str">
        <f>IF(LEN(B141)&gt;7,AGN126,"")</f>
        <v/>
      </c>
      <c r="AGQ141" s="36" t="str">
        <f t="shared" si="664"/>
        <v/>
      </c>
      <c r="AGR141" s="36" t="str">
        <f t="shared" si="654"/>
        <v/>
      </c>
      <c r="AGS141" s="39" t="str">
        <f t="shared" si="665"/>
        <v/>
      </c>
      <c r="AGT141" s="36" t="str">
        <f t="shared" si="666"/>
        <v/>
      </c>
      <c r="AGU141" s="36" t="str">
        <f t="shared" si="655"/>
        <v/>
      </c>
      <c r="AGV141" s="39" t="str">
        <f t="shared" si="667"/>
        <v/>
      </c>
      <c r="AGW141" s="36" t="str">
        <f t="shared" si="668"/>
        <v/>
      </c>
      <c r="AGX141" s="36" t="str">
        <f t="shared" si="656"/>
        <v/>
      </c>
      <c r="AGY141" s="39" t="str">
        <f t="shared" si="669"/>
        <v/>
      </c>
      <c r="AGZ141" s="36" t="str">
        <f t="shared" si="670"/>
        <v/>
      </c>
      <c r="AHA141" s="36" t="str">
        <f t="shared" si="657"/>
        <v/>
      </c>
      <c r="AHB141" s="39" t="str">
        <f t="shared" si="671"/>
        <v/>
      </c>
      <c r="AHC141" s="36" t="str">
        <f t="shared" si="672"/>
        <v/>
      </c>
      <c r="AHD141" s="36" t="str">
        <f t="shared" si="658"/>
        <v/>
      </c>
      <c r="AHE141" s="39" t="str">
        <f t="shared" si="673"/>
        <v/>
      </c>
      <c r="AHF141" s="36" t="str">
        <f t="shared" si="674"/>
        <v/>
      </c>
      <c r="AHG141" s="36" t="str">
        <f t="shared" si="659"/>
        <v/>
      </c>
      <c r="AHH141" s="39" t="str">
        <f t="shared" si="675"/>
        <v/>
      </c>
      <c r="AHI141" s="36" t="str">
        <f t="shared" si="676"/>
        <v/>
      </c>
      <c r="AHJ141" s="36" t="str">
        <f t="shared" si="660"/>
        <v/>
      </c>
      <c r="AHK141" s="39" t="str">
        <f t="shared" si="677"/>
        <v/>
      </c>
      <c r="AHL141" s="36" t="str">
        <f t="shared" si="678"/>
        <v/>
      </c>
      <c r="AHM141" s="36" t="str">
        <f t="shared" si="661"/>
        <v/>
      </c>
      <c r="AHN141" s="39" t="str">
        <f t="shared" si="679"/>
        <v/>
      </c>
      <c r="AHO141" s="36" t="str">
        <f t="shared" si="680"/>
        <v/>
      </c>
      <c r="AHP141" s="36" t="str">
        <f t="shared" si="662"/>
        <v/>
      </c>
      <c r="AHQ141" s="39" t="str">
        <f t="shared" si="681"/>
        <v/>
      </c>
      <c r="AHR141" s="36" t="str">
        <f t="shared" si="682"/>
        <v/>
      </c>
      <c r="AHS141" s="36" t="str">
        <f t="shared" si="663"/>
        <v/>
      </c>
      <c r="AHT141" s="39" t="str">
        <f t="shared" si="683"/>
        <v/>
      </c>
    </row>
    <row r="142" spans="1:904" s="5" customFormat="1" outlineLevel="1" x14ac:dyDescent="0.25">
      <c r="A142" s="52">
        <f t="shared" si="684"/>
        <v>16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51"/>
        <v/>
      </c>
      <c r="AGK142" s="85" t="str">
        <f t="shared" si="652"/>
        <v/>
      </c>
      <c r="AGL142" s="85" t="str">
        <f t="shared" si="653"/>
        <v/>
      </c>
      <c r="AGN142" s="5" t="str">
        <f>IF(LEN(B142)&gt;7,AGN126,"")</f>
        <v/>
      </c>
      <c r="AGQ142" s="36" t="str">
        <f t="shared" si="664"/>
        <v/>
      </c>
      <c r="AGR142" s="36" t="str">
        <f t="shared" si="654"/>
        <v/>
      </c>
      <c r="AGS142" s="39" t="str">
        <f t="shared" si="665"/>
        <v/>
      </c>
      <c r="AGT142" s="36" t="str">
        <f t="shared" si="666"/>
        <v/>
      </c>
      <c r="AGU142" s="36" t="str">
        <f t="shared" si="655"/>
        <v/>
      </c>
      <c r="AGV142" s="39" t="str">
        <f t="shared" si="667"/>
        <v/>
      </c>
      <c r="AGW142" s="36" t="str">
        <f t="shared" si="668"/>
        <v/>
      </c>
      <c r="AGX142" s="36" t="str">
        <f t="shared" si="656"/>
        <v/>
      </c>
      <c r="AGY142" s="39" t="str">
        <f t="shared" si="669"/>
        <v/>
      </c>
      <c r="AGZ142" s="36" t="str">
        <f t="shared" si="670"/>
        <v/>
      </c>
      <c r="AHA142" s="36" t="str">
        <f t="shared" si="657"/>
        <v/>
      </c>
      <c r="AHB142" s="39" t="str">
        <f t="shared" si="671"/>
        <v/>
      </c>
      <c r="AHC142" s="36" t="str">
        <f t="shared" si="672"/>
        <v/>
      </c>
      <c r="AHD142" s="36" t="str">
        <f t="shared" si="658"/>
        <v/>
      </c>
      <c r="AHE142" s="39" t="str">
        <f t="shared" si="673"/>
        <v/>
      </c>
      <c r="AHF142" s="36" t="str">
        <f t="shared" si="674"/>
        <v/>
      </c>
      <c r="AHG142" s="36" t="str">
        <f t="shared" si="659"/>
        <v/>
      </c>
      <c r="AHH142" s="39" t="str">
        <f t="shared" si="675"/>
        <v/>
      </c>
      <c r="AHI142" s="36" t="str">
        <f t="shared" si="676"/>
        <v/>
      </c>
      <c r="AHJ142" s="36" t="str">
        <f t="shared" si="660"/>
        <v/>
      </c>
      <c r="AHK142" s="39" t="str">
        <f t="shared" si="677"/>
        <v/>
      </c>
      <c r="AHL142" s="36" t="str">
        <f t="shared" si="678"/>
        <v/>
      </c>
      <c r="AHM142" s="36" t="str">
        <f t="shared" si="661"/>
        <v/>
      </c>
      <c r="AHN142" s="39" t="str">
        <f t="shared" si="679"/>
        <v/>
      </c>
      <c r="AHO142" s="36" t="str">
        <f t="shared" si="680"/>
        <v/>
      </c>
      <c r="AHP142" s="36" t="str">
        <f t="shared" si="662"/>
        <v/>
      </c>
      <c r="AHQ142" s="39" t="str">
        <f t="shared" si="681"/>
        <v/>
      </c>
      <c r="AHR142" s="36" t="str">
        <f t="shared" si="682"/>
        <v/>
      </c>
      <c r="AHS142" s="36" t="str">
        <f t="shared" si="663"/>
        <v/>
      </c>
      <c r="AHT142" s="39" t="str">
        <f t="shared" si="683"/>
        <v/>
      </c>
    </row>
    <row r="143" spans="1:904" s="5" customFormat="1" outlineLevel="1" x14ac:dyDescent="0.25">
      <c r="A143" s="52">
        <f t="shared" si="684"/>
        <v>17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51"/>
        <v/>
      </c>
      <c r="AGK143" s="85" t="str">
        <f t="shared" si="652"/>
        <v/>
      </c>
      <c r="AGL143" s="85" t="str">
        <f t="shared" si="653"/>
        <v/>
      </c>
      <c r="AGN143" s="5" t="str">
        <f>IF(LEN(B143)&gt;7,AGN126,"")</f>
        <v/>
      </c>
      <c r="AGQ143" s="36" t="str">
        <f t="shared" si="664"/>
        <v/>
      </c>
      <c r="AGR143" s="36" t="str">
        <f t="shared" si="654"/>
        <v/>
      </c>
      <c r="AGS143" s="39" t="str">
        <f t="shared" si="665"/>
        <v/>
      </c>
      <c r="AGT143" s="36" t="str">
        <f t="shared" si="666"/>
        <v/>
      </c>
      <c r="AGU143" s="36" t="str">
        <f t="shared" si="655"/>
        <v/>
      </c>
      <c r="AGV143" s="39" t="str">
        <f t="shared" si="667"/>
        <v/>
      </c>
      <c r="AGW143" s="36" t="str">
        <f t="shared" si="668"/>
        <v/>
      </c>
      <c r="AGX143" s="36" t="str">
        <f t="shared" si="656"/>
        <v/>
      </c>
      <c r="AGY143" s="39" t="str">
        <f t="shared" si="669"/>
        <v/>
      </c>
      <c r="AGZ143" s="36" t="str">
        <f t="shared" si="670"/>
        <v/>
      </c>
      <c r="AHA143" s="36" t="str">
        <f t="shared" si="657"/>
        <v/>
      </c>
      <c r="AHB143" s="39" t="str">
        <f t="shared" si="671"/>
        <v/>
      </c>
      <c r="AHC143" s="36" t="str">
        <f t="shared" si="672"/>
        <v/>
      </c>
      <c r="AHD143" s="36" t="str">
        <f t="shared" si="658"/>
        <v/>
      </c>
      <c r="AHE143" s="39" t="str">
        <f t="shared" si="673"/>
        <v/>
      </c>
      <c r="AHF143" s="36" t="str">
        <f t="shared" si="674"/>
        <v/>
      </c>
      <c r="AHG143" s="36" t="str">
        <f t="shared" si="659"/>
        <v/>
      </c>
      <c r="AHH143" s="39" t="str">
        <f t="shared" si="675"/>
        <v/>
      </c>
      <c r="AHI143" s="36" t="str">
        <f t="shared" si="676"/>
        <v/>
      </c>
      <c r="AHJ143" s="36" t="str">
        <f t="shared" si="660"/>
        <v/>
      </c>
      <c r="AHK143" s="39" t="str">
        <f t="shared" si="677"/>
        <v/>
      </c>
      <c r="AHL143" s="36" t="str">
        <f t="shared" si="678"/>
        <v/>
      </c>
      <c r="AHM143" s="36" t="str">
        <f t="shared" si="661"/>
        <v/>
      </c>
      <c r="AHN143" s="39" t="str">
        <f t="shared" si="679"/>
        <v/>
      </c>
      <c r="AHO143" s="36" t="str">
        <f t="shared" si="680"/>
        <v/>
      </c>
      <c r="AHP143" s="36" t="str">
        <f t="shared" si="662"/>
        <v/>
      </c>
      <c r="AHQ143" s="39" t="str">
        <f t="shared" si="681"/>
        <v/>
      </c>
      <c r="AHR143" s="36" t="str">
        <f t="shared" si="682"/>
        <v/>
      </c>
      <c r="AHS143" s="36" t="str">
        <f t="shared" si="663"/>
        <v/>
      </c>
      <c r="AHT143" s="39" t="str">
        <f t="shared" si="683"/>
        <v/>
      </c>
    </row>
    <row r="144" spans="1:904" s="5" customFormat="1" outlineLevel="1" x14ac:dyDescent="0.25">
      <c r="A144" s="52">
        <f t="shared" si="684"/>
        <v>18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51"/>
        <v/>
      </c>
      <c r="AGK144" s="85" t="str">
        <f t="shared" si="652"/>
        <v/>
      </c>
      <c r="AGL144" s="85" t="str">
        <f t="shared" si="653"/>
        <v/>
      </c>
      <c r="AGN144" s="5" t="str">
        <f>IF(LEN(B144)&gt;7,AGN126,"")</f>
        <v/>
      </c>
      <c r="AGQ144" s="36" t="str">
        <f t="shared" si="664"/>
        <v/>
      </c>
      <c r="AGR144" s="36" t="str">
        <f t="shared" si="654"/>
        <v/>
      </c>
      <c r="AGS144" s="39" t="str">
        <f t="shared" si="665"/>
        <v/>
      </c>
      <c r="AGT144" s="36" t="str">
        <f t="shared" si="666"/>
        <v/>
      </c>
      <c r="AGU144" s="36" t="str">
        <f t="shared" si="655"/>
        <v/>
      </c>
      <c r="AGV144" s="39" t="str">
        <f t="shared" si="667"/>
        <v/>
      </c>
      <c r="AGW144" s="36" t="str">
        <f t="shared" si="668"/>
        <v/>
      </c>
      <c r="AGX144" s="36" t="str">
        <f t="shared" si="656"/>
        <v/>
      </c>
      <c r="AGY144" s="39" t="str">
        <f t="shared" si="669"/>
        <v/>
      </c>
      <c r="AGZ144" s="36" t="str">
        <f t="shared" si="670"/>
        <v/>
      </c>
      <c r="AHA144" s="36" t="str">
        <f t="shared" si="657"/>
        <v/>
      </c>
      <c r="AHB144" s="39" t="str">
        <f t="shared" si="671"/>
        <v/>
      </c>
      <c r="AHC144" s="36" t="str">
        <f t="shared" si="672"/>
        <v/>
      </c>
      <c r="AHD144" s="36" t="str">
        <f t="shared" si="658"/>
        <v/>
      </c>
      <c r="AHE144" s="39" t="str">
        <f t="shared" si="673"/>
        <v/>
      </c>
      <c r="AHF144" s="36" t="str">
        <f t="shared" si="674"/>
        <v/>
      </c>
      <c r="AHG144" s="36" t="str">
        <f t="shared" si="659"/>
        <v/>
      </c>
      <c r="AHH144" s="39" t="str">
        <f t="shared" si="675"/>
        <v/>
      </c>
      <c r="AHI144" s="36" t="str">
        <f t="shared" si="676"/>
        <v/>
      </c>
      <c r="AHJ144" s="36" t="str">
        <f t="shared" si="660"/>
        <v/>
      </c>
      <c r="AHK144" s="39" t="str">
        <f t="shared" si="677"/>
        <v/>
      </c>
      <c r="AHL144" s="36" t="str">
        <f t="shared" si="678"/>
        <v/>
      </c>
      <c r="AHM144" s="36" t="str">
        <f t="shared" si="661"/>
        <v/>
      </c>
      <c r="AHN144" s="39" t="str">
        <f t="shared" si="679"/>
        <v/>
      </c>
      <c r="AHO144" s="36" t="str">
        <f t="shared" si="680"/>
        <v/>
      </c>
      <c r="AHP144" s="36" t="str">
        <f t="shared" si="662"/>
        <v/>
      </c>
      <c r="AHQ144" s="39" t="str">
        <f t="shared" si="681"/>
        <v/>
      </c>
      <c r="AHR144" s="36" t="str">
        <f t="shared" si="682"/>
        <v/>
      </c>
      <c r="AHS144" s="36" t="str">
        <f t="shared" si="663"/>
        <v/>
      </c>
      <c r="AHT144" s="39" t="str">
        <f t="shared" si="683"/>
        <v/>
      </c>
    </row>
    <row r="145" spans="1:923" s="5" customFormat="1" outlineLevel="1" x14ac:dyDescent="0.25">
      <c r="A145" s="52">
        <f t="shared" si="684"/>
        <v>19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7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7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7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51"/>
        <v/>
      </c>
      <c r="AGK145" s="85" t="str">
        <f t="shared" si="652"/>
        <v/>
      </c>
      <c r="AGL145" s="85" t="str">
        <f t="shared" si="653"/>
        <v/>
      </c>
      <c r="AGN145" s="5" t="str">
        <f>IF(LEN(B145)&gt;7,AGN126,"")</f>
        <v/>
      </c>
      <c r="AGQ145" s="36" t="str">
        <f t="shared" si="664"/>
        <v/>
      </c>
      <c r="AGR145" s="36" t="str">
        <f t="shared" si="654"/>
        <v/>
      </c>
      <c r="AGS145" s="39" t="str">
        <f t="shared" si="665"/>
        <v/>
      </c>
      <c r="AGT145" s="36" t="str">
        <f t="shared" si="666"/>
        <v/>
      </c>
      <c r="AGU145" s="36" t="str">
        <f t="shared" si="655"/>
        <v/>
      </c>
      <c r="AGV145" s="39" t="str">
        <f t="shared" si="667"/>
        <v/>
      </c>
      <c r="AGW145" s="36" t="str">
        <f t="shared" si="668"/>
        <v/>
      </c>
      <c r="AGX145" s="36" t="str">
        <f t="shared" si="656"/>
        <v/>
      </c>
      <c r="AGY145" s="39" t="str">
        <f t="shared" si="669"/>
        <v/>
      </c>
      <c r="AGZ145" s="36" t="str">
        <f t="shared" si="670"/>
        <v/>
      </c>
      <c r="AHA145" s="36" t="str">
        <f t="shared" si="657"/>
        <v/>
      </c>
      <c r="AHB145" s="39" t="str">
        <f t="shared" si="671"/>
        <v/>
      </c>
      <c r="AHC145" s="36" t="str">
        <f t="shared" si="672"/>
        <v/>
      </c>
      <c r="AHD145" s="36" t="str">
        <f t="shared" si="658"/>
        <v/>
      </c>
      <c r="AHE145" s="39" t="str">
        <f t="shared" si="673"/>
        <v/>
      </c>
      <c r="AHF145" s="36" t="str">
        <f t="shared" si="674"/>
        <v/>
      </c>
      <c r="AHG145" s="36" t="str">
        <f t="shared" si="659"/>
        <v/>
      </c>
      <c r="AHH145" s="39" t="str">
        <f t="shared" si="675"/>
        <v/>
      </c>
      <c r="AHI145" s="36" t="str">
        <f t="shared" si="676"/>
        <v/>
      </c>
      <c r="AHJ145" s="36" t="str">
        <f t="shared" si="660"/>
        <v/>
      </c>
      <c r="AHK145" s="39" t="str">
        <f t="shared" si="677"/>
        <v/>
      </c>
      <c r="AHL145" s="36" t="str">
        <f t="shared" si="678"/>
        <v/>
      </c>
      <c r="AHM145" s="36" t="str">
        <f t="shared" si="661"/>
        <v/>
      </c>
      <c r="AHN145" s="39" t="str">
        <f t="shared" si="679"/>
        <v/>
      </c>
      <c r="AHO145" s="36" t="str">
        <f t="shared" si="680"/>
        <v/>
      </c>
      <c r="AHP145" s="36" t="str">
        <f t="shared" si="662"/>
        <v/>
      </c>
      <c r="AHQ145" s="39" t="str">
        <f t="shared" si="681"/>
        <v/>
      </c>
      <c r="AHR145" s="36" t="str">
        <f t="shared" si="682"/>
        <v/>
      </c>
      <c r="AHS145" s="36" t="str">
        <f t="shared" si="663"/>
        <v/>
      </c>
      <c r="AHT145" s="39" t="str">
        <f t="shared" si="683"/>
        <v/>
      </c>
    </row>
    <row r="146" spans="1:923" s="5" customFormat="1" outlineLevel="1" x14ac:dyDescent="0.25">
      <c r="A146" s="52">
        <f t="shared" si="684"/>
        <v>20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7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51"/>
        <v/>
      </c>
      <c r="AGK146" s="85" t="str">
        <f t="shared" si="652"/>
        <v/>
      </c>
      <c r="AGL146" s="85" t="str">
        <f t="shared" si="653"/>
        <v/>
      </c>
      <c r="AGN146" s="5" t="str">
        <f>IF(LEN(B146)&gt;7,AGN126,"")</f>
        <v/>
      </c>
      <c r="AGQ146" s="36" t="str">
        <f t="shared" si="664"/>
        <v/>
      </c>
      <c r="AGR146" s="36" t="str">
        <f t="shared" si="654"/>
        <v/>
      </c>
      <c r="AGS146" s="39" t="str">
        <f t="shared" si="665"/>
        <v/>
      </c>
      <c r="AGT146" s="36" t="str">
        <f t="shared" si="666"/>
        <v/>
      </c>
      <c r="AGU146" s="36" t="str">
        <f t="shared" si="655"/>
        <v/>
      </c>
      <c r="AGV146" s="39" t="str">
        <f t="shared" si="667"/>
        <v/>
      </c>
      <c r="AGW146" s="36" t="str">
        <f t="shared" si="668"/>
        <v/>
      </c>
      <c r="AGX146" s="36" t="str">
        <f t="shared" si="656"/>
        <v/>
      </c>
      <c r="AGY146" s="39" t="str">
        <f t="shared" si="669"/>
        <v/>
      </c>
      <c r="AGZ146" s="36" t="str">
        <f t="shared" si="670"/>
        <v/>
      </c>
      <c r="AHA146" s="36" t="str">
        <f t="shared" si="657"/>
        <v/>
      </c>
      <c r="AHB146" s="39" t="str">
        <f t="shared" si="671"/>
        <v/>
      </c>
      <c r="AHC146" s="36" t="str">
        <f t="shared" si="672"/>
        <v/>
      </c>
      <c r="AHD146" s="36" t="str">
        <f t="shared" si="658"/>
        <v/>
      </c>
      <c r="AHE146" s="39" t="str">
        <f t="shared" si="673"/>
        <v/>
      </c>
      <c r="AHF146" s="36" t="str">
        <f t="shared" si="674"/>
        <v/>
      </c>
      <c r="AHG146" s="36" t="str">
        <f t="shared" si="659"/>
        <v/>
      </c>
      <c r="AHH146" s="39" t="str">
        <f t="shared" si="675"/>
        <v/>
      </c>
      <c r="AHI146" s="36" t="str">
        <f t="shared" si="676"/>
        <v/>
      </c>
      <c r="AHJ146" s="36" t="str">
        <f t="shared" si="660"/>
        <v/>
      </c>
      <c r="AHK146" s="39" t="str">
        <f t="shared" si="677"/>
        <v/>
      </c>
      <c r="AHL146" s="36" t="str">
        <f t="shared" si="678"/>
        <v/>
      </c>
      <c r="AHM146" s="36" t="str">
        <f t="shared" si="661"/>
        <v/>
      </c>
      <c r="AHN146" s="39" t="str">
        <f t="shared" si="679"/>
        <v/>
      </c>
      <c r="AHO146" s="36" t="str">
        <f t="shared" si="680"/>
        <v/>
      </c>
      <c r="AHP146" s="36" t="str">
        <f t="shared" si="662"/>
        <v/>
      </c>
      <c r="AHQ146" s="39" t="str">
        <f t="shared" si="681"/>
        <v/>
      </c>
      <c r="AHR146" s="36" t="str">
        <f t="shared" si="682"/>
        <v/>
      </c>
      <c r="AHS146" s="36" t="str">
        <f t="shared" si="663"/>
        <v/>
      </c>
      <c r="AHT146" s="39" t="str">
        <f t="shared" si="683"/>
        <v/>
      </c>
    </row>
    <row r="147" spans="1:923" s="5" customFormat="1" outlineLevel="1" x14ac:dyDescent="0.25">
      <c r="A147" s="104"/>
      <c r="B147" s="105"/>
      <c r="C147" s="27"/>
      <c r="D147" s="106"/>
      <c r="E147" s="106"/>
      <c r="F147" s="106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2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2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2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2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2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2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2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2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2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2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2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2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2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2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2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2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2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2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2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2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2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2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2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2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2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2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2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2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2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2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2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2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2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2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2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2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2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2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2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2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2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2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J147" s="5">
        <f t="shared" ref="AGJ147:AGL147" si="685">SUMIF(AGJ127:AGJ146,"&lt;&gt;""")</f>
        <v>0</v>
      </c>
      <c r="AGK147" s="5">
        <f t="shared" si="685"/>
        <v>0</v>
      </c>
      <c r="AGL147" s="5">
        <f t="shared" si="685"/>
        <v>52</v>
      </c>
      <c r="AGN147" s="5">
        <f>SUMIF(AGN127:AGN146,"&lt;&gt;""")</f>
        <v>224</v>
      </c>
      <c r="AGQ147" s="108"/>
      <c r="AGR147" s="108"/>
      <c r="AGS147" s="109"/>
      <c r="AGT147" s="108"/>
      <c r="AGU147" s="108"/>
      <c r="AGV147" s="109"/>
      <c r="AGW147" s="108"/>
      <c r="AGX147" s="108"/>
      <c r="AGY147" s="109"/>
      <c r="AGZ147" s="108"/>
      <c r="AHA147" s="108"/>
      <c r="AHB147" s="109"/>
      <c r="AHC147" s="108"/>
      <c r="AHD147" s="108"/>
      <c r="AHE147" s="109"/>
      <c r="AHF147" s="108"/>
      <c r="AHG147" s="108"/>
      <c r="AHH147" s="109"/>
      <c r="AHI147" s="108"/>
      <c r="AHJ147" s="108"/>
      <c r="AHK147" s="109"/>
      <c r="AHL147" s="108"/>
      <c r="AHM147" s="108"/>
      <c r="AHN147" s="109"/>
      <c r="AHO147" s="108"/>
      <c r="AHP147" s="108"/>
      <c r="AHQ147" s="109"/>
      <c r="AHR147" s="108"/>
      <c r="AHS147" s="108"/>
      <c r="AHT147" s="109"/>
    </row>
    <row r="148" spans="1:923" s="32" customFormat="1" x14ac:dyDescent="0.25">
      <c r="A148" s="31" t="s">
        <v>33</v>
      </c>
      <c r="C148" s="33"/>
      <c r="D148" s="33"/>
      <c r="E148" s="33"/>
      <c r="F148" s="34"/>
      <c r="G148" s="33"/>
      <c r="H148" s="33"/>
      <c r="I148" s="33"/>
      <c r="J148" s="34"/>
      <c r="K148" s="33"/>
      <c r="L148" s="33"/>
      <c r="M148" s="33"/>
      <c r="N148" s="34"/>
      <c r="O148" s="33"/>
      <c r="P148" s="33"/>
      <c r="Q148" s="33"/>
      <c r="R148" s="34"/>
      <c r="S148" s="33"/>
      <c r="T148" s="33"/>
      <c r="U148" s="33"/>
      <c r="V148" s="34"/>
      <c r="W148" s="33"/>
      <c r="X148" s="33"/>
      <c r="Y148" s="33"/>
      <c r="Z148" s="34"/>
      <c r="AA148" s="33"/>
      <c r="AB148" s="33"/>
      <c r="AC148" s="33"/>
      <c r="AD148" s="34"/>
      <c r="AE148" s="33"/>
      <c r="AF148" s="33"/>
      <c r="AG148" s="33"/>
      <c r="AH148" s="34"/>
      <c r="AI148" s="33"/>
      <c r="AJ148" s="33"/>
      <c r="AK148" s="33"/>
      <c r="AL148" s="34"/>
      <c r="AM148" s="33"/>
      <c r="AN148" s="33"/>
      <c r="AO148" s="33"/>
      <c r="AP148" s="34"/>
      <c r="AQ148" s="33"/>
      <c r="AR148" s="33"/>
      <c r="AS148" s="33"/>
      <c r="AT148" s="34"/>
      <c r="AU148" s="33"/>
      <c r="AV148" s="33"/>
      <c r="AW148" s="33"/>
      <c r="AX148" s="34"/>
      <c r="AY148" s="33"/>
      <c r="AZ148" s="33"/>
      <c r="BA148" s="33"/>
      <c r="BB148" s="34"/>
      <c r="BC148" s="33"/>
      <c r="BD148" s="33"/>
      <c r="BE148" s="33"/>
      <c r="BF148" s="34"/>
      <c r="BG148" s="33"/>
      <c r="BH148" s="33"/>
      <c r="BI148" s="33"/>
      <c r="BJ148" s="34"/>
      <c r="BK148" s="33"/>
      <c r="BL148" s="33"/>
      <c r="BM148" s="33"/>
      <c r="BN148" s="34"/>
      <c r="BO148" s="33"/>
      <c r="BP148" s="33"/>
      <c r="BQ148" s="33"/>
      <c r="BR148" s="34"/>
      <c r="BS148" s="33"/>
      <c r="BT148" s="33"/>
      <c r="BU148" s="33"/>
      <c r="BV148" s="34"/>
      <c r="BW148" s="33"/>
      <c r="BX148" s="33"/>
      <c r="BY148" s="33"/>
      <c r="BZ148" s="34"/>
      <c r="CA148" s="33"/>
      <c r="CB148" s="33"/>
      <c r="CC148" s="33"/>
      <c r="CD148" s="34"/>
      <c r="CE148" s="33"/>
      <c r="CF148" s="33"/>
      <c r="CG148" s="33"/>
      <c r="CH148" s="34"/>
      <c r="CI148" s="33"/>
      <c r="CJ148" s="33"/>
      <c r="CK148" s="33"/>
      <c r="CL148" s="34"/>
      <c r="CM148" s="33"/>
      <c r="CN148" s="33"/>
      <c r="CO148" s="33"/>
      <c r="CP148" s="34"/>
      <c r="CQ148" s="33"/>
      <c r="CR148" s="33"/>
      <c r="CS148" s="33"/>
      <c r="CT148" s="34"/>
      <c r="CU148" s="33"/>
      <c r="CV148" s="33"/>
      <c r="CW148" s="33"/>
      <c r="CX148" s="34"/>
      <c r="CY148" s="33"/>
      <c r="CZ148" s="33"/>
      <c r="DA148" s="33"/>
      <c r="DB148" s="34"/>
      <c r="DC148" s="33"/>
      <c r="DD148" s="33"/>
      <c r="DE148" s="33"/>
      <c r="DF148" s="34"/>
      <c r="DG148" s="33"/>
      <c r="DH148" s="33"/>
      <c r="DI148" s="33"/>
      <c r="DJ148" s="34"/>
      <c r="DK148" s="33"/>
      <c r="DL148" s="33"/>
      <c r="DM148" s="33"/>
      <c r="DN148" s="34"/>
      <c r="DO148" s="33"/>
      <c r="DP148" s="33"/>
      <c r="DQ148" s="33"/>
      <c r="DR148" s="34"/>
      <c r="DS148" s="33"/>
      <c r="DT148" s="33"/>
      <c r="DU148" s="33"/>
      <c r="DV148" s="34"/>
      <c r="DW148" s="33"/>
      <c r="DX148" s="33"/>
      <c r="DY148" s="33"/>
      <c r="DZ148" s="34"/>
      <c r="EA148" s="33"/>
      <c r="EB148" s="33"/>
      <c r="EC148" s="33"/>
      <c r="ED148" s="34"/>
      <c r="EE148" s="33"/>
      <c r="EF148" s="33"/>
      <c r="EG148" s="33"/>
      <c r="EH148" s="34"/>
      <c r="EI148" s="33"/>
      <c r="EJ148" s="33"/>
      <c r="EK148" s="33"/>
      <c r="EL148" s="34"/>
      <c r="EM148" s="33"/>
      <c r="EN148" s="33"/>
      <c r="EO148" s="33"/>
      <c r="EP148" s="34"/>
      <c r="EQ148" s="33"/>
      <c r="ER148" s="33"/>
      <c r="ES148" s="33"/>
      <c r="ET148" s="34"/>
      <c r="EU148" s="33"/>
      <c r="EV148" s="33"/>
      <c r="EW148" s="33"/>
      <c r="EX148" s="34"/>
      <c r="EY148" s="33"/>
      <c r="EZ148" s="33"/>
      <c r="FA148" s="33"/>
      <c r="FB148" s="34"/>
      <c r="FC148" s="33"/>
      <c r="FD148" s="33"/>
      <c r="FE148" s="33"/>
      <c r="FF148" s="34"/>
      <c r="FG148" s="33"/>
      <c r="FH148" s="33"/>
      <c r="FI148" s="33"/>
      <c r="FJ148" s="34"/>
      <c r="FK148" s="33"/>
      <c r="FL148" s="33"/>
      <c r="FM148" s="33"/>
      <c r="FN148" s="34"/>
      <c r="FO148" s="33"/>
      <c r="FP148" s="33"/>
      <c r="FQ148" s="33"/>
      <c r="FR148" s="34"/>
      <c r="FS148" s="33"/>
      <c r="FT148" s="33"/>
      <c r="FU148" s="33"/>
      <c r="FV148" s="34"/>
      <c r="FW148" s="33"/>
      <c r="FX148" s="33"/>
      <c r="FY148" s="33"/>
      <c r="FZ148" s="34"/>
      <c r="GA148" s="33"/>
      <c r="GB148" s="33"/>
      <c r="GC148" s="33"/>
      <c r="GD148" s="34"/>
      <c r="GE148" s="33"/>
      <c r="GF148" s="33"/>
      <c r="GG148" s="33"/>
      <c r="GH148" s="34"/>
      <c r="GI148" s="33"/>
      <c r="GJ148" s="33"/>
      <c r="GK148" s="33"/>
      <c r="GL148" s="34"/>
      <c r="GM148" s="33"/>
      <c r="GN148" s="33"/>
      <c r="GO148" s="33"/>
      <c r="GP148" s="34"/>
      <c r="GQ148" s="33"/>
      <c r="GR148" s="33"/>
      <c r="GS148" s="33"/>
      <c r="GT148" s="34"/>
      <c r="GU148" s="33"/>
      <c r="GV148" s="33"/>
      <c r="GW148" s="33"/>
      <c r="GX148" s="34"/>
      <c r="GY148" s="33"/>
      <c r="GZ148" s="33"/>
      <c r="HA148" s="33"/>
      <c r="HB148" s="34"/>
      <c r="HC148" s="33"/>
      <c r="HD148" s="33"/>
      <c r="HE148" s="33"/>
      <c r="HF148" s="34"/>
      <c r="HG148" s="33"/>
      <c r="HH148" s="33"/>
      <c r="HI148" s="33"/>
      <c r="HJ148" s="34"/>
      <c r="HK148" s="33"/>
      <c r="HL148" s="33"/>
      <c r="HM148" s="33"/>
      <c r="HN148" s="34"/>
      <c r="HO148" s="33"/>
      <c r="HP148" s="33"/>
      <c r="HQ148" s="33"/>
      <c r="HR148" s="34"/>
      <c r="HS148" s="33"/>
      <c r="HT148" s="33"/>
      <c r="HU148" s="33"/>
      <c r="HV148" s="34"/>
      <c r="HW148" s="33"/>
      <c r="HX148" s="33"/>
      <c r="HY148" s="33"/>
      <c r="HZ148" s="34"/>
      <c r="IA148" s="33"/>
      <c r="IB148" s="33"/>
      <c r="IC148" s="33"/>
      <c r="ID148" s="34"/>
      <c r="IE148" s="33"/>
      <c r="IF148" s="33"/>
      <c r="IG148" s="33"/>
      <c r="IH148" s="34"/>
      <c r="II148" s="33"/>
      <c r="IJ148" s="33"/>
      <c r="IK148" s="33"/>
      <c r="IL148" s="34"/>
      <c r="IM148" s="33"/>
      <c r="IN148" s="33"/>
      <c r="IO148" s="33"/>
      <c r="IP148" s="34"/>
      <c r="IQ148" s="33"/>
      <c r="IR148" s="33"/>
      <c r="IS148" s="33"/>
      <c r="IT148" s="34"/>
      <c r="IU148" s="33"/>
      <c r="IV148" s="33"/>
      <c r="IW148" s="33"/>
      <c r="IX148" s="34"/>
      <c r="IY148" s="33"/>
      <c r="IZ148" s="33"/>
      <c r="JA148" s="33"/>
      <c r="JB148" s="34"/>
      <c r="JC148" s="33"/>
      <c r="JD148" s="33"/>
      <c r="JE148" s="33"/>
      <c r="JF148" s="34"/>
      <c r="JG148" s="33"/>
      <c r="JH148" s="33"/>
      <c r="JI148" s="33"/>
      <c r="JJ148" s="34"/>
      <c r="JK148" s="33"/>
      <c r="JL148" s="33"/>
      <c r="JM148" s="33"/>
      <c r="JN148" s="34"/>
      <c r="JO148" s="33"/>
      <c r="JP148" s="33"/>
      <c r="JQ148" s="33"/>
      <c r="JR148" s="34"/>
      <c r="JS148" s="33"/>
      <c r="JT148" s="33"/>
      <c r="JU148" s="33"/>
      <c r="JV148" s="34"/>
      <c r="JW148" s="33"/>
      <c r="JX148" s="33"/>
      <c r="JY148" s="33"/>
      <c r="JZ148" s="34"/>
      <c r="KA148" s="33"/>
      <c r="KB148" s="33"/>
      <c r="KC148" s="33"/>
      <c r="KD148" s="34"/>
      <c r="KE148" s="33"/>
      <c r="KF148" s="33"/>
      <c r="KG148" s="33"/>
      <c r="KH148" s="34"/>
      <c r="KI148" s="33"/>
      <c r="KJ148" s="33"/>
      <c r="KK148" s="33"/>
      <c r="KL148" s="34"/>
      <c r="KM148" s="33"/>
      <c r="KN148" s="33"/>
      <c r="KO148" s="33"/>
      <c r="KP148" s="34"/>
      <c r="KQ148" s="33"/>
      <c r="KR148" s="33"/>
      <c r="KS148" s="33"/>
      <c r="KT148" s="34"/>
      <c r="KU148" s="33"/>
      <c r="KV148" s="33"/>
      <c r="KW148" s="33"/>
      <c r="KX148" s="34"/>
      <c r="KY148" s="33"/>
      <c r="KZ148" s="33"/>
      <c r="LA148" s="33"/>
      <c r="LB148" s="34"/>
      <c r="LC148" s="33"/>
      <c r="LD148" s="33"/>
      <c r="LE148" s="33"/>
      <c r="LF148" s="34"/>
      <c r="LG148" s="33"/>
      <c r="LH148" s="33"/>
      <c r="LI148" s="33"/>
      <c r="LJ148" s="34"/>
      <c r="LK148" s="33"/>
      <c r="LL148" s="33"/>
      <c r="LM148" s="33"/>
      <c r="LN148" s="34"/>
      <c r="LO148" s="33"/>
      <c r="LP148" s="33"/>
      <c r="LQ148" s="33"/>
      <c r="LR148" s="34"/>
      <c r="LS148" s="33"/>
      <c r="LT148" s="33"/>
      <c r="LU148" s="33"/>
      <c r="LV148" s="34"/>
      <c r="LW148" s="33"/>
      <c r="LX148" s="33"/>
      <c r="LY148" s="33"/>
      <c r="LZ148" s="34"/>
      <c r="MA148" s="33"/>
      <c r="MB148" s="33"/>
      <c r="MC148" s="33"/>
      <c r="MD148" s="34"/>
      <c r="ME148" s="33"/>
      <c r="MF148" s="33"/>
      <c r="MG148" s="33"/>
      <c r="MH148" s="34"/>
      <c r="MI148" s="33"/>
      <c r="MJ148" s="33"/>
      <c r="MK148" s="33"/>
      <c r="ML148" s="34"/>
      <c r="MM148" s="33"/>
      <c r="MN148" s="33"/>
      <c r="MO148" s="33"/>
      <c r="MP148" s="34"/>
      <c r="MQ148" s="33"/>
      <c r="MR148" s="33"/>
      <c r="MS148" s="33"/>
      <c r="MT148" s="34"/>
      <c r="MU148" s="33"/>
      <c r="MV148" s="33"/>
      <c r="MW148" s="33"/>
      <c r="MX148" s="34"/>
      <c r="MY148" s="33"/>
      <c r="MZ148" s="33"/>
      <c r="NA148" s="33"/>
      <c r="NB148" s="34"/>
      <c r="NC148" s="33"/>
      <c r="ND148" s="33"/>
      <c r="NE148" s="33"/>
      <c r="NF148" s="34"/>
      <c r="NG148" s="33"/>
      <c r="NH148" s="33"/>
      <c r="NI148" s="33"/>
      <c r="NJ148" s="34"/>
      <c r="NK148" s="33"/>
      <c r="NL148" s="33"/>
      <c r="NM148" s="33"/>
      <c r="NN148" s="34"/>
      <c r="NO148" s="33"/>
      <c r="NP148" s="33"/>
      <c r="NQ148" s="33"/>
      <c r="NR148" s="34"/>
      <c r="NS148" s="33"/>
      <c r="NT148" s="33"/>
      <c r="NU148" s="33"/>
      <c r="NV148" s="34"/>
      <c r="NW148" s="33"/>
      <c r="NX148" s="33"/>
      <c r="NY148" s="33"/>
      <c r="NZ148" s="34"/>
      <c r="OA148" s="33"/>
      <c r="OB148" s="33"/>
      <c r="OC148" s="33"/>
      <c r="OD148" s="34"/>
      <c r="OE148" s="33"/>
      <c r="OF148" s="33"/>
      <c r="OG148" s="33"/>
      <c r="OH148" s="34"/>
      <c r="OI148" s="33"/>
      <c r="OJ148" s="33"/>
      <c r="OK148" s="33"/>
      <c r="OL148" s="34"/>
      <c r="OM148" s="33"/>
      <c r="ON148" s="33"/>
      <c r="OO148" s="33"/>
      <c r="OP148" s="34"/>
      <c r="OQ148" s="33"/>
      <c r="OR148" s="33"/>
      <c r="OS148" s="33"/>
      <c r="OT148" s="34"/>
      <c r="OU148" s="33"/>
      <c r="OV148" s="33"/>
      <c r="OW148" s="33"/>
      <c r="OX148" s="34"/>
      <c r="OY148" s="33"/>
      <c r="OZ148" s="33"/>
      <c r="PA148" s="33"/>
      <c r="PB148" s="34"/>
      <c r="PC148" s="33"/>
      <c r="PD148" s="33"/>
      <c r="PE148" s="33"/>
      <c r="PF148" s="34"/>
      <c r="PG148" s="33"/>
      <c r="PH148" s="33"/>
      <c r="PI148" s="33"/>
      <c r="PJ148" s="34"/>
      <c r="PK148" s="33"/>
      <c r="PL148" s="33"/>
      <c r="PM148" s="33"/>
      <c r="PN148" s="34"/>
      <c r="PO148" s="33"/>
      <c r="PP148" s="33"/>
      <c r="PQ148" s="33"/>
      <c r="PR148" s="34"/>
      <c r="PS148" s="33"/>
      <c r="PT148" s="33"/>
      <c r="PU148" s="33"/>
      <c r="PV148" s="34"/>
      <c r="PW148" s="33"/>
      <c r="PX148" s="33"/>
      <c r="PY148" s="33"/>
      <c r="PZ148" s="34"/>
      <c r="QA148" s="33"/>
      <c r="QB148" s="33"/>
      <c r="QC148" s="33"/>
      <c r="QD148" s="34"/>
      <c r="QE148" s="33"/>
      <c r="QF148" s="33"/>
      <c r="QG148" s="33"/>
      <c r="QH148" s="34"/>
      <c r="QI148" s="33"/>
      <c r="QJ148" s="33"/>
      <c r="QK148" s="33"/>
      <c r="QL148" s="34"/>
      <c r="QM148" s="33"/>
      <c r="QN148" s="33"/>
      <c r="QO148" s="33"/>
      <c r="QP148" s="34"/>
      <c r="QQ148" s="33"/>
      <c r="QR148" s="33"/>
      <c r="QS148" s="33"/>
      <c r="QT148" s="34"/>
      <c r="QU148" s="33"/>
      <c r="QV148" s="33"/>
      <c r="QW148" s="33"/>
      <c r="QX148" s="34"/>
      <c r="QY148" s="33"/>
      <c r="QZ148" s="33"/>
      <c r="RA148" s="33"/>
      <c r="RB148" s="34"/>
      <c r="RC148" s="33"/>
      <c r="RD148" s="33"/>
      <c r="RE148" s="33"/>
      <c r="RF148" s="34"/>
      <c r="RG148" s="33"/>
      <c r="RH148" s="33"/>
      <c r="RI148" s="33"/>
      <c r="RJ148" s="34"/>
      <c r="RK148" s="33"/>
      <c r="RL148" s="33"/>
      <c r="RM148" s="33"/>
      <c r="RN148" s="34"/>
      <c r="RO148" s="33"/>
      <c r="RP148" s="33"/>
      <c r="RQ148" s="33"/>
      <c r="RR148" s="34"/>
      <c r="RS148" s="33"/>
      <c r="RT148" s="33"/>
      <c r="RU148" s="33"/>
      <c r="RV148" s="34"/>
      <c r="RW148" s="33"/>
      <c r="RX148" s="33"/>
      <c r="RY148" s="33"/>
      <c r="RZ148" s="34"/>
      <c r="SA148" s="33"/>
      <c r="SB148" s="33"/>
      <c r="SC148" s="33"/>
      <c r="SD148" s="34"/>
      <c r="SE148" s="33"/>
      <c r="SF148" s="33"/>
      <c r="SG148" s="33"/>
      <c r="SH148" s="33"/>
      <c r="SI148" s="33"/>
      <c r="SJ148" s="33"/>
      <c r="SK148" s="33"/>
      <c r="SL148" s="34"/>
      <c r="SM148" s="33"/>
      <c r="SN148" s="33"/>
      <c r="SO148" s="33"/>
      <c r="SP148" s="34"/>
      <c r="SQ148" s="33"/>
      <c r="SR148" s="33"/>
      <c r="SS148" s="33"/>
      <c r="ST148" s="34"/>
      <c r="SU148" s="33"/>
      <c r="SV148" s="33"/>
      <c r="SW148" s="33"/>
      <c r="SX148" s="34"/>
      <c r="SY148" s="33"/>
      <c r="SZ148" s="33"/>
      <c r="TA148" s="33"/>
      <c r="TB148" s="34"/>
      <c r="TC148" s="33"/>
      <c r="TD148" s="33"/>
      <c r="TE148" s="33"/>
      <c r="TF148" s="34"/>
      <c r="TG148" s="33"/>
      <c r="TH148" s="33"/>
      <c r="TI148" s="33"/>
      <c r="TJ148" s="34"/>
      <c r="TK148" s="33"/>
      <c r="TL148" s="33"/>
      <c r="TM148" s="33"/>
      <c r="TN148" s="34"/>
      <c r="TO148" s="33"/>
      <c r="TP148" s="33"/>
      <c r="TQ148" s="33"/>
      <c r="TR148" s="34"/>
      <c r="TS148" s="33"/>
      <c r="TT148" s="33"/>
      <c r="TU148" s="33"/>
      <c r="TV148" s="34"/>
      <c r="TW148" s="33"/>
      <c r="TX148" s="33"/>
      <c r="TY148" s="33"/>
      <c r="TZ148" s="34"/>
      <c r="UA148" s="33"/>
      <c r="UB148" s="33"/>
      <c r="UC148" s="33"/>
      <c r="UD148" s="34"/>
      <c r="UE148" s="33"/>
      <c r="UF148" s="33"/>
      <c r="UG148" s="33"/>
      <c r="UH148" s="34"/>
      <c r="UI148" s="33"/>
      <c r="UJ148" s="33"/>
      <c r="UK148" s="33"/>
      <c r="UL148" s="34"/>
      <c r="UM148" s="33"/>
      <c r="UN148" s="33"/>
      <c r="UO148" s="33"/>
      <c r="UP148" s="34"/>
      <c r="UQ148" s="33"/>
      <c r="UR148" s="33"/>
      <c r="US148" s="33"/>
      <c r="UT148" s="34"/>
      <c r="UU148" s="33"/>
      <c r="UV148" s="33"/>
      <c r="UW148" s="33"/>
      <c r="UX148" s="34"/>
      <c r="UY148" s="33"/>
      <c r="UZ148" s="33"/>
      <c r="VA148" s="33"/>
      <c r="VB148" s="34"/>
      <c r="VC148" s="33"/>
      <c r="VD148" s="33"/>
      <c r="VE148" s="33"/>
      <c r="VF148" s="34"/>
      <c r="VG148" s="33"/>
      <c r="VH148" s="33"/>
      <c r="VI148" s="33"/>
      <c r="VJ148" s="34"/>
      <c r="VK148" s="33"/>
      <c r="VL148" s="33"/>
      <c r="VM148" s="33"/>
      <c r="VN148" s="34"/>
      <c r="VO148" s="33"/>
      <c r="VP148" s="33"/>
      <c r="VQ148" s="33"/>
      <c r="VR148" s="34"/>
      <c r="VS148" s="33"/>
      <c r="VT148" s="33"/>
      <c r="VU148" s="33"/>
      <c r="VV148" s="34"/>
      <c r="VW148" s="33"/>
      <c r="VX148" s="33"/>
      <c r="VY148" s="33"/>
      <c r="VZ148" s="34"/>
      <c r="WA148" s="33"/>
      <c r="WB148" s="33"/>
      <c r="WC148" s="33"/>
      <c r="WD148" s="34"/>
      <c r="WE148" s="33"/>
      <c r="WF148" s="33"/>
      <c r="WG148" s="33"/>
      <c r="WH148" s="34"/>
      <c r="WI148" s="33"/>
      <c r="WJ148" s="33"/>
      <c r="WK148" s="33"/>
      <c r="WL148" s="34"/>
      <c r="WM148" s="33"/>
      <c r="WN148" s="33"/>
      <c r="WO148" s="33"/>
      <c r="WP148" s="34"/>
      <c r="WQ148" s="33"/>
      <c r="WR148" s="33"/>
      <c r="WS148" s="33"/>
      <c r="WT148" s="34"/>
      <c r="WU148" s="33"/>
      <c r="WV148" s="33"/>
      <c r="WW148" s="33"/>
      <c r="WX148" s="34"/>
      <c r="WY148" s="33"/>
      <c r="WZ148" s="33"/>
      <c r="XA148" s="33"/>
      <c r="XB148" s="34"/>
      <c r="XC148" s="33"/>
      <c r="XD148" s="33"/>
      <c r="XE148" s="33"/>
      <c r="XF148" s="34"/>
      <c r="XG148" s="33"/>
      <c r="XH148" s="33"/>
      <c r="XI148" s="33"/>
      <c r="XJ148" s="34"/>
      <c r="XK148" s="33"/>
      <c r="XL148" s="33"/>
      <c r="XM148" s="33"/>
      <c r="XN148" s="34"/>
      <c r="XO148" s="33"/>
      <c r="XP148" s="33"/>
      <c r="XQ148" s="33"/>
      <c r="XR148" s="34"/>
      <c r="XS148" s="33"/>
      <c r="XT148" s="33"/>
      <c r="XU148" s="33"/>
      <c r="XV148" s="34"/>
      <c r="XW148" s="33"/>
      <c r="XX148" s="33"/>
      <c r="XY148" s="33"/>
      <c r="XZ148" s="34"/>
      <c r="YA148" s="33"/>
      <c r="YB148" s="33"/>
      <c r="YC148" s="33"/>
      <c r="YD148" s="34"/>
      <c r="YE148" s="33"/>
      <c r="YF148" s="33"/>
      <c r="YG148" s="33"/>
      <c r="YH148" s="34"/>
      <c r="YI148" s="33"/>
      <c r="YJ148" s="33"/>
      <c r="YK148" s="33"/>
      <c r="YL148" s="34"/>
      <c r="YM148" s="33"/>
      <c r="YN148" s="33"/>
      <c r="YO148" s="33"/>
      <c r="YP148" s="34"/>
      <c r="YQ148" s="33"/>
      <c r="YR148" s="33"/>
      <c r="YS148" s="33"/>
      <c r="YT148" s="34"/>
      <c r="YU148" s="33"/>
      <c r="YV148" s="33"/>
      <c r="YW148" s="33"/>
      <c r="YX148" s="34"/>
      <c r="YY148" s="33"/>
      <c r="YZ148" s="33"/>
      <c r="ZA148" s="33"/>
      <c r="ZB148" s="34"/>
      <c r="ZC148" s="33"/>
      <c r="ZD148" s="33"/>
      <c r="ZE148" s="33"/>
      <c r="ZF148" s="34"/>
      <c r="ZG148" s="33"/>
      <c r="ZH148" s="33"/>
      <c r="ZI148" s="33"/>
      <c r="ZJ148" s="34"/>
      <c r="ZK148" s="33"/>
      <c r="ZL148" s="33"/>
      <c r="ZM148" s="33"/>
      <c r="ZN148" s="34"/>
      <c r="ZO148" s="33"/>
      <c r="ZP148" s="33"/>
      <c r="ZQ148" s="33"/>
      <c r="ZR148" s="34"/>
      <c r="ZS148" s="33"/>
      <c r="ZT148" s="33"/>
      <c r="ZU148" s="33"/>
      <c r="ZV148" s="34"/>
      <c r="ZW148" s="33"/>
      <c r="ZX148" s="33"/>
      <c r="ZY148" s="33"/>
      <c r="ZZ148" s="34"/>
      <c r="AAA148" s="33"/>
      <c r="AAB148" s="33"/>
      <c r="AAC148" s="33"/>
      <c r="AAD148" s="34"/>
      <c r="AAE148" s="33"/>
      <c r="AAF148" s="33"/>
      <c r="AAG148" s="33"/>
      <c r="AAH148" s="34"/>
      <c r="AAI148" s="33"/>
      <c r="AAJ148" s="33"/>
      <c r="AAK148" s="33"/>
      <c r="AAL148" s="34"/>
      <c r="AAM148" s="33"/>
      <c r="AAN148" s="33"/>
      <c r="AAO148" s="33"/>
      <c r="AAP148" s="34"/>
      <c r="AAQ148" s="33"/>
      <c r="AAR148" s="33"/>
      <c r="AAS148" s="33"/>
      <c r="AAT148" s="34"/>
      <c r="AAU148" s="33"/>
      <c r="AAV148" s="33"/>
      <c r="AAW148" s="33"/>
      <c r="AAX148" s="34"/>
      <c r="AAY148" s="33"/>
      <c r="AAZ148" s="33"/>
      <c r="ABA148" s="33"/>
      <c r="ABB148" s="34"/>
      <c r="ABC148" s="33"/>
      <c r="ABD148" s="33"/>
      <c r="ABE148" s="33"/>
      <c r="ABF148" s="34"/>
      <c r="ABG148" s="33"/>
      <c r="ABH148" s="33"/>
      <c r="ABI148" s="33"/>
      <c r="ABJ148" s="34"/>
      <c r="ABK148" s="33"/>
      <c r="ABL148" s="33"/>
      <c r="ABM148" s="33"/>
      <c r="ABN148" s="34"/>
      <c r="ABO148" s="33"/>
      <c r="ABP148" s="33"/>
      <c r="ABQ148" s="33"/>
      <c r="ABR148" s="34"/>
      <c r="ABS148" s="33"/>
      <c r="ABT148" s="33"/>
      <c r="ABU148" s="33"/>
      <c r="ABV148" s="34"/>
      <c r="ABW148" s="33"/>
      <c r="ABX148" s="33"/>
      <c r="ABY148" s="33"/>
      <c r="ABZ148" s="34"/>
      <c r="ACA148" s="33"/>
      <c r="ACB148" s="33"/>
      <c r="ACC148" s="33"/>
      <c r="ACD148" s="34"/>
      <c r="ACE148" s="33"/>
      <c r="ACF148" s="33"/>
      <c r="ACG148" s="33"/>
      <c r="ACH148" s="34"/>
      <c r="ACI148" s="33"/>
      <c r="ACJ148" s="33"/>
      <c r="ACK148" s="33"/>
      <c r="ACL148" s="34"/>
      <c r="ACM148" s="33"/>
      <c r="ACN148" s="33"/>
      <c r="ACO148" s="33"/>
      <c r="ACP148" s="34"/>
      <c r="ACQ148" s="33"/>
      <c r="ACR148" s="33"/>
      <c r="ACS148" s="33"/>
      <c r="ACT148" s="34"/>
      <c r="ACU148" s="33"/>
      <c r="ACV148" s="33"/>
      <c r="ACW148" s="33"/>
      <c r="ACX148" s="34"/>
      <c r="ACY148" s="33"/>
      <c r="ACZ148" s="33"/>
      <c r="ADA148" s="33"/>
      <c r="ADB148" s="34"/>
      <c r="ADC148" s="33"/>
      <c r="ADD148" s="33"/>
      <c r="ADE148" s="33"/>
      <c r="ADF148" s="34"/>
      <c r="ADG148" s="33"/>
      <c r="ADH148" s="33"/>
      <c r="ADI148" s="33"/>
      <c r="ADJ148" s="34"/>
      <c r="ADK148" s="33"/>
      <c r="ADL148" s="33"/>
      <c r="ADM148" s="33"/>
      <c r="ADN148" s="34"/>
      <c r="ADO148" s="33"/>
      <c r="ADP148" s="33"/>
      <c r="ADQ148" s="33"/>
      <c r="ADR148" s="34"/>
      <c r="ADS148" s="33"/>
      <c r="ADT148" s="33"/>
      <c r="ADU148" s="33"/>
      <c r="ADV148" s="34"/>
      <c r="ADW148" s="33"/>
      <c r="ADX148" s="33"/>
      <c r="ADY148" s="33"/>
      <c r="ADZ148" s="34"/>
      <c r="AEA148" s="33"/>
      <c r="AEB148" s="33"/>
      <c r="AEC148" s="33"/>
      <c r="AED148" s="34"/>
      <c r="AEE148" s="33"/>
      <c r="AEF148" s="33"/>
      <c r="AEG148" s="33"/>
      <c r="AEH148" s="34"/>
      <c r="AEI148" s="33"/>
      <c r="AEJ148" s="33"/>
      <c r="AEK148" s="33"/>
      <c r="AEL148" s="34"/>
      <c r="AEM148" s="33"/>
      <c r="AEN148" s="33"/>
      <c r="AEO148" s="33"/>
      <c r="AEP148" s="34"/>
      <c r="AEQ148" s="33"/>
      <c r="AER148" s="33"/>
      <c r="AES148" s="33"/>
      <c r="AET148" s="34"/>
      <c r="AEU148" s="33"/>
      <c r="AEV148" s="33"/>
      <c r="AEW148" s="33"/>
      <c r="AEX148" s="34"/>
      <c r="AEY148" s="33"/>
      <c r="AEZ148" s="33"/>
      <c r="AFA148" s="33"/>
      <c r="AFB148" s="34"/>
      <c r="AFC148" s="33"/>
      <c r="AFD148" s="33"/>
      <c r="AFE148" s="33"/>
      <c r="AFF148" s="34"/>
      <c r="AFG148" s="33"/>
      <c r="AFH148" s="33"/>
      <c r="AFI148" s="33"/>
      <c r="AFJ148" s="34"/>
      <c r="AFK148" s="33"/>
      <c r="AFL148" s="33"/>
      <c r="AFM148" s="33"/>
      <c r="AFN148" s="34"/>
      <c r="AFO148" s="33"/>
      <c r="AFP148" s="33"/>
      <c r="AFQ148" s="33"/>
      <c r="AFR148" s="34"/>
      <c r="AFS148" s="33"/>
      <c r="AFT148" s="33"/>
      <c r="AFU148" s="33"/>
      <c r="AFV148" s="34"/>
      <c r="AFW148" s="33"/>
      <c r="AFX148" s="33"/>
      <c r="AFY148" s="33"/>
      <c r="AFZ148" s="34"/>
      <c r="AGA148" s="33"/>
      <c r="AGB148" s="33"/>
      <c r="AGC148" s="33"/>
      <c r="AGD148" s="34"/>
      <c r="AGE148" s="33"/>
      <c r="AGF148" s="33"/>
      <c r="AGG148" s="33"/>
      <c r="AGH148" s="34"/>
      <c r="AGI148" s="33"/>
      <c r="AGJ148" s="33"/>
      <c r="AGK148" s="33"/>
      <c r="AGL148" s="33"/>
      <c r="AGM148" s="33"/>
      <c r="AGN148" s="103">
        <f>'Итоги за неделю'!D10</f>
        <v>14</v>
      </c>
      <c r="AGO148" s="34"/>
      <c r="AGP148" s="33"/>
      <c r="AGQ148" s="33"/>
      <c r="AGR148" s="33"/>
      <c r="AGS148" s="33"/>
      <c r="AGT148" s="34"/>
      <c r="AGU148" s="34"/>
      <c r="AGV148" s="33"/>
      <c r="AGW148" s="33"/>
      <c r="AGX148" s="33"/>
      <c r="AGY148" s="33"/>
      <c r="AGZ148" s="34"/>
      <c r="AHA148" s="34"/>
      <c r="AHB148" s="33"/>
      <c r="AHC148" s="33"/>
      <c r="AHD148" s="33"/>
      <c r="AHE148" s="33"/>
      <c r="AHF148" s="34"/>
      <c r="AHG148" s="34"/>
      <c r="AHH148" s="33"/>
      <c r="AHI148" s="33"/>
      <c r="AHJ148" s="33"/>
      <c r="AHK148" s="33"/>
      <c r="AHL148" s="34"/>
      <c r="AHM148" s="34"/>
      <c r="AHN148" s="33"/>
      <c r="AHO148" s="33"/>
      <c r="AHP148" s="33"/>
      <c r="AHQ148" s="33"/>
      <c r="AHR148" s="34"/>
      <c r="AHS148" s="34"/>
      <c r="AHT148" s="33"/>
      <c r="AHU148" s="33"/>
      <c r="AHV148" s="33"/>
      <c r="AHW148" s="34"/>
      <c r="AHX148" s="33"/>
      <c r="AHY148" s="33"/>
      <c r="AHZ148" s="33"/>
      <c r="AIA148" s="34"/>
      <c r="AIB148" s="33"/>
      <c r="AIC148" s="33"/>
      <c r="AID148" s="33"/>
      <c r="AIE148" s="34"/>
      <c r="AIF148" s="33"/>
      <c r="AIG148" s="33"/>
      <c r="AIH148" s="33"/>
      <c r="AII148" s="34"/>
      <c r="AIJ148" s="33"/>
      <c r="AIK148" s="33"/>
      <c r="AIL148" s="33"/>
      <c r="AIM148" s="34"/>
    </row>
    <row r="149" spans="1:923" s="5" customFormat="1" outlineLevel="1" x14ac:dyDescent="0.25">
      <c r="A149" s="35">
        <v>1</v>
      </c>
      <c r="B149" s="44" t="s">
        <v>53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 t="s">
        <v>351</v>
      </c>
      <c r="DX149" s="62" t="s">
        <v>351</v>
      </c>
      <c r="DY149" s="62" t="s">
        <v>351</v>
      </c>
      <c r="DZ149" s="62"/>
      <c r="EA149" s="62"/>
      <c r="EB149" s="62"/>
      <c r="EC149" s="62"/>
      <c r="ED149" s="62"/>
      <c r="EE149" s="62" t="s">
        <v>351</v>
      </c>
      <c r="EF149" s="62"/>
      <c r="EG149" s="62"/>
      <c r="EH149" s="62"/>
      <c r="EI149" s="62" t="s">
        <v>351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351</v>
      </c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 t="s">
        <v>351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351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 t="s">
        <v>351</v>
      </c>
      <c r="QS149" s="62"/>
      <c r="QT149" s="38"/>
      <c r="QU149" s="62"/>
      <c r="QV149" s="62"/>
      <c r="QW149" s="62"/>
      <c r="QX149" s="62"/>
      <c r="QY149" s="62"/>
      <c r="QZ149" s="62"/>
      <c r="RA149" s="62"/>
      <c r="RB149" s="62" t="s">
        <v>351</v>
      </c>
      <c r="RC149" s="62"/>
      <c r="RD149" s="62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 t="s">
        <v>351</v>
      </c>
      <c r="SD149" s="62"/>
      <c r="SE149" s="62"/>
      <c r="SF149" s="62" t="s">
        <v>351</v>
      </c>
      <c r="SG149" s="62"/>
      <c r="SH149" s="62"/>
      <c r="SI149" s="62"/>
      <c r="SJ149" s="62" t="s">
        <v>351</v>
      </c>
      <c r="SK149" s="62" t="s">
        <v>351</v>
      </c>
      <c r="SL149" s="62" t="s">
        <v>351</v>
      </c>
      <c r="SM149" s="76"/>
      <c r="SN149" s="62"/>
      <c r="SO149" s="62"/>
      <c r="SP149" s="62"/>
      <c r="SQ149" s="62"/>
      <c r="SR149" s="62"/>
      <c r="SS149" s="62"/>
      <c r="ST149" s="62"/>
      <c r="SU149" s="62" t="s">
        <v>351</v>
      </c>
      <c r="SV149" s="62" t="s">
        <v>351</v>
      </c>
      <c r="SW149" s="62"/>
      <c r="SX149" s="62"/>
      <c r="SY149" s="62"/>
      <c r="SZ149" s="62" t="s">
        <v>351</v>
      </c>
      <c r="TA149" s="62" t="s">
        <v>351</v>
      </c>
      <c r="TB149" s="62"/>
      <c r="TC149" s="62"/>
      <c r="TD149" s="62" t="s">
        <v>351</v>
      </c>
      <c r="TE149" s="62" t="s">
        <v>351</v>
      </c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76"/>
      <c r="UB149" s="62"/>
      <c r="UC149" s="62"/>
      <c r="UD149" s="62"/>
      <c r="UE149" s="62" t="s">
        <v>351</v>
      </c>
      <c r="UF149" s="62" t="s">
        <v>351</v>
      </c>
      <c r="UG149" s="62"/>
      <c r="UH149" s="62"/>
      <c r="UI149" s="62"/>
      <c r="UJ149" s="62"/>
      <c r="UK149" s="62"/>
      <c r="UL149" s="38"/>
      <c r="UM149" s="38"/>
      <c r="UN149" s="38"/>
      <c r="UO149" s="38"/>
      <c r="UP149" s="38"/>
      <c r="UQ149" s="38"/>
      <c r="UR149" s="38"/>
      <c r="US149" s="38"/>
      <c r="UT149" s="38"/>
      <c r="UU149" s="76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38"/>
      <c r="VO149" s="62" t="s">
        <v>351</v>
      </c>
      <c r="VP149" s="62" t="s">
        <v>351</v>
      </c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 t="s">
        <v>351</v>
      </c>
      <c r="WG149" s="38"/>
      <c r="WH149" s="38"/>
      <c r="WI149" s="76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38"/>
      <c r="WY149" s="38"/>
      <c r="WZ149" s="38"/>
      <c r="XA149" s="38"/>
      <c r="XB149" s="38"/>
      <c r="XC149" s="125"/>
      <c r="XD149" s="76"/>
      <c r="XE149" s="76"/>
      <c r="XF149" s="76"/>
      <c r="XG149" s="76"/>
      <c r="XH149" s="76"/>
      <c r="XI149" s="76"/>
      <c r="XJ149" s="76"/>
      <c r="XK149" s="76"/>
      <c r="XL149" s="76"/>
      <c r="XM149" s="62"/>
      <c r="XN149" s="76"/>
      <c r="XO149" s="62"/>
      <c r="XP149" s="62"/>
      <c r="XQ149" s="62"/>
      <c r="XR149" s="62"/>
      <c r="XS149" s="62"/>
      <c r="XT149" s="62"/>
      <c r="XU149" s="62"/>
      <c r="XV149" s="62" t="s">
        <v>351</v>
      </c>
      <c r="XW149" s="62"/>
      <c r="XX149" s="62"/>
      <c r="XY149" s="62"/>
      <c r="XZ149" s="62"/>
      <c r="YA149" s="62"/>
      <c r="YB149" s="62"/>
      <c r="YC149" s="62"/>
      <c r="YD149" s="62"/>
      <c r="YE149" s="62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ref="AGJ149:AGJ158" si="686">IF(COUNTIFS($C$7:$AGI$7,"="&amp;$AGP$5,$C149:$AGI149,"б")=0,"",COUNTIFS($C$7:$AGI$7,"="&amp;$AGP$5,$C149:$AGI149,"б"))</f>
        <v/>
      </c>
      <c r="AGK149" s="85" t="str">
        <f t="shared" ref="AGK149:AGK158" si="687">IF(COUNTIFS($C$7:$AGI$7,"="&amp;$AGP$5,$C149:$AGI149,"у")=0,"",COUNTIFS($C$7:$AGI$7,"="&amp;$AGP$5,$C149:$AGI149,"у"))</f>
        <v/>
      </c>
      <c r="AGL149" s="85">
        <f t="shared" ref="AGL149:AGL158" si="688">IF(COUNTIFS($C$7:$AGI$7,"="&amp;$AGP$5,$C149:$AGI149,"н")=0,"",COUNTIFS($C$7:$AGI$7,"="&amp;$AGP$5,$C149:$AGI149,"н"))</f>
        <v>1</v>
      </c>
      <c r="AGN149" s="5">
        <f>IF(LEN(B149)&gt;7,AGN148,"")</f>
        <v>14</v>
      </c>
      <c r="AGQ149" s="36" t="str">
        <f>IF(COUNTIFS($C$6:$AGI$6,9,$C149:$AGI149,"б")=0,"",COUNTIFS($C$6:$AGI$6,9,$C149:$AGI149,"б"))</f>
        <v/>
      </c>
      <c r="AGR149" s="36" t="str">
        <f t="shared" ref="AGR149:AGR158" si="689">IF(COUNTIFS($C$6:$AGI$6,9,$C149:$AGI149,"у")=0,"",COUNTIFS($C$6:$AGI$6,9,$C149:$AGI149,"у"))</f>
        <v/>
      </c>
      <c r="AGS149" s="39" t="str">
        <f>IF(COUNTIFS($C$6:$AGI$6,9,$C149:$AGI149,"н")=0,"",COUNTIFS($C$6:$AGI$6,9,$C149:$AGI149,"н"))</f>
        <v/>
      </c>
      <c r="AGT149" s="36" t="str">
        <f>IF(COUNTIFS($C$6:$AGI$6,10,$C149:$AGI149,"б")=0,"",COUNTIFS($C$6:$AGI$6,10,$C149:$AGI149,"б"))</f>
        <v/>
      </c>
      <c r="AGU149" s="36" t="str">
        <f t="shared" ref="AGU149:AGU158" si="690">IF(COUNTIFS($C$6:$AGI$6,10,$C149:$AGI149,"у")=0,"",COUNTIFS($C$6:$AGI$6,10,$C149:$AGI149,"у"))</f>
        <v/>
      </c>
      <c r="AGV149" s="39">
        <f>IF(COUNTIFS($C$6:$AGI$6,10,$C149:$AGI149,"н")=0,"",COUNTIFS($C$6:$AGI$6,10,$C149:$AGI149,"н"))</f>
        <v>9</v>
      </c>
      <c r="AGW149" s="36" t="str">
        <f>IF(COUNTIFS($C$6:$AGI$6,11,$C149:$AGI149,"б")=0,"",COUNTIFS($C$6:$AGI$6,11,$C149:$AGI149,"б"))</f>
        <v/>
      </c>
      <c r="AGX149" s="36" t="str">
        <f t="shared" ref="AGX149:AGX158" si="691">IF(COUNTIFS($C$6:$AGI$6,11,$C149:$AGI149,"у")=0,"",COUNTIFS($C$6:$AGI$6,11,$C149:$AGI149,"у"))</f>
        <v/>
      </c>
      <c r="AGY149" s="39">
        <f>IF(COUNTIFS($C$6:$AGI$6,11,$C149:$AGI149,"н")=0,"",COUNTIFS($C$6:$AGI$6,11,$C149:$AGI149,"н"))</f>
        <v>3</v>
      </c>
      <c r="AGZ149" s="36" t="str">
        <f>IF(COUNTIFS($C$6:$AGI$6,12,$C149:$AGI149,"б")=0,"",COUNTIFS($C$6:$AGI$6,12,$C149:$AGI149,"б"))</f>
        <v/>
      </c>
      <c r="AHA149" s="36" t="str">
        <f t="shared" ref="AHA149:AHA158" si="692">IF(COUNTIFS($C$6:$AGI$6,12,$C149:$AGI149,"у")=0,"",COUNTIFS($C$6:$AGI$6,12,$C149:$AGI149,"у"))</f>
        <v/>
      </c>
      <c r="AHB149" s="39" t="str">
        <f>IF(COUNTIFS($C$6:$AGI$6,12,$C149:$AGI149,"н")=0,"",COUNTIFS($C$6:$AGI$6,12,$C149:$AGI149,"н"))</f>
        <v/>
      </c>
      <c r="AHC149" s="36" t="str">
        <f>IF(COUNTIFS($C$6:$AGI$6,1,$C149:$AGI149,"б")=0,"",COUNTIFS($C$6:$AGI$6,1,$C149:$AGI149,"б"))</f>
        <v/>
      </c>
      <c r="AHD149" s="36" t="str">
        <f t="shared" ref="AHD149:AHD158" si="693">IF(COUNTIFS($C$6:$AGI$6,1,$C149:$AGI149,"у")=0,"",COUNTIFS($C$6:$AGI$6,1,$C149:$AGI149,"у"))</f>
        <v/>
      </c>
      <c r="AHE149" s="39">
        <f>IF(COUNTIFS($C$6:$AGI$6,1,$C149:$AGI149,"н")=0,"",COUNTIFS($C$6:$AGI$6,1,$C149:$AGI149,"н"))</f>
        <v>2</v>
      </c>
      <c r="AHF149" s="36" t="str">
        <f>IF(COUNTIFS($C$6:$AGI$6,2,$C149:$AGI149,"б")=0,"",COUNTIFS($C$6:$AGI$6,2,$C149:$AGI149,"б"))</f>
        <v/>
      </c>
      <c r="AHG149" s="36" t="str">
        <f t="shared" ref="AHG149:AHG158" si="694">IF(COUNTIFS($C$6:$AGI$6,2,$C149:$AGI149,"у")=0,"",COUNTIFS($C$6:$AGI$6,2,$C149:$AGI149,"у"))</f>
        <v/>
      </c>
      <c r="AHH149" s="39">
        <f>IF(COUNTIFS($C$6:$AGI$6,2,$C149:$AGI149,"н")=0,"",COUNTIFS($C$6:$AGI$6,2,$C149:$AGI149,"н"))</f>
        <v>11</v>
      </c>
      <c r="AHI149" s="36" t="str">
        <f>IF(COUNTIFS($C$6:$AGI$6,3,$C149:$AGI149,"б")=0,"",COUNTIFS($C$6:$AGI$6,3,$C149:$AGI149,"б"))</f>
        <v/>
      </c>
      <c r="AHJ149" s="36" t="str">
        <f t="shared" ref="AHJ149:AHJ158" si="695">IF(COUNTIFS($C$6:$AGI$6,3,$C149:$AGI149,"у")=0,"",COUNTIFS($C$6:$AGI$6,3,$C149:$AGI149,"у"))</f>
        <v/>
      </c>
      <c r="AHK149" s="39">
        <f>IF(COUNTIFS($C$6:$AGI$6,3,$C149:$AGI149,"н")=0,"",COUNTIFS($C$6:$AGI$6,3,$C149:$AGI149,"н"))</f>
        <v>5</v>
      </c>
      <c r="AHL149" s="36" t="str">
        <f>IF(COUNTIFS($C$6:$AGI$6,4,$C149:$AGI149,"б")=0,"",COUNTIFS($C$6:$AGI$6,4,$C149:$AGI149,"б"))</f>
        <v/>
      </c>
      <c r="AHM149" s="36" t="str">
        <f t="shared" ref="AHM149:AHM158" si="696">IF(COUNTIFS($C$6:$AGI$6,4,$C149:$AGI149,"у")=0,"",COUNTIFS($C$6:$AGI$6,4,$C149:$AGI149,"у"))</f>
        <v/>
      </c>
      <c r="AHN149" s="39">
        <f>IF(COUNTIFS($C$6:$AGI$6,4,$C149:$AGI149,"н")=0,"",COUNTIFS($C$6:$AGI$6,4,$C149:$AGI149,"н"))</f>
        <v>1</v>
      </c>
      <c r="AHO149" s="36" t="str">
        <f>IF(COUNTIFS($C$6:$AGI$6,5,$C149:$AGI149,"б")=0,"",COUNTIFS($C$6:$AGI$6,5,$C149:$AGI149,"б"))</f>
        <v/>
      </c>
      <c r="AHP149" s="36" t="str">
        <f t="shared" ref="AHP149:AHP158" si="697">IF(COUNTIFS($C$6:$AGI$6,5,$C149:$AGI149,"у")=0,"",COUNTIFS($C$6:$AGI$6,5,$C149:$AGI149,"у"))</f>
        <v/>
      </c>
      <c r="AHQ149" s="39" t="str">
        <f>IF(COUNTIFS($C$6:$AGI$6,5,$C149:$AGI149,"н")=0,"",COUNTIFS($C$6:$AGI$6,5,$C149:$AGI149,"н"))</f>
        <v/>
      </c>
      <c r="AHR149" s="36" t="str">
        <f>IF(COUNTIFS($C$6:$AGI$6,6,$C149:$AGI149,"б")=0,"",COUNTIFS($C$6:$AGI$6,6,$C149:$AGI149,"б"))</f>
        <v/>
      </c>
      <c r="AHS149" s="36" t="str">
        <f t="shared" ref="AHS149:AHS158" si="698">IF(COUNTIFS($C$6:$AGI$6,6,$C149:$AGI149,"у")=0,"",COUNTIFS($C$6:$AGI$6,6,$C149:$AGI149,"у"))</f>
        <v/>
      </c>
      <c r="AHT149" s="39" t="str">
        <f>IF(COUNTIFS($C$6:$AGI$6,6,$C149:$AGI149,"н")=0,"",COUNTIFS($C$6:$AGI$6,6,$C149:$AGI149,"н"))</f>
        <v/>
      </c>
    </row>
    <row r="150" spans="1:923" s="5" customFormat="1" outlineLevel="1" x14ac:dyDescent="0.25">
      <c r="A150" s="35">
        <f>A149+1</f>
        <v>2</v>
      </c>
      <c r="B150" s="44" t="s">
        <v>54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 t="s">
        <v>351</v>
      </c>
      <c r="P150" s="62" t="s">
        <v>351</v>
      </c>
      <c r="Q150" s="62"/>
      <c r="R150" s="62"/>
      <c r="S150" s="62" t="s">
        <v>351</v>
      </c>
      <c r="T150" s="62" t="s">
        <v>351</v>
      </c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 t="s">
        <v>351</v>
      </c>
      <c r="AF150" s="62" t="s">
        <v>351</v>
      </c>
      <c r="AG150" s="62"/>
      <c r="AH150" s="62"/>
      <c r="AI150" s="62" t="s">
        <v>351</v>
      </c>
      <c r="AJ150" s="62"/>
      <c r="AK150" s="62"/>
      <c r="AL150" s="62"/>
      <c r="AM150" s="62" t="s">
        <v>351</v>
      </c>
      <c r="AN150" s="62" t="s">
        <v>351</v>
      </c>
      <c r="AO150" s="62"/>
      <c r="AP150" s="62"/>
      <c r="AQ150" s="62"/>
      <c r="AR150" s="62"/>
      <c r="AS150" s="62"/>
      <c r="AT150" s="62"/>
      <c r="AU150" s="62" t="s">
        <v>351</v>
      </c>
      <c r="AV150" s="62" t="s">
        <v>351</v>
      </c>
      <c r="AW150" s="62" t="s">
        <v>351</v>
      </c>
      <c r="AX150" s="62" t="s">
        <v>351</v>
      </c>
      <c r="AY150" s="62" t="s">
        <v>351</v>
      </c>
      <c r="AZ150" s="62" t="s">
        <v>351</v>
      </c>
      <c r="BA150" s="62" t="s">
        <v>351</v>
      </c>
      <c r="BB150" s="62" t="s">
        <v>351</v>
      </c>
      <c r="BC150" s="62" t="s">
        <v>351</v>
      </c>
      <c r="BD150" s="62" t="s">
        <v>351</v>
      </c>
      <c r="BE150" s="62"/>
      <c r="BF150" s="62"/>
      <c r="BG150" s="62"/>
      <c r="BH150" s="62"/>
      <c r="BI150" s="62"/>
      <c r="BJ150" s="62"/>
      <c r="BK150" s="62" t="s">
        <v>351</v>
      </c>
      <c r="BL150" s="62" t="s">
        <v>351</v>
      </c>
      <c r="BM150" s="62" t="s">
        <v>351</v>
      </c>
      <c r="BN150" s="62" t="s">
        <v>351</v>
      </c>
      <c r="BO150" s="62" t="s">
        <v>351</v>
      </c>
      <c r="BP150" s="62" t="s">
        <v>351</v>
      </c>
      <c r="BQ150" s="62" t="s">
        <v>351</v>
      </c>
      <c r="BR150" s="62" t="s">
        <v>351</v>
      </c>
      <c r="BS150" s="62" t="s">
        <v>351</v>
      </c>
      <c r="BT150" s="62" t="s">
        <v>351</v>
      </c>
      <c r="BU150" s="62" t="s">
        <v>351</v>
      </c>
      <c r="BV150" s="62" t="s">
        <v>351</v>
      </c>
      <c r="BW150" s="62" t="s">
        <v>351</v>
      </c>
      <c r="BX150" s="62"/>
      <c r="BY150" s="62"/>
      <c r="BZ150" s="62"/>
      <c r="CA150" s="62"/>
      <c r="CB150" s="62"/>
      <c r="CC150" s="38"/>
      <c r="CD150" s="38"/>
      <c r="CE150" s="62" t="s">
        <v>351</v>
      </c>
      <c r="CF150" s="62" t="s">
        <v>351</v>
      </c>
      <c r="CG150" s="62" t="s">
        <v>351</v>
      </c>
      <c r="CH150" s="62" t="s">
        <v>351</v>
      </c>
      <c r="CI150" s="62" t="s">
        <v>351</v>
      </c>
      <c r="CJ150" s="62"/>
      <c r="CK150" s="62" t="s">
        <v>351</v>
      </c>
      <c r="CL150" s="62" t="s">
        <v>351</v>
      </c>
      <c r="CM150" s="62" t="s">
        <v>351</v>
      </c>
      <c r="CN150" s="62" t="s">
        <v>351</v>
      </c>
      <c r="CO150" s="62" t="s">
        <v>351</v>
      </c>
      <c r="CP150" s="62" t="s">
        <v>351</v>
      </c>
      <c r="CQ150" s="62"/>
      <c r="CR150" s="62"/>
      <c r="CS150" s="62"/>
      <c r="CT150" s="62"/>
      <c r="CU150" s="62" t="s">
        <v>351</v>
      </c>
      <c r="CV150" s="62"/>
      <c r="CW150" s="38"/>
      <c r="CX150" s="38"/>
      <c r="CY150" s="62" t="s">
        <v>351</v>
      </c>
      <c r="CZ150" s="62" t="s">
        <v>351</v>
      </c>
      <c r="DA150" s="62"/>
      <c r="DB150" s="62"/>
      <c r="DC150" s="62"/>
      <c r="DD150" s="62"/>
      <c r="DE150" s="62" t="s">
        <v>351</v>
      </c>
      <c r="DF150" s="62" t="s">
        <v>351</v>
      </c>
      <c r="DG150" s="62"/>
      <c r="DH150" s="62"/>
      <c r="DI150" s="62"/>
      <c r="DJ150" s="62"/>
      <c r="DK150" s="62" t="s">
        <v>351</v>
      </c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351</v>
      </c>
      <c r="DX150" s="62" t="s">
        <v>351</v>
      </c>
      <c r="DY150" s="62" t="s">
        <v>351</v>
      </c>
      <c r="DZ150" s="62"/>
      <c r="EA150" s="62" t="s">
        <v>351</v>
      </c>
      <c r="EB150" s="62" t="s">
        <v>351</v>
      </c>
      <c r="EC150" s="62" t="s">
        <v>351</v>
      </c>
      <c r="ED150" s="62" t="s">
        <v>351</v>
      </c>
      <c r="EE150" s="62" t="s">
        <v>351</v>
      </c>
      <c r="EF150" s="62"/>
      <c r="EG150" s="62"/>
      <c r="EH150" s="62"/>
      <c r="EI150" s="62" t="s">
        <v>351</v>
      </c>
      <c r="EJ150" s="62"/>
      <c r="EK150" s="38"/>
      <c r="EL150" s="38"/>
      <c r="EM150" s="62"/>
      <c r="EN150" s="62"/>
      <c r="EO150" s="62" t="s">
        <v>351</v>
      </c>
      <c r="EP150" s="62"/>
      <c r="EQ150" s="62"/>
      <c r="ER150" s="62"/>
      <c r="ES150" s="62"/>
      <c r="ET150" s="62"/>
      <c r="EU150" s="62" t="s">
        <v>351</v>
      </c>
      <c r="EV150" s="62"/>
      <c r="EW150" s="62"/>
      <c r="EX150" s="62"/>
      <c r="EY150" s="62" t="s">
        <v>351</v>
      </c>
      <c r="EZ150" s="62" t="s">
        <v>351</v>
      </c>
      <c r="FA150" s="62"/>
      <c r="FB150" s="62"/>
      <c r="FC150" s="62"/>
      <c r="FD150" s="62" t="s">
        <v>351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 t="s">
        <v>351</v>
      </c>
      <c r="FR150" s="62" t="s">
        <v>351</v>
      </c>
      <c r="FS150" s="62"/>
      <c r="FT150" s="62"/>
      <c r="FU150" s="62"/>
      <c r="FV150" s="62"/>
      <c r="FW150" s="62"/>
      <c r="FX150" s="62"/>
      <c r="FY150" s="62"/>
      <c r="FZ150" s="38"/>
      <c r="GA150" s="62" t="s">
        <v>351</v>
      </c>
      <c r="GB150" s="62" t="s">
        <v>351</v>
      </c>
      <c r="GC150" s="62" t="s">
        <v>351</v>
      </c>
      <c r="GD150" s="62"/>
      <c r="GE150" s="62" t="s">
        <v>351</v>
      </c>
      <c r="GF150" s="62" t="s">
        <v>351</v>
      </c>
      <c r="GG150" s="62" t="s">
        <v>351</v>
      </c>
      <c r="GH150" s="62" t="s">
        <v>351</v>
      </c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 t="s">
        <v>351</v>
      </c>
      <c r="GV150" s="62" t="s">
        <v>351</v>
      </c>
      <c r="GW150" s="62" t="s">
        <v>351</v>
      </c>
      <c r="GX150" s="62"/>
      <c r="GY150" s="62" t="s">
        <v>351</v>
      </c>
      <c r="GZ150" s="62"/>
      <c r="HA150" s="62" t="s">
        <v>351</v>
      </c>
      <c r="HB150" s="62"/>
      <c r="HC150" s="62" t="s">
        <v>351</v>
      </c>
      <c r="HD150" s="62" t="s">
        <v>351</v>
      </c>
      <c r="HE150" s="62" t="s">
        <v>351</v>
      </c>
      <c r="HF150" s="62" t="s">
        <v>351</v>
      </c>
      <c r="HG150" s="62"/>
      <c r="HH150" s="62"/>
      <c r="HI150" s="62"/>
      <c r="HJ150" s="62"/>
      <c r="HK150" s="62" t="s">
        <v>351</v>
      </c>
      <c r="HL150" s="62"/>
      <c r="HM150" s="38"/>
      <c r="HN150" s="38"/>
      <c r="HO150" s="62"/>
      <c r="HP150" s="62"/>
      <c r="HQ150" s="62"/>
      <c r="HR150" s="62"/>
      <c r="HS150" s="62" t="s">
        <v>351</v>
      </c>
      <c r="HT150" s="62" t="s">
        <v>351</v>
      </c>
      <c r="HU150" s="62" t="s">
        <v>351</v>
      </c>
      <c r="HV150" s="62" t="s">
        <v>351</v>
      </c>
      <c r="HW150" s="62"/>
      <c r="HX150" s="62"/>
      <c r="HY150" s="62"/>
      <c r="HZ150" s="62"/>
      <c r="IA150" s="62" t="s">
        <v>351</v>
      </c>
      <c r="IB150" s="62"/>
      <c r="IC150" s="62"/>
      <c r="ID150" s="62"/>
      <c r="IE150" s="62"/>
      <c r="IF150" s="62" t="s">
        <v>351</v>
      </c>
      <c r="IG150" s="62" t="s">
        <v>351</v>
      </c>
      <c r="IH150" s="38"/>
      <c r="II150" s="62"/>
      <c r="IJ150" s="62" t="s">
        <v>359</v>
      </c>
      <c r="IK150" s="62" t="s">
        <v>359</v>
      </c>
      <c r="IL150" s="62" t="s">
        <v>359</v>
      </c>
      <c r="IM150" s="62" t="s">
        <v>359</v>
      </c>
      <c r="IN150" s="62" t="s">
        <v>359</v>
      </c>
      <c r="IO150" s="62" t="s">
        <v>359</v>
      </c>
      <c r="IP150" s="62" t="s">
        <v>359</v>
      </c>
      <c r="IQ150" s="62"/>
      <c r="IR150" s="62"/>
      <c r="IS150" s="62"/>
      <c r="IT150" s="62" t="s">
        <v>359</v>
      </c>
      <c r="IU150" s="62"/>
      <c r="IV150" s="62"/>
      <c r="IW150" s="62"/>
      <c r="IX150" s="62" t="s">
        <v>359</v>
      </c>
      <c r="IY150" s="62"/>
      <c r="IZ150" s="38"/>
      <c r="JA150" s="38"/>
      <c r="JB150" s="38"/>
      <c r="JC150" s="76"/>
      <c r="JD150" s="62"/>
      <c r="JE150" s="62" t="s">
        <v>351</v>
      </c>
      <c r="JF150" s="62"/>
      <c r="JG150" s="62"/>
      <c r="JH150" s="62" t="s">
        <v>351</v>
      </c>
      <c r="JI150" s="62" t="s">
        <v>351</v>
      </c>
      <c r="JJ150" s="62" t="s">
        <v>351</v>
      </c>
      <c r="JK150" s="62" t="s">
        <v>351</v>
      </c>
      <c r="JL150" s="62"/>
      <c r="JM150" s="62"/>
      <c r="JN150" s="62"/>
      <c r="JO150" s="62" t="s">
        <v>351</v>
      </c>
      <c r="JP150" s="62"/>
      <c r="JQ150" s="62"/>
      <c r="JR150" s="62"/>
      <c r="JS150" s="62" t="s">
        <v>351</v>
      </c>
      <c r="JT150" s="62"/>
      <c r="JU150" s="62"/>
      <c r="JV150" s="38"/>
      <c r="JW150" s="76"/>
      <c r="JX150" s="62"/>
      <c r="JY150" s="62" t="s">
        <v>351</v>
      </c>
      <c r="JZ150" s="62"/>
      <c r="KA150" s="62" t="s">
        <v>351</v>
      </c>
      <c r="KB150" s="62"/>
      <c r="KC150" s="62"/>
      <c r="KD150" s="62"/>
      <c r="KE150" s="62" t="s">
        <v>351</v>
      </c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 t="s">
        <v>351</v>
      </c>
      <c r="PA150" s="62" t="s">
        <v>351</v>
      </c>
      <c r="PB150" s="62"/>
      <c r="PC150" s="62"/>
      <c r="PD150" s="62"/>
      <c r="PE150" s="62"/>
      <c r="PF150" s="38"/>
      <c r="PG150" s="62" t="s">
        <v>351</v>
      </c>
      <c r="PH150" s="62" t="s">
        <v>351</v>
      </c>
      <c r="PI150" s="62" t="s">
        <v>351</v>
      </c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 t="s">
        <v>351</v>
      </c>
      <c r="QB150" s="62" t="s">
        <v>351</v>
      </c>
      <c r="QC150" s="62" t="s">
        <v>351</v>
      </c>
      <c r="QD150" s="62" t="s">
        <v>351</v>
      </c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351</v>
      </c>
      <c r="QS150" s="62"/>
      <c r="QT150" s="38"/>
      <c r="QU150" s="62" t="s">
        <v>351</v>
      </c>
      <c r="QV150" s="62" t="s">
        <v>351</v>
      </c>
      <c r="QW150" s="62" t="s">
        <v>351</v>
      </c>
      <c r="QX150" s="62"/>
      <c r="QY150" s="62"/>
      <c r="QZ150" s="62"/>
      <c r="RA150" s="62"/>
      <c r="RB150" s="62" t="s">
        <v>351</v>
      </c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 t="s">
        <v>351</v>
      </c>
      <c r="RX150" s="62" t="s">
        <v>351</v>
      </c>
      <c r="RY150" s="62" t="s">
        <v>351</v>
      </c>
      <c r="RZ150" s="62"/>
      <c r="SA150" s="62"/>
      <c r="SB150" s="62"/>
      <c r="SC150" s="62" t="s">
        <v>351</v>
      </c>
      <c r="SD150" s="62"/>
      <c r="SE150" s="62"/>
      <c r="SF150" s="62" t="s">
        <v>351</v>
      </c>
      <c r="SG150" s="62"/>
      <c r="SH150" s="62"/>
      <c r="SI150" s="62"/>
      <c r="SJ150" s="62" t="s">
        <v>351</v>
      </c>
      <c r="SK150" s="62" t="s">
        <v>351</v>
      </c>
      <c r="SL150" s="62" t="s">
        <v>351</v>
      </c>
      <c r="SM150" s="76"/>
      <c r="SN150" s="62"/>
      <c r="SO150" s="62"/>
      <c r="SP150" s="62"/>
      <c r="SQ150" s="62"/>
      <c r="SR150" s="62"/>
      <c r="SS150" s="62"/>
      <c r="ST150" s="62"/>
      <c r="SU150" s="62" t="s">
        <v>351</v>
      </c>
      <c r="SV150" s="62" t="s">
        <v>351</v>
      </c>
      <c r="SW150" s="62"/>
      <c r="SX150" s="62"/>
      <c r="SY150" s="62"/>
      <c r="SZ150" s="62" t="s">
        <v>351</v>
      </c>
      <c r="TA150" s="62" t="s">
        <v>351</v>
      </c>
      <c r="TB150" s="62"/>
      <c r="TC150" s="62"/>
      <c r="TD150" s="62" t="s">
        <v>351</v>
      </c>
      <c r="TE150" s="62" t="s">
        <v>351</v>
      </c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76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/>
      <c r="UL150" s="38"/>
      <c r="UM150" s="38"/>
      <c r="UN150" s="38"/>
      <c r="UO150" s="38"/>
      <c r="UP150" s="38"/>
      <c r="UQ150" s="38"/>
      <c r="UR150" s="38"/>
      <c r="US150" s="38"/>
      <c r="UT150" s="38"/>
      <c r="UU150" s="76"/>
      <c r="UV150" s="62"/>
      <c r="UW150" s="62" t="s">
        <v>359</v>
      </c>
      <c r="UX150" s="62" t="s">
        <v>359</v>
      </c>
      <c r="UY150" s="62" t="s">
        <v>359</v>
      </c>
      <c r="UZ150" s="62"/>
      <c r="VA150" s="62"/>
      <c r="VB150" s="62"/>
      <c r="VC150" s="62" t="s">
        <v>359</v>
      </c>
      <c r="VD150" s="62" t="s">
        <v>359</v>
      </c>
      <c r="VE150" s="62" t="s">
        <v>359</v>
      </c>
      <c r="VF150" s="62"/>
      <c r="VG150" s="62"/>
      <c r="VH150" s="62" t="s">
        <v>359</v>
      </c>
      <c r="VI150" s="62" t="s">
        <v>359</v>
      </c>
      <c r="VJ150" s="62"/>
      <c r="VK150" s="62"/>
      <c r="VL150" s="62"/>
      <c r="VM150" s="62" t="s">
        <v>359</v>
      </c>
      <c r="VN150" s="38"/>
      <c r="VO150" s="62" t="s">
        <v>359</v>
      </c>
      <c r="VP150" s="62" t="s">
        <v>359</v>
      </c>
      <c r="VQ150" s="62" t="s">
        <v>359</v>
      </c>
      <c r="VR150" s="62"/>
      <c r="VS150" s="62" t="s">
        <v>359</v>
      </c>
      <c r="VT150" s="62" t="s">
        <v>359</v>
      </c>
      <c r="VU150" s="62"/>
      <c r="VV150" s="62"/>
      <c r="VW150" s="62"/>
      <c r="VX150" s="62"/>
      <c r="VY150" s="62"/>
      <c r="VZ150" s="62"/>
      <c r="WA150" s="62"/>
      <c r="WB150" s="62"/>
      <c r="WC150" s="62"/>
      <c r="WD150" s="62"/>
      <c r="WE150" s="62"/>
      <c r="WF150" s="62"/>
      <c r="WG150" s="38"/>
      <c r="WH150" s="38"/>
      <c r="WI150" s="76"/>
      <c r="WJ150" s="62"/>
      <c r="WK150" s="62"/>
      <c r="WL150" s="62"/>
      <c r="WM150" s="62"/>
      <c r="WN150" s="62"/>
      <c r="WO150" s="62"/>
      <c r="WP150" s="62"/>
      <c r="WQ150" s="62"/>
      <c r="WR150" s="62"/>
      <c r="WS150" s="62"/>
      <c r="WT150" s="62"/>
      <c r="WU150" s="62"/>
      <c r="WV150" s="62" t="s">
        <v>351</v>
      </c>
      <c r="WW150" s="62" t="s">
        <v>351</v>
      </c>
      <c r="WX150" s="38"/>
      <c r="WY150" s="38"/>
      <c r="WZ150" s="38"/>
      <c r="XA150" s="38"/>
      <c r="XB150" s="38"/>
      <c r="XC150" s="125"/>
      <c r="XD150" s="76"/>
      <c r="XE150" s="76"/>
      <c r="XF150" s="76"/>
      <c r="XG150" s="76"/>
      <c r="XH150" s="76"/>
      <c r="XI150" s="76"/>
      <c r="XJ150" s="76"/>
      <c r="XK150" s="76"/>
      <c r="XL150" s="76"/>
      <c r="XM150" s="62"/>
      <c r="XN150" s="76"/>
      <c r="XO150" s="62"/>
      <c r="XP150" s="62"/>
      <c r="XQ150" s="62"/>
      <c r="XR150" s="62"/>
      <c r="XS150" s="62"/>
      <c r="XT150" s="62"/>
      <c r="XU150" s="62"/>
      <c r="XV150" s="62"/>
      <c r="XW150" s="62"/>
      <c r="XX150" s="62"/>
      <c r="XY150" s="62"/>
      <c r="XZ150" s="62"/>
      <c r="YA150" s="62"/>
      <c r="YB150" s="62"/>
      <c r="YC150" s="62"/>
      <c r="YD150" s="62"/>
      <c r="YE150" s="62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86"/>
        <v/>
      </c>
      <c r="AGK150" s="85" t="str">
        <f t="shared" si="687"/>
        <v/>
      </c>
      <c r="AGL150" s="85" t="str">
        <f t="shared" si="688"/>
        <v/>
      </c>
      <c r="AGN150" s="5">
        <f>IF(LEN(B150)&gt;7,AGN148,"")</f>
        <v>14</v>
      </c>
      <c r="AGQ150" s="36" t="str">
        <f t="shared" ref="AGQ150:AGQ158" si="699">IF(COUNTIFS($C$6:$AGI$6,9,$C150:$AGI150,"б")=0,"",COUNTIFS($C$6:$AGI$6,9,$C150:$AGI150,"б"))</f>
        <v/>
      </c>
      <c r="AGR150" s="36" t="str">
        <f t="shared" si="689"/>
        <v/>
      </c>
      <c r="AGS150" s="39">
        <f t="shared" ref="AGS150:AGS158" si="700">IF(COUNTIFS($C$6:$AGI$6,9,$C150:$AGI150,"н")=0,"",COUNTIFS($C$6:$AGI$6,9,$C150:$AGI150,"н"))</f>
        <v>43</v>
      </c>
      <c r="AGT150" s="36" t="str">
        <f t="shared" ref="AGT150:AGT158" si="701">IF(COUNTIFS($C$6:$AGI$6,10,$C150:$AGI150,"б")=0,"",COUNTIFS($C$6:$AGI$6,10,$C150:$AGI150,"б"))</f>
        <v/>
      </c>
      <c r="AGU150" s="36" t="str">
        <f t="shared" si="690"/>
        <v/>
      </c>
      <c r="AGV150" s="39">
        <f t="shared" ref="AGV150:AGV158" si="702">IF(COUNTIFS($C$6:$AGI$6,10,$C150:$AGI150,"н")=0,"",COUNTIFS($C$6:$AGI$6,10,$C150:$AGI150,"н"))</f>
        <v>22</v>
      </c>
      <c r="AGW150" s="36">
        <f t="shared" ref="AGW150:AGW158" si="703">IF(COUNTIFS($C$6:$AGI$6,11,$C150:$AGI150,"б")=0,"",COUNTIFS($C$6:$AGI$6,11,$C150:$AGI150,"б"))</f>
        <v>9</v>
      </c>
      <c r="AGX150" s="36" t="str">
        <f t="shared" si="691"/>
        <v/>
      </c>
      <c r="AGY150" s="39">
        <f t="shared" ref="AGY150:AGY158" si="704">IF(COUNTIFS($C$6:$AGI$6,11,$C150:$AGI150,"н")=0,"",COUNTIFS($C$6:$AGI$6,11,$C150:$AGI150,"н"))</f>
        <v>25</v>
      </c>
      <c r="AGZ150" s="36" t="str">
        <f t="shared" ref="AGZ150:AGZ158" si="705">IF(COUNTIFS($C$6:$AGI$6,12,$C150:$AGI150,"б")=0,"",COUNTIFS($C$6:$AGI$6,12,$C150:$AGI150,"б"))</f>
        <v/>
      </c>
      <c r="AHA150" s="36" t="str">
        <f t="shared" si="692"/>
        <v/>
      </c>
      <c r="AHB150" s="39">
        <f t="shared" ref="AHB150:AHB158" si="706">IF(COUNTIFS($C$6:$AGI$6,12,$C150:$AGI150,"н")=0,"",COUNTIFS($C$6:$AGI$6,12,$C150:$AGI150,"н"))</f>
        <v>9</v>
      </c>
      <c r="AHC150" s="36" t="str">
        <f t="shared" ref="AHC150:AHC158" si="707">IF(COUNTIFS($C$6:$AGI$6,1,$C150:$AGI150,"б")=0,"",COUNTIFS($C$6:$AGI$6,1,$C150:$AGI150,"б"))</f>
        <v/>
      </c>
      <c r="AHD150" s="36" t="str">
        <f t="shared" si="693"/>
        <v/>
      </c>
      <c r="AHE150" s="39">
        <f t="shared" ref="AHE150:AHE158" si="708">IF(COUNTIFS($C$6:$AGI$6,1,$C150:$AGI150,"н")=0,"",COUNTIFS($C$6:$AGI$6,1,$C150:$AGI150,"н"))</f>
        <v>5</v>
      </c>
      <c r="AHF150" s="36" t="str">
        <f t="shared" ref="AHF150:AHF158" si="709">IF(COUNTIFS($C$6:$AGI$6,2,$C150:$AGI150,"б")=0,"",COUNTIFS($C$6:$AGI$6,2,$C150:$AGI150,"б"))</f>
        <v/>
      </c>
      <c r="AHG150" s="36" t="str">
        <f t="shared" si="694"/>
        <v/>
      </c>
      <c r="AHH150" s="39">
        <f t="shared" ref="AHH150:AHH158" si="710">IF(COUNTIFS($C$6:$AGI$6,2,$C150:$AGI150,"н")=0,"",COUNTIFS($C$6:$AGI$6,2,$C150:$AGI150,"н"))</f>
        <v>21</v>
      </c>
      <c r="AHI150" s="36">
        <f t="shared" ref="AHI150:AHI158" si="711">IF(COUNTIFS($C$6:$AGI$6,3,$C150:$AGI150,"б")=0,"",COUNTIFS($C$6:$AGI$6,3,$C150:$AGI150,"б"))</f>
        <v>14</v>
      </c>
      <c r="AHJ150" s="36" t="str">
        <f t="shared" si="695"/>
        <v/>
      </c>
      <c r="AHK150" s="39" t="str">
        <f t="shared" ref="AHK150:AHK158" si="712">IF(COUNTIFS($C$6:$AGI$6,3,$C150:$AGI150,"н")=0,"",COUNTIFS($C$6:$AGI$6,3,$C150:$AGI150,"н"))</f>
        <v/>
      </c>
      <c r="AHL150" s="36" t="str">
        <f t="shared" ref="AHL150:AHL158" si="713">IF(COUNTIFS($C$6:$AGI$6,4,$C150:$AGI150,"б")=0,"",COUNTIFS($C$6:$AGI$6,4,$C150:$AGI150,"б"))</f>
        <v/>
      </c>
      <c r="AHM150" s="36" t="str">
        <f t="shared" si="696"/>
        <v/>
      </c>
      <c r="AHN150" s="39">
        <f t="shared" ref="AHN150:AHN158" si="714">IF(COUNTIFS($C$6:$AGI$6,4,$C150:$AGI150,"н")=0,"",COUNTIFS($C$6:$AGI$6,4,$C150:$AGI150,"н"))</f>
        <v>2</v>
      </c>
      <c r="AHO150" s="36" t="str">
        <f t="shared" ref="AHO150:AHO158" si="715">IF(COUNTIFS($C$6:$AGI$6,5,$C150:$AGI150,"б")=0,"",COUNTIFS($C$6:$AGI$6,5,$C150:$AGI150,"б"))</f>
        <v/>
      </c>
      <c r="AHP150" s="36" t="str">
        <f t="shared" si="697"/>
        <v/>
      </c>
      <c r="AHQ150" s="39" t="str">
        <f t="shared" ref="AHQ150:AHQ158" si="716">IF(COUNTIFS($C$6:$AGI$6,5,$C150:$AGI150,"н")=0,"",COUNTIFS($C$6:$AGI$6,5,$C150:$AGI150,"н"))</f>
        <v/>
      </c>
      <c r="AHR150" s="36" t="str">
        <f t="shared" ref="AHR150:AHR158" si="717">IF(COUNTIFS($C$6:$AGI$6,6,$C150:$AGI150,"б")=0,"",COUNTIFS($C$6:$AGI$6,6,$C150:$AGI150,"б"))</f>
        <v/>
      </c>
      <c r="AHS150" s="36" t="str">
        <f t="shared" si="698"/>
        <v/>
      </c>
      <c r="AHT150" s="39" t="str">
        <f t="shared" ref="AHT150:AHT158" si="718">IF(COUNTIFS($C$6:$AGI$6,6,$C150:$AGI150,"н")=0,"",COUNTIFS($C$6:$AGI$6,6,$C150:$AGI150,"н"))</f>
        <v/>
      </c>
    </row>
    <row r="151" spans="1:923" s="5" customFormat="1" outlineLevel="1" x14ac:dyDescent="0.25">
      <c r="A151" s="35">
        <f t="shared" ref="A151:A158" si="719">A150+1</f>
        <v>3</v>
      </c>
      <c r="B151" s="44" t="s">
        <v>55</v>
      </c>
      <c r="C151" s="37"/>
      <c r="D151" s="35"/>
      <c r="E151" s="35"/>
      <c r="F151" s="35"/>
      <c r="G151" s="62"/>
      <c r="H151" s="62"/>
      <c r="I151" s="62"/>
      <c r="J151" s="62"/>
      <c r="K151" s="62" t="s">
        <v>352</v>
      </c>
      <c r="L151" s="62" t="s">
        <v>352</v>
      </c>
      <c r="M151" s="62" t="s">
        <v>352</v>
      </c>
      <c r="N151" s="62" t="s">
        <v>352</v>
      </c>
      <c r="O151" s="62"/>
      <c r="P151" s="62" t="s">
        <v>351</v>
      </c>
      <c r="Q151" s="62"/>
      <c r="R151" s="62"/>
      <c r="S151" s="62"/>
      <c r="T151" s="62"/>
      <c r="U151" s="38"/>
      <c r="V151" s="38"/>
      <c r="W151" s="62" t="s">
        <v>351</v>
      </c>
      <c r="X151" s="62" t="s">
        <v>351</v>
      </c>
      <c r="Y151" s="62" t="s">
        <v>351</v>
      </c>
      <c r="Z151" s="62" t="s">
        <v>351</v>
      </c>
      <c r="AA151" s="62"/>
      <c r="AB151" s="62"/>
      <c r="AC151" s="62"/>
      <c r="AD151" s="62"/>
      <c r="AE151" s="62" t="s">
        <v>351</v>
      </c>
      <c r="AF151" s="62" t="s">
        <v>351</v>
      </c>
      <c r="AG151" s="62"/>
      <c r="AH151" s="62"/>
      <c r="AI151" s="62" t="s">
        <v>351</v>
      </c>
      <c r="AJ151" s="62"/>
      <c r="AK151" s="62"/>
      <c r="AL151" s="62"/>
      <c r="AM151" s="62" t="s">
        <v>351</v>
      </c>
      <c r="AN151" s="62" t="s">
        <v>351</v>
      </c>
      <c r="AO151" s="62"/>
      <c r="AP151" s="62"/>
      <c r="AQ151" s="62"/>
      <c r="AR151" s="62"/>
      <c r="AS151" s="62"/>
      <c r="AT151" s="62"/>
      <c r="AU151" s="62" t="s">
        <v>351</v>
      </c>
      <c r="AV151" s="62" t="s">
        <v>351</v>
      </c>
      <c r="AW151" s="62" t="s">
        <v>351</v>
      </c>
      <c r="AX151" s="62" t="s">
        <v>351</v>
      </c>
      <c r="AY151" s="62" t="s">
        <v>351</v>
      </c>
      <c r="AZ151" s="62" t="s">
        <v>351</v>
      </c>
      <c r="BA151" s="62" t="s">
        <v>351</v>
      </c>
      <c r="BB151" s="62" t="s">
        <v>351</v>
      </c>
      <c r="BC151" s="62" t="s">
        <v>351</v>
      </c>
      <c r="BD151" s="62" t="s">
        <v>351</v>
      </c>
      <c r="BE151" s="62"/>
      <c r="BF151" s="62"/>
      <c r="BG151" s="62" t="s">
        <v>351</v>
      </c>
      <c r="BH151" s="62" t="s">
        <v>351</v>
      </c>
      <c r="BI151" s="62"/>
      <c r="BJ151" s="62"/>
      <c r="BK151" s="62" t="s">
        <v>351</v>
      </c>
      <c r="BL151" s="62" t="s">
        <v>351</v>
      </c>
      <c r="BM151" s="62" t="s">
        <v>351</v>
      </c>
      <c r="BN151" s="62" t="s">
        <v>351</v>
      </c>
      <c r="BO151" s="62" t="s">
        <v>351</v>
      </c>
      <c r="BP151" s="62" t="s">
        <v>351</v>
      </c>
      <c r="BQ151" s="62" t="s">
        <v>351</v>
      </c>
      <c r="BR151" s="62" t="s">
        <v>351</v>
      </c>
      <c r="BS151" s="62" t="s">
        <v>351</v>
      </c>
      <c r="BT151" s="62" t="s">
        <v>351</v>
      </c>
      <c r="BU151" s="62" t="s">
        <v>351</v>
      </c>
      <c r="BV151" s="62" t="s">
        <v>351</v>
      </c>
      <c r="BW151" s="62" t="s">
        <v>351</v>
      </c>
      <c r="BX151" s="62"/>
      <c r="BY151" s="62"/>
      <c r="BZ151" s="62"/>
      <c r="CA151" s="62" t="s">
        <v>351</v>
      </c>
      <c r="CB151" s="62" t="s">
        <v>351</v>
      </c>
      <c r="CC151" s="38"/>
      <c r="CD151" s="38"/>
      <c r="CE151" s="62" t="s">
        <v>359</v>
      </c>
      <c r="CF151" s="62" t="s">
        <v>359</v>
      </c>
      <c r="CG151" s="62" t="s">
        <v>359</v>
      </c>
      <c r="CH151" s="62" t="s">
        <v>359</v>
      </c>
      <c r="CI151" s="62" t="s">
        <v>359</v>
      </c>
      <c r="CJ151" s="62" t="s">
        <v>359</v>
      </c>
      <c r="CK151" s="62" t="s">
        <v>359</v>
      </c>
      <c r="CL151" s="62" t="s">
        <v>359</v>
      </c>
      <c r="CM151" s="62" t="s">
        <v>359</v>
      </c>
      <c r="CN151" s="62" t="s">
        <v>359</v>
      </c>
      <c r="CO151" s="62" t="s">
        <v>359</v>
      </c>
      <c r="CP151" s="62" t="s">
        <v>359</v>
      </c>
      <c r="CQ151" s="62" t="s">
        <v>359</v>
      </c>
      <c r="CR151" s="62" t="s">
        <v>359</v>
      </c>
      <c r="CS151" s="62"/>
      <c r="CT151" s="62"/>
      <c r="CU151" s="62" t="s">
        <v>351</v>
      </c>
      <c r="CV151" s="62"/>
      <c r="CW151" s="38"/>
      <c r="CX151" s="38"/>
      <c r="CY151" s="62"/>
      <c r="CZ151" s="62"/>
      <c r="DA151" s="62"/>
      <c r="DB151" s="62"/>
      <c r="DC151" s="62" t="s">
        <v>351</v>
      </c>
      <c r="DD151" s="62" t="s">
        <v>351</v>
      </c>
      <c r="DE151" s="62"/>
      <c r="DF151" s="62" t="s">
        <v>351</v>
      </c>
      <c r="DG151" s="62" t="s">
        <v>351</v>
      </c>
      <c r="DH151" s="62"/>
      <c r="DI151" s="62"/>
      <c r="DJ151" s="62"/>
      <c r="DK151" s="62" t="s">
        <v>351</v>
      </c>
      <c r="DL151" s="62"/>
      <c r="DM151" s="62"/>
      <c r="DN151" s="62"/>
      <c r="DO151" s="62" t="s">
        <v>351</v>
      </c>
      <c r="DP151" s="62" t="s">
        <v>351</v>
      </c>
      <c r="DQ151" s="62"/>
      <c r="DR151" s="62"/>
      <c r="DS151" s="62" t="s">
        <v>351</v>
      </c>
      <c r="DT151" s="62" t="s">
        <v>351</v>
      </c>
      <c r="DU151" s="62" t="s">
        <v>351</v>
      </c>
      <c r="DV151" s="62" t="s">
        <v>351</v>
      </c>
      <c r="DW151" s="62" t="s">
        <v>351</v>
      </c>
      <c r="DX151" s="62" t="s">
        <v>351</v>
      </c>
      <c r="DY151" s="62" t="s">
        <v>351</v>
      </c>
      <c r="DZ151" s="62" t="s">
        <v>351</v>
      </c>
      <c r="EA151" s="62" t="s">
        <v>351</v>
      </c>
      <c r="EB151" s="62" t="s">
        <v>351</v>
      </c>
      <c r="EC151" s="62" t="s">
        <v>351</v>
      </c>
      <c r="ED151" s="62" t="s">
        <v>351</v>
      </c>
      <c r="EE151" s="62" t="s">
        <v>351</v>
      </c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351</v>
      </c>
      <c r="EP151" s="62"/>
      <c r="EQ151" s="62" t="s">
        <v>351</v>
      </c>
      <c r="ER151" s="62" t="s">
        <v>351</v>
      </c>
      <c r="ES151" s="62" t="s">
        <v>351</v>
      </c>
      <c r="ET151" s="62" t="s">
        <v>351</v>
      </c>
      <c r="EU151" s="62" t="s">
        <v>351</v>
      </c>
      <c r="EV151" s="62"/>
      <c r="EW151" s="62"/>
      <c r="EX151" s="62"/>
      <c r="EY151" s="62" t="s">
        <v>351</v>
      </c>
      <c r="EZ151" s="62" t="s">
        <v>351</v>
      </c>
      <c r="FA151" s="62"/>
      <c r="FB151" s="62"/>
      <c r="FC151" s="62" t="s">
        <v>351</v>
      </c>
      <c r="FD151" s="62" t="s">
        <v>351</v>
      </c>
      <c r="FE151" s="38"/>
      <c r="FF151" s="38"/>
      <c r="FG151" s="62" t="s">
        <v>351</v>
      </c>
      <c r="FH151" s="62" t="s">
        <v>351</v>
      </c>
      <c r="FI151" s="62" t="s">
        <v>351</v>
      </c>
      <c r="FJ151" s="62" t="s">
        <v>351</v>
      </c>
      <c r="FK151" s="62"/>
      <c r="FL151" s="62"/>
      <c r="FM151" s="62"/>
      <c r="FN151" s="62"/>
      <c r="FO151" s="62"/>
      <c r="FP151" s="62"/>
      <c r="FQ151" s="62"/>
      <c r="FR151" s="62"/>
      <c r="FS151" s="62" t="s">
        <v>351</v>
      </c>
      <c r="FT151" s="62"/>
      <c r="FU151" s="62"/>
      <c r="FV151" s="62"/>
      <c r="FW151" s="62" t="s">
        <v>351</v>
      </c>
      <c r="FX151" s="62"/>
      <c r="FY151" s="62"/>
      <c r="FZ151" s="38"/>
      <c r="GA151" s="62" t="s">
        <v>351</v>
      </c>
      <c r="GB151" s="62" t="s">
        <v>351</v>
      </c>
      <c r="GC151" s="62" t="s">
        <v>351</v>
      </c>
      <c r="GD151" s="62"/>
      <c r="GE151" s="62"/>
      <c r="GF151" s="62" t="s">
        <v>351</v>
      </c>
      <c r="GG151" s="62" t="s">
        <v>351</v>
      </c>
      <c r="GH151" s="62" t="s">
        <v>351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351</v>
      </c>
      <c r="GR151" s="62" t="s">
        <v>351</v>
      </c>
      <c r="GS151" s="62"/>
      <c r="GT151" s="38"/>
      <c r="GU151" s="62" t="s">
        <v>351</v>
      </c>
      <c r="GV151" s="62" t="s">
        <v>351</v>
      </c>
      <c r="GW151" s="62" t="s">
        <v>351</v>
      </c>
      <c r="GX151" s="62"/>
      <c r="GY151" s="62"/>
      <c r="GZ151" s="62" t="s">
        <v>351</v>
      </c>
      <c r="HA151" s="62" t="s">
        <v>351</v>
      </c>
      <c r="HB151" s="62" t="s">
        <v>351</v>
      </c>
      <c r="HC151" s="62" t="s">
        <v>351</v>
      </c>
      <c r="HD151" s="62" t="s">
        <v>351</v>
      </c>
      <c r="HE151" s="62" t="s">
        <v>351</v>
      </c>
      <c r="HF151" s="62" t="s">
        <v>351</v>
      </c>
      <c r="HG151" s="62" t="s">
        <v>351</v>
      </c>
      <c r="HH151" s="62"/>
      <c r="HI151" s="62"/>
      <c r="HJ151" s="62"/>
      <c r="HK151" s="62" t="s">
        <v>351</v>
      </c>
      <c r="HL151" s="62"/>
      <c r="HM151" s="38"/>
      <c r="HN151" s="38"/>
      <c r="HO151" s="62"/>
      <c r="HP151" s="62"/>
      <c r="HQ151" s="62"/>
      <c r="HR151" s="62"/>
      <c r="HS151" s="62" t="s">
        <v>351</v>
      </c>
      <c r="HT151" s="62" t="s">
        <v>351</v>
      </c>
      <c r="HU151" s="62" t="s">
        <v>351</v>
      </c>
      <c r="HV151" s="62" t="s">
        <v>351</v>
      </c>
      <c r="HW151" s="62"/>
      <c r="HX151" s="62" t="s">
        <v>351</v>
      </c>
      <c r="HY151" s="62"/>
      <c r="HZ151" s="62"/>
      <c r="IA151" s="62" t="s">
        <v>351</v>
      </c>
      <c r="IB151" s="62"/>
      <c r="IC151" s="62"/>
      <c r="ID151" s="62"/>
      <c r="IE151" s="62"/>
      <c r="IF151" s="62"/>
      <c r="IG151" s="62" t="s">
        <v>351</v>
      </c>
      <c r="IH151" s="38"/>
      <c r="II151" s="62"/>
      <c r="IJ151" s="62" t="s">
        <v>351</v>
      </c>
      <c r="IK151" s="62" t="s">
        <v>351</v>
      </c>
      <c r="IL151" s="62" t="s">
        <v>351</v>
      </c>
      <c r="IM151" s="62" t="s">
        <v>351</v>
      </c>
      <c r="IN151" s="62" t="s">
        <v>351</v>
      </c>
      <c r="IO151" s="62" t="s">
        <v>351</v>
      </c>
      <c r="IP151" s="62" t="s">
        <v>351</v>
      </c>
      <c r="IQ151" s="62"/>
      <c r="IR151" s="62"/>
      <c r="IS151" s="62"/>
      <c r="IT151" s="62" t="s">
        <v>351</v>
      </c>
      <c r="IU151" s="62"/>
      <c r="IV151" s="62"/>
      <c r="IW151" s="62"/>
      <c r="IX151" s="62"/>
      <c r="IY151" s="62"/>
      <c r="IZ151" s="38"/>
      <c r="JA151" s="38"/>
      <c r="JB151" s="38"/>
      <c r="JC151" s="76"/>
      <c r="JD151" s="62"/>
      <c r="JE151" s="62" t="s">
        <v>351</v>
      </c>
      <c r="JF151" s="62"/>
      <c r="JG151" s="62"/>
      <c r="JH151" s="62" t="s">
        <v>351</v>
      </c>
      <c r="JI151" s="62" t="s">
        <v>351</v>
      </c>
      <c r="JJ151" s="62" t="s">
        <v>351</v>
      </c>
      <c r="JK151" s="62" t="s">
        <v>351</v>
      </c>
      <c r="JL151" s="62"/>
      <c r="JM151" s="62"/>
      <c r="JN151" s="62"/>
      <c r="JO151" s="62" t="s">
        <v>351</v>
      </c>
      <c r="JP151" s="62"/>
      <c r="JQ151" s="62"/>
      <c r="JR151" s="62"/>
      <c r="JS151" s="62"/>
      <c r="JT151" s="62" t="s">
        <v>351</v>
      </c>
      <c r="JU151" s="62"/>
      <c r="JV151" s="38"/>
      <c r="JW151" s="76"/>
      <c r="JX151" s="62"/>
      <c r="JY151" s="62" t="s">
        <v>351</v>
      </c>
      <c r="JZ151" s="62"/>
      <c r="KA151" s="62"/>
      <c r="KB151" s="62"/>
      <c r="KC151" s="62"/>
      <c r="KD151" s="62"/>
      <c r="KE151" s="62" t="s">
        <v>351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38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351</v>
      </c>
      <c r="QV151" s="62" t="s">
        <v>351</v>
      </c>
      <c r="QW151" s="62" t="s">
        <v>351</v>
      </c>
      <c r="QX151" s="62"/>
      <c r="QY151" s="62"/>
      <c r="QZ151" s="62"/>
      <c r="RA151" s="62" t="s">
        <v>351</v>
      </c>
      <c r="RB151" s="62" t="s">
        <v>351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/>
      <c r="RU151" s="62"/>
      <c r="RV151" s="62"/>
      <c r="RW151" s="62" t="s">
        <v>351</v>
      </c>
      <c r="RX151" s="62" t="s">
        <v>351</v>
      </c>
      <c r="RY151" s="62" t="s">
        <v>351</v>
      </c>
      <c r="RZ151" s="62"/>
      <c r="SA151" s="62"/>
      <c r="SB151" s="62"/>
      <c r="SC151" s="62" t="s">
        <v>351</v>
      </c>
      <c r="SD151" s="62"/>
      <c r="SE151" s="62"/>
      <c r="SF151" s="62"/>
      <c r="SG151" s="62"/>
      <c r="SH151" s="62"/>
      <c r="SI151" s="62"/>
      <c r="SJ151" s="62" t="s">
        <v>351</v>
      </c>
      <c r="SK151" s="62" t="s">
        <v>351</v>
      </c>
      <c r="SL151" s="62" t="s">
        <v>351</v>
      </c>
      <c r="SM151" s="76"/>
      <c r="SN151" s="62"/>
      <c r="SO151" s="62"/>
      <c r="SP151" s="62"/>
      <c r="SQ151" s="62"/>
      <c r="SR151" s="62"/>
      <c r="SS151" s="62"/>
      <c r="ST151" s="62"/>
      <c r="SU151" s="62"/>
      <c r="SV151" s="62" t="s">
        <v>351</v>
      </c>
      <c r="SW151" s="62"/>
      <c r="SX151" s="62"/>
      <c r="SY151" s="62"/>
      <c r="SZ151" s="62"/>
      <c r="TA151" s="62"/>
      <c r="TB151" s="62"/>
      <c r="TC151" s="62"/>
      <c r="TD151" s="62" t="s">
        <v>351</v>
      </c>
      <c r="TE151" s="62" t="s">
        <v>351</v>
      </c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76"/>
      <c r="UB151" s="62"/>
      <c r="UC151" s="62"/>
      <c r="UD151" s="62"/>
      <c r="UE151" s="62" t="s">
        <v>351</v>
      </c>
      <c r="UF151" s="62" t="s">
        <v>351</v>
      </c>
      <c r="UG151" s="62"/>
      <c r="UH151" s="62"/>
      <c r="UI151" s="62"/>
      <c r="UJ151" s="62"/>
      <c r="UK151" s="62"/>
      <c r="UL151" s="38"/>
      <c r="UM151" s="38"/>
      <c r="UN151" s="38"/>
      <c r="UO151" s="38"/>
      <c r="UP151" s="38"/>
      <c r="UQ151" s="38"/>
      <c r="UR151" s="38"/>
      <c r="US151" s="38"/>
      <c r="UT151" s="38"/>
      <c r="UU151" s="76"/>
      <c r="UV151" s="62"/>
      <c r="UW151" s="62" t="s">
        <v>351</v>
      </c>
      <c r="UX151" s="62" t="s">
        <v>351</v>
      </c>
      <c r="UY151" s="62" t="s">
        <v>351</v>
      </c>
      <c r="UZ151" s="62"/>
      <c r="VA151" s="62"/>
      <c r="VB151" s="62"/>
      <c r="VC151" s="62" t="s">
        <v>351</v>
      </c>
      <c r="VD151" s="62" t="s">
        <v>351</v>
      </c>
      <c r="VE151" s="62"/>
      <c r="VF151" s="62"/>
      <c r="VG151" s="62"/>
      <c r="VH151" s="62" t="s">
        <v>351</v>
      </c>
      <c r="VI151" s="62"/>
      <c r="VJ151" s="62"/>
      <c r="VK151" s="62"/>
      <c r="VL151" s="62"/>
      <c r="VM151" s="62"/>
      <c r="VN151" s="38"/>
      <c r="VO151" s="62" t="s">
        <v>351</v>
      </c>
      <c r="VP151" s="62" t="s">
        <v>351</v>
      </c>
      <c r="VQ151" s="62"/>
      <c r="VR151" s="62"/>
      <c r="VS151" s="62"/>
      <c r="VT151" s="62"/>
      <c r="VU151" s="62"/>
      <c r="VV151" s="62"/>
      <c r="VW151" s="62"/>
      <c r="VX151" s="62"/>
      <c r="VY151" s="62"/>
      <c r="VZ151" s="62"/>
      <c r="WA151" s="62"/>
      <c r="WB151" s="62"/>
      <c r="WC151" s="62"/>
      <c r="WD151" s="62"/>
      <c r="WE151" s="62"/>
      <c r="WF151" s="62"/>
      <c r="WG151" s="38"/>
      <c r="WH151" s="38"/>
      <c r="WI151" s="76"/>
      <c r="WJ151" s="62"/>
      <c r="WK151" s="62" t="s">
        <v>351</v>
      </c>
      <c r="WL151" s="62" t="s">
        <v>351</v>
      </c>
      <c r="WM151" s="62"/>
      <c r="WN151" s="62"/>
      <c r="WO151" s="62"/>
      <c r="WP151" s="62"/>
      <c r="WQ151" s="62"/>
      <c r="WR151" s="62" t="s">
        <v>351</v>
      </c>
      <c r="WS151" s="62"/>
      <c r="WT151" s="62"/>
      <c r="WU151" s="62"/>
      <c r="WV151" s="62" t="s">
        <v>351</v>
      </c>
      <c r="WW151" s="62" t="s">
        <v>351</v>
      </c>
      <c r="WX151" s="38"/>
      <c r="WY151" s="38"/>
      <c r="WZ151" s="38"/>
      <c r="XA151" s="38"/>
      <c r="XB151" s="38"/>
      <c r="XC151" s="125"/>
      <c r="XD151" s="76"/>
      <c r="XE151" s="76"/>
      <c r="XF151" s="76"/>
      <c r="XG151" s="76"/>
      <c r="XH151" s="76"/>
      <c r="XI151" s="76"/>
      <c r="XJ151" s="76"/>
      <c r="XK151" s="76"/>
      <c r="XL151" s="76"/>
      <c r="XM151" s="62"/>
      <c r="XN151" s="76"/>
      <c r="XO151" s="62"/>
      <c r="XP151" s="62"/>
      <c r="XQ151" s="62"/>
      <c r="XR151" s="62"/>
      <c r="XS151" s="62"/>
      <c r="XT151" s="62"/>
      <c r="XU151" s="62"/>
      <c r="XV151" s="62"/>
      <c r="XW151" s="62"/>
      <c r="XX151" s="62"/>
      <c r="XY151" s="62"/>
      <c r="XZ151" s="62"/>
      <c r="YA151" s="62"/>
      <c r="YB151" s="62"/>
      <c r="YC151" s="62"/>
      <c r="YD151" s="62"/>
      <c r="YE151" s="62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86"/>
        <v/>
      </c>
      <c r="AGK151" s="85" t="str">
        <f t="shared" si="687"/>
        <v/>
      </c>
      <c r="AGL151" s="85" t="str">
        <f t="shared" si="688"/>
        <v/>
      </c>
      <c r="AGN151" s="5">
        <f>IF(LEN(B151)&gt;7,AGN148,"")</f>
        <v>14</v>
      </c>
      <c r="AGQ151" s="36">
        <f t="shared" si="699"/>
        <v>12</v>
      </c>
      <c r="AGR151" s="36">
        <f t="shared" si="689"/>
        <v>4</v>
      </c>
      <c r="AGS151" s="39">
        <f t="shared" si="700"/>
        <v>37</v>
      </c>
      <c r="AGT151" s="36">
        <f t="shared" si="701"/>
        <v>2</v>
      </c>
      <c r="AGU151" s="36" t="str">
        <f t="shared" si="690"/>
        <v/>
      </c>
      <c r="AGV151" s="39">
        <f t="shared" si="702"/>
        <v>37</v>
      </c>
      <c r="AGW151" s="36" t="str">
        <f t="shared" si="703"/>
        <v/>
      </c>
      <c r="AGX151" s="36" t="str">
        <f t="shared" si="691"/>
        <v/>
      </c>
      <c r="AGY151" s="39">
        <f t="shared" si="704"/>
        <v>36</v>
      </c>
      <c r="AGZ151" s="36" t="str">
        <f t="shared" si="705"/>
        <v/>
      </c>
      <c r="AHA151" s="36" t="str">
        <f t="shared" si="692"/>
        <v/>
      </c>
      <c r="AHB151" s="39">
        <f t="shared" si="706"/>
        <v>8</v>
      </c>
      <c r="AHC151" s="36" t="str">
        <f t="shared" si="707"/>
        <v/>
      </c>
      <c r="AHD151" s="36" t="str">
        <f t="shared" si="693"/>
        <v/>
      </c>
      <c r="AHE151" s="39" t="str">
        <f t="shared" si="708"/>
        <v/>
      </c>
      <c r="AHF151" s="36" t="str">
        <f t="shared" si="709"/>
        <v/>
      </c>
      <c r="AHG151" s="36" t="str">
        <f t="shared" si="694"/>
        <v/>
      </c>
      <c r="AHH151" s="39">
        <f t="shared" si="710"/>
        <v>13</v>
      </c>
      <c r="AHI151" s="36" t="str">
        <f t="shared" si="711"/>
        <v/>
      </c>
      <c r="AHJ151" s="36" t="str">
        <f t="shared" si="695"/>
        <v/>
      </c>
      <c r="AHK151" s="39">
        <f t="shared" si="712"/>
        <v>13</v>
      </c>
      <c r="AHL151" s="36" t="str">
        <f t="shared" si="713"/>
        <v/>
      </c>
      <c r="AHM151" s="36" t="str">
        <f t="shared" si="696"/>
        <v/>
      </c>
      <c r="AHN151" s="39">
        <f t="shared" si="714"/>
        <v>2</v>
      </c>
      <c r="AHO151" s="36" t="str">
        <f t="shared" si="715"/>
        <v/>
      </c>
      <c r="AHP151" s="36" t="str">
        <f t="shared" si="697"/>
        <v/>
      </c>
      <c r="AHQ151" s="39" t="str">
        <f t="shared" si="716"/>
        <v/>
      </c>
      <c r="AHR151" s="36" t="str">
        <f t="shared" si="717"/>
        <v/>
      </c>
      <c r="AHS151" s="36" t="str">
        <f t="shared" si="698"/>
        <v/>
      </c>
      <c r="AHT151" s="39" t="str">
        <f t="shared" si="718"/>
        <v/>
      </c>
    </row>
    <row r="152" spans="1:923" s="5" customFormat="1" outlineLevel="1" x14ac:dyDescent="0.25">
      <c r="A152" s="35">
        <f t="shared" si="719"/>
        <v>4</v>
      </c>
      <c r="B152" s="44" t="s">
        <v>56</v>
      </c>
      <c r="C152" s="37"/>
      <c r="D152" s="35"/>
      <c r="E152" s="35"/>
      <c r="F152" s="3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 t="s">
        <v>351</v>
      </c>
      <c r="BD152" s="62" t="s">
        <v>351</v>
      </c>
      <c r="BE152" s="62"/>
      <c r="BF152" s="62"/>
      <c r="BG152" s="62" t="s">
        <v>351</v>
      </c>
      <c r="BH152" s="62" t="s">
        <v>351</v>
      </c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352</v>
      </c>
      <c r="CB152" s="62" t="s">
        <v>352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351</v>
      </c>
      <c r="CV152" s="62"/>
      <c r="CW152" s="38"/>
      <c r="CX152" s="38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 t="s">
        <v>351</v>
      </c>
      <c r="DL152" s="62"/>
      <c r="DM152" s="62"/>
      <c r="DN152" s="62"/>
      <c r="DO152" s="62" t="s">
        <v>351</v>
      </c>
      <c r="DP152" s="62" t="s">
        <v>351</v>
      </c>
      <c r="DQ152" s="62"/>
      <c r="DR152" s="62"/>
      <c r="DS152" s="62" t="s">
        <v>359</v>
      </c>
      <c r="DT152" s="62" t="s">
        <v>359</v>
      </c>
      <c r="DU152" s="62" t="s">
        <v>359</v>
      </c>
      <c r="DV152" s="62" t="s">
        <v>359</v>
      </c>
      <c r="DW152" s="62" t="s">
        <v>359</v>
      </c>
      <c r="DX152" s="62" t="s">
        <v>359</v>
      </c>
      <c r="DY152" s="62" t="s">
        <v>359</v>
      </c>
      <c r="DZ152" s="62" t="s">
        <v>359</v>
      </c>
      <c r="EA152" s="62" t="s">
        <v>359</v>
      </c>
      <c r="EB152" s="62" t="s">
        <v>359</v>
      </c>
      <c r="EC152" s="62" t="s">
        <v>359</v>
      </c>
      <c r="ED152" s="62" t="s">
        <v>359</v>
      </c>
      <c r="EE152" s="62" t="s">
        <v>359</v>
      </c>
      <c r="EF152" s="62"/>
      <c r="EG152" s="62"/>
      <c r="EH152" s="62"/>
      <c r="EI152" s="62" t="s">
        <v>359</v>
      </c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351</v>
      </c>
      <c r="ET152" s="62"/>
      <c r="EU152" s="62"/>
      <c r="EV152" s="62"/>
      <c r="EW152" s="62"/>
      <c r="EX152" s="62"/>
      <c r="EY152" s="62" t="s">
        <v>351</v>
      </c>
      <c r="EZ152" s="62" t="s">
        <v>351</v>
      </c>
      <c r="FA152" s="62"/>
      <c r="FB152" s="62"/>
      <c r="FC152" s="62"/>
      <c r="FD152" s="62" t="s">
        <v>351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 t="s">
        <v>351</v>
      </c>
      <c r="FX152" s="62"/>
      <c r="FY152" s="62"/>
      <c r="FZ152" s="38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 t="s">
        <v>351</v>
      </c>
      <c r="GN152" s="62"/>
      <c r="GO152" s="62"/>
      <c r="GP152" s="62"/>
      <c r="GQ152" s="62" t="s">
        <v>351</v>
      </c>
      <c r="GR152" s="62" t="s">
        <v>351</v>
      </c>
      <c r="GS152" s="62"/>
      <c r="GT152" s="38"/>
      <c r="GU152" s="62"/>
      <c r="GV152" s="62"/>
      <c r="GW152" s="62"/>
      <c r="GX152" s="62"/>
      <c r="GY152" s="62" t="s">
        <v>351</v>
      </c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351</v>
      </c>
      <c r="HL152" s="62"/>
      <c r="HM152" s="38"/>
      <c r="HN152" s="38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 t="s">
        <v>351</v>
      </c>
      <c r="IH152" s="38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351</v>
      </c>
      <c r="IY152" s="62"/>
      <c r="IZ152" s="38"/>
      <c r="JA152" s="38"/>
      <c r="JB152" s="38"/>
      <c r="JC152" s="76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38"/>
      <c r="JW152" s="76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 t="s">
        <v>351</v>
      </c>
      <c r="PL152" s="62"/>
      <c r="PM152" s="62"/>
      <c r="PN152" s="62" t="s">
        <v>351</v>
      </c>
      <c r="PO152" s="62"/>
      <c r="PP152" s="62"/>
      <c r="PQ152" s="62"/>
      <c r="PR152" s="62"/>
      <c r="PS152" s="62"/>
      <c r="PT152" s="62"/>
      <c r="PU152" s="62" t="s">
        <v>351</v>
      </c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 t="s">
        <v>351</v>
      </c>
      <c r="QJ152" s="62" t="s">
        <v>351</v>
      </c>
      <c r="QK152" s="62" t="s">
        <v>351</v>
      </c>
      <c r="QL152" s="62"/>
      <c r="QM152" s="62"/>
      <c r="QN152" s="62"/>
      <c r="QO152" s="62"/>
      <c r="QP152" s="62"/>
      <c r="QQ152" s="62"/>
      <c r="QR152" s="62" t="s">
        <v>351</v>
      </c>
      <c r="QS152" s="62"/>
      <c r="QT152" s="38"/>
      <c r="QU152" s="62" t="s">
        <v>359</v>
      </c>
      <c r="QV152" s="62" t="s">
        <v>359</v>
      </c>
      <c r="QW152" s="62" t="s">
        <v>359</v>
      </c>
      <c r="QX152" s="62"/>
      <c r="QY152" s="62" t="s">
        <v>359</v>
      </c>
      <c r="QZ152" s="62" t="s">
        <v>359</v>
      </c>
      <c r="RA152" s="62" t="s">
        <v>359</v>
      </c>
      <c r="RB152" s="62" t="s">
        <v>359</v>
      </c>
      <c r="RC152" s="62" t="s">
        <v>359</v>
      </c>
      <c r="RD152" s="62" t="s">
        <v>359</v>
      </c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351</v>
      </c>
      <c r="RX152" s="62" t="s">
        <v>351</v>
      </c>
      <c r="RY152" s="62"/>
      <c r="RZ152" s="62"/>
      <c r="SA152" s="62"/>
      <c r="SB152" s="62"/>
      <c r="SC152" s="62"/>
      <c r="SD152" s="62"/>
      <c r="SE152" s="62"/>
      <c r="SF152" s="62" t="s">
        <v>351</v>
      </c>
      <c r="SG152" s="62"/>
      <c r="SH152" s="62"/>
      <c r="SI152" s="62"/>
      <c r="SJ152" s="62" t="s">
        <v>351</v>
      </c>
      <c r="SK152" s="62" t="s">
        <v>351</v>
      </c>
      <c r="SL152" s="62" t="s">
        <v>351</v>
      </c>
      <c r="SM152" s="76"/>
      <c r="SN152" s="62"/>
      <c r="SO152" s="62"/>
      <c r="SP152" s="62"/>
      <c r="SQ152" s="62"/>
      <c r="SR152" s="62"/>
      <c r="SS152" s="62"/>
      <c r="ST152" s="62"/>
      <c r="SU152" s="62"/>
      <c r="SV152" s="62"/>
      <c r="SW152" s="62"/>
      <c r="SX152" s="62"/>
      <c r="SY152" s="62"/>
      <c r="SZ152" s="62" t="s">
        <v>351</v>
      </c>
      <c r="TA152" s="62" t="s">
        <v>351</v>
      </c>
      <c r="TB152" s="62"/>
      <c r="TC152" s="62"/>
      <c r="TD152" s="62"/>
      <c r="TE152" s="62"/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76"/>
      <c r="UB152" s="62"/>
      <c r="UC152" s="62"/>
      <c r="UD152" s="62"/>
      <c r="UE152" s="62"/>
      <c r="UF152" s="62"/>
      <c r="UG152" s="62"/>
      <c r="UH152" s="62"/>
      <c r="UI152" s="62"/>
      <c r="UJ152" s="62"/>
      <c r="UK152" s="62"/>
      <c r="UL152" s="38"/>
      <c r="UM152" s="38"/>
      <c r="UN152" s="38"/>
      <c r="UO152" s="38"/>
      <c r="UP152" s="38"/>
      <c r="UQ152" s="38"/>
      <c r="UR152" s="38"/>
      <c r="US152" s="38"/>
      <c r="UT152" s="38"/>
      <c r="UU152" s="76"/>
      <c r="UV152" s="62"/>
      <c r="UW152" s="62"/>
      <c r="UX152" s="62"/>
      <c r="UY152" s="62"/>
      <c r="UZ152" s="62"/>
      <c r="VA152" s="62"/>
      <c r="VB152" s="62"/>
      <c r="VC152" s="62"/>
      <c r="VD152" s="62"/>
      <c r="VE152" s="62"/>
      <c r="VF152" s="62"/>
      <c r="VG152" s="62"/>
      <c r="VH152" s="62" t="s">
        <v>351</v>
      </c>
      <c r="VI152" s="62" t="s">
        <v>351</v>
      </c>
      <c r="VJ152" s="62"/>
      <c r="VK152" s="62"/>
      <c r="VL152" s="62"/>
      <c r="VM152" s="62" t="s">
        <v>351</v>
      </c>
      <c r="VN152" s="38"/>
      <c r="VO152" s="62"/>
      <c r="VP152" s="62"/>
      <c r="VQ152" s="62"/>
      <c r="VR152" s="62"/>
      <c r="VS152" s="62"/>
      <c r="VT152" s="62"/>
      <c r="VU152" s="62"/>
      <c r="VV152" s="62"/>
      <c r="VW152" s="62"/>
      <c r="VX152" s="62"/>
      <c r="VY152" s="62"/>
      <c r="VZ152" s="62"/>
      <c r="WA152" s="62"/>
      <c r="WB152" s="62"/>
      <c r="WC152" s="62"/>
      <c r="WD152" s="62"/>
      <c r="WE152" s="62"/>
      <c r="WF152" s="62" t="s">
        <v>351</v>
      </c>
      <c r="WG152" s="38"/>
      <c r="WH152" s="38"/>
      <c r="WI152" s="76"/>
      <c r="WJ152" s="62"/>
      <c r="WK152" s="62"/>
      <c r="WL152" s="62"/>
      <c r="WM152" s="62"/>
      <c r="WN152" s="62"/>
      <c r="WO152" s="62"/>
      <c r="WP152" s="62"/>
      <c r="WQ152" s="62"/>
      <c r="WR152" s="62"/>
      <c r="WS152" s="62"/>
      <c r="WT152" s="62"/>
      <c r="WU152" s="62"/>
      <c r="WV152" s="62"/>
      <c r="WW152" s="62"/>
      <c r="WX152" s="38"/>
      <c r="WY152" s="38"/>
      <c r="WZ152" s="38"/>
      <c r="XA152" s="38"/>
      <c r="XB152" s="38"/>
      <c r="XC152" s="125"/>
      <c r="XD152" s="76"/>
      <c r="XE152" s="76"/>
      <c r="XF152" s="76"/>
      <c r="XG152" s="76"/>
      <c r="XH152" s="76"/>
      <c r="XI152" s="76"/>
      <c r="XJ152" s="76"/>
      <c r="XK152" s="76"/>
      <c r="XL152" s="76"/>
      <c r="XM152" s="62"/>
      <c r="XN152" s="76"/>
      <c r="XO152" s="62"/>
      <c r="XP152" s="62"/>
      <c r="XQ152" s="62"/>
      <c r="XR152" s="62"/>
      <c r="XS152" s="62"/>
      <c r="XT152" s="62"/>
      <c r="XU152" s="62"/>
      <c r="XV152" s="62"/>
      <c r="XW152" s="62"/>
      <c r="XX152" s="62"/>
      <c r="XY152" s="62"/>
      <c r="XZ152" s="62"/>
      <c r="YA152" s="62"/>
      <c r="YB152" s="62"/>
      <c r="YC152" s="62"/>
      <c r="YD152" s="62"/>
      <c r="YE152" s="62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86"/>
        <v/>
      </c>
      <c r="AGK152" s="85" t="str">
        <f t="shared" si="687"/>
        <v/>
      </c>
      <c r="AGL152" s="85" t="str">
        <f t="shared" si="688"/>
        <v/>
      </c>
      <c r="AGN152" s="5">
        <f>IF(LEN(B152)&gt;7,AGN148,"")</f>
        <v>14</v>
      </c>
      <c r="AGQ152" s="36" t="str">
        <f t="shared" si="699"/>
        <v/>
      </c>
      <c r="AGR152" s="36">
        <f t="shared" si="689"/>
        <v>2</v>
      </c>
      <c r="AGS152" s="39">
        <f t="shared" si="700"/>
        <v>4</v>
      </c>
      <c r="AGT152" s="36">
        <f t="shared" si="701"/>
        <v>14</v>
      </c>
      <c r="AGU152" s="36" t="str">
        <f t="shared" si="690"/>
        <v/>
      </c>
      <c r="AGV152" s="39">
        <f t="shared" si="702"/>
        <v>9</v>
      </c>
      <c r="AGW152" s="36" t="str">
        <f t="shared" si="703"/>
        <v/>
      </c>
      <c r="AGX152" s="36" t="str">
        <f t="shared" si="691"/>
        <v/>
      </c>
      <c r="AGY152" s="39">
        <f t="shared" si="704"/>
        <v>7</v>
      </c>
      <c r="AGZ152" s="36" t="str">
        <f t="shared" si="705"/>
        <v/>
      </c>
      <c r="AHA152" s="36" t="str">
        <f t="shared" si="692"/>
        <v/>
      </c>
      <c r="AHB152" s="39" t="str">
        <f t="shared" si="706"/>
        <v/>
      </c>
      <c r="AHC152" s="36" t="str">
        <f t="shared" si="707"/>
        <v/>
      </c>
      <c r="AHD152" s="36" t="str">
        <f t="shared" si="693"/>
        <v/>
      </c>
      <c r="AHE152" s="39">
        <f t="shared" si="708"/>
        <v>3</v>
      </c>
      <c r="AHF152" s="36">
        <f t="shared" si="709"/>
        <v>9</v>
      </c>
      <c r="AHG152" s="36" t="str">
        <f t="shared" si="694"/>
        <v/>
      </c>
      <c r="AHH152" s="39">
        <f t="shared" si="710"/>
        <v>10</v>
      </c>
      <c r="AHI152" s="36" t="str">
        <f t="shared" si="711"/>
        <v/>
      </c>
      <c r="AHJ152" s="36" t="str">
        <f t="shared" si="695"/>
        <v/>
      </c>
      <c r="AHK152" s="39">
        <f t="shared" si="712"/>
        <v>4</v>
      </c>
      <c r="AHL152" s="36" t="str">
        <f t="shared" si="713"/>
        <v/>
      </c>
      <c r="AHM152" s="36" t="str">
        <f t="shared" si="696"/>
        <v/>
      </c>
      <c r="AHN152" s="39" t="str">
        <f t="shared" si="714"/>
        <v/>
      </c>
      <c r="AHO152" s="36" t="str">
        <f t="shared" si="715"/>
        <v/>
      </c>
      <c r="AHP152" s="36" t="str">
        <f t="shared" si="697"/>
        <v/>
      </c>
      <c r="AHQ152" s="39" t="str">
        <f t="shared" si="716"/>
        <v/>
      </c>
      <c r="AHR152" s="36" t="str">
        <f t="shared" si="717"/>
        <v/>
      </c>
      <c r="AHS152" s="36" t="str">
        <f t="shared" si="698"/>
        <v/>
      </c>
      <c r="AHT152" s="39" t="str">
        <f t="shared" si="718"/>
        <v/>
      </c>
    </row>
    <row r="153" spans="1:923" s="5" customFormat="1" outlineLevel="1" x14ac:dyDescent="0.25">
      <c r="A153" s="35">
        <f t="shared" si="719"/>
        <v>5</v>
      </c>
      <c r="B153" s="44" t="s">
        <v>57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38"/>
      <c r="II153" s="62"/>
      <c r="IJ153" s="62"/>
      <c r="IK153" s="62" t="s">
        <v>351</v>
      </c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 t="s">
        <v>351</v>
      </c>
      <c r="QG153" s="62" t="s">
        <v>351</v>
      </c>
      <c r="QH153" s="62" t="s">
        <v>351</v>
      </c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62" t="s">
        <v>352</v>
      </c>
      <c r="QV153" s="62" t="s">
        <v>352</v>
      </c>
      <c r="QW153" s="62" t="s">
        <v>352</v>
      </c>
      <c r="QX153" s="62"/>
      <c r="QY153" s="62"/>
      <c r="QZ153" s="62"/>
      <c r="RA153" s="62"/>
      <c r="RB153" s="62"/>
      <c r="RC153" s="62"/>
      <c r="RD153" s="62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 t="s">
        <v>352</v>
      </c>
      <c r="SK153" s="62" t="s">
        <v>352</v>
      </c>
      <c r="SL153" s="62" t="s">
        <v>352</v>
      </c>
      <c r="SM153" s="76"/>
      <c r="SN153" s="62"/>
      <c r="SO153" s="62"/>
      <c r="SP153" s="62"/>
      <c r="SQ153" s="62"/>
      <c r="SR153" s="62"/>
      <c r="SS153" s="62"/>
      <c r="ST153" s="62"/>
      <c r="SU153" s="62"/>
      <c r="SV153" s="62"/>
      <c r="SW153" s="62"/>
      <c r="SX153" s="62"/>
      <c r="SY153" s="62"/>
      <c r="SZ153" s="62"/>
      <c r="TA153" s="62"/>
      <c r="TB153" s="62"/>
      <c r="TC153" s="62"/>
      <c r="TD153" s="62" t="s">
        <v>359</v>
      </c>
      <c r="TE153" s="62" t="s">
        <v>359</v>
      </c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76"/>
      <c r="UB153" s="62"/>
      <c r="UC153" s="62"/>
      <c r="UD153" s="62"/>
      <c r="UE153" s="62" t="s">
        <v>351</v>
      </c>
      <c r="UF153" s="62"/>
      <c r="UG153" s="62"/>
      <c r="UH153" s="62"/>
      <c r="UI153" s="62"/>
      <c r="UJ153" s="62"/>
      <c r="UK153" s="62"/>
      <c r="UL153" s="38"/>
      <c r="UM153" s="38"/>
      <c r="UN153" s="38"/>
      <c r="UO153" s="38"/>
      <c r="UP153" s="38"/>
      <c r="UQ153" s="38"/>
      <c r="UR153" s="38"/>
      <c r="US153" s="38"/>
      <c r="UT153" s="38"/>
      <c r="UU153" s="76"/>
      <c r="UV153" s="62"/>
      <c r="UW153" s="62"/>
      <c r="UX153" s="62"/>
      <c r="UY153" s="62"/>
      <c r="UZ153" s="62"/>
      <c r="VA153" s="62"/>
      <c r="VB153" s="62"/>
      <c r="VC153" s="62"/>
      <c r="VD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38"/>
      <c r="VO153" s="62"/>
      <c r="VP153" s="62"/>
      <c r="VQ153" s="62"/>
      <c r="VR153" s="62"/>
      <c r="VS153" s="62"/>
      <c r="VT153" s="62"/>
      <c r="VU153" s="62"/>
      <c r="VV153" s="62"/>
      <c r="VW153" s="62"/>
      <c r="VX153" s="62"/>
      <c r="VY153" s="62"/>
      <c r="VZ153" s="62"/>
      <c r="WA153" s="62"/>
      <c r="WB153" s="62"/>
      <c r="WC153" s="62"/>
      <c r="WD153" s="62"/>
      <c r="WE153" s="62"/>
      <c r="WF153" s="62"/>
      <c r="WG153" s="38"/>
      <c r="WH153" s="38"/>
      <c r="WI153" s="76"/>
      <c r="WJ153" s="62"/>
      <c r="WK153" s="62"/>
      <c r="WL153" s="62"/>
      <c r="WM153" s="62"/>
      <c r="WN153" s="62"/>
      <c r="WO153" s="62"/>
      <c r="WP153" s="62"/>
      <c r="WQ153" s="62"/>
      <c r="WR153" s="62"/>
      <c r="WS153" s="62"/>
      <c r="WT153" s="62"/>
      <c r="WU153" s="62"/>
      <c r="WV153" s="62"/>
      <c r="WW153" s="62"/>
      <c r="WX153" s="38"/>
      <c r="WY153" s="38"/>
      <c r="WZ153" s="38"/>
      <c r="XA153" s="38"/>
      <c r="XB153" s="38"/>
      <c r="XC153" s="125"/>
      <c r="XD153" s="76"/>
      <c r="XE153" s="76"/>
      <c r="XF153" s="76"/>
      <c r="XG153" s="76"/>
      <c r="XH153" s="76"/>
      <c r="XI153" s="76"/>
      <c r="XJ153" s="76"/>
      <c r="XK153" s="76"/>
      <c r="XL153" s="76"/>
      <c r="XM153" s="62"/>
      <c r="XN153" s="76"/>
      <c r="XO153" s="62"/>
      <c r="XP153" s="62"/>
      <c r="XQ153" s="62"/>
      <c r="XR153" s="62"/>
      <c r="XS153" s="62"/>
      <c r="XT153" s="62"/>
      <c r="XU153" s="62"/>
      <c r="XV153" s="62"/>
      <c r="XW153" s="62"/>
      <c r="XX153" s="62"/>
      <c r="XY153" s="62"/>
      <c r="XZ153" s="62"/>
      <c r="YA153" s="62"/>
      <c r="YB153" s="62"/>
      <c r="YC153" s="62"/>
      <c r="YD153" s="62"/>
      <c r="YE153" s="62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86"/>
        <v/>
      </c>
      <c r="AGK153" s="85" t="str">
        <f t="shared" si="687"/>
        <v/>
      </c>
      <c r="AGL153" s="85" t="str">
        <f t="shared" si="688"/>
        <v/>
      </c>
      <c r="AGN153" s="5">
        <f>IF(LEN(B153)&gt;7,AGN148,"")</f>
        <v>14</v>
      </c>
      <c r="AGQ153" s="36" t="str">
        <f t="shared" si="699"/>
        <v/>
      </c>
      <c r="AGR153" s="36" t="str">
        <f t="shared" si="689"/>
        <v/>
      </c>
      <c r="AGS153" s="39" t="str">
        <f t="shared" si="700"/>
        <v/>
      </c>
      <c r="AGT153" s="36" t="str">
        <f t="shared" si="701"/>
        <v/>
      </c>
      <c r="AGU153" s="36" t="str">
        <f t="shared" si="690"/>
        <v/>
      </c>
      <c r="AGV153" s="39" t="str">
        <f t="shared" si="702"/>
        <v/>
      </c>
      <c r="AGW153" s="36" t="str">
        <f t="shared" si="703"/>
        <v/>
      </c>
      <c r="AGX153" s="36" t="str">
        <f t="shared" si="691"/>
        <v/>
      </c>
      <c r="AGY153" s="39">
        <f t="shared" si="704"/>
        <v>1</v>
      </c>
      <c r="AGZ153" s="36" t="str">
        <f t="shared" si="705"/>
        <v/>
      </c>
      <c r="AHA153" s="36" t="str">
        <f t="shared" si="692"/>
        <v/>
      </c>
      <c r="AHB153" s="39" t="str">
        <f t="shared" si="706"/>
        <v/>
      </c>
      <c r="AHC153" s="36" t="str">
        <f t="shared" si="707"/>
        <v/>
      </c>
      <c r="AHD153" s="36" t="str">
        <f t="shared" si="693"/>
        <v/>
      </c>
      <c r="AHE153" s="39" t="str">
        <f t="shared" si="708"/>
        <v/>
      </c>
      <c r="AHF153" s="36">
        <f t="shared" si="709"/>
        <v>2</v>
      </c>
      <c r="AHG153" s="36">
        <f t="shared" si="694"/>
        <v>4</v>
      </c>
      <c r="AHH153" s="39">
        <f t="shared" si="710"/>
        <v>3</v>
      </c>
      <c r="AHI153" s="36" t="str">
        <f t="shared" si="711"/>
        <v/>
      </c>
      <c r="AHJ153" s="36" t="str">
        <f t="shared" si="695"/>
        <v/>
      </c>
      <c r="AHK153" s="39">
        <f t="shared" si="712"/>
        <v>1</v>
      </c>
      <c r="AHL153" s="36" t="str">
        <f t="shared" si="713"/>
        <v/>
      </c>
      <c r="AHM153" s="36" t="str">
        <f t="shared" si="696"/>
        <v/>
      </c>
      <c r="AHN153" s="39" t="str">
        <f t="shared" si="714"/>
        <v/>
      </c>
      <c r="AHO153" s="36" t="str">
        <f t="shared" si="715"/>
        <v/>
      </c>
      <c r="AHP153" s="36" t="str">
        <f t="shared" si="697"/>
        <v/>
      </c>
      <c r="AHQ153" s="39" t="str">
        <f t="shared" si="716"/>
        <v/>
      </c>
      <c r="AHR153" s="36" t="str">
        <f t="shared" si="717"/>
        <v/>
      </c>
      <c r="AHS153" s="36" t="str">
        <f t="shared" si="698"/>
        <v/>
      </c>
      <c r="AHT153" s="39" t="str">
        <f t="shared" si="718"/>
        <v/>
      </c>
    </row>
    <row r="154" spans="1:923" s="5" customFormat="1" outlineLevel="1" x14ac:dyDescent="0.25">
      <c r="A154" s="35">
        <f t="shared" si="719"/>
        <v>6</v>
      </c>
      <c r="B154" s="44" t="s">
        <v>58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 t="s">
        <v>351</v>
      </c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 t="s">
        <v>351</v>
      </c>
      <c r="AB154" s="62" t="s">
        <v>351</v>
      </c>
      <c r="AC154" s="62" t="s">
        <v>351</v>
      </c>
      <c r="AD154" s="62" t="s">
        <v>351</v>
      </c>
      <c r="AE154" s="62" t="s">
        <v>351</v>
      </c>
      <c r="AF154" s="62" t="s">
        <v>351</v>
      </c>
      <c r="AG154" s="62"/>
      <c r="AH154" s="62"/>
      <c r="AI154" s="62"/>
      <c r="AJ154" s="62"/>
      <c r="AK154" s="62"/>
      <c r="AL154" s="62"/>
      <c r="AM154" s="62" t="s">
        <v>351</v>
      </c>
      <c r="AN154" s="62" t="s">
        <v>351</v>
      </c>
      <c r="AO154" s="62"/>
      <c r="AP154" s="62"/>
      <c r="AQ154" s="62"/>
      <c r="AR154" s="62"/>
      <c r="AS154" s="62"/>
      <c r="AT154" s="62"/>
      <c r="AU154" s="62" t="s">
        <v>351</v>
      </c>
      <c r="AV154" s="62" t="s">
        <v>351</v>
      </c>
      <c r="AW154" s="62" t="s">
        <v>351</v>
      </c>
      <c r="AX154" s="62" t="s">
        <v>351</v>
      </c>
      <c r="AY154" s="62" t="s">
        <v>351</v>
      </c>
      <c r="AZ154" s="62" t="s">
        <v>351</v>
      </c>
      <c r="BA154" s="62" t="s">
        <v>351</v>
      </c>
      <c r="BB154" s="62" t="s">
        <v>351</v>
      </c>
      <c r="BC154" s="62"/>
      <c r="BD154" s="62"/>
      <c r="BE154" s="62"/>
      <c r="BF154" s="62"/>
      <c r="BG154" s="62" t="s">
        <v>359</v>
      </c>
      <c r="BH154" s="62" t="s">
        <v>359</v>
      </c>
      <c r="BI154" s="62"/>
      <c r="BJ154" s="62"/>
      <c r="BK154" s="62" t="s">
        <v>351</v>
      </c>
      <c r="BL154" s="62" t="s">
        <v>351</v>
      </c>
      <c r="BM154" s="62" t="s">
        <v>351</v>
      </c>
      <c r="BN154" s="62" t="s">
        <v>351</v>
      </c>
      <c r="BO154" s="62" t="s">
        <v>351</v>
      </c>
      <c r="BP154" s="62" t="s">
        <v>351</v>
      </c>
      <c r="BQ154" s="62" t="s">
        <v>351</v>
      </c>
      <c r="BR154" s="62" t="s">
        <v>351</v>
      </c>
      <c r="BS154" s="62" t="s">
        <v>351</v>
      </c>
      <c r="BT154" s="62"/>
      <c r="BU154" s="62"/>
      <c r="BV154" s="62"/>
      <c r="BW154" s="62" t="s">
        <v>351</v>
      </c>
      <c r="BX154" s="62"/>
      <c r="BY154" s="62"/>
      <c r="BZ154" s="62"/>
      <c r="CA154" s="62" t="s">
        <v>351</v>
      </c>
      <c r="CB154" s="62" t="s">
        <v>351</v>
      </c>
      <c r="CC154" s="38"/>
      <c r="CD154" s="38"/>
      <c r="CE154" s="62" t="s">
        <v>359</v>
      </c>
      <c r="CF154" s="62" t="s">
        <v>359</v>
      </c>
      <c r="CG154" s="62" t="s">
        <v>359</v>
      </c>
      <c r="CH154" s="62" t="s">
        <v>359</v>
      </c>
      <c r="CI154" s="62" t="s">
        <v>359</v>
      </c>
      <c r="CJ154" s="62" t="s">
        <v>359</v>
      </c>
      <c r="CK154" s="62" t="s">
        <v>359</v>
      </c>
      <c r="CL154" s="62" t="s">
        <v>359</v>
      </c>
      <c r="CM154" s="62" t="s">
        <v>359</v>
      </c>
      <c r="CN154" s="62" t="s">
        <v>359</v>
      </c>
      <c r="CO154" s="62" t="s">
        <v>359</v>
      </c>
      <c r="CP154" s="62" t="s">
        <v>359</v>
      </c>
      <c r="CQ154" s="62" t="s">
        <v>359</v>
      </c>
      <c r="CR154" s="62" t="s">
        <v>359</v>
      </c>
      <c r="CS154" s="62"/>
      <c r="CT154" s="62"/>
      <c r="CU154" s="62" t="s">
        <v>359</v>
      </c>
      <c r="CV154" s="62"/>
      <c r="CW154" s="38"/>
      <c r="CX154" s="38"/>
      <c r="CY154" s="62" t="s">
        <v>359</v>
      </c>
      <c r="CZ154" s="62" t="s">
        <v>359</v>
      </c>
      <c r="DA154" s="62"/>
      <c r="DB154" s="62"/>
      <c r="DC154" s="62" t="s">
        <v>359</v>
      </c>
      <c r="DD154" s="62" t="s">
        <v>359</v>
      </c>
      <c r="DE154" s="62" t="s">
        <v>359</v>
      </c>
      <c r="DF154" s="62" t="s">
        <v>364</v>
      </c>
      <c r="DG154" s="62" t="s">
        <v>351</v>
      </c>
      <c r="DH154" s="62" t="s">
        <v>351</v>
      </c>
      <c r="DI154" s="62" t="s">
        <v>351</v>
      </c>
      <c r="DJ154" s="62" t="s">
        <v>351</v>
      </c>
      <c r="DK154" s="62"/>
      <c r="DL154" s="62"/>
      <c r="DM154" s="62"/>
      <c r="DN154" s="62"/>
      <c r="DO154" s="62" t="s">
        <v>351</v>
      </c>
      <c r="DP154" s="62" t="s">
        <v>351</v>
      </c>
      <c r="DQ154" s="62"/>
      <c r="DR154" s="62"/>
      <c r="DS154" s="62" t="s">
        <v>351</v>
      </c>
      <c r="DT154" s="62" t="s">
        <v>351</v>
      </c>
      <c r="DU154" s="62" t="s">
        <v>351</v>
      </c>
      <c r="DV154" s="62" t="s">
        <v>351</v>
      </c>
      <c r="DW154" s="62" t="s">
        <v>351</v>
      </c>
      <c r="DX154" s="62" t="s">
        <v>351</v>
      </c>
      <c r="DY154" s="62" t="s">
        <v>351</v>
      </c>
      <c r="DZ154" s="62"/>
      <c r="EA154" s="62" t="s">
        <v>351</v>
      </c>
      <c r="EB154" s="62" t="s">
        <v>351</v>
      </c>
      <c r="EC154" s="62" t="s">
        <v>351</v>
      </c>
      <c r="ED154" s="62" t="s">
        <v>351</v>
      </c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 t="s">
        <v>351</v>
      </c>
      <c r="EP154" s="62"/>
      <c r="EQ154" s="62" t="s">
        <v>351</v>
      </c>
      <c r="ER154" s="62" t="s">
        <v>351</v>
      </c>
      <c r="ES154" s="62" t="s">
        <v>351</v>
      </c>
      <c r="ET154" s="62" t="s">
        <v>351</v>
      </c>
      <c r="EU154" s="62" t="s">
        <v>351</v>
      </c>
      <c r="EV154" s="62"/>
      <c r="EW154" s="62"/>
      <c r="EX154" s="62"/>
      <c r="EY154" s="62" t="s">
        <v>351</v>
      </c>
      <c r="EZ154" s="62" t="s">
        <v>351</v>
      </c>
      <c r="FA154" s="62"/>
      <c r="FB154" s="62"/>
      <c r="FC154" s="62" t="s">
        <v>351</v>
      </c>
      <c r="FD154" s="62" t="s">
        <v>351</v>
      </c>
      <c r="FE154" s="38"/>
      <c r="FF154" s="38"/>
      <c r="FG154" s="62" t="s">
        <v>351</v>
      </c>
      <c r="FH154" s="62" t="s">
        <v>351</v>
      </c>
      <c r="FI154" s="62" t="s">
        <v>351</v>
      </c>
      <c r="FJ154" s="62" t="s">
        <v>351</v>
      </c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 t="s">
        <v>351</v>
      </c>
      <c r="FX154" s="62"/>
      <c r="FY154" s="62"/>
      <c r="FZ154" s="38"/>
      <c r="GA154" s="62" t="s">
        <v>351</v>
      </c>
      <c r="GB154" s="62" t="s">
        <v>351</v>
      </c>
      <c r="GC154" s="62" t="s">
        <v>351</v>
      </c>
      <c r="GD154" s="62"/>
      <c r="GE154" s="62"/>
      <c r="GF154" s="62" t="s">
        <v>351</v>
      </c>
      <c r="GG154" s="62" t="s">
        <v>351</v>
      </c>
      <c r="GH154" s="62" t="s">
        <v>351</v>
      </c>
      <c r="GI154" s="62"/>
      <c r="GJ154" s="62"/>
      <c r="GK154" s="62"/>
      <c r="GL154" s="62"/>
      <c r="GM154" s="62"/>
      <c r="GN154" s="62"/>
      <c r="GO154" s="62"/>
      <c r="GP154" s="62"/>
      <c r="GQ154" s="62" t="s">
        <v>351</v>
      </c>
      <c r="GR154" s="62" t="s">
        <v>351</v>
      </c>
      <c r="GS154" s="62"/>
      <c r="GT154" s="38"/>
      <c r="GU154" s="62" t="s">
        <v>351</v>
      </c>
      <c r="GV154" s="62" t="s">
        <v>351</v>
      </c>
      <c r="GW154" s="62" t="s">
        <v>351</v>
      </c>
      <c r="GX154" s="62"/>
      <c r="GY154" s="62"/>
      <c r="GZ154" s="62" t="s">
        <v>351</v>
      </c>
      <c r="HA154" s="62" t="s">
        <v>351</v>
      </c>
      <c r="HB154" s="62" t="s">
        <v>351</v>
      </c>
      <c r="HC154" s="62"/>
      <c r="HD154" s="62" t="s">
        <v>351</v>
      </c>
      <c r="HE154" s="62" t="s">
        <v>351</v>
      </c>
      <c r="HF154" s="62" t="s">
        <v>351</v>
      </c>
      <c r="HG154" s="62" t="s">
        <v>351</v>
      </c>
      <c r="HH154" s="62"/>
      <c r="HI154" s="62"/>
      <c r="HJ154" s="62"/>
      <c r="HK154" s="62" t="s">
        <v>351</v>
      </c>
      <c r="HL154" s="62"/>
      <c r="HM154" s="38"/>
      <c r="HN154" s="38"/>
      <c r="HO154" s="62"/>
      <c r="HP154" s="62"/>
      <c r="HQ154" s="62"/>
      <c r="HR154" s="62"/>
      <c r="HS154" s="62" t="s">
        <v>351</v>
      </c>
      <c r="HT154" s="62" t="s">
        <v>351</v>
      </c>
      <c r="HU154" s="62" t="s">
        <v>351</v>
      </c>
      <c r="HV154" s="62" t="s">
        <v>351</v>
      </c>
      <c r="HW154" s="62"/>
      <c r="HX154" s="62" t="s">
        <v>351</v>
      </c>
      <c r="HY154" s="62"/>
      <c r="HZ154" s="62"/>
      <c r="IA154" s="62" t="s">
        <v>351</v>
      </c>
      <c r="IB154" s="62"/>
      <c r="IC154" s="62"/>
      <c r="ID154" s="62"/>
      <c r="IE154" s="62"/>
      <c r="IF154" s="62"/>
      <c r="IG154" s="62" t="s">
        <v>351</v>
      </c>
      <c r="IH154" s="38"/>
      <c r="II154" s="62"/>
      <c r="IJ154" s="62"/>
      <c r="IK154" s="62" t="s">
        <v>351</v>
      </c>
      <c r="IL154" s="62" t="s">
        <v>351</v>
      </c>
      <c r="IM154" s="62" t="s">
        <v>351</v>
      </c>
      <c r="IN154" s="62" t="s">
        <v>351</v>
      </c>
      <c r="IO154" s="62" t="s">
        <v>351</v>
      </c>
      <c r="IP154" s="62" t="s">
        <v>351</v>
      </c>
      <c r="IQ154" s="62"/>
      <c r="IR154" s="62"/>
      <c r="IS154" s="62"/>
      <c r="IT154" s="62" t="s">
        <v>351</v>
      </c>
      <c r="IU154" s="62"/>
      <c r="IV154" s="62"/>
      <c r="IW154" s="62"/>
      <c r="IX154" s="62" t="s">
        <v>351</v>
      </c>
      <c r="IY154" s="62"/>
      <c r="IZ154" s="38"/>
      <c r="JA154" s="38"/>
      <c r="JB154" s="38"/>
      <c r="JC154" s="76"/>
      <c r="JD154" s="62"/>
      <c r="JE154" s="62" t="s">
        <v>351</v>
      </c>
      <c r="JF154" s="62"/>
      <c r="JG154" s="62"/>
      <c r="JH154" s="62" t="s">
        <v>374</v>
      </c>
      <c r="JI154" s="62" t="s">
        <v>351</v>
      </c>
      <c r="JJ154" s="62" t="s">
        <v>374</v>
      </c>
      <c r="JK154" s="62" t="s">
        <v>351</v>
      </c>
      <c r="JL154" s="62"/>
      <c r="JM154" s="62"/>
      <c r="JN154" s="62"/>
      <c r="JO154" s="62" t="s">
        <v>351</v>
      </c>
      <c r="JP154" s="62"/>
      <c r="JQ154" s="62"/>
      <c r="JR154" s="62"/>
      <c r="JS154" s="62" t="s">
        <v>351</v>
      </c>
      <c r="JT154" s="62" t="s">
        <v>351</v>
      </c>
      <c r="JU154" s="62"/>
      <c r="JV154" s="38"/>
      <c r="JW154" s="76"/>
      <c r="JX154" s="62"/>
      <c r="JY154" s="62" t="s">
        <v>351</v>
      </c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 t="s">
        <v>351</v>
      </c>
      <c r="PA154" s="62" t="s">
        <v>351</v>
      </c>
      <c r="PB154" s="62"/>
      <c r="PC154" s="62"/>
      <c r="PD154" s="62" t="s">
        <v>351</v>
      </c>
      <c r="PE154" s="62" t="s">
        <v>351</v>
      </c>
      <c r="PF154" s="38"/>
      <c r="PG154" s="62"/>
      <c r="PH154" s="62"/>
      <c r="PI154" s="62" t="s">
        <v>351</v>
      </c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 t="s">
        <v>351</v>
      </c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 t="s">
        <v>351</v>
      </c>
      <c r="QL154" s="62"/>
      <c r="QM154" s="62"/>
      <c r="QN154" s="62"/>
      <c r="QO154" s="62"/>
      <c r="QP154" s="62"/>
      <c r="QQ154" s="62"/>
      <c r="QR154" s="62"/>
      <c r="QS154" s="62"/>
      <c r="QT154" s="38"/>
      <c r="QU154" s="62" t="s">
        <v>351</v>
      </c>
      <c r="QV154" s="62" t="s">
        <v>351</v>
      </c>
      <c r="QW154" s="62" t="s">
        <v>351</v>
      </c>
      <c r="QX154" s="62"/>
      <c r="QY154" s="62"/>
      <c r="QZ154" s="62"/>
      <c r="RA154" s="62" t="s">
        <v>351</v>
      </c>
      <c r="RB154" s="62" t="s">
        <v>351</v>
      </c>
      <c r="RC154" s="62"/>
      <c r="RD154" s="62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76"/>
      <c r="RP154" s="62"/>
      <c r="RQ154" s="62"/>
      <c r="RR154" s="62"/>
      <c r="RS154" s="62"/>
      <c r="RT154" s="62" t="s">
        <v>351</v>
      </c>
      <c r="RU154" s="62"/>
      <c r="RV154" s="62"/>
      <c r="RW154" s="62" t="s">
        <v>351</v>
      </c>
      <c r="RX154" s="62" t="s">
        <v>351</v>
      </c>
      <c r="RY154" s="62" t="s">
        <v>351</v>
      </c>
      <c r="RZ154" s="62"/>
      <c r="SA154" s="62"/>
      <c r="SB154" s="62"/>
      <c r="SC154" s="62" t="s">
        <v>351</v>
      </c>
      <c r="SD154" s="62"/>
      <c r="SE154" s="62"/>
      <c r="SF154" s="62"/>
      <c r="SG154" s="62"/>
      <c r="SH154" s="62"/>
      <c r="SI154" s="62"/>
      <c r="SJ154" s="62" t="s">
        <v>351</v>
      </c>
      <c r="SK154" s="62" t="s">
        <v>351</v>
      </c>
      <c r="SL154" s="62" t="s">
        <v>351</v>
      </c>
      <c r="SM154" s="76"/>
      <c r="SN154" s="62"/>
      <c r="SO154" s="62"/>
      <c r="SP154" s="62"/>
      <c r="SQ154" s="62"/>
      <c r="SR154" s="62"/>
      <c r="SS154" s="62"/>
      <c r="ST154" s="62"/>
      <c r="SU154" s="62"/>
      <c r="SV154" s="62" t="s">
        <v>351</v>
      </c>
      <c r="SW154" s="62"/>
      <c r="SX154" s="62"/>
      <c r="SY154" s="62"/>
      <c r="SZ154" s="62"/>
      <c r="TA154" s="62"/>
      <c r="TB154" s="62"/>
      <c r="TC154" s="62"/>
      <c r="TD154" s="62" t="s">
        <v>359</v>
      </c>
      <c r="TE154" s="62" t="s">
        <v>359</v>
      </c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76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38"/>
      <c r="UM154" s="38"/>
      <c r="UN154" s="38"/>
      <c r="UO154" s="38"/>
      <c r="UP154" s="38"/>
      <c r="UQ154" s="38"/>
      <c r="UR154" s="38"/>
      <c r="US154" s="38"/>
      <c r="UT154" s="38"/>
      <c r="UU154" s="76"/>
      <c r="UV154" s="62"/>
      <c r="UW154" s="62" t="s">
        <v>351</v>
      </c>
      <c r="UX154" s="62" t="s">
        <v>351</v>
      </c>
      <c r="UY154" s="62" t="s">
        <v>351</v>
      </c>
      <c r="UZ154" s="62"/>
      <c r="VA154" s="62"/>
      <c r="VB154" s="62"/>
      <c r="VC154" s="62" t="s">
        <v>351</v>
      </c>
      <c r="VD154" s="62" t="s">
        <v>351</v>
      </c>
      <c r="VE154" s="62" t="s">
        <v>351</v>
      </c>
      <c r="VF154" s="62"/>
      <c r="VG154" s="62"/>
      <c r="VH154" s="62" t="s">
        <v>351</v>
      </c>
      <c r="VI154" s="62"/>
      <c r="VJ154" s="62"/>
      <c r="VK154" s="62"/>
      <c r="VL154" s="62"/>
      <c r="VM154" s="62"/>
      <c r="VN154" s="38"/>
      <c r="VO154" s="62" t="s">
        <v>351</v>
      </c>
      <c r="VP154" s="62" t="s">
        <v>351</v>
      </c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38"/>
      <c r="WH154" s="38"/>
      <c r="WI154" s="76"/>
      <c r="WJ154" s="62"/>
      <c r="WK154" s="62" t="s">
        <v>351</v>
      </c>
      <c r="WL154" s="62" t="s">
        <v>351</v>
      </c>
      <c r="WM154" s="62"/>
      <c r="WN154" s="62"/>
      <c r="WO154" s="62"/>
      <c r="WP154" s="62"/>
      <c r="WQ154" s="62"/>
      <c r="WR154" s="62" t="s">
        <v>351</v>
      </c>
      <c r="WS154" s="62"/>
      <c r="WT154" s="62"/>
      <c r="WU154" s="62"/>
      <c r="WV154" s="62" t="s">
        <v>351</v>
      </c>
      <c r="WW154" s="62" t="s">
        <v>351</v>
      </c>
      <c r="WX154" s="38"/>
      <c r="WY154" s="38"/>
      <c r="WZ154" s="38"/>
      <c r="XA154" s="38"/>
      <c r="XB154" s="38"/>
      <c r="XC154" s="125"/>
      <c r="XD154" s="76"/>
      <c r="XE154" s="76"/>
      <c r="XF154" s="76"/>
      <c r="XG154" s="76"/>
      <c r="XH154" s="76"/>
      <c r="XI154" s="76"/>
      <c r="XJ154" s="76"/>
      <c r="XK154" s="76"/>
      <c r="XL154" s="76"/>
      <c r="XM154" s="62"/>
      <c r="XN154" s="76"/>
      <c r="XO154" s="62"/>
      <c r="XP154" s="62"/>
      <c r="XQ154" s="62"/>
      <c r="XR154" s="62"/>
      <c r="XS154" s="62"/>
      <c r="XT154" s="62"/>
      <c r="XU154" s="62"/>
      <c r="XV154" s="62"/>
      <c r="XW154" s="62"/>
      <c r="XX154" s="62" t="s">
        <v>351</v>
      </c>
      <c r="XY154" s="62"/>
      <c r="XZ154" s="62"/>
      <c r="YA154" s="62"/>
      <c r="YB154" s="62"/>
      <c r="YC154" s="62"/>
      <c r="YD154" s="62"/>
      <c r="YE154" s="62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86"/>
        <v/>
      </c>
      <c r="AGK154" s="85" t="str">
        <f t="shared" si="687"/>
        <v/>
      </c>
      <c r="AGL154" s="85" t="str">
        <f t="shared" si="688"/>
        <v/>
      </c>
      <c r="AGN154" s="5">
        <f>IF(LEN(B154)&gt;7,AGN148,"")</f>
        <v>14</v>
      </c>
      <c r="AGQ154" s="36">
        <f t="shared" si="699"/>
        <v>14</v>
      </c>
      <c r="AGR154" s="36" t="str">
        <f t="shared" si="689"/>
        <v/>
      </c>
      <c r="AGS154" s="39">
        <f t="shared" si="700"/>
        <v>29</v>
      </c>
      <c r="AGT154" s="36">
        <f t="shared" si="701"/>
        <v>8</v>
      </c>
      <c r="AGU154" s="36" t="str">
        <f t="shared" si="690"/>
        <v/>
      </c>
      <c r="AGV154" s="39">
        <f t="shared" si="702"/>
        <v>32</v>
      </c>
      <c r="AGW154" s="36" t="str">
        <f t="shared" si="703"/>
        <v/>
      </c>
      <c r="AGX154" s="36" t="str">
        <f t="shared" si="691"/>
        <v/>
      </c>
      <c r="AGY154" s="39">
        <f t="shared" si="704"/>
        <v>35</v>
      </c>
      <c r="AGZ154" s="36" t="str">
        <f t="shared" si="705"/>
        <v/>
      </c>
      <c r="AHA154" s="36" t="str">
        <f t="shared" si="692"/>
        <v/>
      </c>
      <c r="AHB154" s="39">
        <f t="shared" si="706"/>
        <v>6</v>
      </c>
      <c r="AHC154" s="36" t="str">
        <f t="shared" si="707"/>
        <v/>
      </c>
      <c r="AHD154" s="36" t="str">
        <f t="shared" si="693"/>
        <v/>
      </c>
      <c r="AHE154" s="39">
        <f t="shared" si="708"/>
        <v>6</v>
      </c>
      <c r="AHF154" s="36">
        <f t="shared" si="709"/>
        <v>2</v>
      </c>
      <c r="AHG154" s="36" t="str">
        <f t="shared" si="694"/>
        <v/>
      </c>
      <c r="AHH154" s="39">
        <f t="shared" si="710"/>
        <v>13</v>
      </c>
      <c r="AHI154" s="36" t="str">
        <f t="shared" si="711"/>
        <v/>
      </c>
      <c r="AHJ154" s="36" t="str">
        <f t="shared" si="695"/>
        <v/>
      </c>
      <c r="AHK154" s="39">
        <f t="shared" si="712"/>
        <v>12</v>
      </c>
      <c r="AHL154" s="36" t="str">
        <f t="shared" si="713"/>
        <v/>
      </c>
      <c r="AHM154" s="36" t="str">
        <f t="shared" si="696"/>
        <v/>
      </c>
      <c r="AHN154" s="39">
        <f t="shared" si="714"/>
        <v>3</v>
      </c>
      <c r="AHO154" s="36" t="str">
        <f t="shared" si="715"/>
        <v/>
      </c>
      <c r="AHP154" s="36" t="str">
        <f t="shared" si="697"/>
        <v/>
      </c>
      <c r="AHQ154" s="39" t="str">
        <f t="shared" si="716"/>
        <v/>
      </c>
      <c r="AHR154" s="36" t="str">
        <f t="shared" si="717"/>
        <v/>
      </c>
      <c r="AHS154" s="36" t="str">
        <f t="shared" si="698"/>
        <v/>
      </c>
      <c r="AHT154" s="39" t="str">
        <f t="shared" si="718"/>
        <v/>
      </c>
    </row>
    <row r="155" spans="1:923" s="5" customFormat="1" outlineLevel="1" x14ac:dyDescent="0.25">
      <c r="A155" s="35">
        <v>7</v>
      </c>
      <c r="B155" s="44" t="s">
        <v>59</v>
      </c>
      <c r="C155" s="37"/>
      <c r="D155" s="35"/>
      <c r="E155" s="35"/>
      <c r="F155" s="35"/>
      <c r="G155" s="62" t="s">
        <v>351</v>
      </c>
      <c r="H155" s="62"/>
      <c r="I155" s="62" t="s">
        <v>351</v>
      </c>
      <c r="J155" s="62"/>
      <c r="K155" s="62"/>
      <c r="L155" s="62"/>
      <c r="M155" s="62"/>
      <c r="N155" s="62"/>
      <c r="O155" s="62"/>
      <c r="P155" s="62" t="s">
        <v>351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351</v>
      </c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 t="s">
        <v>351</v>
      </c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351</v>
      </c>
      <c r="BH155" s="62" t="s">
        <v>351</v>
      </c>
      <c r="BI155" s="62"/>
      <c r="BJ155" s="62"/>
      <c r="BK155" s="62" t="s">
        <v>351</v>
      </c>
      <c r="BL155" s="62" t="s">
        <v>351</v>
      </c>
      <c r="BM155" s="62" t="s">
        <v>351</v>
      </c>
      <c r="BN155" s="62" t="s">
        <v>351</v>
      </c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 t="s">
        <v>352</v>
      </c>
      <c r="CB155" s="62" t="s">
        <v>352</v>
      </c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 t="s">
        <v>351</v>
      </c>
      <c r="CV155" s="62"/>
      <c r="CW155" s="38"/>
      <c r="CX155" s="38"/>
      <c r="CY155" s="62"/>
      <c r="CZ155" s="62"/>
      <c r="DA155" s="62"/>
      <c r="DB155" s="62"/>
      <c r="DC155" s="62" t="s">
        <v>351</v>
      </c>
      <c r="DD155" s="62" t="s">
        <v>351</v>
      </c>
      <c r="DE155" s="62" t="s">
        <v>351</v>
      </c>
      <c r="DF155" s="62"/>
      <c r="DG155" s="62"/>
      <c r="DH155" s="62"/>
      <c r="DI155" s="62"/>
      <c r="DJ155" s="62"/>
      <c r="DK155" s="62" t="s">
        <v>351</v>
      </c>
      <c r="DL155" s="62"/>
      <c r="DM155" s="62"/>
      <c r="DN155" s="62"/>
      <c r="DO155" s="62" t="s">
        <v>351</v>
      </c>
      <c r="DP155" s="62" t="s">
        <v>351</v>
      </c>
      <c r="DQ155" s="62"/>
      <c r="DR155" s="62"/>
      <c r="DS155" s="62"/>
      <c r="DT155" s="62"/>
      <c r="DU155" s="62"/>
      <c r="DV155" s="62"/>
      <c r="DW155" s="62" t="s">
        <v>351</v>
      </c>
      <c r="DX155" s="62"/>
      <c r="DY155" s="62" t="s">
        <v>351</v>
      </c>
      <c r="DZ155" s="62"/>
      <c r="EA155" s="62"/>
      <c r="EB155" s="62"/>
      <c r="EC155" s="62"/>
      <c r="ED155" s="62"/>
      <c r="EE155" s="62" t="s">
        <v>351</v>
      </c>
      <c r="EF155" s="62"/>
      <c r="EG155" s="62"/>
      <c r="EH155" s="62"/>
      <c r="EI155" s="62"/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351</v>
      </c>
      <c r="ET155" s="62" t="s">
        <v>351</v>
      </c>
      <c r="EU155" s="62" t="s">
        <v>351</v>
      </c>
      <c r="EV155" s="62"/>
      <c r="EW155" s="62"/>
      <c r="EX155" s="62"/>
      <c r="EY155" s="62" t="s">
        <v>351</v>
      </c>
      <c r="EZ155" s="62" t="s">
        <v>351</v>
      </c>
      <c r="FA155" s="62"/>
      <c r="FB155" s="62"/>
      <c r="FC155" s="62"/>
      <c r="FD155" s="62" t="s">
        <v>351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 t="s">
        <v>351</v>
      </c>
      <c r="FT155" s="62"/>
      <c r="FU155" s="62"/>
      <c r="FV155" s="62"/>
      <c r="FW155" s="62" t="s">
        <v>351</v>
      </c>
      <c r="FX155" s="62"/>
      <c r="FY155" s="62"/>
      <c r="FZ155" s="38"/>
      <c r="GA155" s="62"/>
      <c r="GB155" s="62"/>
      <c r="GC155" s="62"/>
      <c r="GD155" s="62"/>
      <c r="GE155" s="62" t="s">
        <v>351</v>
      </c>
      <c r="GF155" s="62" t="s">
        <v>351</v>
      </c>
      <c r="GG155" s="62" t="s">
        <v>351</v>
      </c>
      <c r="GH155" s="62" t="s">
        <v>351</v>
      </c>
      <c r="GI155" s="62"/>
      <c r="GJ155" s="62"/>
      <c r="GK155" s="62"/>
      <c r="GL155" s="62"/>
      <c r="GM155" s="62" t="s">
        <v>351</v>
      </c>
      <c r="GN155" s="62"/>
      <c r="GO155" s="62"/>
      <c r="GP155" s="62"/>
      <c r="GQ155" s="62" t="s">
        <v>351</v>
      </c>
      <c r="GR155" s="62" t="s">
        <v>351</v>
      </c>
      <c r="GS155" s="62"/>
      <c r="GT155" s="38"/>
      <c r="GU155" s="62"/>
      <c r="GV155" s="62"/>
      <c r="GW155" s="62"/>
      <c r="GX155" s="62"/>
      <c r="GY155" s="62" t="s">
        <v>351</v>
      </c>
      <c r="GZ155" s="62"/>
      <c r="HA155" s="62" t="s">
        <v>351</v>
      </c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351</v>
      </c>
      <c r="HL155" s="62"/>
      <c r="HM155" s="38"/>
      <c r="HN155" s="38"/>
      <c r="HO155" s="62"/>
      <c r="HP155" s="62" t="s">
        <v>351</v>
      </c>
      <c r="HQ155" s="62" t="s">
        <v>351</v>
      </c>
      <c r="HR155" s="62"/>
      <c r="HS155" s="62" t="s">
        <v>351</v>
      </c>
      <c r="HT155" s="62" t="s">
        <v>351</v>
      </c>
      <c r="HU155" s="62"/>
      <c r="HV155" s="62"/>
      <c r="HW155" s="62"/>
      <c r="HX155" s="62" t="s">
        <v>351</v>
      </c>
      <c r="HY155" s="62"/>
      <c r="HZ155" s="62"/>
      <c r="IA155" s="62" t="s">
        <v>351</v>
      </c>
      <c r="IB155" s="62"/>
      <c r="IC155" s="62"/>
      <c r="ID155" s="62"/>
      <c r="IE155" s="62"/>
      <c r="IF155" s="62" t="s">
        <v>351</v>
      </c>
      <c r="IG155" s="62" t="s">
        <v>351</v>
      </c>
      <c r="IH155" s="38"/>
      <c r="II155" s="62"/>
      <c r="IJ155" s="62"/>
      <c r="IK155" s="62" t="s">
        <v>351</v>
      </c>
      <c r="IL155" s="62" t="s">
        <v>351</v>
      </c>
      <c r="IM155" s="62" t="s">
        <v>351</v>
      </c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 t="s">
        <v>351</v>
      </c>
      <c r="IY155" s="62"/>
      <c r="IZ155" s="38"/>
      <c r="JA155" s="38"/>
      <c r="JB155" s="38"/>
      <c r="JC155" s="76"/>
      <c r="JD155" s="62"/>
      <c r="JE155" s="62"/>
      <c r="JF155" s="62"/>
      <c r="JG155" s="62" t="s">
        <v>351</v>
      </c>
      <c r="JH155" s="62" t="s">
        <v>351</v>
      </c>
      <c r="JI155" s="62"/>
      <c r="JJ155" s="62"/>
      <c r="JK155" s="62" t="s">
        <v>351</v>
      </c>
      <c r="JL155" s="62"/>
      <c r="JM155" s="62"/>
      <c r="JN155" s="62"/>
      <c r="JO155" s="62" t="s">
        <v>351</v>
      </c>
      <c r="JP155" s="62"/>
      <c r="JQ155" s="62"/>
      <c r="JR155" s="62"/>
      <c r="JS155" s="62" t="s">
        <v>351</v>
      </c>
      <c r="JT155" s="62" t="s">
        <v>351</v>
      </c>
      <c r="JU155" s="62"/>
      <c r="JV155" s="38"/>
      <c r="JW155" s="76"/>
      <c r="JX155" s="62"/>
      <c r="JY155" s="62" t="s">
        <v>351</v>
      </c>
      <c r="JZ155" s="62"/>
      <c r="KA155" s="62" t="s">
        <v>351</v>
      </c>
      <c r="KB155" s="62"/>
      <c r="KC155" s="62"/>
      <c r="KD155" s="62"/>
      <c r="KE155" s="62" t="s">
        <v>351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 t="s">
        <v>351</v>
      </c>
      <c r="OV155" s="62" t="s">
        <v>351</v>
      </c>
      <c r="OW155" s="62"/>
      <c r="OX155" s="62"/>
      <c r="OY155" s="62"/>
      <c r="OZ155" s="62" t="s">
        <v>351</v>
      </c>
      <c r="PA155" s="62" t="s">
        <v>351</v>
      </c>
      <c r="PB155" s="62"/>
      <c r="PC155" s="62"/>
      <c r="PD155" s="62" t="s">
        <v>351</v>
      </c>
      <c r="PE155" s="62" t="s">
        <v>351</v>
      </c>
      <c r="PF155" s="38"/>
      <c r="PG155" s="62" t="s">
        <v>351</v>
      </c>
      <c r="PH155" s="62" t="s">
        <v>351</v>
      </c>
      <c r="PI155" s="62" t="s">
        <v>351</v>
      </c>
      <c r="PJ155" s="62"/>
      <c r="PK155" s="62" t="s">
        <v>351</v>
      </c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351</v>
      </c>
      <c r="PV155" s="38"/>
      <c r="PW155" s="38"/>
      <c r="PX155" s="38"/>
      <c r="PY155" s="38"/>
      <c r="PZ155" s="38"/>
      <c r="QA155" s="62" t="s">
        <v>351</v>
      </c>
      <c r="QB155" s="62" t="s">
        <v>351</v>
      </c>
      <c r="QC155" s="62" t="s">
        <v>351</v>
      </c>
      <c r="QD155" s="62" t="s">
        <v>351</v>
      </c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 t="s">
        <v>351</v>
      </c>
      <c r="QS155" s="62"/>
      <c r="QT155" s="38"/>
      <c r="QU155" s="62" t="s">
        <v>351</v>
      </c>
      <c r="QV155" s="62" t="s">
        <v>351</v>
      </c>
      <c r="QW155" s="62" t="s">
        <v>351</v>
      </c>
      <c r="QX155" s="62"/>
      <c r="QY155" s="62" t="s">
        <v>351</v>
      </c>
      <c r="QZ155" s="62" t="s">
        <v>351</v>
      </c>
      <c r="RA155" s="62" t="s">
        <v>351</v>
      </c>
      <c r="RB155" s="62" t="s">
        <v>351</v>
      </c>
      <c r="RC155" s="62"/>
      <c r="RD155" s="62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76"/>
      <c r="RP155" s="62"/>
      <c r="RQ155" s="62"/>
      <c r="RR155" s="62"/>
      <c r="RS155" s="62"/>
      <c r="RT155" s="62"/>
      <c r="RU155" s="62"/>
      <c r="RV155" s="62"/>
      <c r="RW155" s="62" t="s">
        <v>351</v>
      </c>
      <c r="RX155" s="62" t="s">
        <v>351</v>
      </c>
      <c r="RY155" s="62"/>
      <c r="RZ155" s="62"/>
      <c r="SA155" s="62"/>
      <c r="SB155" s="62"/>
      <c r="SC155" s="62" t="s">
        <v>351</v>
      </c>
      <c r="SD155" s="62"/>
      <c r="SE155" s="62"/>
      <c r="SF155" s="62" t="s">
        <v>351</v>
      </c>
      <c r="SG155" s="62"/>
      <c r="SH155" s="62"/>
      <c r="SI155" s="62"/>
      <c r="SJ155" s="62" t="s">
        <v>351</v>
      </c>
      <c r="SK155" s="62" t="s">
        <v>351</v>
      </c>
      <c r="SL155" s="62" t="s">
        <v>351</v>
      </c>
      <c r="SM155" s="76"/>
      <c r="SN155" s="62"/>
      <c r="SO155" s="62"/>
      <c r="SP155" s="62"/>
      <c r="SQ155" s="62"/>
      <c r="SR155" s="62"/>
      <c r="SS155" s="62"/>
      <c r="ST155" s="62"/>
      <c r="SU155" s="62" t="s">
        <v>351</v>
      </c>
      <c r="SV155" s="62" t="s">
        <v>351</v>
      </c>
      <c r="SW155" s="62"/>
      <c r="SX155" s="62"/>
      <c r="SY155" s="62"/>
      <c r="SZ155" s="62" t="s">
        <v>351</v>
      </c>
      <c r="TA155" s="62" t="s">
        <v>351</v>
      </c>
      <c r="TB155" s="62"/>
      <c r="TC155" s="62"/>
      <c r="TD155" s="62" t="s">
        <v>351</v>
      </c>
      <c r="TE155" s="62" t="s">
        <v>351</v>
      </c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76"/>
      <c r="UB155" s="62"/>
      <c r="UC155" s="62"/>
      <c r="UD155" s="62"/>
      <c r="UE155" s="62" t="s">
        <v>351</v>
      </c>
      <c r="UF155" s="62"/>
      <c r="UG155" s="62"/>
      <c r="UH155" s="62"/>
      <c r="UI155" s="62" t="s">
        <v>351</v>
      </c>
      <c r="UJ155" s="62" t="s">
        <v>351</v>
      </c>
      <c r="UK155" s="62" t="s">
        <v>351</v>
      </c>
      <c r="UL155" s="38"/>
      <c r="UM155" s="38"/>
      <c r="UN155" s="38"/>
      <c r="UO155" s="38"/>
      <c r="UP155" s="38"/>
      <c r="UQ155" s="38"/>
      <c r="UR155" s="38"/>
      <c r="US155" s="38"/>
      <c r="UT155" s="38"/>
      <c r="UU155" s="76"/>
      <c r="UV155" s="62"/>
      <c r="UW155" s="62" t="s">
        <v>351</v>
      </c>
      <c r="UX155" s="62" t="s">
        <v>351</v>
      </c>
      <c r="UY155" s="62"/>
      <c r="UZ155" s="62"/>
      <c r="VA155" s="62"/>
      <c r="VB155" s="62"/>
      <c r="VC155" s="62" t="s">
        <v>351</v>
      </c>
      <c r="VD155" s="62" t="s">
        <v>351</v>
      </c>
      <c r="VE155" s="62"/>
      <c r="VF155" s="62"/>
      <c r="VG155" s="62"/>
      <c r="VH155" s="62" t="s">
        <v>351</v>
      </c>
      <c r="VI155" s="62"/>
      <c r="VJ155" s="62"/>
      <c r="VK155" s="62"/>
      <c r="VL155" s="62"/>
      <c r="VM155" s="62" t="s">
        <v>351</v>
      </c>
      <c r="VN155" s="38"/>
      <c r="VO155" s="62" t="s">
        <v>351</v>
      </c>
      <c r="VP155" s="62" t="s">
        <v>351</v>
      </c>
      <c r="VQ155" s="62" t="s">
        <v>351</v>
      </c>
      <c r="VR155" s="62"/>
      <c r="VS155" s="62" t="s">
        <v>351</v>
      </c>
      <c r="VT155" s="62" t="s">
        <v>351</v>
      </c>
      <c r="VU155" s="62"/>
      <c r="VV155" s="62"/>
      <c r="VW155" s="62"/>
      <c r="VX155" s="62"/>
      <c r="VY155" s="62"/>
      <c r="VZ155" s="62"/>
      <c r="WA155" s="62"/>
      <c r="WB155" s="62"/>
      <c r="WC155" s="62"/>
      <c r="WD155" s="62"/>
      <c r="WE155" s="62"/>
      <c r="WF155" s="62" t="s">
        <v>351</v>
      </c>
      <c r="WG155" s="38"/>
      <c r="WH155" s="38"/>
      <c r="WI155" s="76"/>
      <c r="WJ155" s="62"/>
      <c r="WK155" s="62" t="s">
        <v>351</v>
      </c>
      <c r="WL155" s="62" t="s">
        <v>351</v>
      </c>
      <c r="WM155" s="62"/>
      <c r="WN155" s="62"/>
      <c r="WO155" s="62"/>
      <c r="WP155" s="62"/>
      <c r="WQ155" s="62"/>
      <c r="WR155" s="62"/>
      <c r="WS155" s="62"/>
      <c r="WT155" s="62"/>
      <c r="WU155" s="62"/>
      <c r="WV155" s="62"/>
      <c r="WW155" s="62"/>
      <c r="WX155" s="38"/>
      <c r="WY155" s="38"/>
      <c r="WZ155" s="38"/>
      <c r="XA155" s="38"/>
      <c r="XB155" s="38"/>
      <c r="XC155" s="125"/>
      <c r="XD155" s="76"/>
      <c r="XE155" s="76"/>
      <c r="XF155" s="76"/>
      <c r="XG155" s="76"/>
      <c r="XH155" s="76"/>
      <c r="XI155" s="76"/>
      <c r="XJ155" s="76"/>
      <c r="XK155" s="76"/>
      <c r="XL155" s="76"/>
      <c r="XM155" s="62"/>
      <c r="XN155" s="76"/>
      <c r="XO155" s="62"/>
      <c r="XP155" s="62"/>
      <c r="XQ155" s="62"/>
      <c r="XR155" s="62"/>
      <c r="XS155" s="62"/>
      <c r="XT155" s="62"/>
      <c r="XU155" s="62" t="s">
        <v>351</v>
      </c>
      <c r="XV155" s="62" t="s">
        <v>351</v>
      </c>
      <c r="XW155" s="62"/>
      <c r="XX155" s="62" t="s">
        <v>351</v>
      </c>
      <c r="XY155" s="62"/>
      <c r="XZ155" s="62"/>
      <c r="YA155" s="62"/>
      <c r="YB155" s="62"/>
      <c r="YC155" s="62"/>
      <c r="YD155" s="62"/>
      <c r="YE155" s="62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86"/>
        <v/>
      </c>
      <c r="AGK155" s="85" t="str">
        <f t="shared" si="687"/>
        <v/>
      </c>
      <c r="AGL155" s="85">
        <f t="shared" si="688"/>
        <v>2</v>
      </c>
      <c r="AGN155" s="5">
        <f>IF(LEN(B155)&gt;7,AGN148,"")</f>
        <v>14</v>
      </c>
      <c r="AGQ155" s="36" t="str">
        <f t="shared" si="699"/>
        <v/>
      </c>
      <c r="AGR155" s="36">
        <f t="shared" si="689"/>
        <v>2</v>
      </c>
      <c r="AGS155" s="39">
        <f t="shared" si="700"/>
        <v>13</v>
      </c>
      <c r="AGT155" s="36" t="str">
        <f t="shared" si="701"/>
        <v/>
      </c>
      <c r="AGU155" s="36" t="str">
        <f t="shared" si="690"/>
        <v/>
      </c>
      <c r="AGV155" s="39">
        <f t="shared" si="702"/>
        <v>18</v>
      </c>
      <c r="AGW155" s="36" t="str">
        <f t="shared" si="703"/>
        <v/>
      </c>
      <c r="AGX155" s="36" t="str">
        <f t="shared" si="691"/>
        <v/>
      </c>
      <c r="AGY155" s="39">
        <f t="shared" si="704"/>
        <v>22</v>
      </c>
      <c r="AGZ155" s="36" t="str">
        <f t="shared" si="705"/>
        <v/>
      </c>
      <c r="AHA155" s="36" t="str">
        <f t="shared" si="692"/>
        <v/>
      </c>
      <c r="AHB155" s="39">
        <f t="shared" si="706"/>
        <v>9</v>
      </c>
      <c r="AHC155" s="36" t="str">
        <f t="shared" si="707"/>
        <v/>
      </c>
      <c r="AHD155" s="36" t="str">
        <f t="shared" si="693"/>
        <v/>
      </c>
      <c r="AHE155" s="39">
        <f t="shared" si="708"/>
        <v>11</v>
      </c>
      <c r="AHF155" s="36" t="str">
        <f t="shared" si="709"/>
        <v/>
      </c>
      <c r="AHG155" s="36" t="str">
        <f t="shared" si="694"/>
        <v/>
      </c>
      <c r="AHH155" s="39">
        <f t="shared" si="710"/>
        <v>23</v>
      </c>
      <c r="AHI155" s="36" t="str">
        <f t="shared" si="711"/>
        <v/>
      </c>
      <c r="AHJ155" s="36" t="str">
        <f t="shared" si="695"/>
        <v/>
      </c>
      <c r="AHK155" s="39">
        <f t="shared" si="712"/>
        <v>18</v>
      </c>
      <c r="AHL155" s="36" t="str">
        <f t="shared" si="713"/>
        <v/>
      </c>
      <c r="AHM155" s="36" t="str">
        <f t="shared" si="696"/>
        <v/>
      </c>
      <c r="AHN155" s="39">
        <f t="shared" si="714"/>
        <v>3</v>
      </c>
      <c r="AHO155" s="36" t="str">
        <f t="shared" si="715"/>
        <v/>
      </c>
      <c r="AHP155" s="36" t="str">
        <f t="shared" si="697"/>
        <v/>
      </c>
      <c r="AHQ155" s="39" t="str">
        <f t="shared" si="716"/>
        <v/>
      </c>
      <c r="AHR155" s="36" t="str">
        <f t="shared" si="717"/>
        <v/>
      </c>
      <c r="AHS155" s="36" t="str">
        <f t="shared" si="698"/>
        <v/>
      </c>
      <c r="AHT155" s="39" t="str">
        <f t="shared" si="718"/>
        <v/>
      </c>
    </row>
    <row r="156" spans="1:923" s="5" customFormat="1" outlineLevel="1" x14ac:dyDescent="0.25">
      <c r="A156" s="35">
        <v>8</v>
      </c>
      <c r="B156" s="44" t="s">
        <v>60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/>
      <c r="P156" s="62" t="s">
        <v>351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 t="s">
        <v>351</v>
      </c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38"/>
      <c r="CD156" s="38"/>
      <c r="CE156" s="62" t="s">
        <v>351</v>
      </c>
      <c r="CF156" s="62" t="s">
        <v>351</v>
      </c>
      <c r="CG156" s="62" t="s">
        <v>351</v>
      </c>
      <c r="CH156" s="62" t="s">
        <v>351</v>
      </c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351</v>
      </c>
      <c r="CV156" s="62"/>
      <c r="CW156" s="38"/>
      <c r="CX156" s="38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 t="s">
        <v>351</v>
      </c>
      <c r="EZ156" s="62" t="s">
        <v>351</v>
      </c>
      <c r="FA156" s="62"/>
      <c r="FB156" s="62"/>
      <c r="FC156" s="62"/>
      <c r="FD156" s="62"/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38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/>
      <c r="GV156" s="62"/>
      <c r="GW156" s="62"/>
      <c r="GX156" s="62"/>
      <c r="GY156" s="62" t="s">
        <v>351</v>
      </c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351</v>
      </c>
      <c r="HL156" s="62"/>
      <c r="HM156" s="38"/>
      <c r="HN156" s="38"/>
      <c r="HO156" s="62"/>
      <c r="HP156" s="62"/>
      <c r="HQ156" s="62" t="s">
        <v>351</v>
      </c>
      <c r="HR156" s="62"/>
      <c r="HS156" s="62"/>
      <c r="HT156" s="62"/>
      <c r="HU156" s="62"/>
      <c r="HV156" s="62"/>
      <c r="HW156" s="62"/>
      <c r="HX156" s="62" t="s">
        <v>351</v>
      </c>
      <c r="HY156" s="62"/>
      <c r="HZ156" s="62"/>
      <c r="IA156" s="62" t="s">
        <v>351</v>
      </c>
      <c r="IB156" s="62"/>
      <c r="IC156" s="62"/>
      <c r="ID156" s="62"/>
      <c r="IE156" s="62"/>
      <c r="IF156" s="62"/>
      <c r="IG156" s="62"/>
      <c r="IH156" s="38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76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62" t="s">
        <v>351</v>
      </c>
      <c r="PH156" s="62" t="s">
        <v>351</v>
      </c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38"/>
      <c r="PW156" s="38"/>
      <c r="PX156" s="38"/>
      <c r="PY156" s="38"/>
      <c r="PZ156" s="38"/>
      <c r="QA156" s="62" t="s">
        <v>351</v>
      </c>
      <c r="QB156" s="62" t="s">
        <v>351</v>
      </c>
      <c r="QC156" s="62" t="s">
        <v>351</v>
      </c>
      <c r="QD156" s="62" t="s">
        <v>351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76"/>
      <c r="RP156" s="62"/>
      <c r="RQ156" s="62" t="s">
        <v>351</v>
      </c>
      <c r="RR156" s="62" t="s">
        <v>351</v>
      </c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37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7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76"/>
      <c r="UB156" s="62"/>
      <c r="UC156" s="62"/>
      <c r="UD156" s="62"/>
      <c r="UE156" s="62" t="s">
        <v>351</v>
      </c>
      <c r="UF156" s="62" t="s">
        <v>351</v>
      </c>
      <c r="UG156" s="62"/>
      <c r="UH156" s="62"/>
      <c r="UI156" s="62"/>
      <c r="UJ156" s="62"/>
      <c r="UK156" s="62"/>
      <c r="UL156" s="38"/>
      <c r="UM156" s="38"/>
      <c r="UN156" s="38"/>
      <c r="UO156" s="38"/>
      <c r="UP156" s="38"/>
      <c r="UQ156" s="38"/>
      <c r="UR156" s="38"/>
      <c r="US156" s="38"/>
      <c r="UT156" s="38"/>
      <c r="UU156" s="37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62" t="s">
        <v>351</v>
      </c>
      <c r="VP156" s="62" t="s">
        <v>351</v>
      </c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38"/>
      <c r="WH156" s="38"/>
      <c r="WI156" s="76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 t="s">
        <v>351</v>
      </c>
      <c r="WW156" s="62" t="s">
        <v>351</v>
      </c>
      <c r="WX156" s="38"/>
      <c r="WY156" s="38"/>
      <c r="WZ156" s="38"/>
      <c r="XA156" s="38"/>
      <c r="XB156" s="38"/>
      <c r="XC156" s="125"/>
      <c r="XD156" s="76"/>
      <c r="XE156" s="76"/>
      <c r="XF156" s="76"/>
      <c r="XG156" s="76"/>
      <c r="XH156" s="76"/>
      <c r="XI156" s="76"/>
      <c r="XJ156" s="76"/>
      <c r="XK156" s="76"/>
      <c r="XL156" s="76"/>
      <c r="XM156" s="62"/>
      <c r="XN156" s="76"/>
      <c r="XO156" s="62"/>
      <c r="XP156" s="62" t="s">
        <v>359</v>
      </c>
      <c r="XQ156" s="62"/>
      <c r="XR156" s="62"/>
      <c r="XS156" s="62"/>
      <c r="XT156" s="62"/>
      <c r="XU156" s="62"/>
      <c r="XV156" s="62"/>
      <c r="XW156" s="62"/>
      <c r="XX156" s="62"/>
      <c r="XY156" s="62"/>
      <c r="XZ156" s="62"/>
      <c r="YA156" s="62"/>
      <c r="YB156" s="62"/>
      <c r="YC156" s="62"/>
      <c r="YD156" s="62"/>
      <c r="YE156" s="62" t="s">
        <v>351</v>
      </c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>
        <f t="shared" si="686"/>
        <v>1</v>
      </c>
      <c r="AGK156" s="85" t="str">
        <f t="shared" si="687"/>
        <v/>
      </c>
      <c r="AGL156" s="85" t="str">
        <f t="shared" si="688"/>
        <v/>
      </c>
      <c r="AGN156" s="5">
        <f>IF(LEN(B156)&gt;7,AGN148,"")</f>
        <v>14</v>
      </c>
      <c r="AGQ156" s="36" t="str">
        <f t="shared" si="699"/>
        <v/>
      </c>
      <c r="AGR156" s="36" t="str">
        <f t="shared" si="689"/>
        <v/>
      </c>
      <c r="AGS156" s="39">
        <f t="shared" si="700"/>
        <v>6</v>
      </c>
      <c r="AGT156" s="36" t="str">
        <f t="shared" si="701"/>
        <v/>
      </c>
      <c r="AGU156" s="36" t="str">
        <f t="shared" si="690"/>
        <v/>
      </c>
      <c r="AGV156" s="39">
        <f t="shared" si="702"/>
        <v>3</v>
      </c>
      <c r="AGW156" s="36" t="str">
        <f t="shared" si="703"/>
        <v/>
      </c>
      <c r="AGX156" s="36" t="str">
        <f t="shared" si="691"/>
        <v/>
      </c>
      <c r="AGY156" s="39">
        <f t="shared" si="704"/>
        <v>5</v>
      </c>
      <c r="AGZ156" s="36" t="str">
        <f t="shared" si="705"/>
        <v/>
      </c>
      <c r="AHA156" s="36" t="str">
        <f t="shared" si="692"/>
        <v/>
      </c>
      <c r="AHB156" s="39" t="str">
        <f t="shared" si="706"/>
        <v/>
      </c>
      <c r="AHC156" s="36" t="str">
        <f t="shared" si="707"/>
        <v/>
      </c>
      <c r="AHD156" s="36" t="str">
        <f t="shared" si="693"/>
        <v/>
      </c>
      <c r="AHE156" s="39">
        <f t="shared" si="708"/>
        <v>2</v>
      </c>
      <c r="AHF156" s="36" t="str">
        <f t="shared" si="709"/>
        <v/>
      </c>
      <c r="AHG156" s="36" t="str">
        <f t="shared" si="694"/>
        <v/>
      </c>
      <c r="AHH156" s="39">
        <f t="shared" si="710"/>
        <v>6</v>
      </c>
      <c r="AHI156" s="36" t="str">
        <f t="shared" si="711"/>
        <v/>
      </c>
      <c r="AHJ156" s="36" t="str">
        <f t="shared" si="695"/>
        <v/>
      </c>
      <c r="AHK156" s="39">
        <f t="shared" si="712"/>
        <v>4</v>
      </c>
      <c r="AHL156" s="36">
        <f t="shared" si="713"/>
        <v>1</v>
      </c>
      <c r="AHM156" s="36" t="str">
        <f t="shared" si="696"/>
        <v/>
      </c>
      <c r="AHN156" s="39">
        <f t="shared" si="714"/>
        <v>3</v>
      </c>
      <c r="AHO156" s="36" t="str">
        <f t="shared" si="715"/>
        <v/>
      </c>
      <c r="AHP156" s="36" t="str">
        <f t="shared" si="697"/>
        <v/>
      </c>
      <c r="AHQ156" s="39" t="str">
        <f t="shared" si="716"/>
        <v/>
      </c>
      <c r="AHR156" s="36" t="str">
        <f t="shared" si="717"/>
        <v/>
      </c>
      <c r="AHS156" s="36" t="str">
        <f t="shared" si="698"/>
        <v/>
      </c>
      <c r="AHT156" s="39" t="str">
        <f t="shared" si="718"/>
        <v/>
      </c>
    </row>
    <row r="157" spans="1:923" s="5" customFormat="1" outlineLevel="1" x14ac:dyDescent="0.25">
      <c r="A157" s="35">
        <f t="shared" si="719"/>
        <v>9</v>
      </c>
      <c r="B157" s="36"/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76"/>
      <c r="UB157" s="62"/>
      <c r="UC157" s="62"/>
      <c r="UD157" s="62"/>
      <c r="UE157" s="62"/>
      <c r="UF157" s="62"/>
      <c r="UG157" s="62"/>
      <c r="UH157" s="62"/>
      <c r="UI157" s="62"/>
      <c r="UJ157" s="62"/>
      <c r="UK157" s="62" t="s">
        <v>351</v>
      </c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125"/>
      <c r="XD157" s="76"/>
      <c r="XE157" s="76"/>
      <c r="XF157" s="76"/>
      <c r="XG157" s="76"/>
      <c r="XH157" s="76"/>
      <c r="XI157" s="76"/>
      <c r="XJ157" s="76"/>
      <c r="XK157" s="76"/>
      <c r="XL157" s="76"/>
      <c r="XM157" s="62"/>
      <c r="XN157" s="76"/>
      <c r="XO157" s="62"/>
      <c r="XP157" s="62"/>
      <c r="XQ157" s="62"/>
      <c r="XR157" s="62"/>
      <c r="XS157" s="62"/>
      <c r="XT157" s="62"/>
      <c r="XU157" s="62" t="s">
        <v>351</v>
      </c>
      <c r="XV157" s="62"/>
      <c r="XW157" s="62"/>
      <c r="XX157" s="62"/>
      <c r="XY157" s="62"/>
      <c r="XZ157" s="62"/>
      <c r="YA157" s="62"/>
      <c r="YB157" s="62"/>
      <c r="YC157" s="62"/>
      <c r="YD157" s="62"/>
      <c r="YE157" s="62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686"/>
        <v/>
      </c>
      <c r="AGK157" s="85" t="str">
        <f t="shared" si="687"/>
        <v/>
      </c>
      <c r="AGL157" s="85">
        <f t="shared" si="688"/>
        <v>1</v>
      </c>
      <c r="AGN157" s="5" t="str">
        <f>IF(LEN(B157)&gt;7,AGN148,"")</f>
        <v/>
      </c>
      <c r="AGQ157" s="36" t="str">
        <f t="shared" si="699"/>
        <v/>
      </c>
      <c r="AGR157" s="36" t="str">
        <f t="shared" si="689"/>
        <v/>
      </c>
      <c r="AGS157" s="39" t="str">
        <f t="shared" si="700"/>
        <v/>
      </c>
      <c r="AGT157" s="36" t="str">
        <f t="shared" si="701"/>
        <v/>
      </c>
      <c r="AGU157" s="36" t="str">
        <f t="shared" si="690"/>
        <v/>
      </c>
      <c r="AGV157" s="39" t="str">
        <f t="shared" si="702"/>
        <v/>
      </c>
      <c r="AGW157" s="36" t="str">
        <f t="shared" si="703"/>
        <v/>
      </c>
      <c r="AGX157" s="36" t="str">
        <f t="shared" si="691"/>
        <v/>
      </c>
      <c r="AGY157" s="39" t="str">
        <f t="shared" si="704"/>
        <v/>
      </c>
      <c r="AGZ157" s="36" t="str">
        <f t="shared" si="705"/>
        <v/>
      </c>
      <c r="AHA157" s="36" t="str">
        <f t="shared" si="692"/>
        <v/>
      </c>
      <c r="AHB157" s="39" t="str">
        <f t="shared" si="706"/>
        <v/>
      </c>
      <c r="AHC157" s="36" t="str">
        <f t="shared" si="707"/>
        <v/>
      </c>
      <c r="AHD157" s="36" t="str">
        <f t="shared" si="693"/>
        <v/>
      </c>
      <c r="AHE157" s="39" t="str">
        <f t="shared" si="708"/>
        <v/>
      </c>
      <c r="AHF157" s="36" t="str">
        <f t="shared" si="709"/>
        <v/>
      </c>
      <c r="AHG157" s="36" t="str">
        <f t="shared" si="694"/>
        <v/>
      </c>
      <c r="AHH157" s="39" t="str">
        <f t="shared" si="710"/>
        <v/>
      </c>
      <c r="AHI157" s="36" t="str">
        <f t="shared" si="711"/>
        <v/>
      </c>
      <c r="AHJ157" s="36" t="str">
        <f t="shared" si="695"/>
        <v/>
      </c>
      <c r="AHK157" s="39">
        <f t="shared" si="712"/>
        <v>1</v>
      </c>
      <c r="AHL157" s="36" t="str">
        <f t="shared" si="713"/>
        <v/>
      </c>
      <c r="AHM157" s="36" t="str">
        <f t="shared" si="696"/>
        <v/>
      </c>
      <c r="AHN157" s="39">
        <f t="shared" si="714"/>
        <v>1</v>
      </c>
      <c r="AHO157" s="36" t="str">
        <f t="shared" si="715"/>
        <v/>
      </c>
      <c r="AHP157" s="36" t="str">
        <f t="shared" si="697"/>
        <v/>
      </c>
      <c r="AHQ157" s="39" t="str">
        <f t="shared" si="716"/>
        <v/>
      </c>
      <c r="AHR157" s="36" t="str">
        <f t="shared" si="717"/>
        <v/>
      </c>
      <c r="AHS157" s="36" t="str">
        <f t="shared" si="698"/>
        <v/>
      </c>
      <c r="AHT157" s="39" t="str">
        <f t="shared" si="718"/>
        <v/>
      </c>
    </row>
    <row r="158" spans="1:923" s="5" customFormat="1" outlineLevel="1" x14ac:dyDescent="0.25">
      <c r="A158" s="35">
        <f t="shared" si="719"/>
        <v>10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7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76"/>
      <c r="UB158" s="62"/>
      <c r="UC158" s="62"/>
      <c r="UD158" s="62"/>
      <c r="UE158" s="62" t="s">
        <v>351</v>
      </c>
      <c r="UF158" s="62" t="s">
        <v>351</v>
      </c>
      <c r="UG158" s="62"/>
      <c r="UH158" s="62"/>
      <c r="UI158" s="62" t="s">
        <v>351</v>
      </c>
      <c r="UJ158" s="62" t="s">
        <v>351</v>
      </c>
      <c r="UK158" s="62" t="s">
        <v>351</v>
      </c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125"/>
      <c r="XD158" s="76"/>
      <c r="XE158" s="76"/>
      <c r="XF158" s="76"/>
      <c r="XG158" s="76"/>
      <c r="XH158" s="76"/>
      <c r="XI158" s="76"/>
      <c r="XJ158" s="76"/>
      <c r="XK158" s="76"/>
      <c r="XL158" s="76"/>
      <c r="XM158" s="62"/>
      <c r="XN158" s="76"/>
      <c r="XO158" s="62"/>
      <c r="XP158" s="62"/>
      <c r="XQ158" s="62"/>
      <c r="XR158" s="62"/>
      <c r="XS158" s="62"/>
      <c r="XT158" s="62"/>
      <c r="XU158" s="62"/>
      <c r="XV158" s="62" t="s">
        <v>351</v>
      </c>
      <c r="XW158" s="62"/>
      <c r="XX158" s="62" t="s">
        <v>351</v>
      </c>
      <c r="XY158" s="62"/>
      <c r="XZ158" s="62"/>
      <c r="YA158" s="62"/>
      <c r="YB158" s="62"/>
      <c r="YC158" s="62"/>
      <c r="YD158" s="62"/>
      <c r="YE158" s="62" t="s">
        <v>351</v>
      </c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686"/>
        <v/>
      </c>
      <c r="AGK158" s="85" t="str">
        <f t="shared" si="687"/>
        <v/>
      </c>
      <c r="AGL158" s="85">
        <f t="shared" si="688"/>
        <v>1</v>
      </c>
      <c r="AGN158" s="5" t="str">
        <f>IF(LEN(B158)&gt;7,AGN148,"")</f>
        <v/>
      </c>
      <c r="AGQ158" s="36" t="str">
        <f t="shared" si="699"/>
        <v/>
      </c>
      <c r="AGR158" s="36" t="str">
        <f t="shared" si="689"/>
        <v/>
      </c>
      <c r="AGS158" s="39" t="str">
        <f t="shared" si="700"/>
        <v/>
      </c>
      <c r="AGT158" s="36" t="str">
        <f t="shared" si="701"/>
        <v/>
      </c>
      <c r="AGU158" s="36" t="str">
        <f t="shared" si="690"/>
        <v/>
      </c>
      <c r="AGV158" s="39" t="str">
        <f t="shared" si="702"/>
        <v/>
      </c>
      <c r="AGW158" s="36" t="str">
        <f t="shared" si="703"/>
        <v/>
      </c>
      <c r="AGX158" s="36" t="str">
        <f t="shared" si="691"/>
        <v/>
      </c>
      <c r="AGY158" s="39" t="str">
        <f t="shared" si="704"/>
        <v/>
      </c>
      <c r="AGZ158" s="36" t="str">
        <f t="shared" si="705"/>
        <v/>
      </c>
      <c r="AHA158" s="36" t="str">
        <f t="shared" si="692"/>
        <v/>
      </c>
      <c r="AHB158" s="39" t="str">
        <f t="shared" si="706"/>
        <v/>
      </c>
      <c r="AHC158" s="36" t="str">
        <f t="shared" si="707"/>
        <v/>
      </c>
      <c r="AHD158" s="36" t="str">
        <f t="shared" si="693"/>
        <v/>
      </c>
      <c r="AHE158" s="39" t="str">
        <f t="shared" si="708"/>
        <v/>
      </c>
      <c r="AHF158" s="36" t="str">
        <f t="shared" si="709"/>
        <v/>
      </c>
      <c r="AHG158" s="36" t="str">
        <f t="shared" si="694"/>
        <v/>
      </c>
      <c r="AHH158" s="39" t="str">
        <f t="shared" si="710"/>
        <v/>
      </c>
      <c r="AHI158" s="36" t="str">
        <f t="shared" si="711"/>
        <v/>
      </c>
      <c r="AHJ158" s="36" t="str">
        <f t="shared" si="695"/>
        <v/>
      </c>
      <c r="AHK158" s="39">
        <f t="shared" si="712"/>
        <v>5</v>
      </c>
      <c r="AHL158" s="36" t="str">
        <f t="shared" si="713"/>
        <v/>
      </c>
      <c r="AHM158" s="36" t="str">
        <f t="shared" si="696"/>
        <v/>
      </c>
      <c r="AHN158" s="39">
        <f t="shared" si="714"/>
        <v>3</v>
      </c>
      <c r="AHO158" s="36" t="str">
        <f t="shared" si="715"/>
        <v/>
      </c>
      <c r="AHP158" s="36" t="str">
        <f t="shared" si="697"/>
        <v/>
      </c>
      <c r="AHQ158" s="39" t="str">
        <f t="shared" si="716"/>
        <v/>
      </c>
      <c r="AHR158" s="36" t="str">
        <f t="shared" si="717"/>
        <v/>
      </c>
      <c r="AHS158" s="36" t="str">
        <f t="shared" si="698"/>
        <v/>
      </c>
      <c r="AHT158" s="39" t="str">
        <f t="shared" si="718"/>
        <v/>
      </c>
    </row>
    <row r="159" spans="1:923" s="5" customFormat="1" outlineLevel="1" x14ac:dyDescent="0.25">
      <c r="A159" s="106"/>
      <c r="B159" s="108"/>
      <c r="C159" s="27"/>
      <c r="D159" s="106"/>
      <c r="E159" s="106"/>
      <c r="F159" s="106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2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2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2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2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2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2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2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2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2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2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2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2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2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2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2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2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2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2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2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2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2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2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2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2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2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2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76"/>
      <c r="UB159" s="62"/>
      <c r="UC159" s="62"/>
      <c r="UD159" s="62"/>
      <c r="UE159" s="62"/>
      <c r="UF159" s="62"/>
      <c r="UG159" s="62"/>
      <c r="UH159" s="62"/>
      <c r="UI159" s="62"/>
      <c r="UJ159" s="62"/>
      <c r="UK159" s="62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2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2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2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2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2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2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2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2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2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2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2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2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2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2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2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J159" s="5">
        <f t="shared" ref="AGJ159:AGL159" si="720">SUMIF(AGJ149:AGJ158,"&lt;&gt;""")</f>
        <v>1</v>
      </c>
      <c r="AGK159" s="5">
        <f t="shared" si="720"/>
        <v>0</v>
      </c>
      <c r="AGL159" s="5">
        <f t="shared" si="720"/>
        <v>5</v>
      </c>
      <c r="AGN159" s="5">
        <f>SUMIF(AGN149:AGN158,"&lt;&gt;""")</f>
        <v>112</v>
      </c>
      <c r="AGQ159" s="108"/>
      <c r="AGR159" s="108"/>
      <c r="AGS159" s="109"/>
      <c r="AGT159" s="108"/>
      <c r="AGU159" s="108"/>
      <c r="AGV159" s="109"/>
      <c r="AGW159" s="108"/>
      <c r="AGX159" s="108"/>
      <c r="AGY159" s="109"/>
      <c r="AGZ159" s="108"/>
      <c r="AHA159" s="108"/>
      <c r="AHB159" s="109"/>
      <c r="AHC159" s="108"/>
      <c r="AHD159" s="108"/>
      <c r="AHE159" s="109"/>
      <c r="AHF159" s="108"/>
      <c r="AHG159" s="108"/>
      <c r="AHH159" s="109"/>
      <c r="AHI159" s="108"/>
      <c r="AHJ159" s="108"/>
      <c r="AHK159" s="109"/>
      <c r="AHL159" s="108"/>
      <c r="AHM159" s="108"/>
      <c r="AHN159" s="109"/>
      <c r="AHO159" s="108"/>
      <c r="AHP159" s="108"/>
      <c r="AHQ159" s="109"/>
      <c r="AHR159" s="108"/>
      <c r="AHS159" s="108"/>
      <c r="AHT159" s="109"/>
    </row>
    <row r="160" spans="1:923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3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76"/>
      <c r="UB160" s="62"/>
      <c r="UC160" s="62"/>
      <c r="UD160" s="62"/>
      <c r="UE160" s="62" t="s">
        <v>351</v>
      </c>
      <c r="UF160" s="62"/>
      <c r="UG160" s="62"/>
      <c r="UH160" s="62"/>
      <c r="UI160" s="62"/>
      <c r="UJ160" s="62"/>
      <c r="UK160" s="62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4"/>
      <c r="AGI160" s="33"/>
      <c r="AGJ160" s="33"/>
      <c r="AGK160" s="33"/>
      <c r="AGL160" s="33"/>
      <c r="AGM160" s="33"/>
      <c r="AGN160" s="103">
        <f>'Итоги за неделю'!D11</f>
        <v>13</v>
      </c>
      <c r="AGO160" s="34"/>
      <c r="AGP160" s="33"/>
      <c r="AGQ160" s="33"/>
      <c r="AGR160" s="33"/>
      <c r="AGS160" s="33"/>
      <c r="AGT160" s="34"/>
      <c r="AGU160" s="34"/>
      <c r="AGV160" s="33"/>
      <c r="AGW160" s="33"/>
      <c r="AGX160" s="33"/>
      <c r="AGY160" s="33"/>
      <c r="AGZ160" s="34"/>
      <c r="AHA160" s="34"/>
      <c r="AHB160" s="33"/>
      <c r="AHC160" s="33"/>
      <c r="AHD160" s="33"/>
      <c r="AHE160" s="33"/>
      <c r="AHF160" s="34"/>
      <c r="AHG160" s="34"/>
      <c r="AHH160" s="33"/>
      <c r="AHI160" s="33"/>
      <c r="AHJ160" s="33"/>
      <c r="AHK160" s="33"/>
      <c r="AHL160" s="34"/>
      <c r="AHM160" s="34"/>
      <c r="AHN160" s="33"/>
      <c r="AHO160" s="33"/>
      <c r="AHP160" s="33"/>
      <c r="AHQ160" s="33"/>
      <c r="AHR160" s="34"/>
      <c r="AHS160" s="34"/>
      <c r="AHT160" s="33"/>
      <c r="AHU160" s="33"/>
      <c r="AHV160" s="33"/>
      <c r="AHW160" s="34"/>
      <c r="AHX160" s="33"/>
      <c r="AHY160" s="33"/>
      <c r="AHZ160" s="33"/>
      <c r="AIA160" s="34"/>
      <c r="AIB160" s="33"/>
      <c r="AIC160" s="33"/>
      <c r="AID160" s="33"/>
      <c r="AIE160" s="34"/>
      <c r="AIF160" s="33"/>
      <c r="AIG160" s="33"/>
      <c r="AIH160" s="33"/>
      <c r="AII160" s="34"/>
      <c r="AIJ160" s="33"/>
      <c r="AIK160" s="33"/>
      <c r="AIL160" s="33"/>
      <c r="AIM160" s="34"/>
    </row>
    <row r="161" spans="1:904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7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57"/>
      <c r="WJ161" s="57"/>
      <c r="WK161" s="57"/>
      <c r="WL161" s="57"/>
      <c r="WM161" s="57"/>
      <c r="WN161" s="57"/>
      <c r="WO161" s="57"/>
      <c r="WP161" s="57" t="s">
        <v>351</v>
      </c>
      <c r="WQ161" s="57"/>
      <c r="WR161" s="57"/>
      <c r="WS161" s="57"/>
      <c r="WT161" s="57"/>
      <c r="WU161" s="57"/>
      <c r="WV161" s="57"/>
      <c r="WW161" s="57"/>
      <c r="WX161" s="57"/>
      <c r="WY161" s="57"/>
      <c r="WZ161" s="57"/>
      <c r="XA161" s="38"/>
      <c r="XB161" s="38"/>
      <c r="XC161" s="57"/>
      <c r="XD161" s="57"/>
      <c r="XE161" s="57"/>
      <c r="XF161" s="57"/>
      <c r="XG161" s="57"/>
      <c r="XH161" s="57"/>
      <c r="XI161" s="57"/>
      <c r="XJ161" s="57"/>
      <c r="XK161" s="57"/>
      <c r="XL161" s="57"/>
      <c r="XM161" s="57"/>
      <c r="XN161" s="57"/>
      <c r="XO161" s="57"/>
      <c r="XP161" s="57"/>
      <c r="XQ161" s="57"/>
      <c r="XR161" s="57"/>
      <c r="XS161" s="57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ref="AGJ161:AGJ179" si="721">IF(COUNTIFS($C$7:$AGI$7,"="&amp;$AGP$5,$C161:$AGI161,"б")=0,"",COUNTIFS($C$7:$AGI$7,"="&amp;$AGP$5,$C161:$AGI161,"б"))</f>
        <v/>
      </c>
      <c r="AGK161" s="85" t="str">
        <f t="shared" ref="AGK161:AGK179" si="722">IF(COUNTIFS($C$7:$AGI$7,"="&amp;$AGP$5,$C161:$AGI161,"у")=0,"",COUNTIFS($C$7:$AGI$7,"="&amp;$AGP$5,$C161:$AGI161,"у"))</f>
        <v/>
      </c>
      <c r="AGL161" s="85" t="str">
        <f t="shared" ref="AGL161:AGL179" si="723">IF(COUNTIFS($C$7:$AGI$7,"="&amp;$AGP$5,$C161:$AGI161,"н")=0,"",COUNTIFS($C$7:$AGI$7,"="&amp;$AGP$5,$C161:$AGI161,"н"))</f>
        <v/>
      </c>
      <c r="AGN161" s="5" t="str">
        <f>IF(LEN(B161)&gt;7,AGN160,"")</f>
        <v/>
      </c>
      <c r="AGQ161" s="36" t="str">
        <f>IF(COUNTIFS($C$6:$AGI$6,9,$C161:$AGI161,"б")=0,"",COUNTIFS($C$6:$AGI$6,9,$C161:$AGI161,"б"))</f>
        <v/>
      </c>
      <c r="AGR161" s="36" t="str">
        <f t="shared" ref="AGR161:AGR179" si="724">IF(COUNTIFS($C$6:$AGI$6,9,$C161:$AGI161,"у")=0,"",COUNTIFS($C$6:$AGI$6,9,$C161:$AGI161,"у"))</f>
        <v/>
      </c>
      <c r="AGS161" s="39" t="str">
        <f>IF(COUNTIFS($C$6:$AGI$6,9,$C161:$AGI161,"н")=0,"",COUNTIFS($C$6:$AGI$6,9,$C161:$AGI161,"н"))</f>
        <v/>
      </c>
      <c r="AGT161" s="36" t="str">
        <f>IF(COUNTIFS($C$6:$AGI$6,10,$C161:$AGI161,"б")=0,"",COUNTIFS($C$6:$AGI$6,10,$C161:$AGI161,"б"))</f>
        <v/>
      </c>
      <c r="AGU161" s="36" t="str">
        <f t="shared" ref="AGU161:AGU179" si="725">IF(COUNTIFS($C$6:$AGI$6,10,$C161:$AGI161,"у")=0,"",COUNTIFS($C$6:$AGI$6,10,$C161:$AGI161,"у"))</f>
        <v/>
      </c>
      <c r="AGV161" s="39" t="str">
        <f>IF(COUNTIFS($C$6:$AGI$6,10,$C161:$AGI161,"н")=0,"",COUNTIFS($C$6:$AGI$6,10,$C161:$AGI161,"н"))</f>
        <v/>
      </c>
      <c r="AGW161" s="36" t="str">
        <f>IF(COUNTIFS($C$6:$AGI$6,11,$C161:$AGI161,"б")=0,"",COUNTIFS($C$6:$AGI$6,11,$C161:$AGI161,"б"))</f>
        <v/>
      </c>
      <c r="AGX161" s="36" t="str">
        <f t="shared" ref="AGX161:AGX179" si="726">IF(COUNTIFS($C$6:$AGI$6,11,$C161:$AGI161,"у")=0,"",COUNTIFS($C$6:$AGI$6,11,$C161:$AGI161,"у"))</f>
        <v/>
      </c>
      <c r="AGY161" s="39" t="str">
        <f>IF(COUNTIFS($C$6:$AGI$6,11,$C161:$AGI161,"н")=0,"",COUNTIFS($C$6:$AGI$6,11,$C161:$AGI161,"н"))</f>
        <v/>
      </c>
      <c r="AGZ161" s="36" t="str">
        <f>IF(COUNTIFS($C$6:$AGI$6,12,$C161:$AGI161,"б")=0,"",COUNTIFS($C$6:$AGI$6,12,$C161:$AGI161,"б"))</f>
        <v/>
      </c>
      <c r="AHA161" s="36" t="str">
        <f t="shared" ref="AHA161:AHA179" si="727">IF(COUNTIFS($C$6:$AGI$6,12,$C161:$AGI161,"у")=0,"",COUNTIFS($C$6:$AGI$6,12,$C161:$AGI161,"у"))</f>
        <v/>
      </c>
      <c r="AHB161" s="39" t="str">
        <f>IF(COUNTIFS($C$6:$AGI$6,12,$C161:$AGI161,"н")=0,"",COUNTIFS($C$6:$AGI$6,12,$C161:$AGI161,"н"))</f>
        <v/>
      </c>
      <c r="AHC161" s="36" t="str">
        <f>IF(COUNTIFS($C$6:$AGI$6,1,$C161:$AGI161,"б")=0,"",COUNTIFS($C$6:$AGI$6,1,$C161:$AGI161,"б"))</f>
        <v/>
      </c>
      <c r="AHD161" s="36" t="str">
        <f t="shared" ref="AHD161:AHD179" si="728">IF(COUNTIFS($C$6:$AGI$6,1,$C161:$AGI161,"у")=0,"",COUNTIFS($C$6:$AGI$6,1,$C161:$AGI161,"у"))</f>
        <v/>
      </c>
      <c r="AHE161" s="39" t="str">
        <f>IF(COUNTIFS($C$6:$AGI$6,1,$C161:$AGI161,"н")=0,"",COUNTIFS($C$6:$AGI$6,1,$C161:$AGI161,"н"))</f>
        <v/>
      </c>
      <c r="AHF161" s="36" t="str">
        <f>IF(COUNTIFS($C$6:$AGI$6,2,$C161:$AGI161,"б")=0,"",COUNTIFS($C$6:$AGI$6,2,$C161:$AGI161,"б"))</f>
        <v/>
      </c>
      <c r="AHG161" s="36" t="str">
        <f t="shared" ref="AHG161:AHG179" si="729">IF(COUNTIFS($C$6:$AGI$6,2,$C161:$AGI161,"у")=0,"",COUNTIFS($C$6:$AGI$6,2,$C161:$AGI161,"у"))</f>
        <v/>
      </c>
      <c r="AHH161" s="39" t="str">
        <f>IF(COUNTIFS($C$6:$AGI$6,2,$C161:$AGI161,"н")=0,"",COUNTIFS($C$6:$AGI$6,2,$C161:$AGI161,"н"))</f>
        <v/>
      </c>
      <c r="AHI161" s="36" t="str">
        <f>IF(COUNTIFS($C$6:$AGI$6,3,$C161:$AGI161,"б")=0,"",COUNTIFS($C$6:$AGI$6,3,$C161:$AGI161,"б"))</f>
        <v/>
      </c>
      <c r="AHJ161" s="36" t="str">
        <f t="shared" ref="AHJ161:AHJ179" si="730">IF(COUNTIFS($C$6:$AGI$6,3,$C161:$AGI161,"у")=0,"",COUNTIFS($C$6:$AGI$6,3,$C161:$AGI161,"у"))</f>
        <v/>
      </c>
      <c r="AHK161" s="39">
        <f>IF(COUNTIFS($C$6:$AGI$6,3,$C161:$AGI161,"н")=0,"",COUNTIFS($C$6:$AGI$6,3,$C161:$AGI161,"н"))</f>
        <v>1</v>
      </c>
      <c r="AHL161" s="36" t="str">
        <f>IF(COUNTIFS($C$6:$AGI$6,4,$C161:$AGI161,"б")=0,"",COUNTIFS($C$6:$AGI$6,4,$C161:$AGI161,"б"))</f>
        <v/>
      </c>
      <c r="AHM161" s="36" t="str">
        <f t="shared" ref="AHM161:AHM179" si="731">IF(COUNTIFS($C$6:$AGI$6,4,$C161:$AGI161,"у")=0,"",COUNTIFS($C$6:$AGI$6,4,$C161:$AGI161,"у"))</f>
        <v/>
      </c>
      <c r="AHN161" s="39" t="str">
        <f>IF(COUNTIFS($C$6:$AGI$6,4,$C161:$AGI161,"н")=0,"",COUNTIFS($C$6:$AGI$6,4,$C161:$AGI161,"н"))</f>
        <v/>
      </c>
      <c r="AHO161" s="36" t="str">
        <f>IF(COUNTIFS($C$6:$AGI$6,5,$C161:$AGI161,"б")=0,"",COUNTIFS($C$6:$AGI$6,5,$C161:$AGI161,"б"))</f>
        <v/>
      </c>
      <c r="AHP161" s="36" t="str">
        <f t="shared" ref="AHP161:AHP179" si="732">IF(COUNTIFS($C$6:$AGI$6,5,$C161:$AGI161,"у")=0,"",COUNTIFS($C$6:$AGI$6,5,$C161:$AGI161,"у"))</f>
        <v/>
      </c>
      <c r="AHQ161" s="39" t="str">
        <f>IF(COUNTIFS($C$6:$AGI$6,5,$C161:$AGI161,"н")=0,"",COUNTIFS($C$6:$AGI$6,5,$C161:$AGI161,"н"))</f>
        <v/>
      </c>
      <c r="AHR161" s="36" t="str">
        <f>IF(COUNTIFS($C$6:$AGI$6,6,$C161:$AGI161,"б")=0,"",COUNTIFS($C$6:$AGI$6,6,$C161:$AGI161,"б"))</f>
        <v/>
      </c>
      <c r="AHS161" s="36" t="str">
        <f t="shared" ref="AHS161:AHS179" si="733">IF(COUNTIFS($C$6:$AGI$6,6,$C161:$AGI161,"у")=0,"",COUNTIFS($C$6:$AGI$6,6,$C161:$AGI161,"у"))</f>
        <v/>
      </c>
      <c r="AHT161" s="39" t="str">
        <f>IF(COUNTIFS($C$6:$AGI$6,6,$C161:$AGI161,"н")=0,"",COUNTIFS($C$6:$AGI$6,6,$C161:$AGI161,"н"))</f>
        <v/>
      </c>
    </row>
    <row r="162" spans="1:904" s="5" customFormat="1" outlineLevel="1" x14ac:dyDescent="0.25">
      <c r="A162" s="35">
        <f>A161+1</f>
        <v>2</v>
      </c>
      <c r="B162" s="46" t="s">
        <v>62</v>
      </c>
      <c r="C162" s="37" t="s">
        <v>262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351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359</v>
      </c>
      <c r="BS162" s="57" t="s">
        <v>359</v>
      </c>
      <c r="BT162" s="57" t="s">
        <v>359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359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359</v>
      </c>
      <c r="CR162" s="57" t="s">
        <v>359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352</v>
      </c>
      <c r="DD162" s="57" t="s">
        <v>352</v>
      </c>
      <c r="DE162" s="57" t="s">
        <v>352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351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351</v>
      </c>
      <c r="FL162" s="57" t="s">
        <v>351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61"/>
      <c r="UB162" s="57"/>
      <c r="UC162" s="57"/>
      <c r="UD162" s="57"/>
      <c r="UE162" s="57"/>
      <c r="UF162" s="57"/>
      <c r="UG162" s="57"/>
      <c r="UH162" s="57"/>
      <c r="UI162" s="57"/>
      <c r="UJ162" s="57" t="s">
        <v>352</v>
      </c>
      <c r="UK162" s="57"/>
      <c r="UL162" s="57"/>
      <c r="UM162" s="57"/>
      <c r="UN162" s="57"/>
      <c r="UO162" s="57"/>
      <c r="UP162" s="57" t="s">
        <v>351</v>
      </c>
      <c r="UQ162" s="57"/>
      <c r="UR162" s="57"/>
      <c r="US162" s="38"/>
      <c r="UT162" s="38"/>
      <c r="UU162" s="61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38"/>
      <c r="VN162" s="38"/>
      <c r="VO162" s="57"/>
      <c r="VP162" s="57"/>
      <c r="VQ162" s="57"/>
      <c r="VR162" s="57"/>
      <c r="VS162" s="57"/>
      <c r="VT162" s="57"/>
      <c r="VU162" s="57"/>
      <c r="VV162" s="57"/>
      <c r="VW162" s="57"/>
      <c r="VX162" s="57"/>
      <c r="VY162" s="57"/>
      <c r="VZ162" s="57"/>
      <c r="WA162" s="57"/>
      <c r="WB162" s="57"/>
      <c r="WC162" s="57"/>
      <c r="WD162" s="57"/>
      <c r="WE162" s="57"/>
      <c r="WF162" s="57"/>
      <c r="WG162" s="57"/>
      <c r="WH162" s="38"/>
      <c r="WI162" s="57" t="s">
        <v>351</v>
      </c>
      <c r="WJ162" s="57" t="s">
        <v>351</v>
      </c>
      <c r="WK162" s="57" t="s">
        <v>351</v>
      </c>
      <c r="WL162" s="57"/>
      <c r="WM162" s="57"/>
      <c r="WN162" s="57" t="s">
        <v>351</v>
      </c>
      <c r="WO162" s="57"/>
      <c r="WP162" s="57"/>
      <c r="WQ162" s="57"/>
      <c r="WR162" s="57"/>
      <c r="WS162" s="57" t="s">
        <v>351</v>
      </c>
      <c r="WT162" s="57"/>
      <c r="WU162" s="57" t="s">
        <v>351</v>
      </c>
      <c r="WV162" s="57"/>
      <c r="WW162" s="57" t="s">
        <v>351</v>
      </c>
      <c r="WX162" s="57" t="s">
        <v>351</v>
      </c>
      <c r="WY162" s="57"/>
      <c r="WZ162" s="57"/>
      <c r="XA162" s="38"/>
      <c r="XB162" s="38"/>
      <c r="XC162" s="57"/>
      <c r="XD162" s="57"/>
      <c r="XE162" s="57"/>
      <c r="XF162" s="57"/>
      <c r="XG162" s="57"/>
      <c r="XH162" s="57"/>
      <c r="XI162" s="57"/>
      <c r="XJ162" s="57"/>
      <c r="XK162" s="57"/>
      <c r="XL162" s="57"/>
      <c r="XM162" s="57"/>
      <c r="XN162" s="57"/>
      <c r="XO162" s="57"/>
      <c r="XP162" s="57"/>
      <c r="XQ162" s="57"/>
      <c r="XR162" s="57"/>
      <c r="XS162" s="57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21"/>
        <v/>
      </c>
      <c r="AGK162" s="85" t="str">
        <f t="shared" si="722"/>
        <v/>
      </c>
      <c r="AGL162" s="85" t="str">
        <f t="shared" si="723"/>
        <v/>
      </c>
      <c r="AGN162" s="5">
        <f>IF(LEN(B162)&gt;7,AGN160,"")</f>
        <v>13</v>
      </c>
      <c r="AGQ162" s="36">
        <f t="shared" ref="AGQ162:AGQ179" si="734">IF(COUNTIFS($C$6:$AGI$6,9,$C162:$AGI162,"б")=0,"",COUNTIFS($C$6:$AGI$6,9,$C162:$AGI162,"б"))</f>
        <v>4</v>
      </c>
      <c r="AGR162" s="36" t="str">
        <f t="shared" si="724"/>
        <v/>
      </c>
      <c r="AGS162" s="39">
        <f t="shared" ref="AGS162:AGS179" si="735">IF(COUNTIFS($C$6:$AGI$6,9,$C162:$AGI162,"н")=0,"",COUNTIFS($C$6:$AGI$6,9,$C162:$AGI162,"н"))</f>
        <v>1</v>
      </c>
      <c r="AGT162" s="36">
        <f t="shared" ref="AGT162:AGT179" si="736">IF(COUNTIFS($C$6:$AGI$6,10,$C162:$AGI162,"б")=0,"",COUNTIFS($C$6:$AGI$6,10,$C162:$AGI162,"б"))</f>
        <v>2</v>
      </c>
      <c r="AGU162" s="36">
        <f t="shared" si="725"/>
        <v>3</v>
      </c>
      <c r="AGV162" s="39">
        <f t="shared" ref="AGV162:AGV179" si="737">IF(COUNTIFS($C$6:$AGI$6,10,$C162:$AGI162,"н")=0,"",COUNTIFS($C$6:$AGI$6,10,$C162:$AGI162,"н"))</f>
        <v>3</v>
      </c>
      <c r="AGW162" s="36" t="str">
        <f t="shared" ref="AGW162:AGW179" si="738">IF(COUNTIFS($C$6:$AGI$6,11,$C162:$AGI162,"б")=0,"",COUNTIFS($C$6:$AGI$6,11,$C162:$AGI162,"б"))</f>
        <v/>
      </c>
      <c r="AGX162" s="36" t="str">
        <f t="shared" si="726"/>
        <v/>
      </c>
      <c r="AGY162" s="39" t="str">
        <f t="shared" ref="AGY162:AGY179" si="739">IF(COUNTIFS($C$6:$AGI$6,11,$C162:$AGI162,"н")=0,"",COUNTIFS($C$6:$AGI$6,11,$C162:$AGI162,"н"))</f>
        <v/>
      </c>
      <c r="AGZ162" s="36" t="str">
        <f t="shared" ref="AGZ162:AGZ179" si="740">IF(COUNTIFS($C$6:$AGI$6,12,$C162:$AGI162,"б")=0,"",COUNTIFS($C$6:$AGI$6,12,$C162:$AGI162,"б"))</f>
        <v/>
      </c>
      <c r="AHA162" s="36" t="str">
        <f t="shared" si="727"/>
        <v/>
      </c>
      <c r="AHB162" s="39" t="str">
        <f t="shared" ref="AHB162:AHB179" si="741">IF(COUNTIFS($C$6:$AGI$6,12,$C162:$AGI162,"н")=0,"",COUNTIFS($C$6:$AGI$6,12,$C162:$AGI162,"н"))</f>
        <v/>
      </c>
      <c r="AHC162" s="36" t="str">
        <f t="shared" ref="AHC162:AHC179" si="742">IF(COUNTIFS($C$6:$AGI$6,1,$C162:$AGI162,"б")=0,"",COUNTIFS($C$6:$AGI$6,1,$C162:$AGI162,"б"))</f>
        <v/>
      </c>
      <c r="AHD162" s="36" t="str">
        <f t="shared" si="728"/>
        <v/>
      </c>
      <c r="AHE162" s="39" t="str">
        <f t="shared" ref="AHE162:AHE179" si="743">IF(COUNTIFS($C$6:$AGI$6,1,$C162:$AGI162,"н")=0,"",COUNTIFS($C$6:$AGI$6,1,$C162:$AGI162,"н"))</f>
        <v/>
      </c>
      <c r="AHF162" s="36" t="str">
        <f t="shared" ref="AHF162:AHF179" si="744">IF(COUNTIFS($C$6:$AGI$6,2,$C162:$AGI162,"б")=0,"",COUNTIFS($C$6:$AGI$6,2,$C162:$AGI162,"б"))</f>
        <v/>
      </c>
      <c r="AHG162" s="36" t="str">
        <f t="shared" si="729"/>
        <v/>
      </c>
      <c r="AHH162" s="39" t="str">
        <f t="shared" ref="AHH162:AHH179" si="745">IF(COUNTIFS($C$6:$AGI$6,2,$C162:$AGI162,"н")=0,"",COUNTIFS($C$6:$AGI$6,2,$C162:$AGI162,"н"))</f>
        <v/>
      </c>
      <c r="AHI162" s="36" t="str">
        <f t="shared" ref="AHI162:AHI179" si="746">IF(COUNTIFS($C$6:$AGI$6,3,$C162:$AGI162,"б")=0,"",COUNTIFS($C$6:$AGI$6,3,$C162:$AGI162,"б"))</f>
        <v/>
      </c>
      <c r="AHJ162" s="36">
        <f t="shared" si="730"/>
        <v>1</v>
      </c>
      <c r="AHK162" s="39">
        <f t="shared" ref="AHK162:AHK179" si="747">IF(COUNTIFS($C$6:$AGI$6,3,$C162:$AGI162,"н")=0,"",COUNTIFS($C$6:$AGI$6,3,$C162:$AGI162,"н"))</f>
        <v>6</v>
      </c>
      <c r="AHL162" s="36" t="str">
        <f t="shared" ref="AHL162:AHL179" si="748">IF(COUNTIFS($C$6:$AGI$6,4,$C162:$AGI162,"б")=0,"",COUNTIFS($C$6:$AGI$6,4,$C162:$AGI162,"б"))</f>
        <v/>
      </c>
      <c r="AHM162" s="36" t="str">
        <f t="shared" si="731"/>
        <v/>
      </c>
      <c r="AHN162" s="39">
        <f t="shared" ref="AHN162:AHN179" si="749">IF(COUNTIFS($C$6:$AGI$6,4,$C162:$AGI162,"н")=0,"",COUNTIFS($C$6:$AGI$6,4,$C162:$AGI162,"н"))</f>
        <v>3</v>
      </c>
      <c r="AHO162" s="36" t="str">
        <f t="shared" ref="AHO162:AHO179" si="750">IF(COUNTIFS($C$6:$AGI$6,5,$C162:$AGI162,"б")=0,"",COUNTIFS($C$6:$AGI$6,5,$C162:$AGI162,"б"))</f>
        <v/>
      </c>
      <c r="AHP162" s="36" t="str">
        <f t="shared" si="732"/>
        <v/>
      </c>
      <c r="AHQ162" s="39" t="str">
        <f t="shared" ref="AHQ162:AHQ179" si="751">IF(COUNTIFS($C$6:$AGI$6,5,$C162:$AGI162,"н")=0,"",COUNTIFS($C$6:$AGI$6,5,$C162:$AGI162,"н"))</f>
        <v/>
      </c>
      <c r="AHR162" s="36" t="str">
        <f t="shared" ref="AHR162:AHR179" si="752">IF(COUNTIFS($C$6:$AGI$6,6,$C162:$AGI162,"б")=0,"",COUNTIFS($C$6:$AGI$6,6,$C162:$AGI162,"б"))</f>
        <v/>
      </c>
      <c r="AHS162" s="36" t="str">
        <f t="shared" si="733"/>
        <v/>
      </c>
      <c r="AHT162" s="39" t="str">
        <f t="shared" ref="AHT162:AHT179" si="753">IF(COUNTIFS($C$6:$AGI$6,6,$C162:$AGI162,"н")=0,"",COUNTIFS($C$6:$AGI$6,6,$C162:$AGI162,"н"))</f>
        <v/>
      </c>
    </row>
    <row r="163" spans="1:904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351</v>
      </c>
      <c r="N163" s="57"/>
      <c r="O163" s="57" t="s">
        <v>351</v>
      </c>
      <c r="P163" s="57"/>
      <c r="Q163" s="57"/>
      <c r="R163" s="57"/>
      <c r="S163" s="57" t="s">
        <v>351</v>
      </c>
      <c r="T163" s="57" t="s">
        <v>351</v>
      </c>
      <c r="U163" s="57"/>
      <c r="V163" s="38"/>
      <c r="W163" s="62" t="s">
        <v>351</v>
      </c>
      <c r="X163" s="62"/>
      <c r="Y163" s="62"/>
      <c r="Z163" s="62"/>
      <c r="AA163" s="62"/>
      <c r="AB163" s="62"/>
      <c r="AC163" s="62"/>
      <c r="AD163" s="62" t="s">
        <v>351</v>
      </c>
      <c r="AE163" s="62" t="s">
        <v>359</v>
      </c>
      <c r="AF163" s="62" t="s">
        <v>359</v>
      </c>
      <c r="AG163" s="62" t="s">
        <v>359</v>
      </c>
      <c r="AH163" s="62" t="s">
        <v>359</v>
      </c>
      <c r="AI163" s="62"/>
      <c r="AJ163" s="62" t="s">
        <v>359</v>
      </c>
      <c r="AK163" s="62"/>
      <c r="AL163" s="62"/>
      <c r="AM163" s="62" t="s">
        <v>359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351</v>
      </c>
      <c r="BD163" s="62" t="s">
        <v>351</v>
      </c>
      <c r="BE163" s="62"/>
      <c r="BF163" s="62"/>
      <c r="BG163" s="62" t="s">
        <v>360</v>
      </c>
      <c r="BH163" s="62" t="s">
        <v>360</v>
      </c>
      <c r="BI163" s="38"/>
      <c r="BJ163" s="38"/>
      <c r="BK163" s="57" t="s">
        <v>351</v>
      </c>
      <c r="BL163" s="57"/>
      <c r="BM163" s="57"/>
      <c r="BN163" s="57"/>
      <c r="BO163" s="57"/>
      <c r="BP163" s="57"/>
      <c r="BQ163" s="57"/>
      <c r="BR163" s="57" t="s">
        <v>351</v>
      </c>
      <c r="BS163" s="57" t="s">
        <v>351</v>
      </c>
      <c r="BT163" s="57" t="s">
        <v>351</v>
      </c>
      <c r="BU163" s="57" t="s">
        <v>351</v>
      </c>
      <c r="BV163" s="57" t="s">
        <v>351</v>
      </c>
      <c r="BW163" s="57" t="s">
        <v>351</v>
      </c>
      <c r="BX163" s="57" t="s">
        <v>351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351</v>
      </c>
      <c r="CN163" s="57" t="s">
        <v>351</v>
      </c>
      <c r="CO163" s="57" t="s">
        <v>351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351</v>
      </c>
      <c r="DI163" s="57" t="s">
        <v>351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351</v>
      </c>
      <c r="DT163" s="57"/>
      <c r="DU163" s="57" t="s">
        <v>351</v>
      </c>
      <c r="DV163" s="57" t="s">
        <v>351</v>
      </c>
      <c r="DW163" s="57" t="s">
        <v>351</v>
      </c>
      <c r="DX163" s="57" t="s">
        <v>351</v>
      </c>
      <c r="DY163" s="57"/>
      <c r="DZ163" s="57" t="s">
        <v>351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351</v>
      </c>
      <c r="EN163" s="57" t="s">
        <v>351</v>
      </c>
      <c r="EO163" s="57" t="s">
        <v>351</v>
      </c>
      <c r="EP163" s="57" t="s">
        <v>351</v>
      </c>
      <c r="EQ163" s="57" t="s">
        <v>351</v>
      </c>
      <c r="ER163" s="57" t="s">
        <v>351</v>
      </c>
      <c r="ES163" s="57" t="s">
        <v>351</v>
      </c>
      <c r="ET163" s="57"/>
      <c r="EU163" s="57" t="s">
        <v>351</v>
      </c>
      <c r="EV163" s="57" t="s">
        <v>351</v>
      </c>
      <c r="EW163" s="57"/>
      <c r="EX163" s="57"/>
      <c r="EY163" s="57" t="s">
        <v>351</v>
      </c>
      <c r="EZ163" s="57" t="s">
        <v>351</v>
      </c>
      <c r="FA163" s="57"/>
      <c r="FB163" s="57"/>
      <c r="FC163" s="57"/>
      <c r="FD163" s="57" t="s">
        <v>351</v>
      </c>
      <c r="FE163" s="38"/>
      <c r="FF163" s="38"/>
      <c r="FG163" s="61"/>
      <c r="FH163" s="57" t="s">
        <v>351</v>
      </c>
      <c r="FI163" s="57"/>
      <c r="FJ163" s="57"/>
      <c r="FK163" s="57"/>
      <c r="FL163" s="57" t="s">
        <v>351</v>
      </c>
      <c r="FM163" s="57"/>
      <c r="FN163" s="57"/>
      <c r="FO163" s="57"/>
      <c r="FP163" s="57"/>
      <c r="FQ163" s="57" t="s">
        <v>351</v>
      </c>
      <c r="FR163" s="57"/>
      <c r="FS163" s="57"/>
      <c r="FT163" s="57"/>
      <c r="FU163" s="57"/>
      <c r="FV163" s="57"/>
      <c r="FW163" s="57" t="s">
        <v>351</v>
      </c>
      <c r="FX163" s="57" t="s">
        <v>351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351</v>
      </c>
      <c r="HH163" s="57"/>
      <c r="HI163" s="57"/>
      <c r="HJ163" s="57"/>
      <c r="HK163" s="57" t="s">
        <v>351</v>
      </c>
      <c r="HL163" s="57"/>
      <c r="HM163" s="38"/>
      <c r="HN163" s="38"/>
      <c r="HO163" s="57" t="s">
        <v>351</v>
      </c>
      <c r="HP163" s="57" t="s">
        <v>351</v>
      </c>
      <c r="HQ163" s="57" t="s">
        <v>351</v>
      </c>
      <c r="HR163" s="57" t="s">
        <v>351</v>
      </c>
      <c r="HS163" s="57" t="s">
        <v>351</v>
      </c>
      <c r="HT163" s="57" t="s">
        <v>351</v>
      </c>
      <c r="HU163" s="57"/>
      <c r="HV163" s="57"/>
      <c r="HW163" s="57" t="s">
        <v>351</v>
      </c>
      <c r="HX163" s="57" t="s">
        <v>351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351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351</v>
      </c>
      <c r="OT163" s="57"/>
      <c r="OU163" s="57"/>
      <c r="OV163" s="57"/>
      <c r="OW163" s="57"/>
      <c r="OX163" s="57" t="s">
        <v>351</v>
      </c>
      <c r="OY163" s="57"/>
      <c r="OZ163" s="57" t="s">
        <v>351</v>
      </c>
      <c r="PA163" s="57" t="s">
        <v>351</v>
      </c>
      <c r="PB163" s="57" t="s">
        <v>351</v>
      </c>
      <c r="PC163" s="57" t="s">
        <v>351</v>
      </c>
      <c r="PD163" s="57" t="s">
        <v>351</v>
      </c>
      <c r="PE163" s="57" t="s">
        <v>351</v>
      </c>
      <c r="PF163" s="57"/>
      <c r="PG163" s="57"/>
      <c r="PH163" s="57"/>
      <c r="PI163" s="57"/>
      <c r="PJ163" s="57"/>
      <c r="PK163" s="57"/>
      <c r="PL163" s="57"/>
      <c r="PM163" s="57" t="s">
        <v>351</v>
      </c>
      <c r="PN163" s="57"/>
      <c r="PO163" s="57"/>
      <c r="PP163" s="57"/>
      <c r="PQ163" s="57"/>
      <c r="PR163" s="57"/>
      <c r="PS163" s="57" t="s">
        <v>351</v>
      </c>
      <c r="PT163" s="57" t="s">
        <v>351</v>
      </c>
      <c r="PU163" s="57" t="s">
        <v>351</v>
      </c>
      <c r="PV163" s="57" t="s">
        <v>351</v>
      </c>
      <c r="PW163" s="57"/>
      <c r="PX163" s="38"/>
      <c r="PY163" s="38"/>
      <c r="PZ163" s="38"/>
      <c r="QA163" s="57"/>
      <c r="QB163" s="57"/>
      <c r="QC163" s="57" t="s">
        <v>351</v>
      </c>
      <c r="QD163" s="57"/>
      <c r="QE163" s="57"/>
      <c r="QF163" s="57" t="s">
        <v>351</v>
      </c>
      <c r="QG163" s="57" t="s">
        <v>351</v>
      </c>
      <c r="QH163" s="57" t="s">
        <v>351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38"/>
      <c r="RM163" s="38"/>
      <c r="RN163" s="38"/>
      <c r="RO163" s="61"/>
      <c r="RP163" s="57" t="s">
        <v>351</v>
      </c>
      <c r="RQ163" s="57" t="s">
        <v>351</v>
      </c>
      <c r="RR163" s="57"/>
      <c r="RS163" s="57"/>
      <c r="RT163" s="57" t="s">
        <v>351</v>
      </c>
      <c r="RU163" s="57" t="s">
        <v>351</v>
      </c>
      <c r="RV163" s="57" t="s">
        <v>351</v>
      </c>
      <c r="RW163" s="57"/>
      <c r="RX163" s="57"/>
      <c r="RY163" s="57"/>
      <c r="RZ163" s="57"/>
      <c r="SA163" s="57"/>
      <c r="SB163" s="57"/>
      <c r="SC163" s="57"/>
      <c r="SD163" s="57"/>
      <c r="SE163" s="57" t="s">
        <v>351</v>
      </c>
      <c r="SF163" s="57" t="s">
        <v>351</v>
      </c>
      <c r="SG163" s="57"/>
      <c r="SH163" s="57"/>
      <c r="SI163" s="57" t="s">
        <v>351</v>
      </c>
      <c r="SJ163" s="57" t="s">
        <v>351</v>
      </c>
      <c r="SK163" s="57" t="s">
        <v>351</v>
      </c>
      <c r="SL163" s="38"/>
      <c r="SM163" s="61"/>
      <c r="SN163" s="57"/>
      <c r="SO163" s="57"/>
      <c r="SP163" s="57"/>
      <c r="SQ163" s="57"/>
      <c r="SR163" s="57"/>
      <c r="SS163" s="57"/>
      <c r="ST163" s="57"/>
      <c r="SU163" s="57" t="s">
        <v>351</v>
      </c>
      <c r="SV163" s="57" t="s">
        <v>351</v>
      </c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 t="s">
        <v>351</v>
      </c>
      <c r="TN163" s="57" t="s">
        <v>351</v>
      </c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61"/>
      <c r="UB163" s="57"/>
      <c r="UC163" s="57"/>
      <c r="UD163" s="57"/>
      <c r="UE163" s="57"/>
      <c r="UF163" s="57"/>
      <c r="UG163" s="57" t="s">
        <v>351</v>
      </c>
      <c r="UH163" s="57"/>
      <c r="UI163" s="57"/>
      <c r="UJ163" s="57"/>
      <c r="UK163" s="57"/>
      <c r="UL163" s="57"/>
      <c r="UM163" s="57"/>
      <c r="UN163" s="57" t="s">
        <v>351</v>
      </c>
      <c r="UO163" s="57" t="s">
        <v>351</v>
      </c>
      <c r="UP163" s="57" t="s">
        <v>351</v>
      </c>
      <c r="UQ163" s="57"/>
      <c r="UR163" s="57"/>
      <c r="US163" s="38"/>
      <c r="UT163" s="38"/>
      <c r="UU163" s="61"/>
      <c r="UV163" s="57" t="s">
        <v>351</v>
      </c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38"/>
      <c r="VN163" s="38"/>
      <c r="VO163" s="57"/>
      <c r="VP163" s="57"/>
      <c r="VQ163" s="57"/>
      <c r="VR163" s="57"/>
      <c r="VS163" s="57" t="s">
        <v>351</v>
      </c>
      <c r="VT163" s="57"/>
      <c r="VU163" s="57"/>
      <c r="VV163" s="57"/>
      <c r="VW163" s="57"/>
      <c r="VX163" s="57"/>
      <c r="VY163" s="57"/>
      <c r="VZ163" s="57"/>
      <c r="WA163" s="57"/>
      <c r="WB163" s="57"/>
      <c r="WC163" s="57"/>
      <c r="WD163" s="57"/>
      <c r="WE163" s="57"/>
      <c r="WF163" s="57"/>
      <c r="WG163" s="57"/>
      <c r="WH163" s="38"/>
      <c r="WI163" s="57"/>
      <c r="WJ163" s="57"/>
      <c r="WK163" s="57"/>
      <c r="WL163" s="57"/>
      <c r="WM163" s="57"/>
      <c r="WN163" s="57"/>
      <c r="WO163" s="57"/>
      <c r="WP163" s="57"/>
      <c r="WQ163" s="57"/>
      <c r="WR163" s="57"/>
      <c r="WS163" s="57"/>
      <c r="WT163" s="57"/>
      <c r="WU163" s="57"/>
      <c r="WV163" s="57"/>
      <c r="WW163" s="57" t="s">
        <v>351</v>
      </c>
      <c r="WX163" s="57" t="s">
        <v>351</v>
      </c>
      <c r="WY163" s="57"/>
      <c r="WZ163" s="57"/>
      <c r="XA163" s="38"/>
      <c r="XB163" s="38"/>
      <c r="XC163" s="57" t="s">
        <v>351</v>
      </c>
      <c r="XD163" s="57" t="s">
        <v>351</v>
      </c>
      <c r="XE163" s="57"/>
      <c r="XF163" s="57"/>
      <c r="XG163" s="57"/>
      <c r="XH163" s="57"/>
      <c r="XI163" s="57"/>
      <c r="XJ163" s="57"/>
      <c r="XK163" s="57"/>
      <c r="XL163" s="57"/>
      <c r="XM163" s="57"/>
      <c r="XN163" s="57"/>
      <c r="XO163" s="57"/>
      <c r="XP163" s="57"/>
      <c r="XQ163" s="57"/>
      <c r="XR163" s="57"/>
      <c r="XS163" s="57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21"/>
        <v/>
      </c>
      <c r="AGK163" s="85" t="str">
        <f t="shared" si="722"/>
        <v/>
      </c>
      <c r="AGL163" s="85">
        <f t="shared" si="723"/>
        <v>2</v>
      </c>
      <c r="AGN163" s="5">
        <f>IF(LEN(B163)&gt;7,AGN160,"")</f>
        <v>13</v>
      </c>
      <c r="AGQ163" s="36">
        <f t="shared" si="734"/>
        <v>6</v>
      </c>
      <c r="AGR163" s="36" t="str">
        <f t="shared" si="724"/>
        <v/>
      </c>
      <c r="AGS163" s="39">
        <f t="shared" si="735"/>
        <v>21</v>
      </c>
      <c r="AGT163" s="36" t="str">
        <f t="shared" si="736"/>
        <v/>
      </c>
      <c r="AGU163" s="36" t="str">
        <f t="shared" si="725"/>
        <v/>
      </c>
      <c r="AGV163" s="39">
        <f t="shared" si="737"/>
        <v>25</v>
      </c>
      <c r="AGW163" s="36" t="str">
        <f t="shared" si="738"/>
        <v/>
      </c>
      <c r="AGX163" s="36" t="str">
        <f t="shared" si="726"/>
        <v/>
      </c>
      <c r="AGY163" s="39">
        <f t="shared" si="739"/>
        <v>10</v>
      </c>
      <c r="AGZ163" s="36" t="str">
        <f t="shared" si="740"/>
        <v/>
      </c>
      <c r="AHA163" s="36" t="str">
        <f t="shared" si="727"/>
        <v/>
      </c>
      <c r="AHB163" s="39">
        <f t="shared" si="741"/>
        <v>1</v>
      </c>
      <c r="AHC163" s="36" t="str">
        <f t="shared" si="742"/>
        <v/>
      </c>
      <c r="AHD163" s="36" t="str">
        <f t="shared" si="728"/>
        <v/>
      </c>
      <c r="AHE163" s="39">
        <f t="shared" si="743"/>
        <v>13</v>
      </c>
      <c r="AHF163" s="36" t="str">
        <f t="shared" si="744"/>
        <v/>
      </c>
      <c r="AHG163" s="36" t="str">
        <f t="shared" si="729"/>
        <v/>
      </c>
      <c r="AHH163" s="39">
        <f t="shared" si="745"/>
        <v>13</v>
      </c>
      <c r="AHI163" s="36" t="str">
        <f t="shared" si="746"/>
        <v/>
      </c>
      <c r="AHJ163" s="36" t="str">
        <f t="shared" si="730"/>
        <v/>
      </c>
      <c r="AHK163" s="39">
        <f t="shared" si="747"/>
        <v>8</v>
      </c>
      <c r="AHL163" s="36" t="str">
        <f t="shared" si="748"/>
        <v/>
      </c>
      <c r="AHM163" s="36" t="str">
        <f t="shared" si="731"/>
        <v/>
      </c>
      <c r="AHN163" s="39">
        <f t="shared" si="749"/>
        <v>4</v>
      </c>
      <c r="AHO163" s="36" t="str">
        <f t="shared" si="750"/>
        <v/>
      </c>
      <c r="AHP163" s="36" t="str">
        <f t="shared" si="732"/>
        <v/>
      </c>
      <c r="AHQ163" s="39" t="str">
        <f t="shared" si="751"/>
        <v/>
      </c>
      <c r="AHR163" s="36" t="str">
        <f t="shared" si="752"/>
        <v/>
      </c>
      <c r="AHS163" s="36" t="str">
        <f t="shared" si="733"/>
        <v/>
      </c>
      <c r="AHT163" s="39" t="str">
        <f t="shared" si="753"/>
        <v/>
      </c>
    </row>
    <row r="164" spans="1:904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359</v>
      </c>
      <c r="AS164" s="62" t="s">
        <v>359</v>
      </c>
      <c r="AT164" s="62" t="s">
        <v>359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351</v>
      </c>
      <c r="BN164" s="57" t="s">
        <v>351</v>
      </c>
      <c r="BO164" s="57" t="s">
        <v>351</v>
      </c>
      <c r="BP164" s="57" t="s">
        <v>351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352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352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351</v>
      </c>
      <c r="EP164" s="57" t="s">
        <v>351</v>
      </c>
      <c r="EQ164" s="57" t="s">
        <v>351</v>
      </c>
      <c r="ER164" s="57"/>
      <c r="ES164" s="57" t="s">
        <v>351</v>
      </c>
      <c r="ET164" s="57"/>
      <c r="EU164" s="57" t="s">
        <v>351</v>
      </c>
      <c r="EV164" s="57" t="s">
        <v>351</v>
      </c>
      <c r="EW164" s="57"/>
      <c r="EX164" s="57"/>
      <c r="EY164" s="57" t="s">
        <v>351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363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351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351</v>
      </c>
      <c r="HL164" s="57"/>
      <c r="HM164" s="38"/>
      <c r="HN164" s="38"/>
      <c r="HO164" s="57" t="s">
        <v>359</v>
      </c>
      <c r="HP164" s="57" t="s">
        <v>359</v>
      </c>
      <c r="HQ164" s="57" t="s">
        <v>359</v>
      </c>
      <c r="HR164" s="57" t="s">
        <v>359</v>
      </c>
      <c r="HS164" s="57" t="s">
        <v>359</v>
      </c>
      <c r="HT164" s="57" t="s">
        <v>359</v>
      </c>
      <c r="HU164" s="57" t="s">
        <v>359</v>
      </c>
      <c r="HV164" s="57" t="s">
        <v>359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352</v>
      </c>
      <c r="IF164" s="57" t="s">
        <v>352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351</v>
      </c>
      <c r="NU164" s="57" t="s">
        <v>351</v>
      </c>
      <c r="NV164" s="57"/>
      <c r="NW164" s="57"/>
      <c r="NX164" s="57"/>
      <c r="NY164" s="57"/>
      <c r="NZ164" s="57"/>
      <c r="OA164" s="57"/>
      <c r="OB164" s="57" t="s">
        <v>351</v>
      </c>
      <c r="OC164" s="57"/>
      <c r="OD164" s="57"/>
      <c r="OE164" s="57" t="s">
        <v>351</v>
      </c>
      <c r="OF164" s="57" t="s">
        <v>351</v>
      </c>
      <c r="OG164" s="57" t="s">
        <v>351</v>
      </c>
      <c r="OH164" s="57" t="s">
        <v>351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352</v>
      </c>
      <c r="PA164" s="57"/>
      <c r="PB164" s="57"/>
      <c r="PC164" s="57"/>
      <c r="PD164" s="57" t="s">
        <v>352</v>
      </c>
      <c r="PE164" s="57" t="s">
        <v>352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351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/>
      <c r="QR164" s="38"/>
      <c r="QS164" s="38"/>
      <c r="QT164" s="38"/>
      <c r="QU164" s="57"/>
      <c r="QV164" s="57" t="s">
        <v>351</v>
      </c>
      <c r="QW164" s="57" t="s">
        <v>351</v>
      </c>
      <c r="QX164" s="57"/>
      <c r="QY164" s="57"/>
      <c r="QZ164" s="57" t="s">
        <v>351</v>
      </c>
      <c r="RA164" s="57" t="s">
        <v>351</v>
      </c>
      <c r="RB164" s="57"/>
      <c r="RC164" s="57"/>
      <c r="RD164" s="57"/>
      <c r="RE164" s="57"/>
      <c r="RF164" s="57"/>
      <c r="RG164" s="57" t="s">
        <v>351</v>
      </c>
      <c r="RH164" s="57" t="s">
        <v>351</v>
      </c>
      <c r="RI164" s="57"/>
      <c r="RJ164" s="57"/>
      <c r="RK164" s="57" t="s">
        <v>351</v>
      </c>
      <c r="RL164" s="38"/>
      <c r="RM164" s="38"/>
      <c r="RN164" s="38"/>
      <c r="RO164" s="61"/>
      <c r="RP164" s="57"/>
      <c r="RQ164" s="57"/>
      <c r="RR164" s="57"/>
      <c r="RS164" s="57"/>
      <c r="RT164" s="57" t="s">
        <v>359</v>
      </c>
      <c r="RU164" s="57" t="s">
        <v>359</v>
      </c>
      <c r="RV164" s="57" t="s">
        <v>359</v>
      </c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38"/>
      <c r="TF164" s="38"/>
      <c r="TG164" s="57"/>
      <c r="TH164" s="57"/>
      <c r="TI164" s="57"/>
      <c r="TJ164" s="57"/>
      <c r="TK164" s="57"/>
      <c r="TL164" s="57"/>
      <c r="TM164" s="57"/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61"/>
      <c r="UB164" s="57"/>
      <c r="UC164" s="57"/>
      <c r="UD164" s="57"/>
      <c r="UE164" s="57"/>
      <c r="UF164" s="57"/>
      <c r="UG164" s="57"/>
      <c r="UH164" s="57"/>
      <c r="UI164" s="57"/>
      <c r="UJ164" s="57" t="s">
        <v>352</v>
      </c>
      <c r="UK164" s="57"/>
      <c r="UL164" s="57"/>
      <c r="UM164" s="57"/>
      <c r="UN164" s="57"/>
      <c r="UO164" s="57"/>
      <c r="UP164" s="57"/>
      <c r="UQ164" s="57"/>
      <c r="UR164" s="57"/>
      <c r="US164" s="38"/>
      <c r="UT164" s="38"/>
      <c r="UU164" s="61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 t="s">
        <v>351</v>
      </c>
      <c r="VH164" s="57" t="s">
        <v>351</v>
      </c>
      <c r="VI164" s="57" t="s">
        <v>351</v>
      </c>
      <c r="VJ164" s="57" t="s">
        <v>351</v>
      </c>
      <c r="VK164" s="57"/>
      <c r="VL164" s="57"/>
      <c r="VM164" s="38"/>
      <c r="VN164" s="38"/>
      <c r="VO164" s="57"/>
      <c r="VP164" s="57"/>
      <c r="VQ164" s="57"/>
      <c r="VR164" s="57"/>
      <c r="VS164" s="57"/>
      <c r="VT164" s="57"/>
      <c r="VU164" s="57"/>
      <c r="VV164" s="57"/>
      <c r="VW164" s="57"/>
      <c r="VX164" s="57"/>
      <c r="VY164" s="57"/>
      <c r="VZ164" s="57"/>
      <c r="WA164" s="57"/>
      <c r="WB164" s="57"/>
      <c r="WC164" s="57"/>
      <c r="WD164" s="57"/>
      <c r="WE164" s="57"/>
      <c r="WF164" s="57"/>
      <c r="WG164" s="57"/>
      <c r="WH164" s="38"/>
      <c r="WI164" s="57"/>
      <c r="WJ164" s="57"/>
      <c r="WK164" s="57"/>
      <c r="WL164" s="57"/>
      <c r="WM164" s="57"/>
      <c r="WN164" s="57"/>
      <c r="WO164" s="57"/>
      <c r="WP164" s="57"/>
      <c r="WQ164" s="57"/>
      <c r="WR164" s="57"/>
      <c r="WS164" s="57"/>
      <c r="WT164" s="57"/>
      <c r="WU164" s="57"/>
      <c r="WV164" s="57"/>
      <c r="WW164" s="57"/>
      <c r="WX164" s="57"/>
      <c r="WY164" s="57"/>
      <c r="WZ164" s="57"/>
      <c r="XA164" s="38"/>
      <c r="XB164" s="38"/>
      <c r="XC164" s="57"/>
      <c r="XD164" s="57"/>
      <c r="XE164" s="57"/>
      <c r="XF164" s="57"/>
      <c r="XG164" s="57"/>
      <c r="XH164" s="57"/>
      <c r="XI164" s="57"/>
      <c r="XJ164" s="57"/>
      <c r="XK164" s="57"/>
      <c r="XL164" s="57"/>
      <c r="XM164" s="57"/>
      <c r="XN164" s="57"/>
      <c r="XO164" s="57"/>
      <c r="XP164" s="57"/>
      <c r="XQ164" s="57"/>
      <c r="XR164" s="57"/>
      <c r="XS164" s="57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21"/>
        <v/>
      </c>
      <c r="AGK164" s="85" t="str">
        <f t="shared" si="722"/>
        <v/>
      </c>
      <c r="AGL164" s="85" t="str">
        <f t="shared" si="723"/>
        <v/>
      </c>
      <c r="AGN164" s="5">
        <f>IF(LEN(B164)&gt;7,AGN160,"")</f>
        <v>13</v>
      </c>
      <c r="AGQ164" s="36">
        <f t="shared" si="734"/>
        <v>3</v>
      </c>
      <c r="AGR164" s="36" t="str">
        <f t="shared" si="724"/>
        <v/>
      </c>
      <c r="AGS164" s="39">
        <f t="shared" si="735"/>
        <v>4</v>
      </c>
      <c r="AGT164" s="36" t="str">
        <f t="shared" si="736"/>
        <v/>
      </c>
      <c r="AGU164" s="36">
        <f t="shared" si="725"/>
        <v>2</v>
      </c>
      <c r="AGV164" s="39">
        <f t="shared" si="737"/>
        <v>7</v>
      </c>
      <c r="AGW164" s="36">
        <f t="shared" si="738"/>
        <v>8</v>
      </c>
      <c r="AGX164" s="36">
        <f t="shared" si="726"/>
        <v>2</v>
      </c>
      <c r="AGY164" s="39">
        <f t="shared" si="739"/>
        <v>2</v>
      </c>
      <c r="AGZ164" s="36" t="str">
        <f t="shared" si="740"/>
        <v/>
      </c>
      <c r="AHA164" s="36" t="str">
        <f t="shared" si="727"/>
        <v/>
      </c>
      <c r="AHB164" s="39" t="str">
        <f t="shared" si="741"/>
        <v/>
      </c>
      <c r="AHC164" s="36" t="str">
        <f t="shared" si="742"/>
        <v/>
      </c>
      <c r="AHD164" s="36">
        <f t="shared" si="728"/>
        <v>3</v>
      </c>
      <c r="AHE164" s="39">
        <f t="shared" si="743"/>
        <v>11</v>
      </c>
      <c r="AHF164" s="36">
        <f t="shared" si="744"/>
        <v>3</v>
      </c>
      <c r="AHG164" s="36" t="str">
        <f t="shared" si="729"/>
        <v/>
      </c>
      <c r="AHH164" s="39">
        <f t="shared" si="745"/>
        <v>8</v>
      </c>
      <c r="AHI164" s="36" t="str">
        <f t="shared" si="746"/>
        <v/>
      </c>
      <c r="AHJ164" s="36">
        <f t="shared" si="730"/>
        <v>1</v>
      </c>
      <c r="AHK164" s="39">
        <f t="shared" si="747"/>
        <v>4</v>
      </c>
      <c r="AHL164" s="36" t="str">
        <f t="shared" si="748"/>
        <v/>
      </c>
      <c r="AHM164" s="36" t="str">
        <f t="shared" si="731"/>
        <v/>
      </c>
      <c r="AHN164" s="39" t="str">
        <f t="shared" si="749"/>
        <v/>
      </c>
      <c r="AHO164" s="36" t="str">
        <f t="shared" si="750"/>
        <v/>
      </c>
      <c r="AHP164" s="36" t="str">
        <f t="shared" si="732"/>
        <v/>
      </c>
      <c r="AHQ164" s="39" t="str">
        <f t="shared" si="751"/>
        <v/>
      </c>
      <c r="AHR164" s="36" t="str">
        <f t="shared" si="752"/>
        <v/>
      </c>
      <c r="AHS164" s="36" t="str">
        <f t="shared" si="733"/>
        <v/>
      </c>
      <c r="AHT164" s="39" t="str">
        <f t="shared" si="753"/>
        <v/>
      </c>
    </row>
    <row r="165" spans="1:904" s="5" customFormat="1" outlineLevel="1" x14ac:dyDescent="0.25">
      <c r="A165" s="35">
        <f t="shared" ref="A165:A177" si="754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351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351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351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351</v>
      </c>
      <c r="PV165" s="57" t="s">
        <v>351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/>
      <c r="QX165" s="57"/>
      <c r="QY165" s="57"/>
      <c r="QZ165" s="57"/>
      <c r="RA165" s="57"/>
      <c r="RB165" s="57"/>
      <c r="RC165" s="57" t="s">
        <v>351</v>
      </c>
      <c r="RD165" s="57" t="s">
        <v>351</v>
      </c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61"/>
      <c r="UB165" s="57"/>
      <c r="UC165" s="57"/>
      <c r="UD165" s="57"/>
      <c r="UE165" s="57"/>
      <c r="UF165" s="57"/>
      <c r="UG165" s="57"/>
      <c r="UH165" s="57"/>
      <c r="UI165" s="57"/>
      <c r="UJ165" s="57" t="s">
        <v>352</v>
      </c>
      <c r="UK165" s="57"/>
      <c r="UL165" s="57"/>
      <c r="UM165" s="57"/>
      <c r="UN165" s="57"/>
      <c r="UO165" s="57"/>
      <c r="UP165" s="57"/>
      <c r="UQ165" s="57"/>
      <c r="UR165" s="57"/>
      <c r="US165" s="38"/>
      <c r="UT165" s="38"/>
      <c r="UU165" s="61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38"/>
      <c r="VN165" s="38"/>
      <c r="VO165" s="57"/>
      <c r="VP165" s="57"/>
      <c r="VQ165" s="57"/>
      <c r="VR165" s="57"/>
      <c r="VS165" s="57"/>
      <c r="VT165" s="57"/>
      <c r="VU165" s="57"/>
      <c r="VV165" s="57"/>
      <c r="VW165" s="57"/>
      <c r="VX165" s="57"/>
      <c r="VY165" s="57"/>
      <c r="VZ165" s="57"/>
      <c r="WA165" s="57"/>
      <c r="WB165" s="57"/>
      <c r="WC165" s="57"/>
      <c r="WD165" s="57"/>
      <c r="WE165" s="57"/>
      <c r="WF165" s="57"/>
      <c r="WG165" s="57"/>
      <c r="WH165" s="38"/>
      <c r="WI165" s="57"/>
      <c r="WJ165" s="57"/>
      <c r="WK165" s="57"/>
      <c r="WL165" s="57"/>
      <c r="WM165" s="57"/>
      <c r="WN165" s="57"/>
      <c r="WO165" s="57"/>
      <c r="WP165" s="57" t="s">
        <v>351</v>
      </c>
      <c r="WQ165" s="57"/>
      <c r="WR165" s="57" t="s">
        <v>351</v>
      </c>
      <c r="WS165" s="57" t="s">
        <v>351</v>
      </c>
      <c r="WT165" s="57"/>
      <c r="WU165" s="57"/>
      <c r="WV165" s="57"/>
      <c r="WW165" s="57"/>
      <c r="WX165" s="57"/>
      <c r="WY165" s="57"/>
      <c r="WZ165" s="57"/>
      <c r="XA165" s="38"/>
      <c r="XB165" s="38"/>
      <c r="XC165" s="57"/>
      <c r="XD165" s="57"/>
      <c r="XE165" s="57"/>
      <c r="XF165" s="57"/>
      <c r="XG165" s="57"/>
      <c r="XH165" s="57"/>
      <c r="XI165" s="57"/>
      <c r="XJ165" s="57"/>
      <c r="XK165" s="57"/>
      <c r="XL165" s="57"/>
      <c r="XM165" s="57"/>
      <c r="XN165" s="57"/>
      <c r="XO165" s="57"/>
      <c r="XP165" s="57"/>
      <c r="XQ165" s="57"/>
      <c r="XR165" s="57"/>
      <c r="XS165" s="57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21"/>
        <v/>
      </c>
      <c r="AGK165" s="85" t="str">
        <f t="shared" si="722"/>
        <v/>
      </c>
      <c r="AGL165" s="85" t="str">
        <f t="shared" si="723"/>
        <v/>
      </c>
      <c r="AGN165" s="5">
        <f>IF(LEN(B165)&gt;7,AGN160,"")</f>
        <v>13</v>
      </c>
      <c r="AGQ165" s="36" t="str">
        <f t="shared" si="734"/>
        <v/>
      </c>
      <c r="AGR165" s="36" t="str">
        <f t="shared" si="724"/>
        <v/>
      </c>
      <c r="AGS165" s="39">
        <f t="shared" si="735"/>
        <v>2</v>
      </c>
      <c r="AGT165" s="36" t="str">
        <f t="shared" si="736"/>
        <v/>
      </c>
      <c r="AGU165" s="36" t="str">
        <f t="shared" si="725"/>
        <v/>
      </c>
      <c r="AGV165" s="39">
        <f t="shared" si="737"/>
        <v>1</v>
      </c>
      <c r="AGW165" s="36" t="str">
        <f t="shared" si="738"/>
        <v/>
      </c>
      <c r="AGX165" s="36" t="str">
        <f t="shared" si="726"/>
        <v/>
      </c>
      <c r="AGY165" s="39">
        <f t="shared" si="739"/>
        <v>1</v>
      </c>
      <c r="AGZ165" s="36" t="str">
        <f t="shared" si="740"/>
        <v/>
      </c>
      <c r="AHA165" s="36" t="str">
        <f t="shared" si="727"/>
        <v/>
      </c>
      <c r="AHB165" s="39" t="str">
        <f t="shared" si="741"/>
        <v/>
      </c>
      <c r="AHC165" s="36" t="str">
        <f t="shared" si="742"/>
        <v/>
      </c>
      <c r="AHD165" s="36" t="str">
        <f t="shared" si="728"/>
        <v/>
      </c>
      <c r="AHE165" s="39">
        <f t="shared" si="743"/>
        <v>2</v>
      </c>
      <c r="AHF165" s="36" t="str">
        <f t="shared" si="744"/>
        <v/>
      </c>
      <c r="AHG165" s="36" t="str">
        <f t="shared" si="729"/>
        <v/>
      </c>
      <c r="AHH165" s="39">
        <f t="shared" si="745"/>
        <v>4</v>
      </c>
      <c r="AHI165" s="36" t="str">
        <f t="shared" si="746"/>
        <v/>
      </c>
      <c r="AHJ165" s="36">
        <f t="shared" si="730"/>
        <v>1</v>
      </c>
      <c r="AHK165" s="39">
        <f t="shared" si="747"/>
        <v>3</v>
      </c>
      <c r="AHL165" s="36" t="str">
        <f t="shared" si="748"/>
        <v/>
      </c>
      <c r="AHM165" s="36" t="str">
        <f t="shared" si="731"/>
        <v/>
      </c>
      <c r="AHN165" s="39" t="str">
        <f t="shared" si="749"/>
        <v/>
      </c>
      <c r="AHO165" s="36" t="str">
        <f t="shared" si="750"/>
        <v/>
      </c>
      <c r="AHP165" s="36" t="str">
        <f t="shared" si="732"/>
        <v/>
      </c>
      <c r="AHQ165" s="39" t="str">
        <f t="shared" si="751"/>
        <v/>
      </c>
      <c r="AHR165" s="36" t="str">
        <f t="shared" si="752"/>
        <v/>
      </c>
      <c r="AHS165" s="36" t="str">
        <f t="shared" si="733"/>
        <v/>
      </c>
      <c r="AHT165" s="39" t="str">
        <f t="shared" si="753"/>
        <v/>
      </c>
    </row>
    <row r="166" spans="1:904" s="5" customFormat="1" outlineLevel="1" x14ac:dyDescent="0.25">
      <c r="A166" s="35">
        <f t="shared" si="754"/>
        <v>5</v>
      </c>
      <c r="B166" s="46" t="s">
        <v>66</v>
      </c>
      <c r="C166" s="37"/>
      <c r="D166" s="35"/>
      <c r="E166" s="35"/>
      <c r="F166" s="35"/>
      <c r="G166" s="57" t="s">
        <v>351</v>
      </c>
      <c r="H166" s="57" t="s">
        <v>351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351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351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360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 t="s">
        <v>351</v>
      </c>
      <c r="DB166" s="57" t="s">
        <v>351</v>
      </c>
      <c r="DC166" s="57"/>
      <c r="DD166" s="57"/>
      <c r="DE166" s="57"/>
      <c r="DF166" s="57"/>
      <c r="DG166" s="57" t="s">
        <v>351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351</v>
      </c>
      <c r="DV166" s="57" t="s">
        <v>351</v>
      </c>
      <c r="DW166" s="57" t="s">
        <v>351</v>
      </c>
      <c r="DX166" s="57" t="s">
        <v>351</v>
      </c>
      <c r="DY166" s="57"/>
      <c r="DZ166" s="57" t="s">
        <v>351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351</v>
      </c>
      <c r="FL166" s="57" t="s">
        <v>351</v>
      </c>
      <c r="FM166" s="57" t="s">
        <v>351</v>
      </c>
      <c r="FN166" s="57" t="s">
        <v>351</v>
      </c>
      <c r="FO166" s="57"/>
      <c r="FP166" s="57"/>
      <c r="FQ166" s="57" t="s">
        <v>351</v>
      </c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 t="s">
        <v>351</v>
      </c>
      <c r="GC166" s="57"/>
      <c r="GD166" s="57" t="s">
        <v>351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 t="s">
        <v>351</v>
      </c>
      <c r="GW166" s="57" t="s">
        <v>351</v>
      </c>
      <c r="GX166" s="57" t="s">
        <v>351</v>
      </c>
      <c r="GY166" s="57" t="s">
        <v>351</v>
      </c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 t="s">
        <v>351</v>
      </c>
      <c r="HR166" s="57" t="s">
        <v>351</v>
      </c>
      <c r="HS166" s="57" t="s">
        <v>351</v>
      </c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359</v>
      </c>
      <c r="OT166" s="57" t="s">
        <v>359</v>
      </c>
      <c r="OU166" s="57" t="s">
        <v>359</v>
      </c>
      <c r="OV166" s="57"/>
      <c r="OW166" s="57" t="s">
        <v>359</v>
      </c>
      <c r="OX166" s="57" t="s">
        <v>359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 t="s">
        <v>351</v>
      </c>
      <c r="PU166" s="57" t="s">
        <v>351</v>
      </c>
      <c r="PV166" s="57"/>
      <c r="PW166" s="57"/>
      <c r="PX166" s="38"/>
      <c r="PY166" s="38"/>
      <c r="PZ166" s="38"/>
      <c r="QA166" s="57" t="s">
        <v>351</v>
      </c>
      <c r="QB166" s="57" t="s">
        <v>351</v>
      </c>
      <c r="QC166" s="57" t="s">
        <v>351</v>
      </c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 t="s">
        <v>351</v>
      </c>
      <c r="QK166" s="57" t="s">
        <v>351</v>
      </c>
      <c r="QL166" s="57"/>
      <c r="QM166" s="57" t="s">
        <v>351</v>
      </c>
      <c r="QN166" s="57" t="s">
        <v>351</v>
      </c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 t="s">
        <v>351</v>
      </c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38"/>
      <c r="RM166" s="38"/>
      <c r="RN166" s="38"/>
      <c r="RO166" s="61"/>
      <c r="RP166" s="57" t="s">
        <v>351</v>
      </c>
      <c r="RQ166" s="57" t="s">
        <v>351</v>
      </c>
      <c r="RR166" s="57"/>
      <c r="RS166" s="57"/>
      <c r="RT166" s="57" t="s">
        <v>351</v>
      </c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 t="s">
        <v>351</v>
      </c>
      <c r="SJ166" s="57" t="s">
        <v>351</v>
      </c>
      <c r="SK166" s="57" t="s">
        <v>351</v>
      </c>
      <c r="SL166" s="38"/>
      <c r="SM166" s="61"/>
      <c r="SN166" s="57"/>
      <c r="SO166" s="57"/>
      <c r="SP166" s="57"/>
      <c r="SQ166" s="57"/>
      <c r="SR166" s="57"/>
      <c r="SS166" s="57"/>
      <c r="ST166" s="57"/>
      <c r="SU166" s="57" t="s">
        <v>351</v>
      </c>
      <c r="SV166" s="57" t="s">
        <v>351</v>
      </c>
      <c r="SW166" s="57"/>
      <c r="SX166" s="57"/>
      <c r="SY166" s="57" t="s">
        <v>351</v>
      </c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61"/>
      <c r="UB166" s="57"/>
      <c r="UC166" s="57"/>
      <c r="UD166" s="57"/>
      <c r="UE166" s="57"/>
      <c r="UF166" s="57"/>
      <c r="UG166" s="57" t="s">
        <v>351</v>
      </c>
      <c r="UH166" s="57"/>
      <c r="UI166" s="57"/>
      <c r="UJ166" s="57" t="s">
        <v>351</v>
      </c>
      <c r="UK166" s="57" t="s">
        <v>351</v>
      </c>
      <c r="UL166" s="57"/>
      <c r="UM166" s="57"/>
      <c r="UN166" s="57"/>
      <c r="UO166" s="57"/>
      <c r="UP166" s="57"/>
      <c r="UQ166" s="57"/>
      <c r="UR166" s="57" t="s">
        <v>351</v>
      </c>
      <c r="US166" s="38"/>
      <c r="UT166" s="38"/>
      <c r="UU166" s="61"/>
      <c r="UV166" s="57" t="s">
        <v>351</v>
      </c>
      <c r="UW166" s="57" t="s">
        <v>351</v>
      </c>
      <c r="UX166" s="57"/>
      <c r="UY166" s="57"/>
      <c r="UZ166" s="57"/>
      <c r="VA166" s="57"/>
      <c r="VB166" s="57"/>
      <c r="VC166" s="57"/>
      <c r="VD166" s="57" t="s">
        <v>351</v>
      </c>
      <c r="VE166" s="57" t="s">
        <v>351</v>
      </c>
      <c r="VF166" s="57"/>
      <c r="VG166" s="57" t="s">
        <v>351</v>
      </c>
      <c r="VH166" s="57" t="s">
        <v>351</v>
      </c>
      <c r="VI166" s="57" t="s">
        <v>351</v>
      </c>
      <c r="VJ166" s="57" t="s">
        <v>351</v>
      </c>
      <c r="VK166" s="57"/>
      <c r="VL166" s="57"/>
      <c r="VM166" s="38"/>
      <c r="VN166" s="38"/>
      <c r="VO166" s="57"/>
      <c r="VP166" s="57"/>
      <c r="VQ166" s="57"/>
      <c r="VR166" s="57"/>
      <c r="VS166" s="57"/>
      <c r="VT166" s="57"/>
      <c r="VU166" s="57"/>
      <c r="VV166" s="57"/>
      <c r="VW166" s="57" t="s">
        <v>351</v>
      </c>
      <c r="VX166" s="57" t="s">
        <v>351</v>
      </c>
      <c r="VY166" s="57"/>
      <c r="VZ166" s="57"/>
      <c r="WA166" s="57"/>
      <c r="WB166" s="57"/>
      <c r="WC166" s="57"/>
      <c r="WD166" s="57"/>
      <c r="WE166" s="57"/>
      <c r="WF166" s="57"/>
      <c r="WG166" s="57"/>
      <c r="WH166" s="38"/>
      <c r="WI166" s="57"/>
      <c r="WJ166" s="57"/>
      <c r="WK166" s="57"/>
      <c r="WL166" s="57"/>
      <c r="WM166" s="57"/>
      <c r="WN166" s="57"/>
      <c r="WO166" s="57"/>
      <c r="WP166" s="57"/>
      <c r="WQ166" s="57"/>
      <c r="WR166" s="57"/>
      <c r="WS166" s="57"/>
      <c r="WT166" s="57"/>
      <c r="WU166" s="57" t="s">
        <v>351</v>
      </c>
      <c r="WV166" s="57"/>
      <c r="WW166" s="57" t="s">
        <v>351</v>
      </c>
      <c r="WX166" s="57" t="s">
        <v>351</v>
      </c>
      <c r="WY166" s="57"/>
      <c r="WZ166" s="57" t="s">
        <v>351</v>
      </c>
      <c r="XA166" s="38"/>
      <c r="XB166" s="38"/>
      <c r="XC166" s="57" t="s">
        <v>351</v>
      </c>
      <c r="XD166" s="57" t="s">
        <v>351</v>
      </c>
      <c r="XE166" s="57"/>
      <c r="XF166" s="57"/>
      <c r="XG166" s="57"/>
      <c r="XH166" s="57"/>
      <c r="XI166" s="57"/>
      <c r="XJ166" s="57"/>
      <c r="XK166" s="57"/>
      <c r="XL166" s="57"/>
      <c r="XM166" s="57"/>
      <c r="XN166" s="57"/>
      <c r="XO166" s="57"/>
      <c r="XP166" s="57"/>
      <c r="XQ166" s="57"/>
      <c r="XR166" s="57"/>
      <c r="XS166" s="57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21"/>
        <v/>
      </c>
      <c r="AGK166" s="85" t="str">
        <f t="shared" si="722"/>
        <v/>
      </c>
      <c r="AGL166" s="85">
        <f t="shared" si="723"/>
        <v>2</v>
      </c>
      <c r="AGN166" s="5">
        <f>IF(LEN(B166)&gt;7,AGN160,"")</f>
        <v>13</v>
      </c>
      <c r="AGQ166" s="36" t="str">
        <f t="shared" si="734"/>
        <v/>
      </c>
      <c r="AGR166" s="36" t="str">
        <f t="shared" si="724"/>
        <v/>
      </c>
      <c r="AGS166" s="39">
        <f t="shared" si="735"/>
        <v>5</v>
      </c>
      <c r="AGT166" s="36" t="str">
        <f t="shared" si="736"/>
        <v/>
      </c>
      <c r="AGU166" s="36" t="str">
        <f t="shared" si="725"/>
        <v/>
      </c>
      <c r="AGV166" s="39">
        <f t="shared" si="737"/>
        <v>15</v>
      </c>
      <c r="AGW166" s="36" t="str">
        <f t="shared" si="738"/>
        <v/>
      </c>
      <c r="AGX166" s="36" t="str">
        <f t="shared" si="726"/>
        <v/>
      </c>
      <c r="AGY166" s="39">
        <f t="shared" si="739"/>
        <v>15</v>
      </c>
      <c r="AGZ166" s="36" t="str">
        <f t="shared" si="740"/>
        <v/>
      </c>
      <c r="AHA166" s="36" t="str">
        <f t="shared" si="727"/>
        <v/>
      </c>
      <c r="AHB166" s="39" t="str">
        <f t="shared" si="741"/>
        <v/>
      </c>
      <c r="AHC166" s="36">
        <f t="shared" si="742"/>
        <v>5</v>
      </c>
      <c r="AHD166" s="36" t="str">
        <f t="shared" si="728"/>
        <v/>
      </c>
      <c r="AHE166" s="39">
        <f t="shared" si="743"/>
        <v>12</v>
      </c>
      <c r="AHF166" s="36" t="str">
        <f t="shared" si="744"/>
        <v/>
      </c>
      <c r="AHG166" s="36" t="str">
        <f t="shared" si="729"/>
        <v/>
      </c>
      <c r="AHH166" s="39">
        <f t="shared" si="745"/>
        <v>20</v>
      </c>
      <c r="AHI166" s="36" t="str">
        <f t="shared" si="746"/>
        <v/>
      </c>
      <c r="AHJ166" s="36" t="str">
        <f t="shared" si="730"/>
        <v/>
      </c>
      <c r="AHK166" s="39">
        <f t="shared" si="747"/>
        <v>14</v>
      </c>
      <c r="AHL166" s="36" t="str">
        <f t="shared" si="748"/>
        <v/>
      </c>
      <c r="AHM166" s="36" t="str">
        <f t="shared" si="731"/>
        <v/>
      </c>
      <c r="AHN166" s="39">
        <f t="shared" si="749"/>
        <v>6</v>
      </c>
      <c r="AHO166" s="36" t="str">
        <f t="shared" si="750"/>
        <v/>
      </c>
      <c r="AHP166" s="36" t="str">
        <f t="shared" si="732"/>
        <v/>
      </c>
      <c r="AHQ166" s="39" t="str">
        <f t="shared" si="751"/>
        <v/>
      </c>
      <c r="AHR166" s="36" t="str">
        <f t="shared" si="752"/>
        <v/>
      </c>
      <c r="AHS166" s="36" t="str">
        <f t="shared" si="733"/>
        <v/>
      </c>
      <c r="AHT166" s="39" t="str">
        <f t="shared" si="753"/>
        <v/>
      </c>
    </row>
    <row r="167" spans="1:904" s="5" customFormat="1" outlineLevel="1" x14ac:dyDescent="0.25">
      <c r="A167" s="35">
        <f t="shared" si="754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/>
      <c r="AB167" s="62"/>
      <c r="AC167" s="62" t="s">
        <v>351</v>
      </c>
      <c r="AD167" s="62" t="s">
        <v>351</v>
      </c>
      <c r="AE167" s="62" t="s">
        <v>359</v>
      </c>
      <c r="AF167" s="62" t="s">
        <v>359</v>
      </c>
      <c r="AG167" s="62" t="s">
        <v>359</v>
      </c>
      <c r="AH167" s="62" t="s">
        <v>359</v>
      </c>
      <c r="AI167" s="62"/>
      <c r="AJ167" s="62" t="s">
        <v>359</v>
      </c>
      <c r="AK167" s="62"/>
      <c r="AL167" s="62"/>
      <c r="AM167" s="62" t="s">
        <v>359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351</v>
      </c>
      <c r="BL167" s="57"/>
      <c r="BM167" s="57" t="s">
        <v>351</v>
      </c>
      <c r="BN167" s="57"/>
      <c r="BO167" s="57"/>
      <c r="BP167" s="57"/>
      <c r="BQ167" s="57" t="s">
        <v>351</v>
      </c>
      <c r="BR167" s="57"/>
      <c r="BS167" s="57" t="s">
        <v>351</v>
      </c>
      <c r="BT167" s="57"/>
      <c r="BU167" s="57"/>
      <c r="BV167" s="57"/>
      <c r="BW167" s="57"/>
      <c r="BX167" s="57"/>
      <c r="BY167" s="57" t="s">
        <v>351</v>
      </c>
      <c r="BZ167" s="57" t="s">
        <v>351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351</v>
      </c>
      <c r="CR167" s="57" t="s">
        <v>351</v>
      </c>
      <c r="CS167" s="57"/>
      <c r="CT167" s="57"/>
      <c r="CU167" s="57" t="s">
        <v>351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352</v>
      </c>
      <c r="DX167" s="57" t="s">
        <v>352</v>
      </c>
      <c r="DY167" s="57" t="s">
        <v>352</v>
      </c>
      <c r="DZ167" s="57" t="s">
        <v>352</v>
      </c>
      <c r="EA167" s="57" t="s">
        <v>351</v>
      </c>
      <c r="EB167" s="57" t="s">
        <v>351</v>
      </c>
      <c r="EC167" s="57" t="s">
        <v>351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352</v>
      </c>
      <c r="EW167" s="57"/>
      <c r="EX167" s="57"/>
      <c r="EY167" s="57"/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351</v>
      </c>
      <c r="HD167" s="57"/>
      <c r="HE167" s="57"/>
      <c r="HF167" s="57"/>
      <c r="HG167" s="57"/>
      <c r="HH167" s="57"/>
      <c r="HI167" s="57"/>
      <c r="HJ167" s="57"/>
      <c r="HK167" s="57" t="s">
        <v>351</v>
      </c>
      <c r="HL167" s="57" t="s">
        <v>351</v>
      </c>
      <c r="HM167" s="38"/>
      <c r="HN167" s="38"/>
      <c r="HO167" s="57" t="s">
        <v>351</v>
      </c>
      <c r="HP167" s="57"/>
      <c r="HQ167" s="57"/>
      <c r="HR167" s="57"/>
      <c r="HS167" s="57"/>
      <c r="HT167" s="57"/>
      <c r="HU167" s="57"/>
      <c r="HV167" s="57" t="s">
        <v>351</v>
      </c>
      <c r="HW167" s="57" t="s">
        <v>351</v>
      </c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351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351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351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351</v>
      </c>
      <c r="PE167" s="57" t="s">
        <v>351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351</v>
      </c>
      <c r="PP167" s="57" t="s">
        <v>351</v>
      </c>
      <c r="PQ167" s="57" t="s">
        <v>351</v>
      </c>
      <c r="PR167" s="57" t="s">
        <v>351</v>
      </c>
      <c r="PS167" s="57" t="s">
        <v>351</v>
      </c>
      <c r="PT167" s="57" t="s">
        <v>351</v>
      </c>
      <c r="PU167" s="57" t="s">
        <v>351</v>
      </c>
      <c r="PV167" s="57" t="s">
        <v>351</v>
      </c>
      <c r="PW167" s="57"/>
      <c r="PX167" s="38"/>
      <c r="PY167" s="38"/>
      <c r="PZ167" s="38"/>
      <c r="QA167" s="57" t="s">
        <v>351</v>
      </c>
      <c r="QB167" s="57" t="s">
        <v>351</v>
      </c>
      <c r="QC167" s="57" t="s">
        <v>351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351</v>
      </c>
      <c r="QR167" s="38"/>
      <c r="QS167" s="38"/>
      <c r="QT167" s="38"/>
      <c r="QU167" s="57"/>
      <c r="QV167" s="57"/>
      <c r="QW167" s="57"/>
      <c r="QX167" s="57"/>
      <c r="QY167" s="57" t="s">
        <v>351</v>
      </c>
      <c r="QZ167" s="57" t="s">
        <v>351</v>
      </c>
      <c r="RA167" s="57"/>
      <c r="RB167" s="57"/>
      <c r="RC167" s="57"/>
      <c r="RD167" s="57"/>
      <c r="RE167" s="57" t="s">
        <v>351</v>
      </c>
      <c r="RF167" s="57" t="s">
        <v>351</v>
      </c>
      <c r="RG167" s="57" t="s">
        <v>351</v>
      </c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 t="s">
        <v>351</v>
      </c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 t="s">
        <v>351</v>
      </c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61"/>
      <c r="UB167" s="57"/>
      <c r="UC167" s="57"/>
      <c r="UD167" s="57"/>
      <c r="UE167" s="57"/>
      <c r="UF167" s="57"/>
      <c r="UG167" s="57" t="s">
        <v>351</v>
      </c>
      <c r="UH167" s="57"/>
      <c r="UI167" s="57"/>
      <c r="UJ167" s="57" t="s">
        <v>351</v>
      </c>
      <c r="UK167" s="57" t="s">
        <v>351</v>
      </c>
      <c r="UL167" s="57"/>
      <c r="UM167" s="57"/>
      <c r="UN167" s="57"/>
      <c r="UO167" s="57"/>
      <c r="UP167" s="57"/>
      <c r="UQ167" s="57" t="s">
        <v>351</v>
      </c>
      <c r="UR167" s="57" t="s">
        <v>351</v>
      </c>
      <c r="US167" s="38"/>
      <c r="UT167" s="38"/>
      <c r="UU167" s="61"/>
      <c r="UV167" s="57" t="s">
        <v>351</v>
      </c>
      <c r="UW167" s="57" t="s">
        <v>351</v>
      </c>
      <c r="UX167" s="57"/>
      <c r="UY167" s="57"/>
      <c r="UZ167" s="57"/>
      <c r="VA167" s="57"/>
      <c r="VB167" s="57"/>
      <c r="VC167" s="57"/>
      <c r="VD167" s="57" t="s">
        <v>351</v>
      </c>
      <c r="VE167" s="57" t="s">
        <v>351</v>
      </c>
      <c r="VF167" s="57"/>
      <c r="VG167" s="57" t="s">
        <v>351</v>
      </c>
      <c r="VH167" s="57" t="s">
        <v>351</v>
      </c>
      <c r="VI167" s="57" t="s">
        <v>351</v>
      </c>
      <c r="VJ167" s="57" t="s">
        <v>351</v>
      </c>
      <c r="VK167" s="57" t="s">
        <v>351</v>
      </c>
      <c r="VL167" s="57" t="s">
        <v>351</v>
      </c>
      <c r="VM167" s="38"/>
      <c r="VN167" s="38"/>
      <c r="VO167" s="57"/>
      <c r="VP167" s="57" t="s">
        <v>351</v>
      </c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 t="s">
        <v>351</v>
      </c>
      <c r="WF167" s="57" t="s">
        <v>351</v>
      </c>
      <c r="WG167" s="57"/>
      <c r="WH167" s="38"/>
      <c r="WI167" s="57" t="s">
        <v>352</v>
      </c>
      <c r="WJ167" s="57" t="s">
        <v>352</v>
      </c>
      <c r="WK167" s="57" t="s">
        <v>352</v>
      </c>
      <c r="WL167" s="57"/>
      <c r="WM167" s="57"/>
      <c r="WN167" s="57" t="s">
        <v>351</v>
      </c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38"/>
      <c r="XB167" s="38"/>
      <c r="XC167" s="57"/>
      <c r="XD167" s="57"/>
      <c r="XE167" s="57"/>
      <c r="XF167" s="57"/>
      <c r="XG167" s="57" t="s">
        <v>351</v>
      </c>
      <c r="XH167" s="57"/>
      <c r="XI167" s="57"/>
      <c r="XJ167" s="57"/>
      <c r="XK167" s="57"/>
      <c r="XL167" s="57"/>
      <c r="XM167" s="57"/>
      <c r="XN167" s="57"/>
      <c r="XO167" s="57"/>
      <c r="XP167" s="57"/>
      <c r="XQ167" s="57"/>
      <c r="XR167" s="57"/>
      <c r="XS167" s="57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21"/>
        <v/>
      </c>
      <c r="AGK167" s="85" t="str">
        <f t="shared" si="722"/>
        <v/>
      </c>
      <c r="AGL167" s="85">
        <f t="shared" si="723"/>
        <v>1</v>
      </c>
      <c r="AGN167" s="5">
        <f>IF(LEN(B167)&gt;7,AGN160,"")</f>
        <v>13</v>
      </c>
      <c r="AGQ167" s="36">
        <f t="shared" si="734"/>
        <v>6</v>
      </c>
      <c r="AGR167" s="36" t="str">
        <f t="shared" si="724"/>
        <v/>
      </c>
      <c r="AGS167" s="39">
        <f t="shared" si="735"/>
        <v>9</v>
      </c>
      <c r="AGT167" s="36" t="str">
        <f t="shared" si="736"/>
        <v/>
      </c>
      <c r="AGU167" s="36">
        <f t="shared" si="725"/>
        <v>5</v>
      </c>
      <c r="AGV167" s="39">
        <f t="shared" si="737"/>
        <v>10</v>
      </c>
      <c r="AGW167" s="36" t="str">
        <f t="shared" si="738"/>
        <v/>
      </c>
      <c r="AGX167" s="36" t="str">
        <f t="shared" si="726"/>
        <v/>
      </c>
      <c r="AGY167" s="39">
        <f t="shared" si="739"/>
        <v>9</v>
      </c>
      <c r="AGZ167" s="36" t="str">
        <f t="shared" si="740"/>
        <v/>
      </c>
      <c r="AHA167" s="36" t="str">
        <f t="shared" si="727"/>
        <v/>
      </c>
      <c r="AHB167" s="39">
        <f t="shared" si="741"/>
        <v>1</v>
      </c>
      <c r="AHC167" s="36" t="str">
        <f t="shared" si="742"/>
        <v/>
      </c>
      <c r="AHD167" s="36" t="str">
        <f t="shared" si="728"/>
        <v/>
      </c>
      <c r="AHE167" s="39">
        <f t="shared" si="743"/>
        <v>12</v>
      </c>
      <c r="AHF167" s="36" t="str">
        <f t="shared" si="744"/>
        <v/>
      </c>
      <c r="AHG167" s="36" t="str">
        <f t="shared" si="729"/>
        <v/>
      </c>
      <c r="AHH167" s="39">
        <f t="shared" si="745"/>
        <v>10</v>
      </c>
      <c r="AHI167" s="36" t="str">
        <f t="shared" si="746"/>
        <v/>
      </c>
      <c r="AHJ167" s="36">
        <f t="shared" si="730"/>
        <v>3</v>
      </c>
      <c r="AHK167" s="39">
        <f t="shared" si="747"/>
        <v>20</v>
      </c>
      <c r="AHL167" s="36" t="str">
        <f t="shared" si="748"/>
        <v/>
      </c>
      <c r="AHM167" s="36" t="str">
        <f t="shared" si="731"/>
        <v/>
      </c>
      <c r="AHN167" s="39">
        <f t="shared" si="749"/>
        <v>1</v>
      </c>
      <c r="AHO167" s="36" t="str">
        <f t="shared" si="750"/>
        <v/>
      </c>
      <c r="AHP167" s="36" t="str">
        <f t="shared" si="732"/>
        <v/>
      </c>
      <c r="AHQ167" s="39" t="str">
        <f t="shared" si="751"/>
        <v/>
      </c>
      <c r="AHR167" s="36" t="str">
        <f t="shared" si="752"/>
        <v/>
      </c>
      <c r="AHS167" s="36" t="str">
        <f t="shared" si="733"/>
        <v/>
      </c>
      <c r="AHT167" s="39" t="str">
        <f t="shared" si="753"/>
        <v/>
      </c>
    </row>
    <row r="168" spans="1:904" s="5" customFormat="1" outlineLevel="1" x14ac:dyDescent="0.25">
      <c r="A168" s="35">
        <f t="shared" si="754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360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352</v>
      </c>
      <c r="BU168" s="57"/>
      <c r="BV168" s="57"/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 t="s">
        <v>352</v>
      </c>
      <c r="CH168" s="57" t="s">
        <v>352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351</v>
      </c>
      <c r="DJ168" s="57"/>
      <c r="DK168" s="57"/>
      <c r="DL168" s="57"/>
      <c r="DM168" s="57"/>
      <c r="DN168" s="57"/>
      <c r="DO168" s="57" t="s">
        <v>351</v>
      </c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 t="s">
        <v>351</v>
      </c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 t="s">
        <v>351</v>
      </c>
      <c r="ES168" s="57" t="s">
        <v>351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359</v>
      </c>
      <c r="FL168" s="57" t="s">
        <v>359</v>
      </c>
      <c r="FM168" s="57" t="s">
        <v>351</v>
      </c>
      <c r="FN168" s="57" t="s">
        <v>351</v>
      </c>
      <c r="FO168" s="57"/>
      <c r="FP168" s="57"/>
      <c r="FQ168" s="57" t="s">
        <v>351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351</v>
      </c>
      <c r="GC168" s="57" t="s">
        <v>351</v>
      </c>
      <c r="GD168" s="57" t="s">
        <v>351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/>
      <c r="GZ168" s="57"/>
      <c r="HA168" s="57" t="s">
        <v>351</v>
      </c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 t="s">
        <v>351</v>
      </c>
      <c r="HM168" s="38"/>
      <c r="HN168" s="38"/>
      <c r="HO168" s="57" t="s">
        <v>351</v>
      </c>
      <c r="HP168" s="57" t="s">
        <v>351</v>
      </c>
      <c r="HQ168" s="57" t="s">
        <v>351</v>
      </c>
      <c r="HR168" s="57" t="s">
        <v>351</v>
      </c>
      <c r="HS168" s="57"/>
      <c r="HT168" s="57"/>
      <c r="HU168" s="57"/>
      <c r="HV168" s="57" t="s">
        <v>351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351</v>
      </c>
      <c r="IF168" s="57" t="s">
        <v>351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351</v>
      </c>
      <c r="NU168" s="57" t="s">
        <v>351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351</v>
      </c>
      <c r="OF168" s="57" t="s">
        <v>351</v>
      </c>
      <c r="OG168" s="57" t="s">
        <v>351</v>
      </c>
      <c r="OH168" s="57" t="s">
        <v>351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 t="s">
        <v>351</v>
      </c>
      <c r="PB168" s="57" t="s">
        <v>351</v>
      </c>
      <c r="PC168" s="57" t="s">
        <v>351</v>
      </c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/>
      <c r="PP168" s="57"/>
      <c r="PQ168" s="57"/>
      <c r="PR168" s="57"/>
      <c r="PS168" s="57"/>
      <c r="PT168" s="57"/>
      <c r="PU168" s="57" t="s">
        <v>351</v>
      </c>
      <c r="PV168" s="57" t="s">
        <v>351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351</v>
      </c>
      <c r="QG168" s="57" t="s">
        <v>351</v>
      </c>
      <c r="QH168" s="57" t="s">
        <v>351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 t="s">
        <v>351</v>
      </c>
      <c r="RU168" s="57" t="s">
        <v>351</v>
      </c>
      <c r="RV168" s="57" t="s">
        <v>351</v>
      </c>
      <c r="RW168" s="57"/>
      <c r="RX168" s="57" t="s">
        <v>351</v>
      </c>
      <c r="RY168" s="57" t="s">
        <v>351</v>
      </c>
      <c r="RZ168" s="57"/>
      <c r="SA168" s="57" t="s">
        <v>359</v>
      </c>
      <c r="SB168" s="57" t="s">
        <v>359</v>
      </c>
      <c r="SC168" s="57" t="s">
        <v>359</v>
      </c>
      <c r="SD168" s="57" t="s">
        <v>359</v>
      </c>
      <c r="SE168" s="57" t="s">
        <v>359</v>
      </c>
      <c r="SF168" s="57" t="s">
        <v>359</v>
      </c>
      <c r="SG168" s="57"/>
      <c r="SH168" s="57"/>
      <c r="SI168" s="57" t="s">
        <v>359</v>
      </c>
      <c r="SJ168" s="57" t="s">
        <v>359</v>
      </c>
      <c r="SK168" s="57" t="s">
        <v>359</v>
      </c>
      <c r="SL168" s="38"/>
      <c r="SM168" s="61"/>
      <c r="SN168" s="57"/>
      <c r="SO168" s="57"/>
      <c r="SP168" s="57"/>
      <c r="SQ168" s="57"/>
      <c r="SR168" s="57"/>
      <c r="SS168" s="57"/>
      <c r="ST168" s="57"/>
      <c r="SU168" s="57" t="s">
        <v>359</v>
      </c>
      <c r="SV168" s="57" t="s">
        <v>359</v>
      </c>
      <c r="SW168" s="57" t="s">
        <v>359</v>
      </c>
      <c r="SX168" s="57" t="s">
        <v>359</v>
      </c>
      <c r="SY168" s="57" t="s">
        <v>359</v>
      </c>
      <c r="SZ168" s="57" t="s">
        <v>359</v>
      </c>
      <c r="TA168" s="57" t="s">
        <v>359</v>
      </c>
      <c r="TB168" s="57" t="s">
        <v>359</v>
      </c>
      <c r="TC168" s="57" t="s">
        <v>359</v>
      </c>
      <c r="TD168" s="57" t="s">
        <v>359</v>
      </c>
      <c r="TE168" s="38"/>
      <c r="TF168" s="38"/>
      <c r="TG168" s="57" t="s">
        <v>359</v>
      </c>
      <c r="TH168" s="57" t="s">
        <v>359</v>
      </c>
      <c r="TI168" s="57" t="s">
        <v>359</v>
      </c>
      <c r="TJ168" s="57"/>
      <c r="TK168" s="57"/>
      <c r="TL168" s="57"/>
      <c r="TM168" s="57" t="s">
        <v>359</v>
      </c>
      <c r="TN168" s="57" t="s">
        <v>359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61"/>
      <c r="UB168" s="57"/>
      <c r="UC168" s="57"/>
      <c r="UD168" s="57"/>
      <c r="UE168" s="57"/>
      <c r="UF168" s="57"/>
      <c r="UG168" s="57" t="s">
        <v>359</v>
      </c>
      <c r="UH168" s="57"/>
      <c r="UI168" s="57"/>
      <c r="UJ168" s="57"/>
      <c r="UK168" s="57"/>
      <c r="UL168" s="57"/>
      <c r="UM168" s="57"/>
      <c r="UN168" s="57" t="s">
        <v>359</v>
      </c>
      <c r="UO168" s="57" t="s">
        <v>359</v>
      </c>
      <c r="UP168" s="57" t="s">
        <v>359</v>
      </c>
      <c r="UQ168" s="57" t="s">
        <v>359</v>
      </c>
      <c r="UR168" s="57" t="s">
        <v>359</v>
      </c>
      <c r="US168" s="38"/>
      <c r="UT168" s="38"/>
      <c r="UU168" s="61"/>
      <c r="UV168" s="57" t="s">
        <v>351</v>
      </c>
      <c r="UW168" s="57" t="s">
        <v>351</v>
      </c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38"/>
      <c r="VN168" s="38"/>
      <c r="VO168" s="57"/>
      <c r="VP168" s="57"/>
      <c r="VQ168" s="57"/>
      <c r="VR168" s="57"/>
      <c r="VS168" s="57"/>
      <c r="VT168" s="57"/>
      <c r="VU168" s="57"/>
      <c r="VV168" s="57"/>
      <c r="VW168" s="57"/>
      <c r="VX168" s="57"/>
      <c r="VY168" s="57"/>
      <c r="VZ168" s="57"/>
      <c r="WA168" s="57"/>
      <c r="WB168" s="57"/>
      <c r="WC168" s="57"/>
      <c r="WD168" s="57"/>
      <c r="WE168" s="57"/>
      <c r="WF168" s="57"/>
      <c r="WG168" s="57"/>
      <c r="WH168" s="38"/>
      <c r="WI168" s="57" t="s">
        <v>351</v>
      </c>
      <c r="WJ168" s="57" t="s">
        <v>351</v>
      </c>
      <c r="WK168" s="57" t="s">
        <v>351</v>
      </c>
      <c r="WL168" s="57"/>
      <c r="WM168" s="57"/>
      <c r="WN168" s="57" t="s">
        <v>351</v>
      </c>
      <c r="WO168" s="57"/>
      <c r="WP168" s="57"/>
      <c r="WQ168" s="57"/>
      <c r="WR168" s="57"/>
      <c r="WS168" s="57"/>
      <c r="WT168" s="57"/>
      <c r="WU168" s="57"/>
      <c r="WV168" s="57"/>
      <c r="WW168" s="57"/>
      <c r="WX168" s="57"/>
      <c r="WY168" s="57"/>
      <c r="WZ168" s="57" t="s">
        <v>351</v>
      </c>
      <c r="XA168" s="38"/>
      <c r="XB168" s="38"/>
      <c r="XC168" s="57"/>
      <c r="XD168" s="57"/>
      <c r="XE168" s="57"/>
      <c r="XF168" s="57"/>
      <c r="XG168" s="57"/>
      <c r="XH168" s="57"/>
      <c r="XI168" s="57"/>
      <c r="XJ168" s="57"/>
      <c r="XK168" s="57"/>
      <c r="XL168" s="57"/>
      <c r="XM168" s="57"/>
      <c r="XN168" s="57"/>
      <c r="XO168" s="57"/>
      <c r="XP168" s="57"/>
      <c r="XQ168" s="57"/>
      <c r="XR168" s="57"/>
      <c r="XS168" s="57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21"/>
        <v/>
      </c>
      <c r="AGK168" s="85" t="str">
        <f t="shared" si="722"/>
        <v/>
      </c>
      <c r="AGL168" s="85" t="str">
        <f t="shared" si="723"/>
        <v/>
      </c>
      <c r="AGN168" s="5">
        <f>IF(LEN(B168)&gt;7,AGN160,"")</f>
        <v>13</v>
      </c>
      <c r="AGQ168" s="36" t="str">
        <f t="shared" si="734"/>
        <v/>
      </c>
      <c r="AGR168" s="36">
        <f t="shared" si="724"/>
        <v>3</v>
      </c>
      <c r="AGS168" s="39">
        <f t="shared" si="735"/>
        <v>6</v>
      </c>
      <c r="AGT168" s="36">
        <f t="shared" si="736"/>
        <v>2</v>
      </c>
      <c r="AGU168" s="36" t="str">
        <f t="shared" si="725"/>
        <v/>
      </c>
      <c r="AGV168" s="39">
        <f t="shared" si="737"/>
        <v>13</v>
      </c>
      <c r="AGW168" s="36" t="str">
        <f t="shared" si="738"/>
        <v/>
      </c>
      <c r="AGX168" s="36" t="str">
        <f t="shared" si="726"/>
        <v/>
      </c>
      <c r="AGY168" s="39">
        <f t="shared" si="739"/>
        <v>20</v>
      </c>
      <c r="AGZ168" s="36" t="str">
        <f t="shared" si="740"/>
        <v/>
      </c>
      <c r="AHA168" s="36" t="str">
        <f t="shared" si="727"/>
        <v/>
      </c>
      <c r="AHB168" s="39" t="str">
        <f t="shared" si="741"/>
        <v/>
      </c>
      <c r="AHC168" s="36" t="str">
        <f t="shared" si="742"/>
        <v/>
      </c>
      <c r="AHD168" s="36" t="str">
        <f t="shared" si="728"/>
        <v/>
      </c>
      <c r="AHE168" s="39">
        <f t="shared" si="743"/>
        <v>18</v>
      </c>
      <c r="AHF168" s="36">
        <f t="shared" si="744"/>
        <v>16</v>
      </c>
      <c r="AHG168" s="36" t="str">
        <f t="shared" si="729"/>
        <v/>
      </c>
      <c r="AHH168" s="39">
        <f t="shared" si="745"/>
        <v>9</v>
      </c>
      <c r="AHI168" s="36">
        <f t="shared" si="746"/>
        <v>11</v>
      </c>
      <c r="AHJ168" s="36" t="str">
        <f t="shared" si="730"/>
        <v/>
      </c>
      <c r="AHK168" s="39">
        <f t="shared" si="747"/>
        <v>6</v>
      </c>
      <c r="AHL168" s="36" t="str">
        <f t="shared" si="748"/>
        <v/>
      </c>
      <c r="AHM168" s="36" t="str">
        <f t="shared" si="731"/>
        <v/>
      </c>
      <c r="AHN168" s="39">
        <f t="shared" si="749"/>
        <v>1</v>
      </c>
      <c r="AHO168" s="36" t="str">
        <f t="shared" si="750"/>
        <v/>
      </c>
      <c r="AHP168" s="36" t="str">
        <f t="shared" si="732"/>
        <v/>
      </c>
      <c r="AHQ168" s="39" t="str">
        <f t="shared" si="751"/>
        <v/>
      </c>
      <c r="AHR168" s="36" t="str">
        <f t="shared" si="752"/>
        <v/>
      </c>
      <c r="AHS168" s="36" t="str">
        <f t="shared" si="733"/>
        <v/>
      </c>
      <c r="AHT168" s="39" t="str">
        <f t="shared" si="753"/>
        <v/>
      </c>
    </row>
    <row r="169" spans="1:904" s="5" customFormat="1" outlineLevel="1" x14ac:dyDescent="0.25">
      <c r="A169" s="35">
        <f t="shared" si="754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351</v>
      </c>
      <c r="L169" s="57"/>
      <c r="M169" s="57"/>
      <c r="N169" s="57"/>
      <c r="O169" s="57" t="s">
        <v>351</v>
      </c>
      <c r="P169" s="57"/>
      <c r="Q169" s="57"/>
      <c r="R169" s="57"/>
      <c r="S169" s="57" t="s">
        <v>351</v>
      </c>
      <c r="T169" s="57" t="s">
        <v>351</v>
      </c>
      <c r="U169" s="57"/>
      <c r="V169" s="38"/>
      <c r="W169" s="62" t="s">
        <v>351</v>
      </c>
      <c r="X169" s="62" t="s">
        <v>351</v>
      </c>
      <c r="Y169" s="62" t="s">
        <v>351</v>
      </c>
      <c r="Z169" s="62" t="s">
        <v>351</v>
      </c>
      <c r="AA169" s="62" t="s">
        <v>351</v>
      </c>
      <c r="AB169" s="62" t="s">
        <v>351</v>
      </c>
      <c r="AC169" s="62" t="s">
        <v>351</v>
      </c>
      <c r="AD169" s="62" t="s">
        <v>351</v>
      </c>
      <c r="AE169" s="62"/>
      <c r="AF169" s="62"/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 t="s">
        <v>351</v>
      </c>
      <c r="AS169" s="62" t="s">
        <v>351</v>
      </c>
      <c r="AT169" s="62" t="s">
        <v>351</v>
      </c>
      <c r="AU169" s="62" t="s">
        <v>351</v>
      </c>
      <c r="AV169" s="62" t="s">
        <v>351</v>
      </c>
      <c r="AW169" s="62" t="s">
        <v>351</v>
      </c>
      <c r="AX169" s="62"/>
      <c r="AY169" s="62"/>
      <c r="AZ169" s="62"/>
      <c r="BA169" s="62"/>
      <c r="BB169" s="62"/>
      <c r="BC169" s="62" t="s">
        <v>351</v>
      </c>
      <c r="BD169" s="62" t="s">
        <v>351</v>
      </c>
      <c r="BE169" s="62"/>
      <c r="BF169" s="62"/>
      <c r="BG169" s="62"/>
      <c r="BH169" s="62" t="s">
        <v>360</v>
      </c>
      <c r="BI169" s="38"/>
      <c r="BJ169" s="38"/>
      <c r="BK169" s="57" t="s">
        <v>351</v>
      </c>
      <c r="BL169" s="57"/>
      <c r="BM169" s="57"/>
      <c r="BN169" s="57" t="s">
        <v>351</v>
      </c>
      <c r="BO169" s="57" t="s">
        <v>351</v>
      </c>
      <c r="BP169" s="57" t="s">
        <v>351</v>
      </c>
      <c r="BQ169" s="57" t="s">
        <v>351</v>
      </c>
      <c r="BR169" s="57" t="s">
        <v>351</v>
      </c>
      <c r="BS169" s="57" t="s">
        <v>351</v>
      </c>
      <c r="BT169" s="57"/>
      <c r="BU169" s="57" t="s">
        <v>351</v>
      </c>
      <c r="BV169" s="57" t="s">
        <v>351</v>
      </c>
      <c r="BW169" s="57" t="s">
        <v>351</v>
      </c>
      <c r="BX169" s="57" t="s">
        <v>351</v>
      </c>
      <c r="BY169" s="57" t="s">
        <v>351</v>
      </c>
      <c r="BZ169" s="57" t="s">
        <v>351</v>
      </c>
      <c r="CA169" s="57"/>
      <c r="CB169" s="57"/>
      <c r="CC169" s="57" t="s">
        <v>351</v>
      </c>
      <c r="CD169" s="57"/>
      <c r="CE169" s="57"/>
      <c r="CF169" s="57"/>
      <c r="CG169" s="57"/>
      <c r="CH169" s="57"/>
      <c r="CI169" s="57" t="s">
        <v>351</v>
      </c>
      <c r="CJ169" s="57" t="s">
        <v>351</v>
      </c>
      <c r="CK169" s="57" t="s">
        <v>351</v>
      </c>
      <c r="CL169" s="57"/>
      <c r="CM169" s="57" t="s">
        <v>351</v>
      </c>
      <c r="CN169" s="57" t="s">
        <v>351</v>
      </c>
      <c r="CO169" s="57" t="s">
        <v>351</v>
      </c>
      <c r="CP169" s="57"/>
      <c r="CQ169" s="57"/>
      <c r="CR169" s="57"/>
      <c r="CS169" s="57"/>
      <c r="CT169" s="57"/>
      <c r="CU169" s="57" t="s">
        <v>351</v>
      </c>
      <c r="CV169" s="57" t="s">
        <v>351</v>
      </c>
      <c r="CW169" s="38"/>
      <c r="CX169" s="38"/>
      <c r="CY169" s="57" t="s">
        <v>351</v>
      </c>
      <c r="CZ169" s="57" t="s">
        <v>351</v>
      </c>
      <c r="DA169" s="57" t="s">
        <v>351</v>
      </c>
      <c r="DB169" s="57" t="s">
        <v>351</v>
      </c>
      <c r="DC169" s="57" t="s">
        <v>351</v>
      </c>
      <c r="DD169" s="57"/>
      <c r="DE169" s="57"/>
      <c r="DF169" s="57"/>
      <c r="DG169" s="57" t="s">
        <v>351</v>
      </c>
      <c r="DH169" s="57" t="s">
        <v>351</v>
      </c>
      <c r="DI169" s="57" t="s">
        <v>351</v>
      </c>
      <c r="DJ169" s="57"/>
      <c r="DK169" s="57" t="s">
        <v>351</v>
      </c>
      <c r="DL169" s="57"/>
      <c r="DM169" s="57"/>
      <c r="DN169" s="57"/>
      <c r="DO169" s="57" t="s">
        <v>351</v>
      </c>
      <c r="DP169" s="38"/>
      <c r="DQ169" s="38"/>
      <c r="DR169" s="38"/>
      <c r="DS169" s="57" t="s">
        <v>351</v>
      </c>
      <c r="DT169" s="57"/>
      <c r="DU169" s="57"/>
      <c r="DV169" s="57"/>
      <c r="DW169" s="57" t="s">
        <v>351</v>
      </c>
      <c r="DX169" s="57" t="s">
        <v>351</v>
      </c>
      <c r="DY169" s="57" t="s">
        <v>351</v>
      </c>
      <c r="DZ169" s="57" t="s">
        <v>351</v>
      </c>
      <c r="EA169" s="57" t="s">
        <v>351</v>
      </c>
      <c r="EB169" s="57" t="s">
        <v>351</v>
      </c>
      <c r="EC169" s="57" t="s">
        <v>351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352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351</v>
      </c>
      <c r="FE169" s="38"/>
      <c r="FF169" s="38"/>
      <c r="FG169" s="61"/>
      <c r="FH169" s="57"/>
      <c r="FI169" s="57"/>
      <c r="FJ169" s="57"/>
      <c r="FK169" s="57" t="s">
        <v>351</v>
      </c>
      <c r="FL169" s="57" t="s">
        <v>351</v>
      </c>
      <c r="FM169" s="57" t="s">
        <v>351</v>
      </c>
      <c r="FN169" s="57" t="s">
        <v>351</v>
      </c>
      <c r="FO169" s="57" t="s">
        <v>351</v>
      </c>
      <c r="FP169" s="57" t="s">
        <v>351</v>
      </c>
      <c r="FQ169" s="57" t="s">
        <v>351</v>
      </c>
      <c r="FR169" s="57"/>
      <c r="FS169" s="57" t="s">
        <v>351</v>
      </c>
      <c r="FT169" s="57"/>
      <c r="FU169" s="57"/>
      <c r="FV169" s="57"/>
      <c r="FW169" s="57" t="s">
        <v>351</v>
      </c>
      <c r="FX169" s="57" t="s">
        <v>351</v>
      </c>
      <c r="FY169" s="57"/>
      <c r="FZ169" s="57"/>
      <c r="GA169" s="61"/>
      <c r="GB169" s="57" t="s">
        <v>351</v>
      </c>
      <c r="GC169" s="57" t="s">
        <v>351</v>
      </c>
      <c r="GD169" s="57" t="s">
        <v>351</v>
      </c>
      <c r="GE169" s="57" t="s">
        <v>351</v>
      </c>
      <c r="GF169" s="57" t="s">
        <v>351</v>
      </c>
      <c r="GG169" s="57"/>
      <c r="GH169" s="57"/>
      <c r="GI169" s="57"/>
      <c r="GJ169" s="57"/>
      <c r="GK169" s="57"/>
      <c r="GL169" s="57"/>
      <c r="GM169" s="57" t="s">
        <v>351</v>
      </c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 t="s">
        <v>351</v>
      </c>
      <c r="GZ169" s="57" t="s">
        <v>351</v>
      </c>
      <c r="HA169" s="57" t="s">
        <v>351</v>
      </c>
      <c r="HB169" s="57" t="s">
        <v>351</v>
      </c>
      <c r="HC169" s="57" t="s">
        <v>351</v>
      </c>
      <c r="HD169" s="57" t="s">
        <v>351</v>
      </c>
      <c r="HE169" s="57" t="s">
        <v>351</v>
      </c>
      <c r="HF169" s="57"/>
      <c r="HG169" s="57" t="s">
        <v>351</v>
      </c>
      <c r="HH169" s="57"/>
      <c r="HI169" s="57"/>
      <c r="HJ169" s="57"/>
      <c r="HK169" s="57" t="s">
        <v>351</v>
      </c>
      <c r="HL169" s="57" t="s">
        <v>351</v>
      </c>
      <c r="HM169" s="38"/>
      <c r="HN169" s="38"/>
      <c r="HO169" s="57" t="s">
        <v>351</v>
      </c>
      <c r="HP169" s="57" t="s">
        <v>351</v>
      </c>
      <c r="HQ169" s="57" t="s">
        <v>351</v>
      </c>
      <c r="HR169" s="57" t="s">
        <v>351</v>
      </c>
      <c r="HS169" s="57" t="s">
        <v>351</v>
      </c>
      <c r="HT169" s="57" t="s">
        <v>351</v>
      </c>
      <c r="HU169" s="57" t="s">
        <v>351</v>
      </c>
      <c r="HV169" s="57" t="s">
        <v>351</v>
      </c>
      <c r="HW169" s="57" t="s">
        <v>351</v>
      </c>
      <c r="HX169" s="57" t="s">
        <v>351</v>
      </c>
      <c r="HY169" s="57"/>
      <c r="HZ169" s="57"/>
      <c r="IA169" s="57" t="s">
        <v>351</v>
      </c>
      <c r="IB169" s="57" t="s">
        <v>351</v>
      </c>
      <c r="IC169" s="57"/>
      <c r="ID169" s="57"/>
      <c r="IE169" s="57" t="s">
        <v>351</v>
      </c>
      <c r="IF169" s="57" t="s">
        <v>351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351</v>
      </c>
      <c r="JZ169" s="57" t="s">
        <v>351</v>
      </c>
      <c r="KA169" s="57"/>
      <c r="KB169" s="57"/>
      <c r="KC169" s="57" t="s">
        <v>351</v>
      </c>
      <c r="KD169" s="57"/>
      <c r="KE169" s="57" t="s">
        <v>351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351</v>
      </c>
      <c r="ON169" s="57"/>
      <c r="OO169" s="57"/>
      <c r="OP169" s="57"/>
      <c r="OQ169" s="57"/>
      <c r="OR169" s="57"/>
      <c r="OS169" s="57" t="s">
        <v>351</v>
      </c>
      <c r="OT169" s="57" t="s">
        <v>351</v>
      </c>
      <c r="OU169" s="57" t="s">
        <v>351</v>
      </c>
      <c r="OV169" s="57"/>
      <c r="OW169" s="57" t="s">
        <v>351</v>
      </c>
      <c r="OX169" s="57" t="s">
        <v>351</v>
      </c>
      <c r="OY169" s="57"/>
      <c r="OZ169" s="57" t="s">
        <v>351</v>
      </c>
      <c r="PA169" s="57" t="s">
        <v>351</v>
      </c>
      <c r="PB169" s="57" t="s">
        <v>351</v>
      </c>
      <c r="PC169" s="57" t="s">
        <v>351</v>
      </c>
      <c r="PD169" s="57" t="s">
        <v>351</v>
      </c>
      <c r="PE169" s="57" t="s">
        <v>351</v>
      </c>
      <c r="PF169" s="57"/>
      <c r="PG169" s="57" t="s">
        <v>351</v>
      </c>
      <c r="PH169" s="57" t="s">
        <v>351</v>
      </c>
      <c r="PI169" s="57" t="s">
        <v>351</v>
      </c>
      <c r="PJ169" s="57"/>
      <c r="PK169" s="57" t="s">
        <v>351</v>
      </c>
      <c r="PL169" s="57" t="s">
        <v>351</v>
      </c>
      <c r="PM169" s="57" t="s">
        <v>351</v>
      </c>
      <c r="PN169" s="57"/>
      <c r="PO169" s="57" t="s">
        <v>351</v>
      </c>
      <c r="PP169" s="57" t="s">
        <v>351</v>
      </c>
      <c r="PQ169" s="57" t="s">
        <v>351</v>
      </c>
      <c r="PR169" s="57" t="s">
        <v>351</v>
      </c>
      <c r="PS169" s="57" t="s">
        <v>351</v>
      </c>
      <c r="PT169" s="57" t="s">
        <v>351</v>
      </c>
      <c r="PU169" s="57" t="s">
        <v>351</v>
      </c>
      <c r="PV169" s="57" t="s">
        <v>351</v>
      </c>
      <c r="PW169" s="57"/>
      <c r="PX169" s="38"/>
      <c r="PY169" s="38"/>
      <c r="PZ169" s="38"/>
      <c r="QA169" s="57" t="s">
        <v>351</v>
      </c>
      <c r="QB169" s="57" t="s">
        <v>351</v>
      </c>
      <c r="QC169" s="57" t="s">
        <v>351</v>
      </c>
      <c r="QD169" s="57"/>
      <c r="QE169" s="57"/>
      <c r="QF169" s="57" t="s">
        <v>351</v>
      </c>
      <c r="QG169" s="57" t="s">
        <v>351</v>
      </c>
      <c r="QH169" s="57" t="s">
        <v>351</v>
      </c>
      <c r="QI169" s="57"/>
      <c r="QJ169" s="57" t="s">
        <v>351</v>
      </c>
      <c r="QK169" s="57" t="s">
        <v>351</v>
      </c>
      <c r="QL169" s="57"/>
      <c r="QM169" s="57" t="s">
        <v>351</v>
      </c>
      <c r="QN169" s="57" t="s">
        <v>351</v>
      </c>
      <c r="QO169" s="57"/>
      <c r="QP169" s="57"/>
      <c r="QQ169" s="57" t="s">
        <v>351</v>
      </c>
      <c r="QR169" s="38"/>
      <c r="QS169" s="38"/>
      <c r="QT169" s="38"/>
      <c r="QU169" s="57"/>
      <c r="QV169" s="57"/>
      <c r="QW169" s="57" t="s">
        <v>351</v>
      </c>
      <c r="QX169" s="57"/>
      <c r="QY169" s="57"/>
      <c r="QZ169" s="57"/>
      <c r="RA169" s="57" t="s">
        <v>351</v>
      </c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38"/>
      <c r="RM169" s="38"/>
      <c r="RN169" s="38"/>
      <c r="RO169" s="61"/>
      <c r="RP169" s="57" t="s">
        <v>351</v>
      </c>
      <c r="RQ169" s="57" t="s">
        <v>351</v>
      </c>
      <c r="RR169" s="57"/>
      <c r="RS169" s="57"/>
      <c r="RT169" s="57" t="s">
        <v>351</v>
      </c>
      <c r="RU169" s="57" t="s">
        <v>351</v>
      </c>
      <c r="RV169" s="57" t="s">
        <v>351</v>
      </c>
      <c r="RW169" s="57"/>
      <c r="RX169" s="57" t="s">
        <v>351</v>
      </c>
      <c r="RY169" s="57"/>
      <c r="RZ169" s="57"/>
      <c r="SA169" s="57"/>
      <c r="SB169" s="57"/>
      <c r="SC169" s="57" t="s">
        <v>351</v>
      </c>
      <c r="SD169" s="57" t="s">
        <v>351</v>
      </c>
      <c r="SE169" s="57" t="s">
        <v>351</v>
      </c>
      <c r="SF169" s="57" t="s">
        <v>351</v>
      </c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 t="s">
        <v>351</v>
      </c>
      <c r="SZ169" s="57"/>
      <c r="TA169" s="57"/>
      <c r="TB169" s="57"/>
      <c r="TC169" s="57" t="s">
        <v>351</v>
      </c>
      <c r="TD169" s="57" t="s">
        <v>351</v>
      </c>
      <c r="TE169" s="38"/>
      <c r="TF169" s="38"/>
      <c r="TG169" s="57"/>
      <c r="TH169" s="57" t="s">
        <v>351</v>
      </c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61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 t="s">
        <v>351</v>
      </c>
      <c r="UL169" s="57"/>
      <c r="UM169" s="57"/>
      <c r="UN169" s="57" t="s">
        <v>351</v>
      </c>
      <c r="UO169" s="57" t="s">
        <v>351</v>
      </c>
      <c r="UP169" s="57" t="s">
        <v>351</v>
      </c>
      <c r="UQ169" s="57" t="s">
        <v>351</v>
      </c>
      <c r="UR169" s="57" t="s">
        <v>351</v>
      </c>
      <c r="US169" s="38"/>
      <c r="UT169" s="38"/>
      <c r="UU169" s="61"/>
      <c r="UV169" s="57" t="s">
        <v>351</v>
      </c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 t="s">
        <v>351</v>
      </c>
      <c r="VH169" s="57" t="s">
        <v>351</v>
      </c>
      <c r="VI169" s="57" t="s">
        <v>351</v>
      </c>
      <c r="VJ169" s="57" t="s">
        <v>351</v>
      </c>
      <c r="VK169" s="57" t="s">
        <v>351</v>
      </c>
      <c r="VL169" s="57" t="s">
        <v>351</v>
      </c>
      <c r="VM169" s="38"/>
      <c r="VN169" s="38"/>
      <c r="VO169" s="57"/>
      <c r="VP169" s="57" t="s">
        <v>351</v>
      </c>
      <c r="VQ169" s="57"/>
      <c r="VR169" s="57"/>
      <c r="VS169" s="57" t="s">
        <v>351</v>
      </c>
      <c r="VT169" s="57"/>
      <c r="VU169" s="57"/>
      <c r="VV169" s="57"/>
      <c r="VW169" s="57" t="s">
        <v>351</v>
      </c>
      <c r="VX169" s="57"/>
      <c r="VY169" s="57"/>
      <c r="VZ169" s="57"/>
      <c r="WA169" s="57"/>
      <c r="WB169" s="57"/>
      <c r="WC169" s="57"/>
      <c r="WD169" s="57"/>
      <c r="WE169" s="57" t="s">
        <v>351</v>
      </c>
      <c r="WF169" s="57" t="s">
        <v>351</v>
      </c>
      <c r="WG169" s="57"/>
      <c r="WH169" s="38"/>
      <c r="WI169" s="57"/>
      <c r="WJ169" s="57"/>
      <c r="WK169" s="57"/>
      <c r="WL169" s="57"/>
      <c r="WM169" s="57"/>
      <c r="WN169" s="57"/>
      <c r="WO169" s="57"/>
      <c r="WP169" s="57"/>
      <c r="WQ169" s="57"/>
      <c r="WR169" s="57"/>
      <c r="WS169" s="57"/>
      <c r="WT169" s="57"/>
      <c r="WU169" s="57"/>
      <c r="WV169" s="57"/>
      <c r="WW169" s="57"/>
      <c r="WX169" s="57"/>
      <c r="WY169" s="57"/>
      <c r="WZ169" s="57"/>
      <c r="XA169" s="38"/>
      <c r="XB169" s="38"/>
      <c r="XC169" s="57" t="s">
        <v>351</v>
      </c>
      <c r="XD169" s="57" t="s">
        <v>351</v>
      </c>
      <c r="XE169" s="57"/>
      <c r="XF169" s="57"/>
      <c r="XG169" s="57" t="s">
        <v>351</v>
      </c>
      <c r="XH169" s="57"/>
      <c r="XI169" s="57"/>
      <c r="XJ169" s="57"/>
      <c r="XK169" s="57"/>
      <c r="XL169" s="57"/>
      <c r="XM169" s="57"/>
      <c r="XN169" s="57"/>
      <c r="XO169" s="57"/>
      <c r="XP169" s="57"/>
      <c r="XQ169" s="57"/>
      <c r="XR169" s="57"/>
      <c r="XS169" s="57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21"/>
        <v/>
      </c>
      <c r="AGK169" s="85" t="str">
        <f t="shared" si="722"/>
        <v/>
      </c>
      <c r="AGL169" s="85">
        <f t="shared" si="723"/>
        <v>3</v>
      </c>
      <c r="AGN169" s="5">
        <f>IF(LEN(B169)&gt;7,AGN160,"")</f>
        <v>13</v>
      </c>
      <c r="AGQ169" s="36" t="str">
        <f t="shared" si="734"/>
        <v/>
      </c>
      <c r="AGR169" s="36" t="str">
        <f t="shared" si="724"/>
        <v/>
      </c>
      <c r="AGS169" s="39">
        <f t="shared" si="735"/>
        <v>42</v>
      </c>
      <c r="AGT169" s="36" t="str">
        <f t="shared" si="736"/>
        <v/>
      </c>
      <c r="AGU169" s="36">
        <f t="shared" si="725"/>
        <v>1</v>
      </c>
      <c r="AGV169" s="39">
        <f t="shared" si="737"/>
        <v>31</v>
      </c>
      <c r="AGW169" s="36" t="str">
        <f t="shared" si="738"/>
        <v/>
      </c>
      <c r="AGX169" s="36" t="str">
        <f t="shared" si="726"/>
        <v/>
      </c>
      <c r="AGY169" s="39">
        <f t="shared" si="739"/>
        <v>35</v>
      </c>
      <c r="AGZ169" s="36" t="str">
        <f t="shared" si="740"/>
        <v/>
      </c>
      <c r="AHA169" s="36" t="str">
        <f t="shared" si="727"/>
        <v/>
      </c>
      <c r="AHB169" s="39">
        <f t="shared" si="741"/>
        <v>4</v>
      </c>
      <c r="AHC169" s="36" t="str">
        <f t="shared" si="742"/>
        <v/>
      </c>
      <c r="AHD169" s="36" t="str">
        <f t="shared" si="728"/>
        <v/>
      </c>
      <c r="AHE169" s="39">
        <f t="shared" si="743"/>
        <v>26</v>
      </c>
      <c r="AHF169" s="36" t="str">
        <f t="shared" si="744"/>
        <v/>
      </c>
      <c r="AHG169" s="36" t="str">
        <f t="shared" si="729"/>
        <v/>
      </c>
      <c r="AHH169" s="39">
        <f t="shared" si="745"/>
        <v>26</v>
      </c>
      <c r="AHI169" s="36" t="str">
        <f t="shared" si="746"/>
        <v/>
      </c>
      <c r="AHJ169" s="36" t="str">
        <f t="shared" si="730"/>
        <v/>
      </c>
      <c r="AHK169" s="39">
        <f t="shared" si="747"/>
        <v>19</v>
      </c>
      <c r="AHL169" s="36" t="str">
        <f t="shared" si="748"/>
        <v/>
      </c>
      <c r="AHM169" s="36" t="str">
        <f t="shared" si="731"/>
        <v/>
      </c>
      <c r="AHN169" s="39">
        <f t="shared" si="749"/>
        <v>3</v>
      </c>
      <c r="AHO169" s="36" t="str">
        <f t="shared" si="750"/>
        <v/>
      </c>
      <c r="AHP169" s="36" t="str">
        <f t="shared" si="732"/>
        <v/>
      </c>
      <c r="AHQ169" s="39" t="str">
        <f t="shared" si="751"/>
        <v/>
      </c>
      <c r="AHR169" s="36" t="str">
        <f t="shared" si="752"/>
        <v/>
      </c>
      <c r="AHS169" s="36" t="str">
        <f t="shared" si="733"/>
        <v/>
      </c>
      <c r="AHT169" s="39" t="str">
        <f t="shared" si="753"/>
        <v/>
      </c>
    </row>
    <row r="170" spans="1:904" s="5" customFormat="1" outlineLevel="1" x14ac:dyDescent="0.25">
      <c r="A170" s="35">
        <f t="shared" si="754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351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351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351</v>
      </c>
      <c r="DX170" s="57"/>
      <c r="DY170" s="57"/>
      <c r="DZ170" s="57" t="s">
        <v>351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/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 t="s">
        <v>351</v>
      </c>
      <c r="NU170" s="57" t="s">
        <v>351</v>
      </c>
      <c r="NV170" s="57"/>
      <c r="NW170" s="57" t="s">
        <v>351</v>
      </c>
      <c r="NX170" s="57" t="s">
        <v>351</v>
      </c>
      <c r="NY170" s="57" t="s">
        <v>351</v>
      </c>
      <c r="NZ170" s="57"/>
      <c r="OA170" s="57"/>
      <c r="OB170" s="57" t="s">
        <v>351</v>
      </c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351</v>
      </c>
      <c r="QH170" s="57" t="s">
        <v>351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/>
      <c r="QV170" s="57"/>
      <c r="QW170" s="57"/>
      <c r="QX170" s="57"/>
      <c r="QY170" s="57"/>
      <c r="QZ170" s="57"/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/>
      <c r="SX170" s="57"/>
      <c r="SY170" s="57"/>
      <c r="SZ170" s="57"/>
      <c r="TA170" s="57"/>
      <c r="TB170" s="57"/>
      <c r="TC170" s="57"/>
      <c r="TD170" s="57"/>
      <c r="TE170" s="38"/>
      <c r="TF170" s="38"/>
      <c r="TG170" s="57"/>
      <c r="TH170" s="57"/>
      <c r="TI170" s="57"/>
      <c r="TJ170" s="57"/>
      <c r="TK170" s="57"/>
      <c r="TL170" s="57"/>
      <c r="TM170" s="57"/>
      <c r="TN170" s="57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61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38"/>
      <c r="UT170" s="38"/>
      <c r="UU170" s="61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38"/>
      <c r="VN170" s="38"/>
      <c r="VO170" s="57"/>
      <c r="VP170" s="57"/>
      <c r="VQ170" s="57"/>
      <c r="VR170" s="57"/>
      <c r="VS170" s="57"/>
      <c r="VT170" s="57"/>
      <c r="VU170" s="57"/>
      <c r="VV170" s="57"/>
      <c r="VW170" s="57"/>
      <c r="VX170" s="57"/>
      <c r="VY170" s="57"/>
      <c r="VZ170" s="57"/>
      <c r="WA170" s="57"/>
      <c r="WB170" s="57"/>
      <c r="WC170" s="57"/>
      <c r="WD170" s="57"/>
      <c r="WE170" s="57"/>
      <c r="WF170" s="57"/>
      <c r="WG170" s="57"/>
      <c r="WH170" s="38"/>
      <c r="WI170" s="57"/>
      <c r="WJ170" s="57"/>
      <c r="WK170" s="57"/>
      <c r="WL170" s="57"/>
      <c r="WM170" s="57"/>
      <c r="WN170" s="57"/>
      <c r="WO170" s="57"/>
      <c r="WP170" s="57"/>
      <c r="WQ170" s="57"/>
      <c r="WR170" s="57"/>
      <c r="WS170" s="57"/>
      <c r="WT170" s="57"/>
      <c r="WU170" s="57"/>
      <c r="WV170" s="57"/>
      <c r="WW170" s="57"/>
      <c r="WX170" s="57"/>
      <c r="WY170" s="57"/>
      <c r="WZ170" s="57"/>
      <c r="XA170" s="38"/>
      <c r="XB170" s="38"/>
      <c r="XC170" s="57"/>
      <c r="XD170" s="57"/>
      <c r="XE170" s="57"/>
      <c r="XF170" s="57"/>
      <c r="XG170" s="57"/>
      <c r="XH170" s="57"/>
      <c r="XI170" s="57"/>
      <c r="XJ170" s="57"/>
      <c r="XK170" s="57"/>
      <c r="XL170" s="57"/>
      <c r="XM170" s="57"/>
      <c r="XN170" s="57"/>
      <c r="XO170" s="57"/>
      <c r="XP170" s="57"/>
      <c r="XQ170" s="57"/>
      <c r="XR170" s="57"/>
      <c r="XS170" s="57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21"/>
        <v/>
      </c>
      <c r="AGK170" s="85" t="str">
        <f t="shared" si="722"/>
        <v/>
      </c>
      <c r="AGL170" s="85" t="str">
        <f t="shared" si="723"/>
        <v/>
      </c>
      <c r="AGN170" s="5">
        <f>IF(LEN(B170)&gt;7,AGN160,"")</f>
        <v>13</v>
      </c>
      <c r="AGQ170" s="36" t="str">
        <f t="shared" si="734"/>
        <v/>
      </c>
      <c r="AGR170" s="36" t="str">
        <f t="shared" si="724"/>
        <v/>
      </c>
      <c r="AGS170" s="39">
        <f t="shared" si="735"/>
        <v>2</v>
      </c>
      <c r="AGT170" s="36" t="str">
        <f t="shared" si="736"/>
        <v/>
      </c>
      <c r="AGU170" s="36" t="str">
        <f t="shared" si="725"/>
        <v/>
      </c>
      <c r="AGV170" s="39">
        <f t="shared" si="737"/>
        <v>12</v>
      </c>
      <c r="AGW170" s="36" t="str">
        <f t="shared" si="738"/>
        <v/>
      </c>
      <c r="AGX170" s="36" t="str">
        <f t="shared" si="726"/>
        <v/>
      </c>
      <c r="AGY170" s="39" t="str">
        <f t="shared" si="739"/>
        <v/>
      </c>
      <c r="AGZ170" s="36" t="str">
        <f t="shared" si="740"/>
        <v/>
      </c>
      <c r="AHA170" s="36" t="str">
        <f t="shared" si="727"/>
        <v/>
      </c>
      <c r="AHB170" s="39" t="str">
        <f t="shared" si="741"/>
        <v/>
      </c>
      <c r="AHC170" s="36" t="str">
        <f t="shared" si="742"/>
        <v/>
      </c>
      <c r="AHD170" s="36" t="str">
        <f t="shared" si="728"/>
        <v/>
      </c>
      <c r="AHE170" s="39">
        <f t="shared" si="743"/>
        <v>11</v>
      </c>
      <c r="AHF170" s="36" t="str">
        <f t="shared" si="744"/>
        <v/>
      </c>
      <c r="AHG170" s="36" t="str">
        <f t="shared" si="729"/>
        <v/>
      </c>
      <c r="AHH170" s="39">
        <f t="shared" si="745"/>
        <v>12</v>
      </c>
      <c r="AHI170" s="36" t="str">
        <f t="shared" si="746"/>
        <v/>
      </c>
      <c r="AHJ170" s="36" t="str">
        <f t="shared" si="730"/>
        <v/>
      </c>
      <c r="AHK170" s="39" t="str">
        <f t="shared" si="747"/>
        <v/>
      </c>
      <c r="AHL170" s="36" t="str">
        <f t="shared" si="748"/>
        <v/>
      </c>
      <c r="AHM170" s="36" t="str">
        <f t="shared" si="731"/>
        <v/>
      </c>
      <c r="AHN170" s="39" t="str">
        <f t="shared" si="749"/>
        <v/>
      </c>
      <c r="AHO170" s="36" t="str">
        <f t="shared" si="750"/>
        <v/>
      </c>
      <c r="AHP170" s="36" t="str">
        <f t="shared" si="732"/>
        <v/>
      </c>
      <c r="AHQ170" s="39" t="str">
        <f t="shared" si="751"/>
        <v/>
      </c>
      <c r="AHR170" s="36" t="str">
        <f t="shared" si="752"/>
        <v/>
      </c>
      <c r="AHS170" s="36" t="str">
        <f t="shared" si="733"/>
        <v/>
      </c>
      <c r="AHT170" s="39" t="str">
        <f t="shared" si="753"/>
        <v/>
      </c>
    </row>
    <row r="171" spans="1:904" s="5" customFormat="1" outlineLevel="1" x14ac:dyDescent="0.25">
      <c r="A171" s="35">
        <f t="shared" si="754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/>
      <c r="QV171" s="57"/>
      <c r="QW171" s="57"/>
      <c r="QX171" s="57"/>
      <c r="QY171" s="57" t="s">
        <v>351</v>
      </c>
      <c r="QZ171" s="57"/>
      <c r="RA171" s="57"/>
      <c r="RB171" s="57"/>
      <c r="RC171" s="57"/>
      <c r="RD171" s="57"/>
      <c r="RE171" s="57" t="s">
        <v>351</v>
      </c>
      <c r="RF171" s="57" t="s">
        <v>351</v>
      </c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61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38"/>
      <c r="UT171" s="38"/>
      <c r="UU171" s="61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38"/>
      <c r="VN171" s="38"/>
      <c r="VO171" s="57"/>
      <c r="VP171" s="57"/>
      <c r="VQ171" s="57"/>
      <c r="VR171" s="57"/>
      <c r="VS171" s="57"/>
      <c r="VT171" s="57"/>
      <c r="VU171" s="57"/>
      <c r="VV171" s="57"/>
      <c r="VW171" s="57"/>
      <c r="VX171" s="57"/>
      <c r="VY171" s="57"/>
      <c r="VZ171" s="57"/>
      <c r="WA171" s="57"/>
      <c r="WB171" s="57"/>
      <c r="WC171" s="57"/>
      <c r="WD171" s="57"/>
      <c r="WE171" s="57"/>
      <c r="WF171" s="57"/>
      <c r="WG171" s="57"/>
      <c r="WH171" s="38"/>
      <c r="WI171" s="57"/>
      <c r="WJ171" s="57"/>
      <c r="WK171" s="57"/>
      <c r="WL171" s="57"/>
      <c r="WM171" s="57"/>
      <c r="WN171" s="57" t="s">
        <v>351</v>
      </c>
      <c r="WO171" s="57"/>
      <c r="WP171" s="57" t="s">
        <v>351</v>
      </c>
      <c r="WQ171" s="57"/>
      <c r="WR171" s="57" t="s">
        <v>351</v>
      </c>
      <c r="WS171" s="57" t="s">
        <v>351</v>
      </c>
      <c r="WT171" s="57"/>
      <c r="WU171" s="57"/>
      <c r="WV171" s="57"/>
      <c r="WW171" s="57" t="s">
        <v>351</v>
      </c>
      <c r="WX171" s="57" t="s">
        <v>351</v>
      </c>
      <c r="WY171" s="57"/>
      <c r="WZ171" s="57"/>
      <c r="XA171" s="38"/>
      <c r="XB171" s="38"/>
      <c r="XC171" s="57"/>
      <c r="XD171" s="57"/>
      <c r="XE171" s="57"/>
      <c r="XF171" s="57"/>
      <c r="XG171" s="57"/>
      <c r="XH171" s="57"/>
      <c r="XI171" s="57"/>
      <c r="XJ171" s="57"/>
      <c r="XK171" s="57"/>
      <c r="XL171" s="57"/>
      <c r="XM171" s="57"/>
      <c r="XN171" s="57"/>
      <c r="XO171" s="57"/>
      <c r="XP171" s="57"/>
      <c r="XQ171" s="57"/>
      <c r="XR171" s="57"/>
      <c r="XS171" s="57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21"/>
        <v/>
      </c>
      <c r="AGK171" s="85" t="str">
        <f t="shared" si="722"/>
        <v/>
      </c>
      <c r="AGL171" s="85" t="str">
        <f t="shared" si="723"/>
        <v/>
      </c>
      <c r="AGN171" s="5" t="str">
        <f>IF(LEN(B171)&gt;7,AGN160,"")</f>
        <v/>
      </c>
      <c r="AGQ171" s="36" t="str">
        <f t="shared" si="734"/>
        <v/>
      </c>
      <c r="AGR171" s="36" t="str">
        <f t="shared" si="724"/>
        <v/>
      </c>
      <c r="AGS171" s="39" t="str">
        <f t="shared" si="735"/>
        <v/>
      </c>
      <c r="AGT171" s="36" t="str">
        <f t="shared" si="736"/>
        <v/>
      </c>
      <c r="AGU171" s="36" t="str">
        <f t="shared" si="725"/>
        <v/>
      </c>
      <c r="AGV171" s="39" t="str">
        <f t="shared" si="737"/>
        <v/>
      </c>
      <c r="AGW171" s="36" t="str">
        <f t="shared" si="738"/>
        <v/>
      </c>
      <c r="AGX171" s="36" t="str">
        <f t="shared" si="726"/>
        <v/>
      </c>
      <c r="AGY171" s="39" t="str">
        <f t="shared" si="739"/>
        <v/>
      </c>
      <c r="AGZ171" s="36" t="str">
        <f t="shared" si="740"/>
        <v/>
      </c>
      <c r="AHA171" s="36" t="str">
        <f t="shared" si="727"/>
        <v/>
      </c>
      <c r="AHB171" s="39" t="str">
        <f t="shared" si="741"/>
        <v/>
      </c>
      <c r="AHC171" s="36" t="str">
        <f t="shared" si="742"/>
        <v/>
      </c>
      <c r="AHD171" s="36" t="str">
        <f t="shared" si="728"/>
        <v/>
      </c>
      <c r="AHE171" s="39" t="str">
        <f t="shared" si="743"/>
        <v/>
      </c>
      <c r="AHF171" s="36" t="str">
        <f t="shared" si="744"/>
        <v/>
      </c>
      <c r="AHG171" s="36" t="str">
        <f t="shared" si="729"/>
        <v/>
      </c>
      <c r="AHH171" s="39">
        <f t="shared" si="745"/>
        <v>3</v>
      </c>
      <c r="AHI171" s="36" t="str">
        <f t="shared" si="746"/>
        <v/>
      </c>
      <c r="AHJ171" s="36" t="str">
        <f t="shared" si="730"/>
        <v/>
      </c>
      <c r="AHK171" s="39">
        <f t="shared" si="747"/>
        <v>4</v>
      </c>
      <c r="AHL171" s="36" t="str">
        <f t="shared" si="748"/>
        <v/>
      </c>
      <c r="AHM171" s="36" t="str">
        <f t="shared" si="731"/>
        <v/>
      </c>
      <c r="AHN171" s="39">
        <f t="shared" si="749"/>
        <v>2</v>
      </c>
      <c r="AHO171" s="36" t="str">
        <f t="shared" si="750"/>
        <v/>
      </c>
      <c r="AHP171" s="36" t="str">
        <f t="shared" si="732"/>
        <v/>
      </c>
      <c r="AHQ171" s="39" t="str">
        <f t="shared" si="751"/>
        <v/>
      </c>
      <c r="AHR171" s="36" t="str">
        <f t="shared" si="752"/>
        <v/>
      </c>
      <c r="AHS171" s="36" t="str">
        <f t="shared" si="733"/>
        <v/>
      </c>
      <c r="AHT171" s="39" t="str">
        <f t="shared" si="753"/>
        <v/>
      </c>
    </row>
    <row r="172" spans="1:904" s="5" customFormat="1" outlineLevel="1" x14ac:dyDescent="0.25">
      <c r="A172" s="35">
        <f t="shared" si="754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351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351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359</v>
      </c>
      <c r="AN172" s="38"/>
      <c r="AO172" s="38"/>
      <c r="AP172" s="38"/>
      <c r="AQ172" s="62"/>
      <c r="AR172" s="62"/>
      <c r="AS172" s="62" t="s">
        <v>351</v>
      </c>
      <c r="AT172" s="62" t="s">
        <v>351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351</v>
      </c>
      <c r="BD172" s="62" t="s">
        <v>351</v>
      </c>
      <c r="BE172" s="62"/>
      <c r="BF172" s="62"/>
      <c r="BG172" s="62" t="s">
        <v>351</v>
      </c>
      <c r="BH172" s="62" t="s">
        <v>351</v>
      </c>
      <c r="BI172" s="38"/>
      <c r="BJ172" s="38"/>
      <c r="BK172" s="57" t="s">
        <v>351</v>
      </c>
      <c r="BL172" s="57"/>
      <c r="BM172" s="57"/>
      <c r="BN172" s="57"/>
      <c r="BO172" s="57"/>
      <c r="BP172" s="57"/>
      <c r="BQ172" s="57" t="s">
        <v>359</v>
      </c>
      <c r="BR172" s="57"/>
      <c r="BS172" s="57"/>
      <c r="BT172" s="57" t="s">
        <v>351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351</v>
      </c>
      <c r="CJ172" s="57"/>
      <c r="CK172" s="57"/>
      <c r="CL172" s="57"/>
      <c r="CM172" s="57" t="s">
        <v>359</v>
      </c>
      <c r="CN172" s="57" t="s">
        <v>359</v>
      </c>
      <c r="CO172" s="57" t="s">
        <v>359</v>
      </c>
      <c r="CP172" s="57"/>
      <c r="CQ172" s="57"/>
      <c r="CR172" s="57"/>
      <c r="CS172" s="57"/>
      <c r="CT172" s="57"/>
      <c r="CU172" s="57" t="s">
        <v>351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351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351</v>
      </c>
      <c r="DT172" s="57" t="s">
        <v>351</v>
      </c>
      <c r="DU172" s="57"/>
      <c r="DV172" s="57"/>
      <c r="DW172" s="57"/>
      <c r="DX172" s="57" t="s">
        <v>351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351</v>
      </c>
      <c r="FR172" s="57"/>
      <c r="FS172" s="57"/>
      <c r="FT172" s="57"/>
      <c r="FU172" s="57"/>
      <c r="FV172" s="57"/>
      <c r="FW172" s="57" t="s">
        <v>351</v>
      </c>
      <c r="FX172" s="57" t="s">
        <v>351</v>
      </c>
      <c r="FY172" s="57"/>
      <c r="FZ172" s="57"/>
      <c r="GA172" s="61"/>
      <c r="GB172" s="57" t="s">
        <v>351</v>
      </c>
      <c r="GC172" s="57" t="s">
        <v>351</v>
      </c>
      <c r="GD172" s="57" t="s">
        <v>351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351</v>
      </c>
      <c r="GY172" s="57" t="s">
        <v>351</v>
      </c>
      <c r="GZ172" s="57"/>
      <c r="HA172" s="57" t="s">
        <v>351</v>
      </c>
      <c r="HB172" s="57" t="s">
        <v>351</v>
      </c>
      <c r="HC172" s="57" t="s">
        <v>352</v>
      </c>
      <c r="HD172" s="57" t="s">
        <v>352</v>
      </c>
      <c r="HE172" s="57" t="s">
        <v>352</v>
      </c>
      <c r="HF172" s="57"/>
      <c r="HG172" s="57"/>
      <c r="HH172" s="57"/>
      <c r="HI172" s="57"/>
      <c r="HJ172" s="57"/>
      <c r="HK172" s="57" t="s">
        <v>351</v>
      </c>
      <c r="HL172" s="57" t="s">
        <v>351</v>
      </c>
      <c r="HM172" s="38"/>
      <c r="HN172" s="38"/>
      <c r="HO172" s="57"/>
      <c r="HP172" s="57"/>
      <c r="HQ172" s="57"/>
      <c r="HR172" s="57"/>
      <c r="HS172" s="57" t="s">
        <v>351</v>
      </c>
      <c r="HT172" s="57"/>
      <c r="HU172" s="57"/>
      <c r="HV172" s="57"/>
      <c r="HW172" s="57" t="s">
        <v>351</v>
      </c>
      <c r="HX172" s="57"/>
      <c r="HY172" s="57"/>
      <c r="HZ172" s="57"/>
      <c r="IA172" s="57" t="s">
        <v>351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351</v>
      </c>
      <c r="KB172" s="57"/>
      <c r="KC172" s="57" t="s">
        <v>351</v>
      </c>
      <c r="KD172" s="57"/>
      <c r="KE172" s="57" t="s">
        <v>351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359</v>
      </c>
      <c r="OT172" s="57" t="s">
        <v>359</v>
      </c>
      <c r="OU172" s="57" t="s">
        <v>359</v>
      </c>
      <c r="OV172" s="57"/>
      <c r="OW172" s="57" t="s">
        <v>359</v>
      </c>
      <c r="OX172" s="57" t="s">
        <v>359</v>
      </c>
      <c r="OY172" s="57"/>
      <c r="OZ172" s="57" t="s">
        <v>359</v>
      </c>
      <c r="PA172" s="57" t="s">
        <v>359</v>
      </c>
      <c r="PB172" s="57" t="s">
        <v>359</v>
      </c>
      <c r="PC172" s="57" t="s">
        <v>359</v>
      </c>
      <c r="PD172" s="57" t="s">
        <v>351</v>
      </c>
      <c r="PE172" s="57" t="s">
        <v>351</v>
      </c>
      <c r="PF172" s="57"/>
      <c r="PG172" s="57" t="s">
        <v>351</v>
      </c>
      <c r="PH172" s="57" t="s">
        <v>351</v>
      </c>
      <c r="PI172" s="57" t="s">
        <v>351</v>
      </c>
      <c r="PJ172" s="57"/>
      <c r="PK172" s="57" t="s">
        <v>351</v>
      </c>
      <c r="PL172" s="57" t="s">
        <v>351</v>
      </c>
      <c r="PM172" s="57" t="s">
        <v>351</v>
      </c>
      <c r="PN172" s="57"/>
      <c r="PO172" s="57"/>
      <c r="PP172" s="57" t="s">
        <v>351</v>
      </c>
      <c r="PQ172" s="57" t="s">
        <v>351</v>
      </c>
      <c r="PR172" s="57" t="s">
        <v>351</v>
      </c>
      <c r="PS172" s="57"/>
      <c r="PT172" s="57"/>
      <c r="PU172" s="57" t="s">
        <v>351</v>
      </c>
      <c r="PV172" s="57" t="s">
        <v>351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351</v>
      </c>
      <c r="QG172" s="57"/>
      <c r="QH172" s="57"/>
      <c r="QI172" s="57"/>
      <c r="QJ172" s="57"/>
      <c r="QK172" s="57"/>
      <c r="QL172" s="57"/>
      <c r="QM172" s="57" t="s">
        <v>351</v>
      </c>
      <c r="QN172" s="57"/>
      <c r="QO172" s="57"/>
      <c r="QP172" s="57"/>
      <c r="QQ172" s="57" t="s">
        <v>351</v>
      </c>
      <c r="QR172" s="38"/>
      <c r="QS172" s="38"/>
      <c r="QT172" s="38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38"/>
      <c r="RM172" s="38"/>
      <c r="RN172" s="38"/>
      <c r="RO172" s="61"/>
      <c r="RP172" s="57"/>
      <c r="RQ172" s="57" t="s">
        <v>351</v>
      </c>
      <c r="RR172" s="57"/>
      <c r="RS172" s="57"/>
      <c r="RT172" s="57" t="s">
        <v>351</v>
      </c>
      <c r="RU172" s="57"/>
      <c r="RV172" s="57"/>
      <c r="RW172" s="57"/>
      <c r="RX172" s="57"/>
      <c r="RY172" s="57"/>
      <c r="RZ172" s="57"/>
      <c r="SA172" s="57" t="s">
        <v>351</v>
      </c>
      <c r="SB172" s="57" t="s">
        <v>351</v>
      </c>
      <c r="SC172" s="57" t="s">
        <v>351</v>
      </c>
      <c r="SD172" s="57" t="s">
        <v>351</v>
      </c>
      <c r="SE172" s="57"/>
      <c r="SF172" s="57"/>
      <c r="SG172" s="57"/>
      <c r="SH172" s="57"/>
      <c r="SI172" s="57" t="s">
        <v>351</v>
      </c>
      <c r="SJ172" s="57" t="s">
        <v>351</v>
      </c>
      <c r="SK172" s="57" t="s">
        <v>351</v>
      </c>
      <c r="SL172" s="38"/>
      <c r="SM172" s="61"/>
      <c r="SN172" s="57"/>
      <c r="SO172" s="57"/>
      <c r="SP172" s="57"/>
      <c r="SQ172" s="57"/>
      <c r="SR172" s="57"/>
      <c r="SS172" s="57"/>
      <c r="ST172" s="57"/>
      <c r="SU172" s="57" t="s">
        <v>351</v>
      </c>
      <c r="SV172" s="57" t="s">
        <v>351</v>
      </c>
      <c r="SW172" s="57"/>
      <c r="SX172" s="57"/>
      <c r="SY172" s="57" t="s">
        <v>351</v>
      </c>
      <c r="SZ172" s="57" t="s">
        <v>351</v>
      </c>
      <c r="TA172" s="57" t="s">
        <v>351</v>
      </c>
      <c r="TB172" s="57" t="s">
        <v>351</v>
      </c>
      <c r="TC172" s="57" t="s">
        <v>351</v>
      </c>
      <c r="TD172" s="57" t="s">
        <v>351</v>
      </c>
      <c r="TE172" s="38"/>
      <c r="TF172" s="38"/>
      <c r="TG172" s="57"/>
      <c r="TH172" s="57"/>
      <c r="TI172" s="57"/>
      <c r="TJ172" s="57"/>
      <c r="TK172" s="57"/>
      <c r="TL172" s="57"/>
      <c r="TM172" s="57" t="s">
        <v>351</v>
      </c>
      <c r="TN172" s="57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61"/>
      <c r="UB172" s="57"/>
      <c r="UC172" s="57"/>
      <c r="UD172" s="57"/>
      <c r="UE172" s="57"/>
      <c r="UF172" s="57"/>
      <c r="UG172" s="57" t="s">
        <v>351</v>
      </c>
      <c r="UH172" s="57"/>
      <c r="UI172" s="57"/>
      <c r="UJ172" s="57" t="s">
        <v>351</v>
      </c>
      <c r="UK172" s="57" t="s">
        <v>351</v>
      </c>
      <c r="UL172" s="57"/>
      <c r="UM172" s="57"/>
      <c r="UN172" s="57" t="s">
        <v>351</v>
      </c>
      <c r="UO172" s="57" t="s">
        <v>351</v>
      </c>
      <c r="UP172" s="57" t="s">
        <v>351</v>
      </c>
      <c r="UQ172" s="57" t="s">
        <v>351</v>
      </c>
      <c r="UR172" s="57" t="s">
        <v>351</v>
      </c>
      <c r="US172" s="38"/>
      <c r="UT172" s="38"/>
      <c r="UU172" s="61"/>
      <c r="UV172" s="57"/>
      <c r="UW172" s="57"/>
      <c r="UX172" s="57"/>
      <c r="UY172" s="57"/>
      <c r="UZ172" s="57"/>
      <c r="VA172" s="57"/>
      <c r="VB172" s="57"/>
      <c r="VC172" s="57"/>
      <c r="VD172" s="57" t="s">
        <v>351</v>
      </c>
      <c r="VE172" s="57" t="s">
        <v>351</v>
      </c>
      <c r="VF172" s="57"/>
      <c r="VG172" s="57" t="s">
        <v>351</v>
      </c>
      <c r="VH172" s="57" t="s">
        <v>351</v>
      </c>
      <c r="VI172" s="57" t="s">
        <v>351</v>
      </c>
      <c r="VJ172" s="57" t="s">
        <v>351</v>
      </c>
      <c r="VK172" s="57" t="s">
        <v>351</v>
      </c>
      <c r="VL172" s="57" t="s">
        <v>351</v>
      </c>
      <c r="VM172" s="38"/>
      <c r="VN172" s="38"/>
      <c r="VO172" s="57"/>
      <c r="VP172" s="57"/>
      <c r="VQ172" s="57"/>
      <c r="VR172" s="57"/>
      <c r="VS172" s="57" t="s">
        <v>351</v>
      </c>
      <c r="VT172" s="57" t="s">
        <v>351</v>
      </c>
      <c r="VU172" s="57"/>
      <c r="VV172" s="57"/>
      <c r="VW172" s="57"/>
      <c r="VX172" s="57" t="s">
        <v>351</v>
      </c>
      <c r="VY172" s="57" t="s">
        <v>351</v>
      </c>
      <c r="VZ172" s="57"/>
      <c r="WA172" s="57"/>
      <c r="WB172" s="57"/>
      <c r="WC172" s="57"/>
      <c r="WD172" s="57"/>
      <c r="WE172" s="57"/>
      <c r="WF172" s="57"/>
      <c r="WG172" s="57"/>
      <c r="WH172" s="38"/>
      <c r="WI172" s="57"/>
      <c r="WJ172" s="57"/>
      <c r="WK172" s="57"/>
      <c r="WL172" s="57"/>
      <c r="WM172" s="57"/>
      <c r="WN172" s="57"/>
      <c r="WO172" s="57"/>
      <c r="WP172" s="57"/>
      <c r="WQ172" s="57"/>
      <c r="WR172" s="57"/>
      <c r="WS172" s="57"/>
      <c r="WT172" s="57"/>
      <c r="WU172" s="57"/>
      <c r="WV172" s="57"/>
      <c r="WW172" s="57"/>
      <c r="WX172" s="57"/>
      <c r="WY172" s="57"/>
      <c r="WZ172" s="57"/>
      <c r="XA172" s="38"/>
      <c r="XB172" s="38"/>
      <c r="XC172" s="57"/>
      <c r="XD172" s="57"/>
      <c r="XE172" s="57"/>
      <c r="XF172" s="57"/>
      <c r="XG172" s="57" t="s">
        <v>351</v>
      </c>
      <c r="XH172" s="57" t="s">
        <v>351</v>
      </c>
      <c r="XI172" s="57"/>
      <c r="XJ172" s="57"/>
      <c r="XK172" s="57"/>
      <c r="XL172" s="57"/>
      <c r="XM172" s="57"/>
      <c r="XN172" s="57"/>
      <c r="XO172" s="57"/>
      <c r="XP172" s="57"/>
      <c r="XQ172" s="57" t="s">
        <v>351</v>
      </c>
      <c r="XR172" s="57"/>
      <c r="XS172" s="57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21"/>
        <v/>
      </c>
      <c r="AGK172" s="85" t="str">
        <f t="shared" si="722"/>
        <v/>
      </c>
      <c r="AGL172" s="85">
        <f t="shared" si="723"/>
        <v>3</v>
      </c>
      <c r="AGN172" s="5">
        <f>IF(LEN(B172)&gt;7,AGN160,"")</f>
        <v>13</v>
      </c>
      <c r="AGQ172" s="36">
        <f t="shared" si="734"/>
        <v>5</v>
      </c>
      <c r="AGR172" s="36" t="str">
        <f t="shared" si="724"/>
        <v/>
      </c>
      <c r="AGS172" s="39">
        <f t="shared" si="735"/>
        <v>11</v>
      </c>
      <c r="AGT172" s="36" t="str">
        <f t="shared" si="736"/>
        <v/>
      </c>
      <c r="AGU172" s="36" t="str">
        <f t="shared" si="725"/>
        <v/>
      </c>
      <c r="AGV172" s="39">
        <f t="shared" si="737"/>
        <v>8</v>
      </c>
      <c r="AGW172" s="36" t="str">
        <f t="shared" si="738"/>
        <v/>
      </c>
      <c r="AGX172" s="36">
        <f t="shared" si="726"/>
        <v>3</v>
      </c>
      <c r="AGY172" s="39">
        <f t="shared" si="739"/>
        <v>12</v>
      </c>
      <c r="AGZ172" s="36" t="str">
        <f t="shared" si="740"/>
        <v/>
      </c>
      <c r="AHA172" s="36" t="str">
        <f t="shared" si="727"/>
        <v/>
      </c>
      <c r="AHB172" s="39">
        <f t="shared" si="741"/>
        <v>3</v>
      </c>
      <c r="AHC172" s="36">
        <f t="shared" si="742"/>
        <v>9</v>
      </c>
      <c r="AHD172" s="36" t="str">
        <f t="shared" si="728"/>
        <v/>
      </c>
      <c r="AHE172" s="39">
        <f t="shared" si="743"/>
        <v>13</v>
      </c>
      <c r="AHF172" s="36" t="str">
        <f t="shared" si="744"/>
        <v/>
      </c>
      <c r="AHG172" s="36" t="str">
        <f t="shared" si="729"/>
        <v/>
      </c>
      <c r="AHH172" s="39">
        <f t="shared" si="745"/>
        <v>17</v>
      </c>
      <c r="AHI172" s="36" t="str">
        <f t="shared" si="746"/>
        <v/>
      </c>
      <c r="AHJ172" s="36" t="str">
        <f t="shared" si="730"/>
        <v/>
      </c>
      <c r="AHK172" s="39">
        <f t="shared" si="747"/>
        <v>21</v>
      </c>
      <c r="AHL172" s="36" t="str">
        <f t="shared" si="748"/>
        <v/>
      </c>
      <c r="AHM172" s="36" t="str">
        <f t="shared" si="731"/>
        <v/>
      </c>
      <c r="AHN172" s="39">
        <f t="shared" si="749"/>
        <v>3</v>
      </c>
      <c r="AHO172" s="36" t="str">
        <f t="shared" si="750"/>
        <v/>
      </c>
      <c r="AHP172" s="36" t="str">
        <f t="shared" si="732"/>
        <v/>
      </c>
      <c r="AHQ172" s="39" t="str">
        <f t="shared" si="751"/>
        <v/>
      </c>
      <c r="AHR172" s="36" t="str">
        <f t="shared" si="752"/>
        <v/>
      </c>
      <c r="AHS172" s="36" t="str">
        <f t="shared" si="733"/>
        <v/>
      </c>
      <c r="AHT172" s="39" t="str">
        <f t="shared" si="753"/>
        <v/>
      </c>
    </row>
    <row r="173" spans="1:904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351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351</v>
      </c>
      <c r="BL173" s="57"/>
      <c r="BM173" s="57"/>
      <c r="BN173" s="57"/>
      <c r="BO173" s="57"/>
      <c r="BP173" s="57"/>
      <c r="BQ173" s="57" t="s">
        <v>352</v>
      </c>
      <c r="BR173" s="57" t="s">
        <v>352</v>
      </c>
      <c r="BS173" s="57" t="s">
        <v>352</v>
      </c>
      <c r="BT173" s="57" t="s">
        <v>352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351</v>
      </c>
      <c r="DX173" s="57"/>
      <c r="DY173" s="57"/>
      <c r="DZ173" s="57" t="s">
        <v>351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351</v>
      </c>
      <c r="EN173" s="57" t="s">
        <v>351</v>
      </c>
      <c r="EO173" s="57" t="s">
        <v>351</v>
      </c>
      <c r="EP173" s="57" t="s">
        <v>351</v>
      </c>
      <c r="EQ173" s="57" t="s">
        <v>351</v>
      </c>
      <c r="ER173" s="57" t="s">
        <v>351</v>
      </c>
      <c r="ES173" s="57" t="s">
        <v>351</v>
      </c>
      <c r="ET173" s="57"/>
      <c r="EU173" s="57" t="s">
        <v>351</v>
      </c>
      <c r="EV173" s="57" t="s">
        <v>351</v>
      </c>
      <c r="EW173" s="57"/>
      <c r="EX173" s="57"/>
      <c r="EY173" s="57" t="s">
        <v>351</v>
      </c>
      <c r="EZ173" s="57" t="s">
        <v>351</v>
      </c>
      <c r="FA173" s="57"/>
      <c r="FB173" s="57"/>
      <c r="FC173" s="57"/>
      <c r="FD173" s="57" t="s">
        <v>351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351</v>
      </c>
      <c r="GZ173" s="57"/>
      <c r="HA173" s="57" t="s">
        <v>351</v>
      </c>
      <c r="HB173" s="57" t="s">
        <v>351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351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351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351</v>
      </c>
      <c r="OY173" s="57"/>
      <c r="OZ173" s="57" t="s">
        <v>351</v>
      </c>
      <c r="PA173" s="57" t="s">
        <v>351</v>
      </c>
      <c r="PB173" s="57" t="s">
        <v>351</v>
      </c>
      <c r="PC173" s="57" t="s">
        <v>351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351</v>
      </c>
      <c r="QG173" s="57" t="s">
        <v>351</v>
      </c>
      <c r="QH173" s="57" t="s">
        <v>351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 t="s">
        <v>351</v>
      </c>
      <c r="QX173" s="57"/>
      <c r="QY173" s="57" t="s">
        <v>351</v>
      </c>
      <c r="QZ173" s="57" t="s">
        <v>351</v>
      </c>
      <c r="RA173" s="57"/>
      <c r="RB173" s="57"/>
      <c r="RC173" s="57" t="s">
        <v>351</v>
      </c>
      <c r="RD173" s="57" t="s">
        <v>351</v>
      </c>
      <c r="RE173" s="57" t="s">
        <v>351</v>
      </c>
      <c r="RF173" s="57" t="s">
        <v>351</v>
      </c>
      <c r="RG173" s="57" t="s">
        <v>351</v>
      </c>
      <c r="RH173" s="57" t="s">
        <v>351</v>
      </c>
      <c r="RI173" s="57"/>
      <c r="RJ173" s="57"/>
      <c r="RK173" s="57" t="s">
        <v>351</v>
      </c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38"/>
      <c r="TF173" s="38"/>
      <c r="TG173" s="57"/>
      <c r="TH173" s="57"/>
      <c r="TI173" s="57"/>
      <c r="TJ173" s="57"/>
      <c r="TK173" s="57"/>
      <c r="TL173" s="57"/>
      <c r="TM173" s="57"/>
      <c r="TN173" s="57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61"/>
      <c r="UB173" s="57"/>
      <c r="UC173" s="57"/>
      <c r="UD173" s="57"/>
      <c r="UE173" s="57"/>
      <c r="UF173" s="57"/>
      <c r="UG173" s="57"/>
      <c r="UH173" s="57"/>
      <c r="UI173" s="57"/>
      <c r="UJ173" s="57" t="s">
        <v>351</v>
      </c>
      <c r="UK173" s="57" t="s">
        <v>351</v>
      </c>
      <c r="UL173" s="57"/>
      <c r="UM173" s="57"/>
      <c r="UN173" s="57"/>
      <c r="UO173" s="57"/>
      <c r="UP173" s="57"/>
      <c r="UQ173" s="57"/>
      <c r="UR173" s="57"/>
      <c r="US173" s="38"/>
      <c r="UT173" s="38"/>
      <c r="UU173" s="61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38"/>
      <c r="VN173" s="38"/>
      <c r="VO173" s="57"/>
      <c r="VP173" s="57"/>
      <c r="VQ173" s="57"/>
      <c r="VR173" s="57"/>
      <c r="VS173" s="57"/>
      <c r="VT173" s="57"/>
      <c r="VU173" s="57"/>
      <c r="VV173" s="57"/>
      <c r="VW173" s="57"/>
      <c r="VX173" s="57"/>
      <c r="VY173" s="57"/>
      <c r="VZ173" s="57"/>
      <c r="WA173" s="57"/>
      <c r="WB173" s="57"/>
      <c r="WC173" s="57"/>
      <c r="WD173" s="57"/>
      <c r="WE173" s="57"/>
      <c r="WF173" s="57"/>
      <c r="WG173" s="57"/>
      <c r="WH173" s="38"/>
      <c r="WI173" s="57"/>
      <c r="WJ173" s="57"/>
      <c r="WK173" s="57"/>
      <c r="WL173" s="57"/>
      <c r="WM173" s="57"/>
      <c r="WN173" s="57"/>
      <c r="WO173" s="57"/>
      <c r="WP173" s="57"/>
      <c r="WQ173" s="57"/>
      <c r="WR173" s="57"/>
      <c r="WS173" s="57"/>
      <c r="WT173" s="57"/>
      <c r="WU173" s="57" t="s">
        <v>351</v>
      </c>
      <c r="WV173" s="57"/>
      <c r="WW173" s="57" t="s">
        <v>351</v>
      </c>
      <c r="WX173" s="57" t="s">
        <v>351</v>
      </c>
      <c r="WY173" s="57"/>
      <c r="WZ173" s="57"/>
      <c r="XA173" s="38"/>
      <c r="XB173" s="38"/>
      <c r="XC173" s="57"/>
      <c r="XD173" s="57"/>
      <c r="XE173" s="57"/>
      <c r="XF173" s="57"/>
      <c r="XG173" s="57"/>
      <c r="XH173" s="57"/>
      <c r="XI173" s="57"/>
      <c r="XJ173" s="57"/>
      <c r="XK173" s="57"/>
      <c r="XL173" s="57"/>
      <c r="XM173" s="57"/>
      <c r="XN173" s="57"/>
      <c r="XO173" s="57"/>
      <c r="XP173" s="57"/>
      <c r="XQ173" s="57"/>
      <c r="XR173" s="57"/>
      <c r="XS173" s="57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21"/>
        <v/>
      </c>
      <c r="AGK173" s="85" t="str">
        <f t="shared" si="722"/>
        <v/>
      </c>
      <c r="AGL173" s="85" t="str">
        <f t="shared" si="723"/>
        <v/>
      </c>
      <c r="AGN173" s="5">
        <f>IF(LEN(B173)&gt;7,AGN160,"")</f>
        <v>13</v>
      </c>
      <c r="AGQ173" s="36" t="str">
        <f t="shared" si="734"/>
        <v/>
      </c>
      <c r="AGR173" s="36">
        <f t="shared" si="724"/>
        <v>4</v>
      </c>
      <c r="AGS173" s="39">
        <f t="shared" si="735"/>
        <v>2</v>
      </c>
      <c r="AGT173" s="36" t="str">
        <f t="shared" si="736"/>
        <v/>
      </c>
      <c r="AGU173" s="36" t="str">
        <f t="shared" si="725"/>
        <v/>
      </c>
      <c r="AGV173" s="39">
        <f t="shared" si="737"/>
        <v>14</v>
      </c>
      <c r="AGW173" s="36" t="str">
        <f t="shared" si="738"/>
        <v/>
      </c>
      <c r="AGX173" s="36" t="str">
        <f t="shared" si="726"/>
        <v/>
      </c>
      <c r="AGY173" s="39">
        <f t="shared" si="739"/>
        <v>5</v>
      </c>
      <c r="AGZ173" s="36" t="str">
        <f t="shared" si="740"/>
        <v/>
      </c>
      <c r="AHA173" s="36" t="str">
        <f t="shared" si="727"/>
        <v/>
      </c>
      <c r="AHB173" s="39" t="str">
        <f t="shared" si="741"/>
        <v/>
      </c>
      <c r="AHC173" s="36" t="str">
        <f t="shared" si="742"/>
        <v/>
      </c>
      <c r="AHD173" s="36" t="str">
        <f t="shared" si="728"/>
        <v/>
      </c>
      <c r="AHE173" s="39">
        <f t="shared" si="743"/>
        <v>5</v>
      </c>
      <c r="AHF173" s="36" t="str">
        <f t="shared" si="744"/>
        <v/>
      </c>
      <c r="AHG173" s="36" t="str">
        <f t="shared" si="729"/>
        <v/>
      </c>
      <c r="AHH173" s="39">
        <f t="shared" si="745"/>
        <v>13</v>
      </c>
      <c r="AHI173" s="36" t="str">
        <f t="shared" si="746"/>
        <v/>
      </c>
      <c r="AHJ173" s="36" t="str">
        <f t="shared" si="730"/>
        <v/>
      </c>
      <c r="AHK173" s="39">
        <f t="shared" si="747"/>
        <v>2</v>
      </c>
      <c r="AHL173" s="36" t="str">
        <f t="shared" si="748"/>
        <v/>
      </c>
      <c r="AHM173" s="36" t="str">
        <f t="shared" si="731"/>
        <v/>
      </c>
      <c r="AHN173" s="39">
        <f t="shared" si="749"/>
        <v>3</v>
      </c>
      <c r="AHO173" s="36" t="str">
        <f t="shared" si="750"/>
        <v/>
      </c>
      <c r="AHP173" s="36" t="str">
        <f t="shared" si="732"/>
        <v/>
      </c>
      <c r="AHQ173" s="39" t="str">
        <f t="shared" si="751"/>
        <v/>
      </c>
      <c r="AHR173" s="36" t="str">
        <f t="shared" si="752"/>
        <v/>
      </c>
      <c r="AHS173" s="36" t="str">
        <f t="shared" si="733"/>
        <v/>
      </c>
      <c r="AHT173" s="39" t="str">
        <f t="shared" si="753"/>
        <v/>
      </c>
    </row>
    <row r="174" spans="1:904" s="5" customFormat="1" outlineLevel="1" x14ac:dyDescent="0.25">
      <c r="A174" s="35">
        <f t="shared" si="754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351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351</v>
      </c>
      <c r="Y174" s="62"/>
      <c r="Z174" s="62"/>
      <c r="AA174" s="62"/>
      <c r="AB174" s="62"/>
      <c r="AC174" s="62" t="s">
        <v>351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351</v>
      </c>
      <c r="AS174" s="62" t="s">
        <v>351</v>
      </c>
      <c r="AT174" s="62" t="s">
        <v>351</v>
      </c>
      <c r="AU174" s="62"/>
      <c r="AV174" s="62"/>
      <c r="AW174" s="62" t="s">
        <v>351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359</v>
      </c>
      <c r="BO174" s="57" t="s">
        <v>359</v>
      </c>
      <c r="BP174" s="57" t="s">
        <v>359</v>
      </c>
      <c r="BQ174" s="57" t="s">
        <v>359</v>
      </c>
      <c r="BR174" s="57"/>
      <c r="BS174" s="57" t="s">
        <v>359</v>
      </c>
      <c r="BT174" s="57" t="s">
        <v>359</v>
      </c>
      <c r="BU174" s="57" t="s">
        <v>359</v>
      </c>
      <c r="BV174" s="57" t="s">
        <v>359</v>
      </c>
      <c r="BW174" s="57" t="s">
        <v>359</v>
      </c>
      <c r="BX174" s="57" t="s">
        <v>359</v>
      </c>
      <c r="BY174" s="57" t="s">
        <v>359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351</v>
      </c>
      <c r="CR174" s="57"/>
      <c r="CS174" s="57"/>
      <c r="CT174" s="57"/>
      <c r="CU174" s="57" t="s">
        <v>351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351</v>
      </c>
      <c r="DE174" s="57" t="s">
        <v>351</v>
      </c>
      <c r="DF174" s="57"/>
      <c r="DG174" s="57" t="s">
        <v>351</v>
      </c>
      <c r="DH174" s="57" t="s">
        <v>351</v>
      </c>
      <c r="DI174" s="57"/>
      <c r="DJ174" s="57"/>
      <c r="DK174" s="57" t="s">
        <v>351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352</v>
      </c>
      <c r="EV174" s="57" t="s">
        <v>352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351</v>
      </c>
      <c r="FN174" s="57" t="s">
        <v>351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351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351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351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351</v>
      </c>
      <c r="HD174" s="57"/>
      <c r="HE174" s="57"/>
      <c r="HF174" s="57"/>
      <c r="HG174" s="57" t="s">
        <v>351</v>
      </c>
      <c r="HH174" s="57"/>
      <c r="HI174" s="57"/>
      <c r="HJ174" s="57"/>
      <c r="HK174" s="57" t="s">
        <v>351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351</v>
      </c>
      <c r="HU174" s="57"/>
      <c r="HV174" s="57" t="s">
        <v>351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351</v>
      </c>
      <c r="OT174" s="57" t="s">
        <v>351</v>
      </c>
      <c r="OU174" s="57"/>
      <c r="OV174" s="57"/>
      <c r="OW174" s="57" t="s">
        <v>351</v>
      </c>
      <c r="OX174" s="57" t="s">
        <v>351</v>
      </c>
      <c r="OY174" s="57"/>
      <c r="OZ174" s="57" t="s">
        <v>351</v>
      </c>
      <c r="PA174" s="57"/>
      <c r="PB174" s="57"/>
      <c r="PC174" s="57"/>
      <c r="PD174" s="57" t="s">
        <v>351</v>
      </c>
      <c r="PE174" s="57" t="s">
        <v>351</v>
      </c>
      <c r="PF174" s="57"/>
      <c r="PG174" s="57"/>
      <c r="PH174" s="57" t="s">
        <v>351</v>
      </c>
      <c r="PI174" s="57" t="s">
        <v>351</v>
      </c>
      <c r="PJ174" s="57"/>
      <c r="PK174" s="57" t="s">
        <v>351</v>
      </c>
      <c r="PL174" s="57" t="s">
        <v>351</v>
      </c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 t="s">
        <v>351</v>
      </c>
      <c r="PS174" s="57" t="s">
        <v>351</v>
      </c>
      <c r="PT174" s="57"/>
      <c r="PU174" s="57" t="s">
        <v>351</v>
      </c>
      <c r="PV174" s="57" t="s">
        <v>351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351</v>
      </c>
      <c r="QG174" s="57" t="s">
        <v>351</v>
      </c>
      <c r="QH174" s="57" t="s">
        <v>351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351</v>
      </c>
      <c r="QR174" s="38"/>
      <c r="QS174" s="38"/>
      <c r="QT174" s="38"/>
      <c r="QU174" s="57"/>
      <c r="QV174" s="57"/>
      <c r="QW174" s="57"/>
      <c r="QX174" s="57"/>
      <c r="QY174" s="57" t="s">
        <v>351</v>
      </c>
      <c r="QZ174" s="57" t="s">
        <v>351</v>
      </c>
      <c r="RA174" s="57" t="s">
        <v>351</v>
      </c>
      <c r="RB174" s="57"/>
      <c r="RC174" s="57"/>
      <c r="RD174" s="57"/>
      <c r="RE174" s="57" t="s">
        <v>351</v>
      </c>
      <c r="RF174" s="57" t="s">
        <v>351</v>
      </c>
      <c r="RG174" s="57" t="s">
        <v>351</v>
      </c>
      <c r="RH174" s="57" t="s">
        <v>351</v>
      </c>
      <c r="RI174" s="57"/>
      <c r="RJ174" s="57"/>
      <c r="RK174" s="57"/>
      <c r="RL174" s="38"/>
      <c r="RM174" s="38"/>
      <c r="RN174" s="38"/>
      <c r="RO174" s="61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 t="s">
        <v>351</v>
      </c>
      <c r="SF174" s="57" t="s">
        <v>351</v>
      </c>
      <c r="SG174" s="57"/>
      <c r="SH174" s="57"/>
      <c r="SI174" s="57"/>
      <c r="SJ174" s="57"/>
      <c r="SK174" s="57"/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38"/>
      <c r="TF174" s="38"/>
      <c r="TG174" s="57"/>
      <c r="TH174" s="57"/>
      <c r="TI174" s="57"/>
      <c r="TJ174" s="57"/>
      <c r="TK174" s="57"/>
      <c r="TL174" s="57"/>
      <c r="TM174" s="57"/>
      <c r="TN174" s="57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61"/>
      <c r="UB174" s="57"/>
      <c r="UC174" s="57"/>
      <c r="UD174" s="57"/>
      <c r="UE174" s="57"/>
      <c r="UF174" s="57"/>
      <c r="UG174" s="57"/>
      <c r="UH174" s="57"/>
      <c r="UI174" s="57"/>
      <c r="UJ174" s="57" t="s">
        <v>351</v>
      </c>
      <c r="UK174" s="57" t="s">
        <v>351</v>
      </c>
      <c r="UL174" s="57"/>
      <c r="UM174" s="57"/>
      <c r="UN174" s="57" t="s">
        <v>351</v>
      </c>
      <c r="UO174" s="57" t="s">
        <v>351</v>
      </c>
      <c r="UP174" s="57" t="s">
        <v>351</v>
      </c>
      <c r="UQ174" s="57" t="s">
        <v>351</v>
      </c>
      <c r="UR174" s="57" t="s">
        <v>351</v>
      </c>
      <c r="US174" s="38"/>
      <c r="UT174" s="38"/>
      <c r="UU174" s="61"/>
      <c r="UV174" s="57" t="s">
        <v>351</v>
      </c>
      <c r="UW174" s="57" t="s">
        <v>351</v>
      </c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 t="s">
        <v>351</v>
      </c>
      <c r="VJ174" s="57" t="s">
        <v>351</v>
      </c>
      <c r="VK174" s="57"/>
      <c r="VL174" s="57"/>
      <c r="VM174" s="38"/>
      <c r="VN174" s="38"/>
      <c r="VO174" s="57"/>
      <c r="VP174" s="57"/>
      <c r="VQ174" s="57"/>
      <c r="VR174" s="57"/>
      <c r="VS174" s="57"/>
      <c r="VT174" s="57"/>
      <c r="VU174" s="57"/>
      <c r="VV174" s="57"/>
      <c r="VW174" s="57"/>
      <c r="VX174" s="57"/>
      <c r="VY174" s="57"/>
      <c r="VZ174" s="57"/>
      <c r="WA174" s="57"/>
      <c r="WB174" s="57"/>
      <c r="WC174" s="57"/>
      <c r="WD174" s="57"/>
      <c r="WE174" s="57"/>
      <c r="WF174" s="57"/>
      <c r="WG174" s="57"/>
      <c r="WH174" s="38"/>
      <c r="WI174" s="57"/>
      <c r="WJ174" s="57"/>
      <c r="WK174" s="57"/>
      <c r="WL174" s="57"/>
      <c r="WM174" s="57"/>
      <c r="WN174" s="57"/>
      <c r="WO174" s="57"/>
      <c r="WP174" s="57"/>
      <c r="WQ174" s="57"/>
      <c r="WR174" s="57"/>
      <c r="WS174" s="57"/>
      <c r="WT174" s="57"/>
      <c r="WU174" s="57"/>
      <c r="WV174" s="57"/>
      <c r="WW174" s="57"/>
      <c r="WX174" s="57"/>
      <c r="WY174" s="57"/>
      <c r="WZ174" s="57"/>
      <c r="XA174" s="38"/>
      <c r="XB174" s="38"/>
      <c r="XC174" s="57"/>
      <c r="XD174" s="57"/>
      <c r="XE174" s="57"/>
      <c r="XF174" s="57"/>
      <c r="XG174" s="57"/>
      <c r="XH174" s="57"/>
      <c r="XI174" s="57"/>
      <c r="XJ174" s="57"/>
      <c r="XK174" s="57" t="s">
        <v>351</v>
      </c>
      <c r="XL174" s="57"/>
      <c r="XM174" s="57" t="s">
        <v>351</v>
      </c>
      <c r="XN174" s="57" t="s">
        <v>351</v>
      </c>
      <c r="XO174" s="57"/>
      <c r="XP174" s="57"/>
      <c r="XQ174" s="57"/>
      <c r="XR174" s="57"/>
      <c r="XS174" s="57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21"/>
        <v/>
      </c>
      <c r="AGK174" s="85" t="str">
        <f t="shared" si="722"/>
        <v/>
      </c>
      <c r="AGL174" s="85">
        <f t="shared" si="723"/>
        <v>3</v>
      </c>
      <c r="AGN174" s="5">
        <f>IF(LEN(B174)&gt;7,AGN160,"")</f>
        <v>13</v>
      </c>
      <c r="AGQ174" s="36">
        <f t="shared" si="734"/>
        <v>11</v>
      </c>
      <c r="AGR174" s="36" t="str">
        <f t="shared" si="724"/>
        <v/>
      </c>
      <c r="AGS174" s="39">
        <f t="shared" si="735"/>
        <v>7</v>
      </c>
      <c r="AGT174" s="36" t="str">
        <f t="shared" si="736"/>
        <v/>
      </c>
      <c r="AGU174" s="36">
        <f t="shared" si="725"/>
        <v>2</v>
      </c>
      <c r="AGV174" s="39">
        <f t="shared" si="737"/>
        <v>10</v>
      </c>
      <c r="AGW174" s="36" t="str">
        <f t="shared" si="738"/>
        <v/>
      </c>
      <c r="AGX174" s="36" t="str">
        <f t="shared" si="726"/>
        <v/>
      </c>
      <c r="AGY174" s="39">
        <f t="shared" si="739"/>
        <v>7</v>
      </c>
      <c r="AGZ174" s="36" t="str">
        <f t="shared" si="740"/>
        <v/>
      </c>
      <c r="AHA174" s="36" t="str">
        <f t="shared" si="727"/>
        <v/>
      </c>
      <c r="AHB174" s="39" t="str">
        <f t="shared" si="741"/>
        <v/>
      </c>
      <c r="AHC174" s="36" t="str">
        <f t="shared" si="742"/>
        <v/>
      </c>
      <c r="AHD174" s="36" t="str">
        <f t="shared" si="728"/>
        <v/>
      </c>
      <c r="AHE174" s="39">
        <f t="shared" si="743"/>
        <v>19</v>
      </c>
      <c r="AHF174" s="36" t="str">
        <f t="shared" si="744"/>
        <v/>
      </c>
      <c r="AHG174" s="36" t="str">
        <f t="shared" si="729"/>
        <v/>
      </c>
      <c r="AHH174" s="39">
        <f t="shared" si="745"/>
        <v>13</v>
      </c>
      <c r="AHI174" s="36" t="str">
        <f t="shared" si="746"/>
        <v/>
      </c>
      <c r="AHJ174" s="36" t="str">
        <f t="shared" si="730"/>
        <v/>
      </c>
      <c r="AHK174" s="39">
        <f t="shared" si="747"/>
        <v>11</v>
      </c>
      <c r="AHL174" s="36" t="str">
        <f t="shared" si="748"/>
        <v/>
      </c>
      <c r="AHM174" s="36" t="str">
        <f t="shared" si="731"/>
        <v/>
      </c>
      <c r="AHN174" s="39">
        <f t="shared" si="749"/>
        <v>3</v>
      </c>
      <c r="AHO174" s="36" t="str">
        <f t="shared" si="750"/>
        <v/>
      </c>
      <c r="AHP174" s="36" t="str">
        <f t="shared" si="732"/>
        <v/>
      </c>
      <c r="AHQ174" s="39" t="str">
        <f t="shared" si="751"/>
        <v/>
      </c>
      <c r="AHR174" s="36" t="str">
        <f t="shared" si="752"/>
        <v/>
      </c>
      <c r="AHS174" s="36" t="str">
        <f t="shared" si="733"/>
        <v/>
      </c>
      <c r="AHT174" s="39" t="str">
        <f t="shared" si="753"/>
        <v/>
      </c>
    </row>
    <row r="175" spans="1:904" s="5" customFormat="1" outlineLevel="1" x14ac:dyDescent="0.25">
      <c r="A175" s="35"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 t="s">
        <v>351</v>
      </c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351</v>
      </c>
      <c r="X175" s="62"/>
      <c r="Y175" s="62"/>
      <c r="Z175" s="62"/>
      <c r="AA175" s="62" t="s">
        <v>351</v>
      </c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 t="s">
        <v>351</v>
      </c>
      <c r="BD175" s="62" t="s">
        <v>351</v>
      </c>
      <c r="BE175" s="62"/>
      <c r="BF175" s="62"/>
      <c r="BG175" s="62" t="s">
        <v>360</v>
      </c>
      <c r="BH175" s="62"/>
      <c r="BI175" s="38"/>
      <c r="BJ175" s="38"/>
      <c r="BK175" s="57" t="s">
        <v>351</v>
      </c>
      <c r="BL175" s="57"/>
      <c r="BM175" s="57" t="s">
        <v>351</v>
      </c>
      <c r="BN175" s="57" t="s">
        <v>351</v>
      </c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 t="s">
        <v>351</v>
      </c>
      <c r="CJ175" s="57" t="s">
        <v>351</v>
      </c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351</v>
      </c>
      <c r="DH175" s="57" t="s">
        <v>351</v>
      </c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 t="s">
        <v>351</v>
      </c>
      <c r="DV175" s="57" t="s">
        <v>351</v>
      </c>
      <c r="DW175" s="57" t="s">
        <v>351</v>
      </c>
      <c r="DX175" s="57"/>
      <c r="DY175" s="57" t="s">
        <v>351</v>
      </c>
      <c r="DZ175" s="57" t="s">
        <v>351</v>
      </c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 t="s">
        <v>351</v>
      </c>
      <c r="EO175" s="57" t="s">
        <v>351</v>
      </c>
      <c r="EP175" s="57" t="s">
        <v>351</v>
      </c>
      <c r="EQ175" s="57" t="s">
        <v>351</v>
      </c>
      <c r="ER175" s="57" t="s">
        <v>351</v>
      </c>
      <c r="ES175" s="57" t="s">
        <v>351</v>
      </c>
      <c r="ET175" s="57"/>
      <c r="EU175" s="57" t="s">
        <v>351</v>
      </c>
      <c r="EV175" s="57" t="s">
        <v>351</v>
      </c>
      <c r="EW175" s="57"/>
      <c r="EX175" s="57"/>
      <c r="EY175" s="57" t="s">
        <v>351</v>
      </c>
      <c r="EZ175" s="57"/>
      <c r="FA175" s="57"/>
      <c r="FB175" s="57"/>
      <c r="FC175" s="57"/>
      <c r="FD175" s="57" t="s">
        <v>351</v>
      </c>
      <c r="FE175" s="38"/>
      <c r="FF175" s="38"/>
      <c r="FG175" s="61"/>
      <c r="FH175" s="57" t="s">
        <v>351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351</v>
      </c>
      <c r="FX175" s="57" t="s">
        <v>351</v>
      </c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351</v>
      </c>
      <c r="GR175" s="57" t="s">
        <v>351</v>
      </c>
      <c r="GS175" s="38"/>
      <c r="GT175" s="38"/>
      <c r="GU175" s="61"/>
      <c r="GV175" s="57" t="s">
        <v>351</v>
      </c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 t="s">
        <v>351</v>
      </c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 t="s">
        <v>351</v>
      </c>
      <c r="NT175" s="57" t="s">
        <v>351</v>
      </c>
      <c r="NU175" s="57" t="s">
        <v>351</v>
      </c>
      <c r="NV175" s="57"/>
      <c r="NW175" s="57" t="s">
        <v>351</v>
      </c>
      <c r="NX175" s="57" t="s">
        <v>351</v>
      </c>
      <c r="NY175" s="57" t="s">
        <v>351</v>
      </c>
      <c r="NZ175" s="57"/>
      <c r="OA175" s="57"/>
      <c r="OB175" s="57" t="s">
        <v>351</v>
      </c>
      <c r="OC175" s="57"/>
      <c r="OD175" s="57"/>
      <c r="OE175" s="57" t="s">
        <v>351</v>
      </c>
      <c r="OF175" s="57" t="s">
        <v>351</v>
      </c>
      <c r="OG175" s="57" t="s">
        <v>351</v>
      </c>
      <c r="OH175" s="57" t="s">
        <v>351</v>
      </c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38"/>
      <c r="PY175" s="38"/>
      <c r="PZ175" s="38"/>
      <c r="QA175" s="57" t="s">
        <v>351</v>
      </c>
      <c r="QB175" s="57" t="s">
        <v>351</v>
      </c>
      <c r="QC175" s="57"/>
      <c r="QD175" s="57"/>
      <c r="QE175" s="57"/>
      <c r="QF175" s="57"/>
      <c r="QG175" s="57" t="s">
        <v>351</v>
      </c>
      <c r="QH175" s="57" t="s">
        <v>351</v>
      </c>
      <c r="QI175" s="57"/>
      <c r="QJ175" s="57"/>
      <c r="QK175" s="57"/>
      <c r="QL175" s="57"/>
      <c r="QM175" s="57"/>
      <c r="QN175" s="57"/>
      <c r="QO175" s="57"/>
      <c r="QP175" s="57"/>
      <c r="QQ175" s="57"/>
      <c r="QR175" s="38"/>
      <c r="QS175" s="38"/>
      <c r="QT175" s="38"/>
      <c r="QU175" s="57" t="s">
        <v>351</v>
      </c>
      <c r="QV175" s="57" t="s">
        <v>351</v>
      </c>
      <c r="QW175" s="57" t="s">
        <v>351</v>
      </c>
      <c r="QX175" s="57"/>
      <c r="QY175" s="57" t="s">
        <v>351</v>
      </c>
      <c r="QZ175" s="57" t="s">
        <v>351</v>
      </c>
      <c r="RA175" s="57" t="s">
        <v>351</v>
      </c>
      <c r="RB175" s="57"/>
      <c r="RC175" s="57" t="s">
        <v>351</v>
      </c>
      <c r="RD175" s="57" t="s">
        <v>351</v>
      </c>
      <c r="RE175" s="57" t="s">
        <v>351</v>
      </c>
      <c r="RF175" s="57" t="s">
        <v>351</v>
      </c>
      <c r="RG175" s="57" t="s">
        <v>351</v>
      </c>
      <c r="RH175" s="57" t="s">
        <v>351</v>
      </c>
      <c r="RI175" s="57"/>
      <c r="RJ175" s="57"/>
      <c r="RK175" s="57" t="s">
        <v>351</v>
      </c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 t="s">
        <v>351</v>
      </c>
      <c r="SJ175" s="57" t="s">
        <v>351</v>
      </c>
      <c r="SK175" s="57" t="s">
        <v>351</v>
      </c>
      <c r="SL175" s="38"/>
      <c r="SM175" s="61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38"/>
      <c r="TF175" s="38"/>
      <c r="TG175" s="57"/>
      <c r="TH175" s="57"/>
      <c r="TI175" s="57"/>
      <c r="TJ175" s="57"/>
      <c r="TK175" s="57"/>
      <c r="TL175" s="57"/>
      <c r="TM175" s="57"/>
      <c r="TN175" s="57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61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38"/>
      <c r="UT175" s="38"/>
      <c r="UU175" s="61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38"/>
      <c r="VN175" s="38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38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 t="s">
        <v>351</v>
      </c>
      <c r="WV175" s="57"/>
      <c r="WW175" s="57"/>
      <c r="WX175" s="57"/>
      <c r="WY175" s="57"/>
      <c r="WZ175" s="57"/>
      <c r="XA175" s="38"/>
      <c r="XB175" s="38"/>
      <c r="XC175" s="57"/>
      <c r="XD175" s="57"/>
      <c r="XE175" s="57"/>
      <c r="XF175" s="57"/>
      <c r="XG175" s="57"/>
      <c r="XH175" s="57"/>
      <c r="XI175" s="57"/>
      <c r="XJ175" s="57"/>
      <c r="XK175" s="57"/>
      <c r="XL175" s="57"/>
      <c r="XM175" s="57"/>
      <c r="XN175" s="57"/>
      <c r="XO175" s="57"/>
      <c r="XP175" s="57"/>
      <c r="XQ175" s="57"/>
      <c r="XR175" s="57"/>
      <c r="XS175" s="57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21"/>
        <v/>
      </c>
      <c r="AGK175" s="85" t="str">
        <f t="shared" si="722"/>
        <v/>
      </c>
      <c r="AGL175" s="85" t="str">
        <f t="shared" si="723"/>
        <v/>
      </c>
      <c r="AGN175" s="5">
        <f>IF(LEN(B175)&gt;7,AGN160,"")</f>
        <v>13</v>
      </c>
      <c r="AGQ175" s="36" t="str">
        <f t="shared" si="734"/>
        <v/>
      </c>
      <c r="AGR175" s="36" t="str">
        <f t="shared" si="724"/>
        <v/>
      </c>
      <c r="AGS175" s="39">
        <f t="shared" si="735"/>
        <v>11</v>
      </c>
      <c r="AGT175" s="36" t="str">
        <f t="shared" si="736"/>
        <v/>
      </c>
      <c r="AGU175" s="36" t="str">
        <f t="shared" si="725"/>
        <v/>
      </c>
      <c r="AGV175" s="39">
        <f t="shared" si="737"/>
        <v>20</v>
      </c>
      <c r="AGW175" s="36" t="str">
        <f t="shared" si="738"/>
        <v/>
      </c>
      <c r="AGX175" s="36" t="str">
        <f t="shared" si="726"/>
        <v/>
      </c>
      <c r="AGY175" s="39">
        <f t="shared" si="739"/>
        <v>4</v>
      </c>
      <c r="AGZ175" s="36" t="str">
        <f t="shared" si="740"/>
        <v/>
      </c>
      <c r="AHA175" s="36" t="str">
        <f t="shared" si="727"/>
        <v/>
      </c>
      <c r="AHB175" s="39" t="str">
        <f t="shared" si="741"/>
        <v/>
      </c>
      <c r="AHC175" s="36" t="str">
        <f t="shared" si="742"/>
        <v/>
      </c>
      <c r="AHD175" s="36" t="str">
        <f t="shared" si="728"/>
        <v/>
      </c>
      <c r="AHE175" s="39">
        <f t="shared" si="743"/>
        <v>11</v>
      </c>
      <c r="AHF175" s="36" t="str">
        <f t="shared" si="744"/>
        <v/>
      </c>
      <c r="AHG175" s="36" t="str">
        <f t="shared" si="729"/>
        <v/>
      </c>
      <c r="AHH175" s="39">
        <f t="shared" si="745"/>
        <v>17</v>
      </c>
      <c r="AHI175" s="36" t="str">
        <f t="shared" si="746"/>
        <v/>
      </c>
      <c r="AHJ175" s="36" t="str">
        <f t="shared" si="730"/>
        <v/>
      </c>
      <c r="AHK175" s="39" t="str">
        <f t="shared" si="747"/>
        <v/>
      </c>
      <c r="AHL175" s="36" t="str">
        <f t="shared" si="748"/>
        <v/>
      </c>
      <c r="AHM175" s="36" t="str">
        <f t="shared" si="731"/>
        <v/>
      </c>
      <c r="AHN175" s="39">
        <f t="shared" si="749"/>
        <v>1</v>
      </c>
      <c r="AHO175" s="36" t="str">
        <f t="shared" si="750"/>
        <v/>
      </c>
      <c r="AHP175" s="36" t="str">
        <f t="shared" si="732"/>
        <v/>
      </c>
      <c r="AHQ175" s="39" t="str">
        <f t="shared" si="751"/>
        <v/>
      </c>
      <c r="AHR175" s="36" t="str">
        <f t="shared" si="752"/>
        <v/>
      </c>
      <c r="AHS175" s="36" t="str">
        <f t="shared" si="733"/>
        <v/>
      </c>
      <c r="AHT175" s="39" t="str">
        <f t="shared" si="753"/>
        <v/>
      </c>
    </row>
    <row r="176" spans="1:904" s="5" customFormat="1" outlineLevel="1" x14ac:dyDescent="0.25">
      <c r="A176" s="35"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 t="s">
        <v>351</v>
      </c>
      <c r="P176" s="57"/>
      <c r="Q176" s="57"/>
      <c r="R176" s="57"/>
      <c r="S176" s="57"/>
      <c r="T176" s="57"/>
      <c r="U176" s="57"/>
      <c r="V176" s="38"/>
      <c r="W176" s="62" t="s">
        <v>351</v>
      </c>
      <c r="X176" s="62"/>
      <c r="Y176" s="62"/>
      <c r="Z176" s="62"/>
      <c r="AA176" s="62" t="s">
        <v>351</v>
      </c>
      <c r="AB176" s="62" t="s">
        <v>351</v>
      </c>
      <c r="AC176" s="62"/>
      <c r="AD176" s="62" t="s">
        <v>351</v>
      </c>
      <c r="AE176" s="62"/>
      <c r="AF176" s="62"/>
      <c r="AG176" s="62" t="s">
        <v>351</v>
      </c>
      <c r="AH176" s="62" t="s">
        <v>351</v>
      </c>
      <c r="AI176" s="62"/>
      <c r="AJ176" s="62" t="s">
        <v>351</v>
      </c>
      <c r="AK176" s="62"/>
      <c r="AL176" s="62"/>
      <c r="AM176" s="62"/>
      <c r="AN176" s="38"/>
      <c r="AO176" s="38"/>
      <c r="AP176" s="38"/>
      <c r="AQ176" s="62"/>
      <c r="AR176" s="62" t="s">
        <v>351</v>
      </c>
      <c r="AS176" s="62"/>
      <c r="AT176" s="62" t="s">
        <v>351</v>
      </c>
      <c r="AU176" s="62" t="s">
        <v>351</v>
      </c>
      <c r="AV176" s="62"/>
      <c r="AW176" s="62"/>
      <c r="AX176" s="62"/>
      <c r="AY176" s="62"/>
      <c r="AZ176" s="62"/>
      <c r="BA176" s="62"/>
      <c r="BB176" s="62"/>
      <c r="BC176" s="62" t="s">
        <v>351</v>
      </c>
      <c r="BD176" s="62" t="s">
        <v>351</v>
      </c>
      <c r="BE176" s="62"/>
      <c r="BF176" s="62"/>
      <c r="BG176" s="62" t="s">
        <v>360</v>
      </c>
      <c r="BH176" s="62"/>
      <c r="BI176" s="38"/>
      <c r="BJ176" s="38"/>
      <c r="BK176" s="57" t="s">
        <v>351</v>
      </c>
      <c r="BL176" s="57"/>
      <c r="BM176" s="57"/>
      <c r="BN176" s="57"/>
      <c r="BO176" s="57"/>
      <c r="BP176" s="57"/>
      <c r="BQ176" s="57" t="s">
        <v>351</v>
      </c>
      <c r="BR176" s="57"/>
      <c r="BS176" s="57" t="s">
        <v>351</v>
      </c>
      <c r="BT176" s="57" t="s">
        <v>351</v>
      </c>
      <c r="BU176" s="57" t="s">
        <v>351</v>
      </c>
      <c r="BV176" s="57" t="s">
        <v>351</v>
      </c>
      <c r="BW176" s="57" t="s">
        <v>351</v>
      </c>
      <c r="BX176" s="57" t="s">
        <v>351</v>
      </c>
      <c r="BY176" s="57" t="s">
        <v>351</v>
      </c>
      <c r="BZ176" s="57" t="s">
        <v>351</v>
      </c>
      <c r="CA176" s="57"/>
      <c r="CB176" s="57"/>
      <c r="CC176" s="57" t="s">
        <v>351</v>
      </c>
      <c r="CD176" s="57"/>
      <c r="CE176" s="57"/>
      <c r="CF176" s="57"/>
      <c r="CG176" s="57"/>
      <c r="CH176" s="57"/>
      <c r="CI176" s="57" t="s">
        <v>351</v>
      </c>
      <c r="CJ176" s="57"/>
      <c r="CK176" s="57"/>
      <c r="CL176" s="57"/>
      <c r="CM176" s="57"/>
      <c r="CN176" s="57"/>
      <c r="CO176" s="57"/>
      <c r="CP176" s="57"/>
      <c r="CQ176" s="57" t="s">
        <v>351</v>
      </c>
      <c r="CR176" s="57" t="s">
        <v>351</v>
      </c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351</v>
      </c>
      <c r="DH176" s="57" t="s">
        <v>351</v>
      </c>
      <c r="DI176" s="57"/>
      <c r="DJ176" s="57"/>
      <c r="DK176" s="57" t="s">
        <v>351</v>
      </c>
      <c r="DL176" s="57"/>
      <c r="DM176" s="57"/>
      <c r="DN176" s="57"/>
      <c r="DO176" s="57"/>
      <c r="DP176" s="38"/>
      <c r="DQ176" s="38"/>
      <c r="DR176" s="38"/>
      <c r="DS176" s="57"/>
      <c r="DT176" s="57"/>
      <c r="DU176" s="57"/>
      <c r="DV176" s="57"/>
      <c r="DW176" s="57" t="s">
        <v>351</v>
      </c>
      <c r="DX176" s="57"/>
      <c r="DY176" s="57" t="s">
        <v>351</v>
      </c>
      <c r="DZ176" s="57" t="s">
        <v>351</v>
      </c>
      <c r="EA176" s="57"/>
      <c r="EB176" s="57"/>
      <c r="EC176" s="57" t="s">
        <v>351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351</v>
      </c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351</v>
      </c>
      <c r="FL176" s="57" t="s">
        <v>351</v>
      </c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351</v>
      </c>
      <c r="FX176" s="57"/>
      <c r="FY176" s="57"/>
      <c r="FZ176" s="57"/>
      <c r="GA176" s="61"/>
      <c r="GB176" s="57" t="s">
        <v>351</v>
      </c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 t="s">
        <v>351</v>
      </c>
      <c r="GN176" s="57"/>
      <c r="GO176" s="57"/>
      <c r="GP176" s="57"/>
      <c r="GQ176" s="57" t="s">
        <v>351</v>
      </c>
      <c r="GR176" s="57" t="s">
        <v>351</v>
      </c>
      <c r="GS176" s="38"/>
      <c r="GT176" s="38"/>
      <c r="GU176" s="61"/>
      <c r="GV176" s="57" t="s">
        <v>351</v>
      </c>
      <c r="GW176" s="57" t="s">
        <v>351</v>
      </c>
      <c r="GX176" s="57" t="s">
        <v>351</v>
      </c>
      <c r="GY176" s="57" t="s">
        <v>351</v>
      </c>
      <c r="GZ176" s="57" t="s">
        <v>351</v>
      </c>
      <c r="HA176" s="57"/>
      <c r="HB176" s="57" t="s">
        <v>351</v>
      </c>
      <c r="HC176" s="57"/>
      <c r="HD176" s="57"/>
      <c r="HE176" s="57"/>
      <c r="HF176" s="57"/>
      <c r="HG176" s="57" t="s">
        <v>351</v>
      </c>
      <c r="HH176" s="57"/>
      <c r="HI176" s="57"/>
      <c r="HJ176" s="57"/>
      <c r="HK176" s="57" t="s">
        <v>351</v>
      </c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 t="s">
        <v>351</v>
      </c>
      <c r="OY176" s="57"/>
      <c r="OZ176" s="57" t="s">
        <v>351</v>
      </c>
      <c r="PA176" s="57"/>
      <c r="PB176" s="57"/>
      <c r="PC176" s="57"/>
      <c r="PD176" s="57"/>
      <c r="PE176" s="57"/>
      <c r="PF176" s="57"/>
      <c r="PG176" s="57" t="s">
        <v>351</v>
      </c>
      <c r="PH176" s="57" t="s">
        <v>351</v>
      </c>
      <c r="PI176" s="57" t="s">
        <v>351</v>
      </c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/>
      <c r="PQ176" s="57"/>
      <c r="PR176" s="57"/>
      <c r="PS176" s="57" t="s">
        <v>351</v>
      </c>
      <c r="PT176" s="57" t="s">
        <v>351</v>
      </c>
      <c r="PU176" s="57"/>
      <c r="PV176" s="57"/>
      <c r="PW176" s="57"/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 t="s">
        <v>351</v>
      </c>
      <c r="QR176" s="38"/>
      <c r="QS176" s="38"/>
      <c r="QT176" s="38"/>
      <c r="QU176" s="57"/>
      <c r="QV176" s="57"/>
      <c r="QW176" s="57"/>
      <c r="QX176" s="57"/>
      <c r="QY176" s="57" t="s">
        <v>351</v>
      </c>
      <c r="QZ176" s="57"/>
      <c r="RA176" s="57"/>
      <c r="RB176" s="57"/>
      <c r="RC176" s="57"/>
      <c r="RD176" s="57"/>
      <c r="RE176" s="57"/>
      <c r="RF176" s="57"/>
      <c r="RG176" s="57" t="s">
        <v>351</v>
      </c>
      <c r="RH176" s="57" t="s">
        <v>351</v>
      </c>
      <c r="RI176" s="57"/>
      <c r="RJ176" s="57"/>
      <c r="RK176" s="57"/>
      <c r="RL176" s="38"/>
      <c r="RM176" s="38"/>
      <c r="RN176" s="38"/>
      <c r="RO176" s="61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 t="s">
        <v>351</v>
      </c>
      <c r="SF176" s="57"/>
      <c r="SG176" s="57"/>
      <c r="SH176" s="57"/>
      <c r="SI176" s="57"/>
      <c r="SJ176" s="57"/>
      <c r="SK176" s="57"/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57"/>
      <c r="TB176" s="57"/>
      <c r="TC176" s="57"/>
      <c r="TD176" s="57"/>
      <c r="TE176" s="38"/>
      <c r="TF176" s="38"/>
      <c r="TG176" s="57"/>
      <c r="TH176" s="57"/>
      <c r="TI176" s="57"/>
      <c r="TJ176" s="57"/>
      <c r="TK176" s="57"/>
      <c r="TL176" s="57"/>
      <c r="TM176" s="57"/>
      <c r="TN176" s="57" t="s">
        <v>351</v>
      </c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61"/>
      <c r="UB176" s="57"/>
      <c r="UC176" s="57"/>
      <c r="UD176" s="57"/>
      <c r="UE176" s="57"/>
      <c r="UF176" s="57"/>
      <c r="UG176" s="57" t="s">
        <v>351</v>
      </c>
      <c r="UH176" s="57"/>
      <c r="UI176" s="57"/>
      <c r="UJ176" s="57" t="s">
        <v>351</v>
      </c>
      <c r="UK176" s="57" t="s">
        <v>351</v>
      </c>
      <c r="UL176" s="57"/>
      <c r="UM176" s="57"/>
      <c r="UN176" s="57"/>
      <c r="UO176" s="57"/>
      <c r="UP176" s="57"/>
      <c r="UQ176" s="57" t="s">
        <v>351</v>
      </c>
      <c r="UR176" s="57" t="s">
        <v>351</v>
      </c>
      <c r="US176" s="38"/>
      <c r="UT176" s="38"/>
      <c r="UU176" s="61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38"/>
      <c r="VN176" s="38"/>
      <c r="VO176" s="57"/>
      <c r="VP176" s="57"/>
      <c r="VQ176" s="57"/>
      <c r="VR176" s="57"/>
      <c r="VS176" s="57"/>
      <c r="VT176" s="57"/>
      <c r="VU176" s="57"/>
      <c r="VV176" s="57"/>
      <c r="VW176" s="57"/>
      <c r="VX176" s="57"/>
      <c r="VY176" s="57"/>
      <c r="VZ176" s="57"/>
      <c r="WA176" s="57"/>
      <c r="WB176" s="57"/>
      <c r="WC176" s="57"/>
      <c r="WD176" s="57"/>
      <c r="WE176" s="57"/>
      <c r="WF176" s="57"/>
      <c r="WG176" s="57"/>
      <c r="WH176" s="38"/>
      <c r="WI176" s="57"/>
      <c r="WJ176" s="57"/>
      <c r="WK176" s="57"/>
      <c r="WL176" s="57"/>
      <c r="WM176" s="57"/>
      <c r="WN176" s="57"/>
      <c r="WO176" s="57"/>
      <c r="WP176" s="57"/>
      <c r="WQ176" s="57"/>
      <c r="WR176" s="57"/>
      <c r="WS176" s="57"/>
      <c r="WT176" s="57"/>
      <c r="WU176" s="57"/>
      <c r="WV176" s="57"/>
      <c r="WW176" s="57"/>
      <c r="WX176" s="57"/>
      <c r="WY176" s="57"/>
      <c r="WZ176" s="57"/>
      <c r="XA176" s="38"/>
      <c r="XB176" s="38"/>
      <c r="XC176" s="57"/>
      <c r="XD176" s="57"/>
      <c r="XE176" s="57"/>
      <c r="XF176" s="57"/>
      <c r="XG176" s="57" t="s">
        <v>351</v>
      </c>
      <c r="XH176" s="57"/>
      <c r="XI176" s="57"/>
      <c r="XJ176" s="57"/>
      <c r="XK176" s="57"/>
      <c r="XL176" s="57"/>
      <c r="XM176" s="57"/>
      <c r="XN176" s="57"/>
      <c r="XO176" s="57"/>
      <c r="XP176" s="57"/>
      <c r="XQ176" s="57"/>
      <c r="XR176" s="57"/>
      <c r="XS176" s="57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21"/>
        <v/>
      </c>
      <c r="AGK176" s="85" t="str">
        <f t="shared" si="722"/>
        <v/>
      </c>
      <c r="AGL176" s="85">
        <f t="shared" si="723"/>
        <v>1</v>
      </c>
      <c r="AGN176" s="5">
        <f>IF(LEN(B176)&gt;7,AGN160,"")</f>
        <v>13</v>
      </c>
      <c r="AGQ176" s="36" t="str">
        <f t="shared" si="734"/>
        <v/>
      </c>
      <c r="AGR176" s="36" t="str">
        <f t="shared" si="724"/>
        <v/>
      </c>
      <c r="AGS176" s="39">
        <f t="shared" si="735"/>
        <v>26</v>
      </c>
      <c r="AGT176" s="36" t="str">
        <f t="shared" si="736"/>
        <v/>
      </c>
      <c r="AGU176" s="36" t="str">
        <f t="shared" si="725"/>
        <v/>
      </c>
      <c r="AGV176" s="39">
        <f t="shared" si="737"/>
        <v>13</v>
      </c>
      <c r="AGW176" s="36" t="str">
        <f t="shared" si="738"/>
        <v/>
      </c>
      <c r="AGX176" s="36" t="str">
        <f t="shared" si="726"/>
        <v/>
      </c>
      <c r="AGY176" s="39">
        <f t="shared" si="739"/>
        <v>12</v>
      </c>
      <c r="AGZ176" s="36" t="str">
        <f t="shared" si="740"/>
        <v/>
      </c>
      <c r="AHA176" s="36" t="str">
        <f t="shared" si="727"/>
        <v/>
      </c>
      <c r="AHB176" s="39" t="str">
        <f t="shared" si="741"/>
        <v/>
      </c>
      <c r="AHC176" s="36" t="str">
        <f t="shared" si="742"/>
        <v/>
      </c>
      <c r="AHD176" s="36" t="str">
        <f t="shared" si="728"/>
        <v/>
      </c>
      <c r="AHE176" s="39">
        <f t="shared" si="743"/>
        <v>10</v>
      </c>
      <c r="AHF176" s="36" t="str">
        <f t="shared" si="744"/>
        <v/>
      </c>
      <c r="AHG176" s="36" t="str">
        <f t="shared" si="729"/>
        <v/>
      </c>
      <c r="AHH176" s="39">
        <f t="shared" si="745"/>
        <v>6</v>
      </c>
      <c r="AHI176" s="36" t="str">
        <f t="shared" si="746"/>
        <v/>
      </c>
      <c r="AHJ176" s="36" t="str">
        <f t="shared" si="730"/>
        <v/>
      </c>
      <c r="AHK176" s="39">
        <f t="shared" si="747"/>
        <v>6</v>
      </c>
      <c r="AHL176" s="36" t="str">
        <f t="shared" si="748"/>
        <v/>
      </c>
      <c r="AHM176" s="36" t="str">
        <f t="shared" si="731"/>
        <v/>
      </c>
      <c r="AHN176" s="39">
        <f t="shared" si="749"/>
        <v>1</v>
      </c>
      <c r="AHO176" s="36" t="str">
        <f t="shared" si="750"/>
        <v/>
      </c>
      <c r="AHP176" s="36" t="str">
        <f t="shared" si="732"/>
        <v/>
      </c>
      <c r="AHQ176" s="39" t="str">
        <f t="shared" si="751"/>
        <v/>
      </c>
      <c r="AHR176" s="36" t="str">
        <f t="shared" si="752"/>
        <v/>
      </c>
      <c r="AHS176" s="36" t="str">
        <f t="shared" si="733"/>
        <v/>
      </c>
      <c r="AHT176" s="39" t="str">
        <f t="shared" si="753"/>
        <v/>
      </c>
    </row>
    <row r="177" spans="1:923" s="5" customFormat="1" outlineLevel="1" x14ac:dyDescent="0.25">
      <c r="A177" s="35">
        <f t="shared" si="754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/>
      <c r="X177" s="62"/>
      <c r="Y177" s="62"/>
      <c r="Z177" s="62"/>
      <c r="AA177" s="62"/>
      <c r="AB177" s="62"/>
      <c r="AC177" s="62"/>
      <c r="AD177" s="62"/>
      <c r="AE177" s="62" t="s">
        <v>351</v>
      </c>
      <c r="AF177" s="62" t="s">
        <v>351</v>
      </c>
      <c r="AG177" s="62"/>
      <c r="AH177" s="62"/>
      <c r="AI177" s="62"/>
      <c r="AJ177" s="62" t="s">
        <v>351</v>
      </c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 t="s">
        <v>352</v>
      </c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 t="s">
        <v>352</v>
      </c>
      <c r="CZ177" s="57" t="s">
        <v>352</v>
      </c>
      <c r="DA177" s="57" t="s">
        <v>352</v>
      </c>
      <c r="DB177" s="57" t="s">
        <v>352</v>
      </c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351</v>
      </c>
      <c r="ER177" s="57"/>
      <c r="ES177" s="57" t="s">
        <v>351</v>
      </c>
      <c r="ET177" s="57"/>
      <c r="EU177" s="57"/>
      <c r="EV177" s="57"/>
      <c r="EW177" s="57"/>
      <c r="EX177" s="57"/>
      <c r="EY177" s="57" t="s">
        <v>351</v>
      </c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 t="s">
        <v>351</v>
      </c>
      <c r="GR177" s="57" t="s">
        <v>351</v>
      </c>
      <c r="GS177" s="38"/>
      <c r="GT177" s="38"/>
      <c r="GU177" s="61"/>
      <c r="GV177" s="57" t="s">
        <v>351</v>
      </c>
      <c r="GW177" s="57" t="s">
        <v>351</v>
      </c>
      <c r="GX177" s="57" t="s">
        <v>351</v>
      </c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 t="s">
        <v>351</v>
      </c>
      <c r="PV177" s="57" t="s">
        <v>351</v>
      </c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 t="s">
        <v>351</v>
      </c>
      <c r="QH177" s="57" t="s">
        <v>351</v>
      </c>
      <c r="QI177" s="57"/>
      <c r="QJ177" s="57"/>
      <c r="QK177" s="57"/>
      <c r="QL177" s="57"/>
      <c r="QM177" s="57"/>
      <c r="QN177" s="57"/>
      <c r="QO177" s="57"/>
      <c r="QP177" s="57"/>
      <c r="QQ177" s="57"/>
      <c r="QR177" s="38"/>
      <c r="QS177" s="38"/>
      <c r="QT177" s="38"/>
      <c r="QU177" s="57"/>
      <c r="QV177" s="57"/>
      <c r="QW177" s="57"/>
      <c r="QX177" s="57"/>
      <c r="QY177" s="57" t="s">
        <v>351</v>
      </c>
      <c r="QZ177" s="57"/>
      <c r="RA177" s="57" t="s">
        <v>351</v>
      </c>
      <c r="RB177" s="57"/>
      <c r="RC177" s="57"/>
      <c r="RD177" s="57"/>
      <c r="RE177" s="57"/>
      <c r="RF177" s="57"/>
      <c r="RG177" s="57" t="s">
        <v>351</v>
      </c>
      <c r="RH177" s="57" t="s">
        <v>351</v>
      </c>
      <c r="RI177" s="57"/>
      <c r="RJ177" s="57"/>
      <c r="RK177" s="57"/>
      <c r="RL177" s="38"/>
      <c r="RM177" s="38"/>
      <c r="RN177" s="38"/>
      <c r="RO177" s="61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38"/>
      <c r="TF177" s="38"/>
      <c r="TG177" s="57"/>
      <c r="TH177" s="57"/>
      <c r="TI177" s="57"/>
      <c r="TJ177" s="57"/>
      <c r="TK177" s="57"/>
      <c r="TL177" s="57"/>
      <c r="TM177" s="57"/>
      <c r="TN177" s="57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61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38"/>
      <c r="UT177" s="38"/>
      <c r="UU177" s="61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38"/>
      <c r="VN177" s="38"/>
      <c r="VO177" s="57"/>
      <c r="VP177" s="57"/>
      <c r="VQ177" s="57"/>
      <c r="VR177" s="57"/>
      <c r="VS177" s="57"/>
      <c r="VT177" s="57"/>
      <c r="VU177" s="57"/>
      <c r="VV177" s="57"/>
      <c r="VW177" s="57"/>
      <c r="VX177" s="57"/>
      <c r="VY177" s="57"/>
      <c r="VZ177" s="57"/>
      <c r="WA177" s="57"/>
      <c r="WB177" s="57"/>
      <c r="WC177" s="57"/>
      <c r="WD177" s="57"/>
      <c r="WE177" s="57"/>
      <c r="WF177" s="57"/>
      <c r="WG177" s="57"/>
      <c r="WH177" s="38"/>
      <c r="WI177" s="57" t="s">
        <v>351</v>
      </c>
      <c r="WJ177" s="57" t="s">
        <v>351</v>
      </c>
      <c r="WK177" s="57" t="s">
        <v>351</v>
      </c>
      <c r="WL177" s="57"/>
      <c r="WM177" s="57"/>
      <c r="WN177" s="57" t="s">
        <v>351</v>
      </c>
      <c r="WO177" s="57"/>
      <c r="WP177" s="57" t="s">
        <v>351</v>
      </c>
      <c r="WQ177" s="57"/>
      <c r="WR177" s="57" t="s">
        <v>351</v>
      </c>
      <c r="WS177" s="57" t="s">
        <v>351</v>
      </c>
      <c r="WT177" s="57"/>
      <c r="WU177" s="57" t="s">
        <v>351</v>
      </c>
      <c r="WV177" s="57" t="s">
        <v>351</v>
      </c>
      <c r="WW177" s="57" t="s">
        <v>351</v>
      </c>
      <c r="WX177" s="57" t="s">
        <v>351</v>
      </c>
      <c r="WY177" s="57"/>
      <c r="WZ177" s="57" t="s">
        <v>351</v>
      </c>
      <c r="XA177" s="38"/>
      <c r="XB177" s="38"/>
      <c r="XC177" s="57"/>
      <c r="XD177" s="57"/>
      <c r="XE177" s="57"/>
      <c r="XF177" s="57"/>
      <c r="XG177" s="57"/>
      <c r="XH177" s="57"/>
      <c r="XI177" s="57"/>
      <c r="XJ177" s="57"/>
      <c r="XK177" s="57"/>
      <c r="XL177" s="57"/>
      <c r="XM177" s="57"/>
      <c r="XN177" s="57"/>
      <c r="XO177" s="57"/>
      <c r="XP177" s="57"/>
      <c r="XQ177" s="57"/>
      <c r="XR177" s="57"/>
      <c r="XS177" s="57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21"/>
        <v/>
      </c>
      <c r="AGK177" s="85" t="str">
        <f t="shared" si="722"/>
        <v/>
      </c>
      <c r="AGL177" s="85" t="str">
        <f t="shared" si="723"/>
        <v/>
      </c>
      <c r="AGN177" s="5">
        <f>IF(LEN(B177)&gt;7,AGN160,"")</f>
        <v>13</v>
      </c>
      <c r="AGQ177" s="36" t="str">
        <f t="shared" si="734"/>
        <v/>
      </c>
      <c r="AGR177" s="36">
        <f t="shared" si="724"/>
        <v>1</v>
      </c>
      <c r="AGS177" s="39">
        <f t="shared" si="735"/>
        <v>3</v>
      </c>
      <c r="AGT177" s="36" t="str">
        <f t="shared" si="736"/>
        <v/>
      </c>
      <c r="AGU177" s="36">
        <f t="shared" si="725"/>
        <v>4</v>
      </c>
      <c r="AGV177" s="39">
        <f t="shared" si="737"/>
        <v>3</v>
      </c>
      <c r="AGW177" s="36" t="str">
        <f t="shared" si="738"/>
        <v/>
      </c>
      <c r="AGX177" s="36" t="str">
        <f t="shared" si="726"/>
        <v/>
      </c>
      <c r="AGY177" s="39">
        <f t="shared" si="739"/>
        <v>5</v>
      </c>
      <c r="AGZ177" s="36" t="str">
        <f t="shared" si="740"/>
        <v/>
      </c>
      <c r="AHA177" s="36" t="str">
        <f t="shared" si="727"/>
        <v/>
      </c>
      <c r="AHB177" s="39" t="str">
        <f t="shared" si="741"/>
        <v/>
      </c>
      <c r="AHC177" s="36" t="str">
        <f t="shared" si="742"/>
        <v/>
      </c>
      <c r="AHD177" s="36" t="str">
        <f t="shared" si="728"/>
        <v/>
      </c>
      <c r="AHE177" s="39">
        <f t="shared" si="743"/>
        <v>2</v>
      </c>
      <c r="AHF177" s="36" t="str">
        <f t="shared" si="744"/>
        <v/>
      </c>
      <c r="AHG177" s="36" t="str">
        <f t="shared" si="729"/>
        <v/>
      </c>
      <c r="AHH177" s="39">
        <f t="shared" si="745"/>
        <v>6</v>
      </c>
      <c r="AHI177" s="36" t="str">
        <f t="shared" si="746"/>
        <v/>
      </c>
      <c r="AHJ177" s="36" t="str">
        <f t="shared" si="730"/>
        <v/>
      </c>
      <c r="AHK177" s="39">
        <f t="shared" si="747"/>
        <v>7</v>
      </c>
      <c r="AHL177" s="36" t="str">
        <f t="shared" si="748"/>
        <v/>
      </c>
      <c r="AHM177" s="36" t="str">
        <f t="shared" si="731"/>
        <v/>
      </c>
      <c r="AHN177" s="39">
        <f t="shared" si="749"/>
        <v>5</v>
      </c>
      <c r="AHO177" s="36" t="str">
        <f t="shared" si="750"/>
        <v/>
      </c>
      <c r="AHP177" s="36" t="str">
        <f t="shared" si="732"/>
        <v/>
      </c>
      <c r="AHQ177" s="39" t="str">
        <f t="shared" si="751"/>
        <v/>
      </c>
      <c r="AHR177" s="36" t="str">
        <f t="shared" si="752"/>
        <v/>
      </c>
      <c r="AHS177" s="36" t="str">
        <f t="shared" si="733"/>
        <v/>
      </c>
      <c r="AHT177" s="39" t="str">
        <f t="shared" si="753"/>
        <v/>
      </c>
    </row>
    <row r="178" spans="1:923" s="5" customFormat="1" outlineLevel="1" x14ac:dyDescent="0.25">
      <c r="A178" s="35"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37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359</v>
      </c>
      <c r="CR178" s="57" t="s">
        <v>359</v>
      </c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 t="s">
        <v>351</v>
      </c>
      <c r="EN178" s="57" t="s">
        <v>351</v>
      </c>
      <c r="EO178" s="57" t="s">
        <v>351</v>
      </c>
      <c r="EP178" s="57" t="s">
        <v>351</v>
      </c>
      <c r="EQ178" s="57" t="s">
        <v>351</v>
      </c>
      <c r="ER178" s="57" t="s">
        <v>351</v>
      </c>
      <c r="ES178" s="57" t="s">
        <v>351</v>
      </c>
      <c r="ET178" s="57"/>
      <c r="EU178" s="57" t="s">
        <v>351</v>
      </c>
      <c r="EV178" s="57" t="s">
        <v>351</v>
      </c>
      <c r="EW178" s="57"/>
      <c r="EX178" s="57"/>
      <c r="EY178" s="57" t="s">
        <v>351</v>
      </c>
      <c r="EZ178" s="57" t="s">
        <v>351</v>
      </c>
      <c r="FA178" s="57"/>
      <c r="FB178" s="57"/>
      <c r="FC178" s="57"/>
      <c r="FD178" s="57" t="s">
        <v>351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 t="s">
        <v>351</v>
      </c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 t="s">
        <v>351</v>
      </c>
      <c r="OF178" s="57" t="s">
        <v>351</v>
      </c>
      <c r="OG178" s="57" t="s">
        <v>351</v>
      </c>
      <c r="OH178" s="57" t="s">
        <v>351</v>
      </c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38"/>
      <c r="PY178" s="38"/>
      <c r="PZ178" s="38"/>
      <c r="QA178" s="61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57" t="s">
        <v>351</v>
      </c>
      <c r="QV178" s="57" t="s">
        <v>351</v>
      </c>
      <c r="QW178" s="57" t="s">
        <v>351</v>
      </c>
      <c r="QX178" s="57"/>
      <c r="QY178" s="57" t="s">
        <v>351</v>
      </c>
      <c r="QZ178" s="57" t="s">
        <v>351</v>
      </c>
      <c r="RA178" s="57" t="s">
        <v>351</v>
      </c>
      <c r="RB178" s="57"/>
      <c r="RC178" s="57" t="s">
        <v>351</v>
      </c>
      <c r="RD178" s="57" t="s">
        <v>351</v>
      </c>
      <c r="RE178" s="57" t="s">
        <v>351</v>
      </c>
      <c r="RF178" s="57" t="s">
        <v>351</v>
      </c>
      <c r="RG178" s="57" t="s">
        <v>351</v>
      </c>
      <c r="RH178" s="57" t="s">
        <v>351</v>
      </c>
      <c r="RI178" s="57"/>
      <c r="RJ178" s="57"/>
      <c r="RK178" s="57" t="s">
        <v>351</v>
      </c>
      <c r="RL178" s="38"/>
      <c r="RM178" s="38"/>
      <c r="RN178" s="38"/>
      <c r="RO178" s="61" t="s">
        <v>351</v>
      </c>
      <c r="RP178" s="57" t="s">
        <v>351</v>
      </c>
      <c r="RQ178" s="57" t="s">
        <v>351</v>
      </c>
      <c r="RR178" s="57"/>
      <c r="RS178" s="57"/>
      <c r="RT178" s="57" t="s">
        <v>351</v>
      </c>
      <c r="RU178" s="57" t="s">
        <v>351</v>
      </c>
      <c r="RV178" s="57" t="s">
        <v>351</v>
      </c>
      <c r="RW178" s="57"/>
      <c r="RX178" s="57" t="s">
        <v>351</v>
      </c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 t="s">
        <v>351</v>
      </c>
      <c r="SF178" s="57" t="s">
        <v>351</v>
      </c>
      <c r="SG178" s="57"/>
      <c r="SH178" s="57"/>
      <c r="SI178" s="57" t="s">
        <v>351</v>
      </c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 t="s">
        <v>351</v>
      </c>
      <c r="SV178" s="57" t="s">
        <v>351</v>
      </c>
      <c r="SW178" s="57" t="s">
        <v>351</v>
      </c>
      <c r="SX178" s="57" t="s">
        <v>351</v>
      </c>
      <c r="SY178" s="57" t="s">
        <v>351</v>
      </c>
      <c r="SZ178" s="57" t="s">
        <v>351</v>
      </c>
      <c r="TA178" s="57" t="s">
        <v>351</v>
      </c>
      <c r="TB178" s="57" t="s">
        <v>351</v>
      </c>
      <c r="TC178" s="57" t="s">
        <v>351</v>
      </c>
      <c r="TD178" s="57" t="s">
        <v>351</v>
      </c>
      <c r="TE178" s="38"/>
      <c r="TF178" s="38"/>
      <c r="TG178" s="57" t="s">
        <v>351</v>
      </c>
      <c r="TH178" s="57" t="s">
        <v>351</v>
      </c>
      <c r="TI178" s="57" t="s">
        <v>351</v>
      </c>
      <c r="TJ178" s="57"/>
      <c r="TK178" s="57"/>
      <c r="TL178" s="57"/>
      <c r="TM178" s="57" t="s">
        <v>351</v>
      </c>
      <c r="TN178" s="57" t="s">
        <v>351</v>
      </c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61"/>
      <c r="UB178" s="57"/>
      <c r="UC178" s="57"/>
      <c r="UD178" s="57"/>
      <c r="UE178" s="57"/>
      <c r="UF178" s="57"/>
      <c r="UG178" s="57" t="s">
        <v>351</v>
      </c>
      <c r="UH178" s="57"/>
      <c r="UI178" s="57"/>
      <c r="UJ178" s="57" t="s">
        <v>351</v>
      </c>
      <c r="UK178" s="57" t="s">
        <v>351</v>
      </c>
      <c r="UL178" s="57"/>
      <c r="UM178" s="57"/>
      <c r="UN178" s="57" t="s">
        <v>351</v>
      </c>
      <c r="UO178" s="57" t="s">
        <v>351</v>
      </c>
      <c r="UP178" s="57" t="s">
        <v>351</v>
      </c>
      <c r="UQ178" s="57" t="s">
        <v>351</v>
      </c>
      <c r="UR178" s="57" t="s">
        <v>351</v>
      </c>
      <c r="US178" s="38"/>
      <c r="UT178" s="38"/>
      <c r="UU178" s="61"/>
      <c r="UV178" s="57" t="s">
        <v>351</v>
      </c>
      <c r="UW178" s="57" t="s">
        <v>351</v>
      </c>
      <c r="UX178" s="57"/>
      <c r="UY178" s="57"/>
      <c r="UZ178" s="57"/>
      <c r="VA178" s="57"/>
      <c r="VB178" s="57"/>
      <c r="VC178" s="57"/>
      <c r="VD178" s="57" t="s">
        <v>351</v>
      </c>
      <c r="VE178" s="57" t="s">
        <v>351</v>
      </c>
      <c r="VF178" s="57"/>
      <c r="VG178" s="57" t="s">
        <v>351</v>
      </c>
      <c r="VH178" s="57" t="s">
        <v>351</v>
      </c>
      <c r="VI178" s="57" t="s">
        <v>351</v>
      </c>
      <c r="VJ178" s="57" t="s">
        <v>351</v>
      </c>
      <c r="VK178" s="57" t="s">
        <v>351</v>
      </c>
      <c r="VL178" s="57" t="s">
        <v>351</v>
      </c>
      <c r="VM178" s="38"/>
      <c r="VN178" s="38"/>
      <c r="VO178" s="57" t="s">
        <v>351</v>
      </c>
      <c r="VP178" s="57" t="s">
        <v>351</v>
      </c>
      <c r="VQ178" s="57"/>
      <c r="VR178" s="57"/>
      <c r="VS178" s="57" t="s">
        <v>351</v>
      </c>
      <c r="VT178" s="57"/>
      <c r="VU178" s="57"/>
      <c r="VV178" s="57"/>
      <c r="VW178" s="57"/>
      <c r="VX178" s="57" t="s">
        <v>351</v>
      </c>
      <c r="VY178" s="57" t="s">
        <v>351</v>
      </c>
      <c r="VZ178" s="57"/>
      <c r="WA178" s="57"/>
      <c r="WB178" s="57"/>
      <c r="WC178" s="57"/>
      <c r="WD178" s="57"/>
      <c r="WE178" s="57" t="s">
        <v>351</v>
      </c>
      <c r="WF178" s="57" t="s">
        <v>351</v>
      </c>
      <c r="WG178" s="57"/>
      <c r="WH178" s="38"/>
      <c r="WI178" s="57"/>
      <c r="WJ178" s="57"/>
      <c r="WK178" s="57"/>
      <c r="WL178" s="57"/>
      <c r="WM178" s="57"/>
      <c r="WN178" s="57"/>
      <c r="WO178" s="57"/>
      <c r="WP178" s="57"/>
      <c r="WQ178" s="57"/>
      <c r="WR178" s="57"/>
      <c r="WS178" s="57"/>
      <c r="WT178" s="57"/>
      <c r="WU178" s="57"/>
      <c r="WV178" s="57"/>
      <c r="WW178" s="57"/>
      <c r="WX178" s="57"/>
      <c r="WY178" s="57"/>
      <c r="WZ178" s="57"/>
      <c r="XA178" s="38"/>
      <c r="XB178" s="38"/>
      <c r="XC178" s="57" t="s">
        <v>351</v>
      </c>
      <c r="XD178" s="57" t="s">
        <v>351</v>
      </c>
      <c r="XE178" s="57"/>
      <c r="XF178" s="57"/>
      <c r="XG178" s="57" t="s">
        <v>351</v>
      </c>
      <c r="XH178" s="57" t="s">
        <v>351</v>
      </c>
      <c r="XI178" s="57"/>
      <c r="XJ178" s="57"/>
      <c r="XK178" s="57" t="s">
        <v>351</v>
      </c>
      <c r="XL178" s="57"/>
      <c r="XM178" s="57" t="s">
        <v>351</v>
      </c>
      <c r="XN178" s="57" t="s">
        <v>351</v>
      </c>
      <c r="XO178" s="57"/>
      <c r="XP178" s="57"/>
      <c r="XQ178" s="57" t="s">
        <v>351</v>
      </c>
      <c r="XR178" s="57"/>
      <c r="XS178" s="57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21"/>
        <v/>
      </c>
      <c r="AGK178" s="85" t="str">
        <f t="shared" si="722"/>
        <v/>
      </c>
      <c r="AGL178" s="85">
        <f t="shared" si="723"/>
        <v>8</v>
      </c>
      <c r="AGN178" s="5">
        <f>IF(LEN(B178)&gt;7,AGN160,"")</f>
        <v>13</v>
      </c>
      <c r="AGQ178" s="36" t="str">
        <f t="shared" si="734"/>
        <v/>
      </c>
      <c r="AGR178" s="36" t="str">
        <f t="shared" si="724"/>
        <v/>
      </c>
      <c r="AGS178" s="39" t="str">
        <f t="shared" si="735"/>
        <v/>
      </c>
      <c r="AGT178" s="36">
        <f t="shared" si="736"/>
        <v>2</v>
      </c>
      <c r="AGU178" s="36" t="str">
        <f t="shared" si="725"/>
        <v/>
      </c>
      <c r="AGV178" s="39">
        <f t="shared" si="737"/>
        <v>12</v>
      </c>
      <c r="AGW178" s="36" t="str">
        <f t="shared" si="738"/>
        <v/>
      </c>
      <c r="AGX178" s="36" t="str">
        <f t="shared" si="726"/>
        <v/>
      </c>
      <c r="AGY178" s="39" t="str">
        <f t="shared" si="739"/>
        <v/>
      </c>
      <c r="AGZ178" s="36" t="str">
        <f t="shared" si="740"/>
        <v/>
      </c>
      <c r="AHA178" s="36" t="str">
        <f t="shared" si="727"/>
        <v/>
      </c>
      <c r="AHB178" s="39" t="str">
        <f t="shared" si="741"/>
        <v/>
      </c>
      <c r="AHC178" s="36" t="str">
        <f t="shared" si="742"/>
        <v/>
      </c>
      <c r="AHD178" s="36" t="str">
        <f t="shared" si="728"/>
        <v/>
      </c>
      <c r="AHE178" s="39">
        <f t="shared" si="743"/>
        <v>5</v>
      </c>
      <c r="AHF178" s="36" t="str">
        <f t="shared" si="744"/>
        <v/>
      </c>
      <c r="AHG178" s="36" t="str">
        <f t="shared" si="729"/>
        <v/>
      </c>
      <c r="AHH178" s="39">
        <f t="shared" si="745"/>
        <v>37</v>
      </c>
      <c r="AHI178" s="36" t="str">
        <f t="shared" si="746"/>
        <v/>
      </c>
      <c r="AHJ178" s="36" t="str">
        <f t="shared" si="730"/>
        <v/>
      </c>
      <c r="AHK178" s="39">
        <f t="shared" si="747"/>
        <v>30</v>
      </c>
      <c r="AHL178" s="36" t="str">
        <f t="shared" si="748"/>
        <v/>
      </c>
      <c r="AHM178" s="36" t="str">
        <f t="shared" si="731"/>
        <v/>
      </c>
      <c r="AHN178" s="39">
        <f t="shared" si="749"/>
        <v>8</v>
      </c>
      <c r="AHO178" s="36" t="str">
        <f t="shared" si="750"/>
        <v/>
      </c>
      <c r="AHP178" s="36" t="str">
        <f t="shared" si="732"/>
        <v/>
      </c>
      <c r="AHQ178" s="39" t="str">
        <f t="shared" si="751"/>
        <v/>
      </c>
      <c r="AHR178" s="36" t="str">
        <f t="shared" si="752"/>
        <v/>
      </c>
      <c r="AHS178" s="36" t="str">
        <f t="shared" si="733"/>
        <v/>
      </c>
      <c r="AHT178" s="39" t="str">
        <f t="shared" si="753"/>
        <v/>
      </c>
    </row>
    <row r="179" spans="1:923" s="5" customFormat="1" outlineLevel="1" x14ac:dyDescent="0.25">
      <c r="A179" s="35">
        <v>18</v>
      </c>
      <c r="B179" s="36"/>
      <c r="C179" s="37"/>
      <c r="D179" s="35"/>
      <c r="E179" s="35"/>
      <c r="F179" s="35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57"/>
      <c r="EN179" s="57" t="s">
        <v>351</v>
      </c>
      <c r="EO179" s="57" t="s">
        <v>351</v>
      </c>
      <c r="EP179" s="57" t="s">
        <v>351</v>
      </c>
      <c r="EQ179" s="57" t="s">
        <v>351</v>
      </c>
      <c r="ER179" s="57" t="s">
        <v>351</v>
      </c>
      <c r="ES179" s="57" t="s">
        <v>351</v>
      </c>
      <c r="ET179" s="57"/>
      <c r="EU179" s="57" t="s">
        <v>351</v>
      </c>
      <c r="EV179" s="57" t="s">
        <v>351</v>
      </c>
      <c r="EW179" s="57"/>
      <c r="EX179" s="57"/>
      <c r="EY179" s="57" t="s">
        <v>351</v>
      </c>
      <c r="EZ179" s="57" t="s">
        <v>351</v>
      </c>
      <c r="FA179" s="57"/>
      <c r="FB179" s="57"/>
      <c r="FC179" s="57"/>
      <c r="FD179" s="57" t="s">
        <v>351</v>
      </c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38"/>
      <c r="RM179" s="38"/>
      <c r="RN179" s="38"/>
      <c r="RO179" s="61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57"/>
      <c r="TB179" s="57"/>
      <c r="TC179" s="57"/>
      <c r="TD179" s="57"/>
      <c r="TE179" s="38"/>
      <c r="TF179" s="38"/>
      <c r="TG179" s="57"/>
      <c r="TH179" s="57"/>
      <c r="TI179" s="57"/>
      <c r="TJ179" s="57"/>
      <c r="TK179" s="57"/>
      <c r="TL179" s="57"/>
      <c r="TM179" s="57"/>
      <c r="TN179" s="57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61"/>
      <c r="UB179" s="57"/>
      <c r="UC179" s="57"/>
      <c r="UD179" s="57"/>
      <c r="UE179" s="57"/>
      <c r="UF179" s="57"/>
      <c r="UG179" s="57"/>
      <c r="UH179" s="57"/>
      <c r="UI179" s="57"/>
      <c r="UJ179" s="57" t="s">
        <v>352</v>
      </c>
      <c r="UK179" s="57"/>
      <c r="UL179" s="57"/>
      <c r="UM179" s="57"/>
      <c r="UN179" s="57"/>
      <c r="UO179" s="57"/>
      <c r="UP179" s="57"/>
      <c r="UQ179" s="57"/>
      <c r="UR179" s="57"/>
      <c r="US179" s="38"/>
      <c r="UT179" s="38"/>
      <c r="UU179" s="61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 t="s">
        <v>351</v>
      </c>
      <c r="VH179" s="57"/>
      <c r="VI179" s="57"/>
      <c r="VJ179" s="57"/>
      <c r="VK179" s="57"/>
      <c r="VL179" s="57"/>
      <c r="VM179" s="38"/>
      <c r="VN179" s="38"/>
      <c r="VO179" s="57"/>
      <c r="VP179" s="57"/>
      <c r="VQ179" s="57"/>
      <c r="VR179" s="57"/>
      <c r="VS179" s="57"/>
      <c r="VT179" s="57"/>
      <c r="VU179" s="57"/>
      <c r="VV179" s="57"/>
      <c r="VW179" s="57"/>
      <c r="VX179" s="57"/>
      <c r="VY179" s="57"/>
      <c r="VZ179" s="57"/>
      <c r="WA179" s="57"/>
      <c r="WB179" s="57"/>
      <c r="WC179" s="57"/>
      <c r="WD179" s="57"/>
      <c r="WE179" s="57"/>
      <c r="WF179" s="57"/>
      <c r="WG179" s="57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21"/>
        <v/>
      </c>
      <c r="AGK179" s="85" t="str">
        <f t="shared" si="722"/>
        <v/>
      </c>
      <c r="AGL179" s="85" t="str">
        <f t="shared" si="723"/>
        <v/>
      </c>
      <c r="AGN179" s="5" t="str">
        <f>IF(LEN(B179)&gt;7,AGN160,"")</f>
        <v/>
      </c>
      <c r="AGQ179" s="36" t="str">
        <f t="shared" si="734"/>
        <v/>
      </c>
      <c r="AGR179" s="36" t="str">
        <f t="shared" si="724"/>
        <v/>
      </c>
      <c r="AGS179" s="39" t="str">
        <f t="shared" si="735"/>
        <v/>
      </c>
      <c r="AGT179" s="36" t="str">
        <f t="shared" si="736"/>
        <v/>
      </c>
      <c r="AGU179" s="36" t="str">
        <f t="shared" si="725"/>
        <v/>
      </c>
      <c r="AGV179" s="39">
        <f t="shared" si="737"/>
        <v>11</v>
      </c>
      <c r="AGW179" s="36" t="str">
        <f t="shared" si="738"/>
        <v/>
      </c>
      <c r="AGX179" s="36" t="str">
        <f t="shared" si="726"/>
        <v/>
      </c>
      <c r="AGY179" s="39" t="str">
        <f t="shared" si="739"/>
        <v/>
      </c>
      <c r="AGZ179" s="36" t="str">
        <f t="shared" si="740"/>
        <v/>
      </c>
      <c r="AHA179" s="36" t="str">
        <f t="shared" si="727"/>
        <v/>
      </c>
      <c r="AHB179" s="39" t="str">
        <f t="shared" si="741"/>
        <v/>
      </c>
      <c r="AHC179" s="36" t="str">
        <f t="shared" si="742"/>
        <v/>
      </c>
      <c r="AHD179" s="36" t="str">
        <f t="shared" si="728"/>
        <v/>
      </c>
      <c r="AHE179" s="39" t="str">
        <f t="shared" si="743"/>
        <v/>
      </c>
      <c r="AHF179" s="36" t="str">
        <f t="shared" si="744"/>
        <v/>
      </c>
      <c r="AHG179" s="36" t="str">
        <f t="shared" si="729"/>
        <v/>
      </c>
      <c r="AHH179" s="39">
        <f t="shared" si="745"/>
        <v>1</v>
      </c>
      <c r="AHI179" s="36" t="str">
        <f t="shared" si="746"/>
        <v/>
      </c>
      <c r="AHJ179" s="36">
        <f t="shared" si="730"/>
        <v>1</v>
      </c>
      <c r="AHK179" s="39">
        <f t="shared" si="747"/>
        <v>1</v>
      </c>
      <c r="AHL179" s="36" t="str">
        <f t="shared" si="748"/>
        <v/>
      </c>
      <c r="AHM179" s="36" t="str">
        <f t="shared" si="731"/>
        <v/>
      </c>
      <c r="AHN179" s="39" t="str">
        <f t="shared" si="749"/>
        <v/>
      </c>
      <c r="AHO179" s="36" t="str">
        <f t="shared" si="750"/>
        <v/>
      </c>
      <c r="AHP179" s="36" t="str">
        <f t="shared" si="732"/>
        <v/>
      </c>
      <c r="AHQ179" s="39" t="str">
        <f t="shared" si="751"/>
        <v/>
      </c>
      <c r="AHR179" s="36" t="str">
        <f t="shared" si="752"/>
        <v/>
      </c>
      <c r="AHS179" s="36" t="str">
        <f t="shared" si="733"/>
        <v/>
      </c>
      <c r="AHT179" s="39" t="str">
        <f t="shared" si="753"/>
        <v/>
      </c>
    </row>
    <row r="180" spans="1:923" s="5" customFormat="1" outlineLevel="1" x14ac:dyDescent="0.25">
      <c r="A180" s="106"/>
      <c r="B180" s="108"/>
      <c r="C180" s="27"/>
      <c r="D180" s="106"/>
      <c r="E180" s="106"/>
      <c r="F180" s="106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2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2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2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07"/>
      <c r="CX180" s="107"/>
      <c r="CY180" s="2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2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107"/>
      <c r="FF180" s="107"/>
      <c r="FG180" s="2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2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2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2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2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2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2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2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2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2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2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10"/>
      <c r="NT180" s="110"/>
      <c r="NU180" s="110"/>
      <c r="NV180" s="110"/>
      <c r="NW180" s="110"/>
      <c r="NX180" s="110"/>
      <c r="NY180" s="110"/>
      <c r="NZ180" s="110"/>
      <c r="OA180" s="110"/>
      <c r="OB180" s="110"/>
      <c r="OC180" s="110"/>
      <c r="OD180" s="110"/>
      <c r="OE180" s="110"/>
      <c r="OF180" s="110"/>
      <c r="OG180" s="110"/>
      <c r="OH180" s="110"/>
      <c r="OI180" s="107"/>
      <c r="OJ180" s="107"/>
      <c r="OK180" s="107"/>
      <c r="OL180" s="107"/>
      <c r="OM180" s="110"/>
      <c r="ON180" s="110"/>
      <c r="OO180" s="110"/>
      <c r="OP180" s="110"/>
      <c r="OQ180" s="110"/>
      <c r="OR180" s="110"/>
      <c r="OS180" s="110"/>
      <c r="OT180" s="110"/>
      <c r="OU180" s="110"/>
      <c r="OV180" s="110"/>
      <c r="OW180" s="110"/>
      <c r="OX180" s="110"/>
      <c r="OY180" s="110"/>
      <c r="OZ180" s="110"/>
      <c r="PA180" s="110"/>
      <c r="PB180" s="110"/>
      <c r="PC180" s="110"/>
      <c r="PD180" s="110"/>
      <c r="PE180" s="110"/>
      <c r="PF180" s="110"/>
      <c r="PG180" s="2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2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10"/>
      <c r="QV180" s="110"/>
      <c r="QW180" s="110"/>
      <c r="QX180" s="110"/>
      <c r="QY180" s="110"/>
      <c r="QZ180" s="110"/>
      <c r="RA180" s="110"/>
      <c r="RB180" s="110"/>
      <c r="RC180" s="110"/>
      <c r="RD180" s="110"/>
      <c r="RE180" s="110"/>
      <c r="RF180" s="110"/>
      <c r="RG180" s="110"/>
      <c r="RH180" s="110"/>
      <c r="RI180" s="110"/>
      <c r="RJ180" s="110"/>
      <c r="RK180" s="110"/>
      <c r="RL180" s="107"/>
      <c r="RM180" s="107"/>
      <c r="RN180" s="107"/>
      <c r="RO180" s="111"/>
      <c r="RP180" s="110"/>
      <c r="RQ180" s="110"/>
      <c r="RR180" s="110"/>
      <c r="RS180" s="110"/>
      <c r="RT180" s="110"/>
      <c r="RU180" s="110"/>
      <c r="RV180" s="110"/>
      <c r="RW180" s="110"/>
      <c r="RX180" s="110"/>
      <c r="RY180" s="110"/>
      <c r="RZ180" s="110"/>
      <c r="SA180" s="110"/>
      <c r="SB180" s="110"/>
      <c r="SC180" s="110"/>
      <c r="SD180" s="110"/>
      <c r="SE180" s="110"/>
      <c r="SF180" s="110"/>
      <c r="SG180" s="110"/>
      <c r="SH180" s="110"/>
      <c r="SI180" s="110"/>
      <c r="SJ180" s="110"/>
      <c r="SK180" s="110"/>
      <c r="SL180" s="107"/>
      <c r="SM180" s="111"/>
      <c r="SN180" s="110"/>
      <c r="SO180" s="110"/>
      <c r="SP180" s="110"/>
      <c r="SQ180" s="110"/>
      <c r="SR180" s="110"/>
      <c r="SS180" s="110"/>
      <c r="ST180" s="110"/>
      <c r="SU180" s="110"/>
      <c r="SV180" s="110"/>
      <c r="SW180" s="110"/>
      <c r="SX180" s="110"/>
      <c r="SY180" s="110"/>
      <c r="SZ180" s="110"/>
      <c r="TA180" s="110"/>
      <c r="TB180" s="110"/>
      <c r="TC180" s="110"/>
      <c r="TD180" s="110"/>
      <c r="TE180" s="107"/>
      <c r="TF180" s="107"/>
      <c r="TG180" s="110"/>
      <c r="TH180" s="110"/>
      <c r="TI180" s="110"/>
      <c r="TJ180" s="110"/>
      <c r="TK180" s="110"/>
      <c r="TL180" s="110"/>
      <c r="TM180" s="110"/>
      <c r="TN180" s="110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61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107"/>
      <c r="UT180" s="107"/>
      <c r="UU180" s="111"/>
      <c r="UV180" s="110"/>
      <c r="UW180" s="110"/>
      <c r="UX180" s="110"/>
      <c r="UY180" s="110"/>
      <c r="UZ180" s="110"/>
      <c r="VA180" s="110"/>
      <c r="VB180" s="110"/>
      <c r="VC180" s="110"/>
      <c r="VD180" s="110"/>
      <c r="VE180" s="110"/>
      <c r="VF180" s="110"/>
      <c r="VG180" s="110"/>
      <c r="VH180" s="110"/>
      <c r="VI180" s="110"/>
      <c r="VJ180" s="110"/>
      <c r="VK180" s="110"/>
      <c r="VL180" s="110"/>
      <c r="VM180" s="107"/>
      <c r="VN180" s="107"/>
      <c r="VO180" s="110"/>
      <c r="VP180" s="110"/>
      <c r="VQ180" s="110"/>
      <c r="VR180" s="110"/>
      <c r="VS180" s="110"/>
      <c r="VT180" s="110"/>
      <c r="VU180" s="110"/>
      <c r="VV180" s="110"/>
      <c r="VW180" s="110"/>
      <c r="VX180" s="110"/>
      <c r="VY180" s="110"/>
      <c r="VZ180" s="110"/>
      <c r="WA180" s="110"/>
      <c r="WB180" s="110"/>
      <c r="WC180" s="110"/>
      <c r="WD180" s="110"/>
      <c r="WE180" s="110"/>
      <c r="WF180" s="110"/>
      <c r="WG180" s="110"/>
      <c r="WH180" s="107"/>
      <c r="WI180" s="2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2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2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2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2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2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2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2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2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2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2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2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2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J180" s="5">
        <f t="shared" ref="AGJ180:AGL180" si="755">SUMIF(AGJ161:AGJ179,"&lt;&gt;""")</f>
        <v>0</v>
      </c>
      <c r="AGK180" s="5">
        <f t="shared" si="755"/>
        <v>0</v>
      </c>
      <c r="AGL180" s="5">
        <f t="shared" si="755"/>
        <v>23</v>
      </c>
      <c r="AGN180" s="5">
        <f>SUMIF(AGN161:AGN179,"&lt;&gt;""")</f>
        <v>208</v>
      </c>
      <c r="AGQ180" s="108"/>
      <c r="AGR180" s="108"/>
      <c r="AGS180" s="109"/>
      <c r="AGT180" s="108"/>
      <c r="AGU180" s="108"/>
      <c r="AGV180" s="109"/>
      <c r="AGW180" s="108"/>
      <c r="AGX180" s="108"/>
      <c r="AGY180" s="109"/>
      <c r="AGZ180" s="108"/>
      <c r="AHA180" s="108"/>
      <c r="AHB180" s="109"/>
      <c r="AHC180" s="108"/>
      <c r="AHD180" s="108"/>
      <c r="AHE180" s="109"/>
      <c r="AHF180" s="108"/>
      <c r="AHG180" s="108"/>
      <c r="AHH180" s="109"/>
      <c r="AHI180" s="108"/>
      <c r="AHJ180" s="108"/>
      <c r="AHK180" s="109"/>
      <c r="AHL180" s="108"/>
      <c r="AHM180" s="108"/>
      <c r="AHN180" s="109"/>
      <c r="AHO180" s="108"/>
      <c r="AHP180" s="108"/>
      <c r="AHQ180" s="109"/>
      <c r="AHR180" s="108"/>
      <c r="AHS180" s="108"/>
      <c r="AHT180" s="109"/>
    </row>
    <row r="181" spans="1:923" s="32" customFormat="1" x14ac:dyDescent="0.25">
      <c r="A181" s="31" t="s">
        <v>35</v>
      </c>
      <c r="C181" s="33"/>
      <c r="D181" s="33"/>
      <c r="E181" s="33"/>
      <c r="F181" s="34"/>
      <c r="G181" s="33"/>
      <c r="H181" s="33"/>
      <c r="I181" s="33"/>
      <c r="J181" s="34"/>
      <c r="K181" s="33"/>
      <c r="L181" s="33"/>
      <c r="M181" s="33"/>
      <c r="N181" s="34"/>
      <c r="O181" s="33"/>
      <c r="P181" s="33"/>
      <c r="Q181" s="33"/>
      <c r="R181" s="34"/>
      <c r="S181" s="33"/>
      <c r="T181" s="33"/>
      <c r="U181" s="33"/>
      <c r="V181" s="34"/>
      <c r="W181" s="33"/>
      <c r="X181" s="33"/>
      <c r="Y181" s="33"/>
      <c r="Z181" s="34"/>
      <c r="AA181" s="33"/>
      <c r="AB181" s="33"/>
      <c r="AC181" s="33"/>
      <c r="AD181" s="34"/>
      <c r="AE181" s="33"/>
      <c r="AF181" s="33"/>
      <c r="AG181" s="33"/>
      <c r="AH181" s="34"/>
      <c r="AI181" s="33"/>
      <c r="AJ181" s="33"/>
      <c r="AK181" s="33"/>
      <c r="AL181" s="34"/>
      <c r="AM181" s="33"/>
      <c r="AN181" s="33"/>
      <c r="AO181" s="33"/>
      <c r="AP181" s="34"/>
      <c r="AQ181" s="33"/>
      <c r="AR181" s="33"/>
      <c r="AS181" s="33"/>
      <c r="AT181" s="34"/>
      <c r="AU181" s="33"/>
      <c r="AV181" s="33"/>
      <c r="AW181" s="33"/>
      <c r="AX181" s="34"/>
      <c r="AY181" s="33"/>
      <c r="AZ181" s="33"/>
      <c r="BA181" s="33"/>
      <c r="BB181" s="34"/>
      <c r="BC181" s="33"/>
      <c r="BD181" s="33"/>
      <c r="BE181" s="33"/>
      <c r="BF181" s="34"/>
      <c r="BG181" s="33"/>
      <c r="BH181" s="33"/>
      <c r="BI181" s="33"/>
      <c r="BJ181" s="34"/>
      <c r="BK181" s="33"/>
      <c r="BL181" s="33"/>
      <c r="BM181" s="33"/>
      <c r="BN181" s="34"/>
      <c r="BO181" s="33"/>
      <c r="BP181" s="33"/>
      <c r="BQ181" s="33"/>
      <c r="BR181" s="34"/>
      <c r="BS181" s="33"/>
      <c r="BT181" s="33"/>
      <c r="BU181" s="33"/>
      <c r="BV181" s="34"/>
      <c r="BW181" s="33"/>
      <c r="BX181" s="33"/>
      <c r="BY181" s="33"/>
      <c r="BZ181" s="34"/>
      <c r="CA181" s="33"/>
      <c r="CB181" s="33"/>
      <c r="CC181" s="33"/>
      <c r="CD181" s="34"/>
      <c r="CE181" s="33"/>
      <c r="CF181" s="33"/>
      <c r="CG181" s="33"/>
      <c r="CH181" s="34"/>
      <c r="CI181" s="33"/>
      <c r="CJ181" s="33"/>
      <c r="CK181" s="33"/>
      <c r="CL181" s="34"/>
      <c r="CM181" s="33"/>
      <c r="CN181" s="33"/>
      <c r="CO181" s="33"/>
      <c r="CP181" s="34"/>
      <c r="CQ181" s="33"/>
      <c r="CR181" s="33"/>
      <c r="CS181" s="33"/>
      <c r="CT181" s="34"/>
      <c r="CU181" s="33"/>
      <c r="CV181" s="33"/>
      <c r="CW181" s="33"/>
      <c r="CX181" s="34"/>
      <c r="CY181" s="33"/>
      <c r="CZ181" s="33"/>
      <c r="DA181" s="33"/>
      <c r="DB181" s="34"/>
      <c r="DC181" s="33"/>
      <c r="DD181" s="33"/>
      <c r="DE181" s="33"/>
      <c r="DF181" s="34"/>
      <c r="DG181" s="33"/>
      <c r="DH181" s="33"/>
      <c r="DI181" s="33"/>
      <c r="DJ181" s="34"/>
      <c r="DK181" s="33"/>
      <c r="DL181" s="33"/>
      <c r="DM181" s="33"/>
      <c r="DN181" s="34"/>
      <c r="DO181" s="33"/>
      <c r="DP181" s="33"/>
      <c r="DQ181" s="33"/>
      <c r="DR181" s="34"/>
      <c r="DS181" s="33"/>
      <c r="DT181" s="33"/>
      <c r="DU181" s="33"/>
      <c r="DV181" s="34"/>
      <c r="DW181" s="33"/>
      <c r="DX181" s="33"/>
      <c r="DY181" s="33"/>
      <c r="DZ181" s="34"/>
      <c r="EA181" s="33"/>
      <c r="EB181" s="33"/>
      <c r="EC181" s="33"/>
      <c r="ED181" s="34"/>
      <c r="EE181" s="33"/>
      <c r="EF181" s="33"/>
      <c r="EG181" s="33"/>
      <c r="EH181" s="34"/>
      <c r="EI181" s="33"/>
      <c r="EJ181" s="33"/>
      <c r="EK181" s="33"/>
      <c r="EL181" s="34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3"/>
      <c r="FF181" s="34"/>
      <c r="FG181" s="33"/>
      <c r="FH181" s="33"/>
      <c r="FI181" s="33"/>
      <c r="FJ181" s="34"/>
      <c r="FK181" s="33"/>
      <c r="FL181" s="33"/>
      <c r="FM181" s="33"/>
      <c r="FN181" s="34"/>
      <c r="FO181" s="33"/>
      <c r="FP181" s="33"/>
      <c r="FQ181" s="33"/>
      <c r="FR181" s="34"/>
      <c r="FS181" s="33"/>
      <c r="FT181" s="33"/>
      <c r="FU181" s="33"/>
      <c r="FV181" s="34"/>
      <c r="FW181" s="33"/>
      <c r="FX181" s="33"/>
      <c r="FY181" s="33"/>
      <c r="FZ181" s="34"/>
      <c r="GA181" s="33"/>
      <c r="GB181" s="33"/>
      <c r="GC181" s="33"/>
      <c r="GD181" s="34"/>
      <c r="GE181" s="33"/>
      <c r="GF181" s="33"/>
      <c r="GG181" s="33"/>
      <c r="GH181" s="34"/>
      <c r="GI181" s="33"/>
      <c r="GJ181" s="33"/>
      <c r="GK181" s="33"/>
      <c r="GL181" s="34"/>
      <c r="GM181" s="33"/>
      <c r="GN181" s="33"/>
      <c r="GO181" s="33"/>
      <c r="GP181" s="34"/>
      <c r="GQ181" s="33"/>
      <c r="GR181" s="33"/>
      <c r="GS181" s="33"/>
      <c r="GT181" s="34"/>
      <c r="GU181" s="33"/>
      <c r="GV181" s="33"/>
      <c r="GW181" s="33"/>
      <c r="GX181" s="34"/>
      <c r="GY181" s="33"/>
      <c r="GZ181" s="33"/>
      <c r="HA181" s="33"/>
      <c r="HB181" s="34"/>
      <c r="HC181" s="33"/>
      <c r="HD181" s="33"/>
      <c r="HE181" s="33"/>
      <c r="HF181" s="34"/>
      <c r="HG181" s="33"/>
      <c r="HH181" s="33"/>
      <c r="HI181" s="33"/>
      <c r="HJ181" s="34"/>
      <c r="HK181" s="33"/>
      <c r="HL181" s="33"/>
      <c r="HM181" s="33"/>
      <c r="HN181" s="34"/>
      <c r="HO181" s="33"/>
      <c r="HP181" s="33"/>
      <c r="HQ181" s="33"/>
      <c r="HR181" s="34"/>
      <c r="HS181" s="33"/>
      <c r="HT181" s="33"/>
      <c r="HU181" s="33"/>
      <c r="HV181" s="34"/>
      <c r="HW181" s="33"/>
      <c r="HX181" s="33"/>
      <c r="HY181" s="33"/>
      <c r="HZ181" s="34"/>
      <c r="IA181" s="33"/>
      <c r="IB181" s="33"/>
      <c r="IC181" s="33"/>
      <c r="ID181" s="34"/>
      <c r="IE181" s="33"/>
      <c r="IF181" s="33"/>
      <c r="IG181" s="33"/>
      <c r="IH181" s="34"/>
      <c r="II181" s="33"/>
      <c r="IJ181" s="33"/>
      <c r="IK181" s="33"/>
      <c r="IL181" s="34"/>
      <c r="IM181" s="33"/>
      <c r="IN181" s="33"/>
      <c r="IO181" s="33"/>
      <c r="IP181" s="34"/>
      <c r="IQ181" s="33"/>
      <c r="IR181" s="33"/>
      <c r="IS181" s="33"/>
      <c r="IT181" s="34"/>
      <c r="IU181" s="33"/>
      <c r="IV181" s="33"/>
      <c r="IW181" s="33"/>
      <c r="IX181" s="34"/>
      <c r="IY181" s="33"/>
      <c r="IZ181" s="33"/>
      <c r="JA181" s="33"/>
      <c r="JB181" s="34"/>
      <c r="JC181" s="33"/>
      <c r="JD181" s="33"/>
      <c r="JE181" s="33"/>
      <c r="JF181" s="34"/>
      <c r="JG181" s="33"/>
      <c r="JH181" s="33"/>
      <c r="JI181" s="33"/>
      <c r="JJ181" s="34"/>
      <c r="JK181" s="33"/>
      <c r="JL181" s="33"/>
      <c r="JM181" s="33"/>
      <c r="JN181" s="34"/>
      <c r="JO181" s="33"/>
      <c r="JP181" s="33"/>
      <c r="JQ181" s="33"/>
      <c r="JR181" s="34"/>
      <c r="JS181" s="33"/>
      <c r="JT181" s="33"/>
      <c r="JU181" s="33"/>
      <c r="JV181" s="34"/>
      <c r="JW181" s="33"/>
      <c r="JX181" s="33"/>
      <c r="JY181" s="33"/>
      <c r="JZ181" s="34"/>
      <c r="KA181" s="33"/>
      <c r="KB181" s="33"/>
      <c r="KC181" s="33"/>
      <c r="KD181" s="34"/>
      <c r="KE181" s="33"/>
      <c r="KF181" s="33"/>
      <c r="KG181" s="33"/>
      <c r="KH181" s="34"/>
      <c r="KI181" s="33"/>
      <c r="KJ181" s="33"/>
      <c r="KK181" s="33"/>
      <c r="KL181" s="34"/>
      <c r="KM181" s="33"/>
      <c r="KN181" s="33"/>
      <c r="KO181" s="33"/>
      <c r="KP181" s="34"/>
      <c r="KQ181" s="33"/>
      <c r="KR181" s="33"/>
      <c r="KS181" s="33"/>
      <c r="KT181" s="34"/>
      <c r="KU181" s="33"/>
      <c r="KV181" s="33"/>
      <c r="KW181" s="33"/>
      <c r="KX181" s="34"/>
      <c r="KY181" s="33"/>
      <c r="KZ181" s="33"/>
      <c r="LA181" s="33"/>
      <c r="LB181" s="34"/>
      <c r="LC181" s="33"/>
      <c r="LD181" s="33"/>
      <c r="LE181" s="33"/>
      <c r="LF181" s="34"/>
      <c r="LG181" s="33"/>
      <c r="LH181" s="33"/>
      <c r="LI181" s="33"/>
      <c r="LJ181" s="34"/>
      <c r="LK181" s="33"/>
      <c r="LL181" s="33"/>
      <c r="LM181" s="33"/>
      <c r="LN181" s="34"/>
      <c r="LO181" s="33"/>
      <c r="LP181" s="33"/>
      <c r="LQ181" s="33"/>
      <c r="LR181" s="34"/>
      <c r="LS181" s="33"/>
      <c r="LT181" s="33"/>
      <c r="LU181" s="33"/>
      <c r="LV181" s="34"/>
      <c r="LW181" s="33"/>
      <c r="LX181" s="33"/>
      <c r="LY181" s="33"/>
      <c r="LZ181" s="34"/>
      <c r="MA181" s="33"/>
      <c r="MB181" s="33"/>
      <c r="MC181" s="33"/>
      <c r="MD181" s="34"/>
      <c r="ME181" s="33"/>
      <c r="MF181" s="33"/>
      <c r="MG181" s="33"/>
      <c r="MH181" s="34"/>
      <c r="MI181" s="33"/>
      <c r="MJ181" s="33"/>
      <c r="MK181" s="33"/>
      <c r="ML181" s="34"/>
      <c r="MM181" s="33"/>
      <c r="MN181" s="33"/>
      <c r="MO181" s="33"/>
      <c r="MP181" s="34"/>
      <c r="MQ181" s="33"/>
      <c r="MR181" s="33"/>
      <c r="MS181" s="33"/>
      <c r="MT181" s="34"/>
      <c r="MU181" s="33"/>
      <c r="MV181" s="33"/>
      <c r="MW181" s="33"/>
      <c r="MX181" s="34"/>
      <c r="MY181" s="33"/>
      <c r="MZ181" s="33"/>
      <c r="NA181" s="33"/>
      <c r="NB181" s="34"/>
      <c r="NC181" s="33"/>
      <c r="ND181" s="33"/>
      <c r="NE181" s="33"/>
      <c r="NF181" s="34"/>
      <c r="NG181" s="33"/>
      <c r="NH181" s="33"/>
      <c r="NI181" s="33"/>
      <c r="NJ181" s="34"/>
      <c r="NK181" s="33"/>
      <c r="NL181" s="33"/>
      <c r="NM181" s="33"/>
      <c r="NN181" s="34"/>
      <c r="NO181" s="33"/>
      <c r="NP181" s="33"/>
      <c r="NQ181" s="33"/>
      <c r="NR181" s="34"/>
      <c r="NS181" s="33"/>
      <c r="NT181" s="33"/>
      <c r="NU181" s="33"/>
      <c r="NV181" s="34"/>
      <c r="NW181" s="33"/>
      <c r="NX181" s="33"/>
      <c r="NY181" s="33"/>
      <c r="NZ181" s="34"/>
      <c r="OA181" s="33"/>
      <c r="OB181" s="33"/>
      <c r="OC181" s="33"/>
      <c r="OD181" s="34"/>
      <c r="OE181" s="33"/>
      <c r="OF181" s="33"/>
      <c r="OG181" s="33"/>
      <c r="OH181" s="34"/>
      <c r="OI181" s="33"/>
      <c r="OJ181" s="33"/>
      <c r="OK181" s="33"/>
      <c r="OL181" s="34"/>
      <c r="OM181" s="33"/>
      <c r="ON181" s="33"/>
      <c r="OO181" s="33"/>
      <c r="OP181" s="34"/>
      <c r="OQ181" s="33"/>
      <c r="OR181" s="33"/>
      <c r="OS181" s="33"/>
      <c r="OT181" s="34"/>
      <c r="OU181" s="33"/>
      <c r="OV181" s="33"/>
      <c r="OW181" s="33"/>
      <c r="OX181" s="34"/>
      <c r="OY181" s="33"/>
      <c r="OZ181" s="33"/>
      <c r="PA181" s="33"/>
      <c r="PB181" s="34"/>
      <c r="PC181" s="33"/>
      <c r="PD181" s="33"/>
      <c r="PE181" s="33"/>
      <c r="PF181" s="34"/>
      <c r="PG181" s="33"/>
      <c r="PH181" s="33"/>
      <c r="PI181" s="33"/>
      <c r="PJ181" s="34"/>
      <c r="PK181" s="33"/>
      <c r="PL181" s="33"/>
      <c r="PM181" s="33"/>
      <c r="PN181" s="34"/>
      <c r="PO181" s="33"/>
      <c r="PP181" s="33"/>
      <c r="PQ181" s="33"/>
      <c r="PR181" s="34"/>
      <c r="PS181" s="33"/>
      <c r="PT181" s="33"/>
      <c r="PU181" s="33"/>
      <c r="PV181" s="34"/>
      <c r="PW181" s="33"/>
      <c r="PX181" s="33"/>
      <c r="PY181" s="33"/>
      <c r="PZ181" s="34"/>
      <c r="QA181" s="33"/>
      <c r="QB181" s="33"/>
      <c r="QC181" s="33"/>
      <c r="QD181" s="34"/>
      <c r="QE181" s="33"/>
      <c r="QF181" s="33"/>
      <c r="QG181" s="33"/>
      <c r="QH181" s="34"/>
      <c r="QI181" s="33"/>
      <c r="QJ181" s="33"/>
      <c r="QK181" s="33"/>
      <c r="QL181" s="34"/>
      <c r="QM181" s="33"/>
      <c r="QN181" s="33"/>
      <c r="QO181" s="33"/>
      <c r="QP181" s="34"/>
      <c r="QQ181" s="33"/>
      <c r="QR181" s="33"/>
      <c r="QS181" s="33"/>
      <c r="QT181" s="34"/>
      <c r="QU181" s="33"/>
      <c r="QV181" s="33"/>
      <c r="QW181" s="33"/>
      <c r="QX181" s="34"/>
      <c r="QY181" s="33"/>
      <c r="QZ181" s="33"/>
      <c r="RA181" s="33"/>
      <c r="RB181" s="34"/>
      <c r="RC181" s="33"/>
      <c r="RD181" s="33"/>
      <c r="RE181" s="33"/>
      <c r="RF181" s="34"/>
      <c r="RG181" s="33"/>
      <c r="RH181" s="33"/>
      <c r="RI181" s="33"/>
      <c r="RJ181" s="34"/>
      <c r="RK181" s="33"/>
      <c r="RL181" s="33"/>
      <c r="RM181" s="33"/>
      <c r="RN181" s="34"/>
      <c r="RO181" s="33"/>
      <c r="RP181" s="33"/>
      <c r="RQ181" s="33"/>
      <c r="RR181" s="34"/>
      <c r="RS181" s="33"/>
      <c r="RT181" s="33"/>
      <c r="RU181" s="33"/>
      <c r="RV181" s="34"/>
      <c r="RW181" s="33"/>
      <c r="RX181" s="33"/>
      <c r="RY181" s="33"/>
      <c r="RZ181" s="34"/>
      <c r="SA181" s="33"/>
      <c r="SB181" s="33"/>
      <c r="SC181" s="33"/>
      <c r="SD181" s="34"/>
      <c r="SE181" s="33"/>
      <c r="SF181" s="33"/>
      <c r="SG181" s="33"/>
      <c r="SH181" s="33"/>
      <c r="SI181" s="33"/>
      <c r="SJ181" s="33"/>
      <c r="SK181" s="33"/>
      <c r="SL181" s="34"/>
      <c r="SM181" s="33"/>
      <c r="SN181" s="33"/>
      <c r="SO181" s="33"/>
      <c r="SP181" s="34"/>
      <c r="SQ181" s="33"/>
      <c r="SR181" s="33"/>
      <c r="SS181" s="33"/>
      <c r="ST181" s="34"/>
      <c r="SU181" s="33"/>
      <c r="SV181" s="33"/>
      <c r="SW181" s="33"/>
      <c r="SX181" s="34"/>
      <c r="SY181" s="33"/>
      <c r="SZ181" s="33"/>
      <c r="TA181" s="33"/>
      <c r="TB181" s="34"/>
      <c r="TC181" s="33"/>
      <c r="TD181" s="33"/>
      <c r="TE181" s="33"/>
      <c r="TF181" s="34"/>
      <c r="TG181" s="33"/>
      <c r="TH181" s="33"/>
      <c r="TI181" s="33"/>
      <c r="TJ181" s="34"/>
      <c r="TK181" s="33"/>
      <c r="TL181" s="33"/>
      <c r="TM181" s="33"/>
      <c r="TN181" s="34"/>
      <c r="TO181" s="33"/>
      <c r="TP181" s="33"/>
      <c r="TQ181" s="33"/>
      <c r="TR181" s="34"/>
      <c r="TS181" s="33"/>
      <c r="TT181" s="33"/>
      <c r="TU181" s="33"/>
      <c r="TV181" s="34"/>
      <c r="TW181" s="33"/>
      <c r="TX181" s="33"/>
      <c r="TY181" s="33"/>
      <c r="TZ181" s="34"/>
      <c r="UA181" s="61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33"/>
      <c r="UT181" s="34"/>
      <c r="UU181" s="33"/>
      <c r="UV181" s="33"/>
      <c r="UW181" s="33"/>
      <c r="UX181" s="34"/>
      <c r="UY181" s="33"/>
      <c r="UZ181" s="33"/>
      <c r="VA181" s="33"/>
      <c r="VB181" s="34"/>
      <c r="VC181" s="33"/>
      <c r="VD181" s="33"/>
      <c r="VE181" s="33"/>
      <c r="VF181" s="34"/>
      <c r="VG181" s="33"/>
      <c r="VH181" s="33"/>
      <c r="VI181" s="33"/>
      <c r="VJ181" s="34"/>
      <c r="VK181" s="33"/>
      <c r="VL181" s="33"/>
      <c r="VM181" s="33"/>
      <c r="VN181" s="34"/>
      <c r="VO181" s="33"/>
      <c r="VP181" s="33"/>
      <c r="VQ181" s="33"/>
      <c r="VR181" s="34"/>
      <c r="VS181" s="33"/>
      <c r="VT181" s="33"/>
      <c r="VU181" s="33"/>
      <c r="VV181" s="34"/>
      <c r="VW181" s="33"/>
      <c r="VX181" s="33"/>
      <c r="VY181" s="33"/>
      <c r="VZ181" s="34"/>
      <c r="WA181" s="33"/>
      <c r="WB181" s="33"/>
      <c r="WC181" s="33"/>
      <c r="WD181" s="34"/>
      <c r="WE181" s="33"/>
      <c r="WF181" s="33"/>
      <c r="WG181" s="33"/>
      <c r="WH181" s="34"/>
      <c r="WI181" s="33"/>
      <c r="WJ181" s="33"/>
      <c r="WK181" s="33"/>
      <c r="WL181" s="34"/>
      <c r="WM181" s="33"/>
      <c r="WN181" s="33"/>
      <c r="WO181" s="33"/>
      <c r="WP181" s="34"/>
      <c r="WQ181" s="33"/>
      <c r="WR181" s="33"/>
      <c r="WS181" s="33"/>
      <c r="WT181" s="34"/>
      <c r="WU181" s="33"/>
      <c r="WV181" s="33"/>
      <c r="WW181" s="33"/>
      <c r="WX181" s="34"/>
      <c r="WY181" s="33"/>
      <c r="WZ181" s="33"/>
      <c r="XA181" s="33"/>
      <c r="XB181" s="34"/>
      <c r="XC181" s="33"/>
      <c r="XD181" s="33"/>
      <c r="XE181" s="33"/>
      <c r="XF181" s="34"/>
      <c r="XG181" s="33"/>
      <c r="XH181" s="33"/>
      <c r="XI181" s="33"/>
      <c r="XJ181" s="34"/>
      <c r="XK181" s="33"/>
      <c r="XL181" s="33"/>
      <c r="XM181" s="33"/>
      <c r="XN181" s="34"/>
      <c r="XO181" s="33"/>
      <c r="XP181" s="33"/>
      <c r="XQ181" s="33"/>
      <c r="XR181" s="34"/>
      <c r="XS181" s="33"/>
      <c r="XT181" s="33"/>
      <c r="XU181" s="33"/>
      <c r="XV181" s="34"/>
      <c r="XW181" s="33"/>
      <c r="XX181" s="33"/>
      <c r="XY181" s="33"/>
      <c r="XZ181" s="34"/>
      <c r="YA181" s="33"/>
      <c r="YB181" s="33"/>
      <c r="YC181" s="33"/>
      <c r="YD181" s="34"/>
      <c r="YE181" s="33"/>
      <c r="YF181" s="33"/>
      <c r="YG181" s="33"/>
      <c r="YH181" s="34"/>
      <c r="YI181" s="33"/>
      <c r="YJ181" s="33"/>
      <c r="YK181" s="33"/>
      <c r="YL181" s="34"/>
      <c r="YM181" s="33"/>
      <c r="YN181" s="33"/>
      <c r="YO181" s="33"/>
      <c r="YP181" s="34"/>
      <c r="YQ181" s="33"/>
      <c r="YR181" s="33"/>
      <c r="YS181" s="33"/>
      <c r="YT181" s="34"/>
      <c r="YU181" s="33"/>
      <c r="YV181" s="33"/>
      <c r="YW181" s="33"/>
      <c r="YX181" s="34"/>
      <c r="YY181" s="33"/>
      <c r="YZ181" s="33"/>
      <c r="ZA181" s="33"/>
      <c r="ZB181" s="34"/>
      <c r="ZC181" s="33"/>
      <c r="ZD181" s="33"/>
      <c r="ZE181" s="33"/>
      <c r="ZF181" s="34"/>
      <c r="ZG181" s="33"/>
      <c r="ZH181" s="33"/>
      <c r="ZI181" s="33"/>
      <c r="ZJ181" s="34"/>
      <c r="ZK181" s="33"/>
      <c r="ZL181" s="33"/>
      <c r="ZM181" s="33"/>
      <c r="ZN181" s="34"/>
      <c r="ZO181" s="33"/>
      <c r="ZP181" s="33"/>
      <c r="ZQ181" s="33"/>
      <c r="ZR181" s="34"/>
      <c r="ZS181" s="33"/>
      <c r="ZT181" s="33"/>
      <c r="ZU181" s="33"/>
      <c r="ZV181" s="34"/>
      <c r="ZW181" s="33"/>
      <c r="ZX181" s="33"/>
      <c r="ZY181" s="33"/>
      <c r="ZZ181" s="34"/>
      <c r="AAA181" s="33"/>
      <c r="AAB181" s="33"/>
      <c r="AAC181" s="33"/>
      <c r="AAD181" s="34"/>
      <c r="AAE181" s="33"/>
      <c r="AAF181" s="33"/>
      <c r="AAG181" s="33"/>
      <c r="AAH181" s="34"/>
      <c r="AAI181" s="33"/>
      <c r="AAJ181" s="33"/>
      <c r="AAK181" s="33"/>
      <c r="AAL181" s="34"/>
      <c r="AAM181" s="33"/>
      <c r="AAN181" s="33"/>
      <c r="AAO181" s="33"/>
      <c r="AAP181" s="34"/>
      <c r="AAQ181" s="33"/>
      <c r="AAR181" s="33"/>
      <c r="AAS181" s="33"/>
      <c r="AAT181" s="34"/>
      <c r="AAU181" s="33"/>
      <c r="AAV181" s="33"/>
      <c r="AAW181" s="33"/>
      <c r="AAX181" s="34"/>
      <c r="AAY181" s="33"/>
      <c r="AAZ181" s="33"/>
      <c r="ABA181" s="33"/>
      <c r="ABB181" s="34"/>
      <c r="ABC181" s="33"/>
      <c r="ABD181" s="33"/>
      <c r="ABE181" s="33"/>
      <c r="ABF181" s="34"/>
      <c r="ABG181" s="33"/>
      <c r="ABH181" s="33"/>
      <c r="ABI181" s="33"/>
      <c r="ABJ181" s="34"/>
      <c r="ABK181" s="33"/>
      <c r="ABL181" s="33"/>
      <c r="ABM181" s="33"/>
      <c r="ABN181" s="34"/>
      <c r="ABO181" s="33"/>
      <c r="ABP181" s="33"/>
      <c r="ABQ181" s="33"/>
      <c r="ABR181" s="34"/>
      <c r="ABS181" s="33"/>
      <c r="ABT181" s="33"/>
      <c r="ABU181" s="33"/>
      <c r="ABV181" s="34"/>
      <c r="ABW181" s="33"/>
      <c r="ABX181" s="33"/>
      <c r="ABY181" s="33"/>
      <c r="ABZ181" s="34"/>
      <c r="ACA181" s="33"/>
      <c r="ACB181" s="33"/>
      <c r="ACC181" s="33"/>
      <c r="ACD181" s="34"/>
      <c r="ACE181" s="33"/>
      <c r="ACF181" s="33"/>
      <c r="ACG181" s="33"/>
      <c r="ACH181" s="34"/>
      <c r="ACI181" s="33"/>
      <c r="ACJ181" s="33"/>
      <c r="ACK181" s="33"/>
      <c r="ACL181" s="34"/>
      <c r="ACM181" s="33"/>
      <c r="ACN181" s="33"/>
      <c r="ACO181" s="33"/>
      <c r="ACP181" s="34"/>
      <c r="ACQ181" s="33"/>
      <c r="ACR181" s="33"/>
      <c r="ACS181" s="33"/>
      <c r="ACT181" s="34"/>
      <c r="ACU181" s="33"/>
      <c r="ACV181" s="33"/>
      <c r="ACW181" s="33"/>
      <c r="ACX181" s="34"/>
      <c r="ACY181" s="33"/>
      <c r="ACZ181" s="33"/>
      <c r="ADA181" s="33"/>
      <c r="ADB181" s="34"/>
      <c r="ADC181" s="33"/>
      <c r="ADD181" s="33"/>
      <c r="ADE181" s="33"/>
      <c r="ADF181" s="34"/>
      <c r="ADG181" s="33"/>
      <c r="ADH181" s="33"/>
      <c r="ADI181" s="33"/>
      <c r="ADJ181" s="34"/>
      <c r="ADK181" s="33"/>
      <c r="ADL181" s="33"/>
      <c r="ADM181" s="33"/>
      <c r="ADN181" s="34"/>
      <c r="ADO181" s="33"/>
      <c r="ADP181" s="33"/>
      <c r="ADQ181" s="33"/>
      <c r="ADR181" s="34"/>
      <c r="ADS181" s="33"/>
      <c r="ADT181" s="33"/>
      <c r="ADU181" s="33"/>
      <c r="ADV181" s="34"/>
      <c r="ADW181" s="33"/>
      <c r="ADX181" s="33"/>
      <c r="ADY181" s="33"/>
      <c r="ADZ181" s="34"/>
      <c r="AEA181" s="33"/>
      <c r="AEB181" s="33"/>
      <c r="AEC181" s="33"/>
      <c r="AED181" s="34"/>
      <c r="AEE181" s="33"/>
      <c r="AEF181" s="33"/>
      <c r="AEG181" s="33"/>
      <c r="AEH181" s="34"/>
      <c r="AEI181" s="33"/>
      <c r="AEJ181" s="33"/>
      <c r="AEK181" s="33"/>
      <c r="AEL181" s="34"/>
      <c r="AEM181" s="33"/>
      <c r="AEN181" s="33"/>
      <c r="AEO181" s="33"/>
      <c r="AEP181" s="34"/>
      <c r="AEQ181" s="33"/>
      <c r="AER181" s="33"/>
      <c r="AES181" s="33"/>
      <c r="AET181" s="34"/>
      <c r="AEU181" s="33"/>
      <c r="AEV181" s="33"/>
      <c r="AEW181" s="33"/>
      <c r="AEX181" s="34"/>
      <c r="AEY181" s="33"/>
      <c r="AEZ181" s="33"/>
      <c r="AFA181" s="33"/>
      <c r="AFB181" s="34"/>
      <c r="AFC181" s="33"/>
      <c r="AFD181" s="33"/>
      <c r="AFE181" s="33"/>
      <c r="AFF181" s="34"/>
      <c r="AFG181" s="33"/>
      <c r="AFH181" s="33"/>
      <c r="AFI181" s="33"/>
      <c r="AFJ181" s="34"/>
      <c r="AFK181" s="33"/>
      <c r="AFL181" s="33"/>
      <c r="AFM181" s="33"/>
      <c r="AFN181" s="34"/>
      <c r="AFO181" s="33"/>
      <c r="AFP181" s="33"/>
      <c r="AFQ181" s="33"/>
      <c r="AFR181" s="34"/>
      <c r="AFS181" s="33"/>
      <c r="AFT181" s="33"/>
      <c r="AFU181" s="33"/>
      <c r="AFV181" s="34"/>
      <c r="AFW181" s="33"/>
      <c r="AFX181" s="33"/>
      <c r="AFY181" s="33"/>
      <c r="AFZ181" s="34"/>
      <c r="AGA181" s="33"/>
      <c r="AGB181" s="33"/>
      <c r="AGC181" s="33"/>
      <c r="AGD181" s="34"/>
      <c r="AGE181" s="33"/>
      <c r="AGF181" s="33"/>
      <c r="AGG181" s="33"/>
      <c r="AGH181" s="34"/>
      <c r="AGI181" s="33"/>
      <c r="AGJ181" s="33"/>
      <c r="AGK181" s="33"/>
      <c r="AGL181" s="33"/>
      <c r="AGM181" s="33"/>
      <c r="AGN181" s="103">
        <f>'Итоги за неделю'!D12</f>
        <v>16</v>
      </c>
      <c r="AGO181" s="34"/>
      <c r="AGP181" s="33"/>
      <c r="AGQ181" s="33"/>
      <c r="AGR181" s="33"/>
      <c r="AGS181" s="33"/>
      <c r="AGT181" s="34"/>
      <c r="AGU181" s="34"/>
      <c r="AGV181" s="33"/>
      <c r="AGW181" s="33"/>
      <c r="AGX181" s="33"/>
      <c r="AGY181" s="33"/>
      <c r="AGZ181" s="34"/>
      <c r="AHA181" s="34"/>
      <c r="AHB181" s="33"/>
      <c r="AHC181" s="33"/>
      <c r="AHD181" s="33"/>
      <c r="AHE181" s="33"/>
      <c r="AHF181" s="34"/>
      <c r="AHG181" s="34"/>
      <c r="AHH181" s="33"/>
      <c r="AHI181" s="33"/>
      <c r="AHJ181" s="33"/>
      <c r="AHK181" s="33"/>
      <c r="AHL181" s="34"/>
      <c r="AHM181" s="34"/>
      <c r="AHN181" s="33"/>
      <c r="AHO181" s="33"/>
      <c r="AHP181" s="33"/>
      <c r="AHQ181" s="33"/>
      <c r="AHR181" s="34"/>
      <c r="AHS181" s="34"/>
      <c r="AHT181" s="33"/>
      <c r="AHU181" s="33"/>
      <c r="AHV181" s="33"/>
      <c r="AHW181" s="34"/>
      <c r="AHX181" s="33"/>
      <c r="AHY181" s="33"/>
      <c r="AHZ181" s="33"/>
      <c r="AIA181" s="34"/>
      <c r="AIB181" s="33"/>
      <c r="AIC181" s="33"/>
      <c r="AID181" s="33"/>
      <c r="AIE181" s="34"/>
      <c r="AIF181" s="33"/>
      <c r="AIG181" s="33"/>
      <c r="AIH181" s="33"/>
      <c r="AII181" s="34"/>
      <c r="AIJ181" s="33"/>
      <c r="AIK181" s="33"/>
      <c r="AIL181" s="33"/>
      <c r="AIM181" s="34"/>
    </row>
    <row r="182" spans="1:923" s="5" customFormat="1" outlineLevel="1" x14ac:dyDescent="0.25">
      <c r="A182" s="35">
        <v>1</v>
      </c>
      <c r="B182" s="48" t="s">
        <v>79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38"/>
      <c r="PY182" s="38"/>
      <c r="PZ182" s="38"/>
      <c r="QA182" s="57" t="s">
        <v>351</v>
      </c>
      <c r="QB182" s="57" t="s">
        <v>351</v>
      </c>
      <c r="QC182" s="57" t="s">
        <v>351</v>
      </c>
      <c r="QD182" s="57"/>
      <c r="QE182" s="57"/>
      <c r="QF182" s="57" t="s">
        <v>351</v>
      </c>
      <c r="QG182" s="57"/>
      <c r="QH182" s="57"/>
      <c r="QI182" s="57" t="s">
        <v>351</v>
      </c>
      <c r="QJ182" s="57" t="s">
        <v>351</v>
      </c>
      <c r="QK182" s="57" t="s">
        <v>351</v>
      </c>
      <c r="QL182" s="57" t="s">
        <v>351</v>
      </c>
      <c r="QM182" s="57"/>
      <c r="QN182" s="57"/>
      <c r="QO182" s="57"/>
      <c r="QP182" s="57" t="s">
        <v>351</v>
      </c>
      <c r="QQ182" s="57" t="s">
        <v>351</v>
      </c>
      <c r="QR182" s="57"/>
      <c r="QS182" s="38"/>
      <c r="QT182" s="38"/>
      <c r="QU182" s="61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38"/>
      <c r="RI182" s="38"/>
      <c r="RJ182" s="38"/>
      <c r="RK182" s="38"/>
      <c r="RL182" s="38"/>
      <c r="RM182" s="38"/>
      <c r="RN182" s="38"/>
      <c r="RO182" s="93"/>
      <c r="RP182" s="94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38"/>
      <c r="TY182" s="38"/>
      <c r="TZ182" s="38"/>
      <c r="UA182" s="61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38"/>
      <c r="UO182" s="38"/>
      <c r="UP182" s="38"/>
      <c r="UQ182" s="38"/>
      <c r="UR182" s="38"/>
      <c r="US182" s="38"/>
      <c r="UT182" s="38"/>
      <c r="UU182" s="61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38"/>
      <c r="VN182" s="38"/>
      <c r="VO182" s="61"/>
      <c r="VP182" s="57"/>
      <c r="VQ182" s="57"/>
      <c r="VR182" s="57"/>
      <c r="VS182" s="57"/>
      <c r="VT182" s="57"/>
      <c r="VU182" s="57"/>
      <c r="VV182" s="57"/>
      <c r="VW182" s="57"/>
      <c r="VX182" s="57"/>
      <c r="VY182" s="57"/>
      <c r="VZ182" s="57"/>
      <c r="WA182" s="57"/>
      <c r="WB182" s="57"/>
      <c r="WC182" s="57"/>
      <c r="WD182" s="38"/>
      <c r="WE182" s="38"/>
      <c r="WF182" s="38"/>
      <c r="WG182" s="38"/>
      <c r="WH182" s="38"/>
      <c r="WI182" s="61"/>
      <c r="WJ182" s="57"/>
      <c r="WK182" s="57"/>
      <c r="WL182" s="57"/>
      <c r="WM182" s="57"/>
      <c r="WN182" s="57"/>
      <c r="WO182" s="57"/>
      <c r="WP182" s="57"/>
      <c r="WQ182" s="57"/>
      <c r="WR182" s="57"/>
      <c r="WS182" s="57"/>
      <c r="WT182" s="57"/>
      <c r="WU182" s="57"/>
      <c r="WV182" s="57"/>
      <c r="WW182" s="57"/>
      <c r="WX182" s="57"/>
      <c r="WY182" s="57"/>
      <c r="WZ182" s="57"/>
      <c r="XA182" s="38"/>
      <c r="XB182" s="38"/>
      <c r="XC182" s="61"/>
      <c r="XD182" s="57"/>
      <c r="XE182" s="57"/>
      <c r="XF182" s="57"/>
      <c r="XG182" s="57"/>
      <c r="XH182" s="57"/>
      <c r="XI182" s="57"/>
      <c r="XJ182" s="57"/>
      <c r="XK182" s="57"/>
      <c r="XL182" s="57"/>
      <c r="XM182" s="57"/>
      <c r="XN182" s="57"/>
      <c r="XO182" s="57"/>
      <c r="XP182" s="57"/>
      <c r="XQ182" s="57"/>
      <c r="XR182" s="38"/>
      <c r="XS182" s="38"/>
      <c r="XT182" s="38"/>
      <c r="XU182" s="38"/>
      <c r="XV182" s="38"/>
      <c r="XW182" s="37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ref="AGJ182:AGJ204" si="756">IF(COUNTIFS($C$7:$AGI$7,"="&amp;$AGP$5,$C182:$AGI182,"б")=0,"",COUNTIFS($C$7:$AGI$7,"="&amp;$AGP$5,$C182:$AGI182,"б"))</f>
        <v/>
      </c>
      <c r="AGK182" s="85" t="str">
        <f t="shared" ref="AGK182:AGK204" si="757">IF(COUNTIFS($C$7:$AGI$7,"="&amp;$AGP$5,$C182:$AGI182,"у")=0,"",COUNTIFS($C$7:$AGI$7,"="&amp;$AGP$5,$C182:$AGI182,"у"))</f>
        <v/>
      </c>
      <c r="AGL182" s="85" t="str">
        <f t="shared" ref="AGL182:AGL204" si="758">IF(COUNTIFS($C$7:$AGI$7,"="&amp;$AGP$5,$C182:$AGI182,"н")=0,"",COUNTIFS($C$7:$AGI$7,"="&amp;$AGP$5,$C182:$AGI182,"н"))</f>
        <v/>
      </c>
      <c r="AGN182" s="5">
        <f>IF(LEN(B182)&gt;7,AGN181,"")</f>
        <v>16</v>
      </c>
      <c r="AGQ182" s="36" t="str">
        <f>IF(COUNTIFS($C$6:$AGI$6,9,$C182:$AGI182,"б")=0,"",COUNTIFS($C$6:$AGI$6,9,$C182:$AGI182,"б"))</f>
        <v/>
      </c>
      <c r="AGR182" s="36" t="str">
        <f t="shared" ref="AGR182:AGR204" si="759">IF(COUNTIFS($C$6:$AGI$6,9,$C182:$AGI182,"у")=0,"",COUNTIFS($C$6:$AGI$6,9,$C182:$AGI182,"у"))</f>
        <v/>
      </c>
      <c r="AGS182" s="39" t="str">
        <f>IF(COUNTIFS($C$6:$AGI$6,9,$C182:$AGI182,"н")=0,"",COUNTIFS($C$6:$AGI$6,9,$C182:$AGI182,"н"))</f>
        <v/>
      </c>
      <c r="AGT182" s="36" t="str">
        <f>IF(COUNTIFS($C$6:$AGI$6,10,$C182:$AGI182,"б")=0,"",COUNTIFS($C$6:$AGI$6,10,$C182:$AGI182,"б"))</f>
        <v/>
      </c>
      <c r="AGU182" s="36" t="str">
        <f t="shared" ref="AGU182:AGU204" si="760">IF(COUNTIFS($C$6:$AGI$6,10,$C182:$AGI182,"у")=0,"",COUNTIFS($C$6:$AGI$6,10,$C182:$AGI182,"у"))</f>
        <v/>
      </c>
      <c r="AGV182" s="39" t="str">
        <f>IF(COUNTIFS($C$6:$AGI$6,10,$C182:$AGI182,"н")=0,"",COUNTIFS($C$6:$AGI$6,10,$C182:$AGI182,"н"))</f>
        <v/>
      </c>
      <c r="AGW182" s="36" t="str">
        <f>IF(COUNTIFS($C$6:$AGI$6,11,$C182:$AGI182,"б")=0,"",COUNTIFS($C$6:$AGI$6,11,$C182:$AGI182,"б"))</f>
        <v/>
      </c>
      <c r="AGX182" s="36" t="str">
        <f t="shared" ref="AGX182:AGX204" si="761">IF(COUNTIFS($C$6:$AGI$6,11,$C182:$AGI182,"у")=0,"",COUNTIFS($C$6:$AGI$6,11,$C182:$AGI182,"у"))</f>
        <v/>
      </c>
      <c r="AGY182" s="39" t="str">
        <f>IF(COUNTIFS($C$6:$AGI$6,11,$C182:$AGI182,"н")=0,"",COUNTIFS($C$6:$AGI$6,11,$C182:$AGI182,"н"))</f>
        <v/>
      </c>
      <c r="AGZ182" s="36" t="str">
        <f>IF(COUNTIFS($C$6:$AGI$6,12,$C182:$AGI182,"б")=0,"",COUNTIFS($C$6:$AGI$6,12,$C182:$AGI182,"б"))</f>
        <v/>
      </c>
      <c r="AHA182" s="36" t="str">
        <f t="shared" ref="AHA182:AHA204" si="762">IF(COUNTIFS($C$6:$AGI$6,12,$C182:$AGI182,"у")=0,"",COUNTIFS($C$6:$AGI$6,12,$C182:$AGI182,"у"))</f>
        <v/>
      </c>
      <c r="AHB182" s="39" t="str">
        <f>IF(COUNTIFS($C$6:$AGI$6,12,$C182:$AGI182,"н")=0,"",COUNTIFS($C$6:$AGI$6,12,$C182:$AGI182,"н"))</f>
        <v/>
      </c>
      <c r="AHC182" s="36" t="str">
        <f>IF(COUNTIFS($C$6:$AGI$6,1,$C182:$AGI182,"б")=0,"",COUNTIFS($C$6:$AGI$6,1,$C182:$AGI182,"б"))</f>
        <v/>
      </c>
      <c r="AHD182" s="36" t="str">
        <f t="shared" ref="AHD182:AHD204" si="763">IF(COUNTIFS($C$6:$AGI$6,1,$C182:$AGI182,"у")=0,"",COUNTIFS($C$6:$AGI$6,1,$C182:$AGI182,"у"))</f>
        <v/>
      </c>
      <c r="AHE182" s="39" t="str">
        <f>IF(COUNTIFS($C$6:$AGI$6,1,$C182:$AGI182,"н")=0,"",COUNTIFS($C$6:$AGI$6,1,$C182:$AGI182,"н"))</f>
        <v/>
      </c>
      <c r="AHF182" s="36" t="str">
        <f>IF(COUNTIFS($C$6:$AGI$6,2,$C182:$AGI182,"б")=0,"",COUNTIFS($C$6:$AGI$6,2,$C182:$AGI182,"б"))</f>
        <v/>
      </c>
      <c r="AHG182" s="36" t="str">
        <f t="shared" ref="AHG182:AHG204" si="764">IF(COUNTIFS($C$6:$AGI$6,2,$C182:$AGI182,"у")=0,"",COUNTIFS($C$6:$AGI$6,2,$C182:$AGI182,"у"))</f>
        <v/>
      </c>
      <c r="AHH182" s="39">
        <f>IF(COUNTIFS($C$6:$AGI$6,2,$C182:$AGI182,"н")=0,"",COUNTIFS($C$6:$AGI$6,2,$C182:$AGI182,"н"))</f>
        <v>10</v>
      </c>
      <c r="AHI182" s="36" t="str">
        <f>IF(COUNTIFS($C$6:$AGI$6,3,$C182:$AGI182,"б")=0,"",COUNTIFS($C$6:$AGI$6,3,$C182:$AGI182,"б"))</f>
        <v/>
      </c>
      <c r="AHJ182" s="36" t="str">
        <f t="shared" ref="AHJ182:AHJ204" si="765">IF(COUNTIFS($C$6:$AGI$6,3,$C182:$AGI182,"у")=0,"",COUNTIFS($C$6:$AGI$6,3,$C182:$AGI182,"у"))</f>
        <v/>
      </c>
      <c r="AHK182" s="39" t="str">
        <f>IF(COUNTIFS($C$6:$AGI$6,3,$C182:$AGI182,"н")=0,"",COUNTIFS($C$6:$AGI$6,3,$C182:$AGI182,"н"))</f>
        <v/>
      </c>
      <c r="AHL182" s="36" t="str">
        <f>IF(COUNTIFS($C$6:$AGI$6,4,$C182:$AGI182,"б")=0,"",COUNTIFS($C$6:$AGI$6,4,$C182:$AGI182,"б"))</f>
        <v/>
      </c>
      <c r="AHM182" s="36" t="str">
        <f t="shared" ref="AHM182:AHM204" si="766">IF(COUNTIFS($C$6:$AGI$6,4,$C182:$AGI182,"у")=0,"",COUNTIFS($C$6:$AGI$6,4,$C182:$AGI182,"у"))</f>
        <v/>
      </c>
      <c r="AHN182" s="39" t="str">
        <f>IF(COUNTIFS($C$6:$AGI$6,4,$C182:$AGI182,"н")=0,"",COUNTIFS($C$6:$AGI$6,4,$C182:$AGI182,"н"))</f>
        <v/>
      </c>
      <c r="AHO182" s="36" t="str">
        <f>IF(COUNTIFS($C$6:$AGI$6,5,$C182:$AGI182,"б")=0,"",COUNTIFS($C$6:$AGI$6,5,$C182:$AGI182,"б"))</f>
        <v/>
      </c>
      <c r="AHP182" s="36" t="str">
        <f t="shared" ref="AHP182:AHP204" si="767">IF(COUNTIFS($C$6:$AGI$6,5,$C182:$AGI182,"у")=0,"",COUNTIFS($C$6:$AGI$6,5,$C182:$AGI182,"у"))</f>
        <v/>
      </c>
      <c r="AHQ182" s="39" t="str">
        <f>IF(COUNTIFS($C$6:$AGI$6,5,$C182:$AGI182,"н")=0,"",COUNTIFS($C$6:$AGI$6,5,$C182:$AGI182,"н"))</f>
        <v/>
      </c>
      <c r="AHR182" s="36" t="str">
        <f>IF(COUNTIFS($C$6:$AGI$6,6,$C182:$AGI182,"б")=0,"",COUNTIFS($C$6:$AGI$6,6,$C182:$AGI182,"б"))</f>
        <v/>
      </c>
      <c r="AHS182" s="36" t="str">
        <f t="shared" ref="AHS182:AHS204" si="768">IF(COUNTIFS($C$6:$AGI$6,6,$C182:$AGI182,"у")=0,"",COUNTIFS($C$6:$AGI$6,6,$C182:$AGI182,"у"))</f>
        <v/>
      </c>
      <c r="AHT182" s="39" t="str">
        <f>IF(COUNTIFS($C$6:$AGI$6,6,$C182:$AGI182,"н")=0,"",COUNTIFS($C$6:$AGI$6,6,$C182:$AGI182,"н"))</f>
        <v/>
      </c>
    </row>
    <row r="183" spans="1:923" s="5" customFormat="1" outlineLevel="1" x14ac:dyDescent="0.25">
      <c r="A183" s="35">
        <f>A182+1</f>
        <v>2</v>
      </c>
      <c r="B183" s="48" t="s">
        <v>80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 t="s">
        <v>351</v>
      </c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 t="s">
        <v>360</v>
      </c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 t="s">
        <v>351</v>
      </c>
      <c r="HU183" s="57" t="s">
        <v>351</v>
      </c>
      <c r="HV183" s="57" t="s">
        <v>351</v>
      </c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360</v>
      </c>
      <c r="NX183" s="57"/>
      <c r="NY183" s="57"/>
      <c r="NZ183" s="57"/>
      <c r="OA183" s="57"/>
      <c r="OB183" s="57"/>
      <c r="OC183" s="57"/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/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 t="s">
        <v>351</v>
      </c>
      <c r="PP183" s="57" t="s">
        <v>351</v>
      </c>
      <c r="PQ183" s="57" t="s">
        <v>351</v>
      </c>
      <c r="PR183" s="57"/>
      <c r="PS183" s="57" t="s">
        <v>351</v>
      </c>
      <c r="PT183" s="57"/>
      <c r="PU183" s="57"/>
      <c r="PV183" s="57"/>
      <c r="PW183" s="57" t="s">
        <v>351</v>
      </c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 t="s">
        <v>351</v>
      </c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 t="s">
        <v>351</v>
      </c>
      <c r="RQ183" s="57" t="s">
        <v>351</v>
      </c>
      <c r="RR183" s="57" t="s">
        <v>351</v>
      </c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/>
      <c r="SC183" s="57"/>
      <c r="SD183" s="57"/>
      <c r="SE183" s="57"/>
      <c r="SF183" s="57"/>
      <c r="SG183" s="57"/>
      <c r="SH183" s="57"/>
      <c r="SI183" s="57"/>
      <c r="SJ183" s="57" t="s">
        <v>351</v>
      </c>
      <c r="SK183" s="57" t="s">
        <v>351</v>
      </c>
      <c r="SL183" s="38"/>
      <c r="SM183" s="61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 t="s">
        <v>351</v>
      </c>
      <c r="TN183" s="57" t="s">
        <v>351</v>
      </c>
      <c r="TO183" s="57"/>
      <c r="TP183" s="57"/>
      <c r="TQ183" s="57"/>
      <c r="TR183" s="57"/>
      <c r="TS183" s="57"/>
      <c r="TT183" s="57"/>
      <c r="TU183" s="57"/>
      <c r="TV183" s="57"/>
      <c r="TW183" s="57"/>
      <c r="TX183" s="38"/>
      <c r="TY183" s="38"/>
      <c r="TZ183" s="38"/>
      <c r="UA183" s="61"/>
      <c r="UB183" s="57"/>
      <c r="UC183" s="57"/>
      <c r="UD183" s="57"/>
      <c r="UE183" s="57"/>
      <c r="UF183" s="57" t="s">
        <v>351</v>
      </c>
      <c r="UG183" s="57" t="s">
        <v>351</v>
      </c>
      <c r="UH183" s="57" t="s">
        <v>351</v>
      </c>
      <c r="UI183" s="57"/>
      <c r="UJ183" s="57" t="s">
        <v>351</v>
      </c>
      <c r="UK183" s="57" t="s">
        <v>351</v>
      </c>
      <c r="UL183" s="57"/>
      <c r="UM183" s="57" t="s">
        <v>351</v>
      </c>
      <c r="UN183" s="38"/>
      <c r="UO183" s="38"/>
      <c r="UP183" s="38"/>
      <c r="UQ183" s="38"/>
      <c r="UR183" s="38"/>
      <c r="US183" s="38"/>
      <c r="UT183" s="38"/>
      <c r="UU183" s="61"/>
      <c r="UV183" s="57" t="s">
        <v>351</v>
      </c>
      <c r="UW183" s="57" t="s">
        <v>351</v>
      </c>
      <c r="UX183" s="57"/>
      <c r="UY183" s="57"/>
      <c r="UZ183" s="57"/>
      <c r="VA183" s="57"/>
      <c r="VB183" s="57"/>
      <c r="VC183" s="57" t="s">
        <v>351</v>
      </c>
      <c r="VD183" s="57" t="s">
        <v>351</v>
      </c>
      <c r="VE183" s="57" t="s">
        <v>351</v>
      </c>
      <c r="VF183" s="57"/>
      <c r="VG183" s="57" t="s">
        <v>351</v>
      </c>
      <c r="VH183" s="57"/>
      <c r="VI183" s="57" t="s">
        <v>351</v>
      </c>
      <c r="VJ183" s="57"/>
      <c r="VK183" s="57" t="s">
        <v>351</v>
      </c>
      <c r="VL183" s="57" t="s">
        <v>351</v>
      </c>
      <c r="VM183" s="38"/>
      <c r="VN183" s="38"/>
      <c r="VO183" s="61"/>
      <c r="VP183" s="57" t="s">
        <v>351</v>
      </c>
      <c r="VQ183" s="57" t="s">
        <v>351</v>
      </c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38"/>
      <c r="WE183" s="38"/>
      <c r="WF183" s="38"/>
      <c r="WG183" s="38"/>
      <c r="WH183" s="38"/>
      <c r="WI183" s="61"/>
      <c r="WJ183" s="57"/>
      <c r="WK183" s="57"/>
      <c r="WL183" s="57"/>
      <c r="WM183" s="57" t="s">
        <v>352</v>
      </c>
      <c r="WN183" s="57" t="s">
        <v>352</v>
      </c>
      <c r="WO183" s="57" t="s">
        <v>352</v>
      </c>
      <c r="WP183" s="57"/>
      <c r="WQ183" s="57" t="s">
        <v>352</v>
      </c>
      <c r="WR183" s="57"/>
      <c r="WS183" s="57"/>
      <c r="WT183" s="57"/>
      <c r="WU183" s="57"/>
      <c r="WV183" s="57"/>
      <c r="WW183" s="57"/>
      <c r="WX183" s="123"/>
      <c r="WY183" s="57"/>
      <c r="WZ183" s="57"/>
      <c r="XA183" s="38"/>
      <c r="XB183" s="38"/>
      <c r="XC183" s="61"/>
      <c r="XD183" s="57" t="s">
        <v>351</v>
      </c>
      <c r="XE183" s="57" t="s">
        <v>351</v>
      </c>
      <c r="XF183" s="57"/>
      <c r="XG183" s="57"/>
      <c r="XH183" s="57" t="s">
        <v>351</v>
      </c>
      <c r="XI183" s="57"/>
      <c r="XJ183" s="57"/>
      <c r="XK183" s="57" t="s">
        <v>351</v>
      </c>
      <c r="XL183" s="57" t="s">
        <v>351</v>
      </c>
      <c r="XM183" s="57"/>
      <c r="XN183" s="57"/>
      <c r="XO183" s="57" t="s">
        <v>351</v>
      </c>
      <c r="XP183" s="57"/>
      <c r="XQ183" s="57"/>
      <c r="XR183" s="38"/>
      <c r="XS183" s="38"/>
      <c r="XT183" s="38"/>
      <c r="XU183" s="38"/>
      <c r="XV183" s="38"/>
      <c r="XW183" s="37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56"/>
        <v/>
      </c>
      <c r="AGK183" s="85" t="str">
        <f t="shared" si="757"/>
        <v/>
      </c>
      <c r="AGL183" s="85">
        <f t="shared" si="758"/>
        <v>6</v>
      </c>
      <c r="AGN183" s="5">
        <f>IF(LEN(B183)&gt;7,AGN181,"")</f>
        <v>16</v>
      </c>
      <c r="AGQ183" s="36" t="str">
        <f t="shared" ref="AGQ183:AGQ204" si="769">IF(COUNTIFS($C$6:$AGI$6,9,$C183:$AGI183,"б")=0,"",COUNTIFS($C$6:$AGI$6,9,$C183:$AGI183,"б"))</f>
        <v/>
      </c>
      <c r="AGR183" s="36" t="str">
        <f t="shared" si="759"/>
        <v/>
      </c>
      <c r="AGS183" s="39">
        <f t="shared" ref="AGS183:AGS204" si="770">IF(COUNTIFS($C$6:$AGI$6,9,$C183:$AGI183,"н")=0,"",COUNTIFS($C$6:$AGI$6,9,$C183:$AGI183,"н"))</f>
        <v>1</v>
      </c>
      <c r="AGT183" s="36" t="str">
        <f t="shared" ref="AGT183:AGT204" si="771">IF(COUNTIFS($C$6:$AGI$6,10,$C183:$AGI183,"б")=0,"",COUNTIFS($C$6:$AGI$6,10,$C183:$AGI183,"б"))</f>
        <v/>
      </c>
      <c r="AGU183" s="36" t="str">
        <f t="shared" si="760"/>
        <v/>
      </c>
      <c r="AGV183" s="39">
        <f t="shared" ref="AGV183:AGV204" si="772">IF(COUNTIFS($C$6:$AGI$6,10,$C183:$AGI183,"н")=0,"",COUNTIFS($C$6:$AGI$6,10,$C183:$AGI183,"н"))</f>
        <v>1</v>
      </c>
      <c r="AGW183" s="36" t="str">
        <f t="shared" ref="AGW183:AGW204" si="773">IF(COUNTIFS($C$6:$AGI$6,11,$C183:$AGI183,"б")=0,"",COUNTIFS($C$6:$AGI$6,11,$C183:$AGI183,"б"))</f>
        <v/>
      </c>
      <c r="AGX183" s="36" t="str">
        <f t="shared" si="761"/>
        <v/>
      </c>
      <c r="AGY183" s="39">
        <f t="shared" ref="AGY183:AGY204" si="774">IF(COUNTIFS($C$6:$AGI$6,11,$C183:$AGI183,"н")=0,"",COUNTIFS($C$6:$AGI$6,11,$C183:$AGI183,"н"))</f>
        <v>5</v>
      </c>
      <c r="AGZ183" s="36" t="str">
        <f t="shared" ref="AGZ183:AGZ204" si="775">IF(COUNTIFS($C$6:$AGI$6,12,$C183:$AGI183,"б")=0,"",COUNTIFS($C$6:$AGI$6,12,$C183:$AGI183,"б"))</f>
        <v/>
      </c>
      <c r="AHA183" s="36" t="str">
        <f t="shared" si="762"/>
        <v/>
      </c>
      <c r="AHB183" s="39" t="str">
        <f t="shared" ref="AHB183:AHB204" si="776">IF(COUNTIFS($C$6:$AGI$6,12,$C183:$AGI183,"н")=0,"",COUNTIFS($C$6:$AGI$6,12,$C183:$AGI183,"н"))</f>
        <v/>
      </c>
      <c r="AHC183" s="36" t="str">
        <f t="shared" ref="AHC183:AHC204" si="777">IF(COUNTIFS($C$6:$AGI$6,1,$C183:$AGI183,"б")=0,"",COUNTIFS($C$6:$AGI$6,1,$C183:$AGI183,"б"))</f>
        <v/>
      </c>
      <c r="AHD183" s="36" t="str">
        <f t="shared" si="763"/>
        <v/>
      </c>
      <c r="AHE183" s="39">
        <f t="shared" ref="AHE183:AHE204" si="778">IF(COUNTIFS($C$6:$AGI$6,1,$C183:$AGI183,"н")=0,"",COUNTIFS($C$6:$AGI$6,1,$C183:$AGI183,"н"))</f>
        <v>24</v>
      </c>
      <c r="AHF183" s="36" t="str">
        <f t="shared" ref="AHF183:AHF204" si="779">IF(COUNTIFS($C$6:$AGI$6,2,$C183:$AGI183,"б")=0,"",COUNTIFS($C$6:$AGI$6,2,$C183:$AGI183,"б"))</f>
        <v/>
      </c>
      <c r="AHG183" s="36" t="str">
        <f t="shared" si="764"/>
        <v/>
      </c>
      <c r="AHH183" s="39">
        <f t="shared" ref="AHH183:AHH204" si="780">IF(COUNTIFS($C$6:$AGI$6,2,$C183:$AGI183,"н")=0,"",COUNTIFS($C$6:$AGI$6,2,$C183:$AGI183,"н"))</f>
        <v>10</v>
      </c>
      <c r="AHI183" s="36" t="str">
        <f t="shared" ref="AHI183:AHI204" si="781">IF(COUNTIFS($C$6:$AGI$6,3,$C183:$AGI183,"б")=0,"",COUNTIFS($C$6:$AGI$6,3,$C183:$AGI183,"б"))</f>
        <v/>
      </c>
      <c r="AHJ183" s="36">
        <f t="shared" si="765"/>
        <v>4</v>
      </c>
      <c r="AHK183" s="39">
        <f t="shared" ref="AHK183:AHK204" si="782">IF(COUNTIFS($C$6:$AGI$6,3,$C183:$AGI183,"н")=0,"",COUNTIFS($C$6:$AGI$6,3,$C183:$AGI183,"н"))</f>
        <v>19</v>
      </c>
      <c r="AHL183" s="36" t="str">
        <f t="shared" ref="AHL183:AHL204" si="783">IF(COUNTIFS($C$6:$AGI$6,4,$C183:$AGI183,"б")=0,"",COUNTIFS($C$6:$AGI$6,4,$C183:$AGI183,"б"))</f>
        <v/>
      </c>
      <c r="AHM183" s="36" t="str">
        <f t="shared" si="766"/>
        <v/>
      </c>
      <c r="AHN183" s="39">
        <f t="shared" ref="AHN183:AHN204" si="784">IF(COUNTIFS($C$6:$AGI$6,4,$C183:$AGI183,"н")=0,"",COUNTIFS($C$6:$AGI$6,4,$C183:$AGI183,"н"))</f>
        <v>6</v>
      </c>
      <c r="AHO183" s="36" t="str">
        <f t="shared" ref="AHO183:AHO204" si="785">IF(COUNTIFS($C$6:$AGI$6,5,$C183:$AGI183,"б")=0,"",COUNTIFS($C$6:$AGI$6,5,$C183:$AGI183,"б"))</f>
        <v/>
      </c>
      <c r="AHP183" s="36" t="str">
        <f t="shared" si="767"/>
        <v/>
      </c>
      <c r="AHQ183" s="39" t="str">
        <f t="shared" ref="AHQ183:AHQ204" si="786">IF(COUNTIFS($C$6:$AGI$6,5,$C183:$AGI183,"н")=0,"",COUNTIFS($C$6:$AGI$6,5,$C183:$AGI183,"н"))</f>
        <v/>
      </c>
      <c r="AHR183" s="36" t="str">
        <f t="shared" ref="AHR183:AHR204" si="787">IF(COUNTIFS($C$6:$AGI$6,6,$C183:$AGI183,"б")=0,"",COUNTIFS($C$6:$AGI$6,6,$C183:$AGI183,"б"))</f>
        <v/>
      </c>
      <c r="AHS183" s="36" t="str">
        <f t="shared" si="768"/>
        <v/>
      </c>
      <c r="AHT183" s="39" t="str">
        <f t="shared" ref="AHT183:AHT204" si="788">IF(COUNTIFS($C$6:$AGI$6,6,$C183:$AGI183,"н")=0,"",COUNTIFS($C$6:$AGI$6,6,$C183:$AGI183,"н"))</f>
        <v/>
      </c>
    </row>
    <row r="184" spans="1:923" s="5" customFormat="1" outlineLevel="1" x14ac:dyDescent="0.25">
      <c r="A184" s="35">
        <f t="shared" ref="A184:A204" si="789">A183+1</f>
        <v>3</v>
      </c>
      <c r="B184" s="48" t="s">
        <v>81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 t="s">
        <v>351</v>
      </c>
      <c r="M184" s="57"/>
      <c r="N184" s="57"/>
      <c r="O184" s="57"/>
      <c r="P184" s="57"/>
      <c r="Q184" s="57" t="s">
        <v>351</v>
      </c>
      <c r="R184" s="57" t="s">
        <v>351</v>
      </c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 t="s">
        <v>351</v>
      </c>
      <c r="AG184" s="57" t="s">
        <v>351</v>
      </c>
      <c r="AH184" s="57" t="s">
        <v>351</v>
      </c>
      <c r="AI184" s="57"/>
      <c r="AJ184" s="57"/>
      <c r="AK184" s="57" t="s">
        <v>351</v>
      </c>
      <c r="AL184" s="57" t="s">
        <v>351</v>
      </c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 t="s">
        <v>351</v>
      </c>
      <c r="BM184" s="57"/>
      <c r="BN184" s="57"/>
      <c r="BO184" s="57" t="s">
        <v>351</v>
      </c>
      <c r="BP184" s="57" t="s">
        <v>351</v>
      </c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 t="s">
        <v>360</v>
      </c>
      <c r="DA184" s="57"/>
      <c r="DB184" s="57"/>
      <c r="DC184" s="57"/>
      <c r="DD184" s="57"/>
      <c r="DE184" s="57"/>
      <c r="DF184" s="57"/>
      <c r="DG184" s="57" t="s">
        <v>360</v>
      </c>
      <c r="DH184" s="57"/>
      <c r="DI184" s="57" t="s">
        <v>360</v>
      </c>
      <c r="DJ184" s="57" t="s">
        <v>360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 t="s">
        <v>367</v>
      </c>
      <c r="EB184" s="57"/>
      <c r="EC184" s="57"/>
      <c r="ED184" s="57"/>
      <c r="EE184" s="57" t="s">
        <v>351</v>
      </c>
      <c r="EF184" s="57"/>
      <c r="EG184" s="57"/>
      <c r="EH184" s="57"/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/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/>
      <c r="PL184" s="57"/>
      <c r="PM184" s="57" t="s">
        <v>351</v>
      </c>
      <c r="PN184" s="57"/>
      <c r="PO184" s="57" t="s">
        <v>351</v>
      </c>
      <c r="PP184" s="57" t="s">
        <v>351</v>
      </c>
      <c r="PQ184" s="57"/>
      <c r="PR184" s="57"/>
      <c r="PS184" s="57" t="s">
        <v>351</v>
      </c>
      <c r="PT184" s="57"/>
      <c r="PU184" s="57"/>
      <c r="PV184" s="57"/>
      <c r="PW184" s="57"/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/>
      <c r="QZ184" s="57"/>
      <c r="RA184" s="57" t="s">
        <v>351</v>
      </c>
      <c r="RB184" s="57" t="s">
        <v>351</v>
      </c>
      <c r="RC184" s="57"/>
      <c r="RD184" s="57"/>
      <c r="RE184" s="57"/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 t="s">
        <v>351</v>
      </c>
      <c r="RZ184" s="57"/>
      <c r="SA184" s="57" t="s">
        <v>351</v>
      </c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 t="s">
        <v>351</v>
      </c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38"/>
      <c r="TY184" s="38"/>
      <c r="TZ184" s="38"/>
      <c r="UA184" s="61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38"/>
      <c r="UO184" s="38"/>
      <c r="UP184" s="38"/>
      <c r="UQ184" s="38"/>
      <c r="UR184" s="38"/>
      <c r="US184" s="38"/>
      <c r="UT184" s="38"/>
      <c r="UU184" s="61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38"/>
      <c r="VN184" s="38"/>
      <c r="VO184" s="61"/>
      <c r="VP184" s="57" t="s">
        <v>351</v>
      </c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38"/>
      <c r="WE184" s="38"/>
      <c r="WF184" s="38"/>
      <c r="WG184" s="38"/>
      <c r="WH184" s="38"/>
      <c r="WI184" s="61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124"/>
      <c r="WX184" s="95"/>
      <c r="WY184" s="94" t="s">
        <v>351</v>
      </c>
      <c r="WZ184" s="57" t="s">
        <v>351</v>
      </c>
      <c r="XA184" s="38"/>
      <c r="XB184" s="38"/>
      <c r="XC184" s="61"/>
      <c r="XD184" s="57"/>
      <c r="XE184" s="57"/>
      <c r="XF184" s="57"/>
      <c r="XG184" s="57"/>
      <c r="XH184" s="57"/>
      <c r="XI184" s="57"/>
      <c r="XJ184" s="57"/>
      <c r="XK184" s="57"/>
      <c r="XL184" s="57"/>
      <c r="XM184" s="57"/>
      <c r="XN184" s="57"/>
      <c r="XO184" s="57"/>
      <c r="XP184" s="57"/>
      <c r="XQ184" s="57"/>
      <c r="XR184" s="38"/>
      <c r="XS184" s="38"/>
      <c r="XT184" s="38"/>
      <c r="XU184" s="38"/>
      <c r="XV184" s="38"/>
      <c r="XW184" s="37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56"/>
        <v/>
      </c>
      <c r="AGK184" s="85" t="str">
        <f t="shared" si="757"/>
        <v/>
      </c>
      <c r="AGL184" s="85" t="str">
        <f t="shared" si="758"/>
        <v/>
      </c>
      <c r="AGN184" s="5">
        <f>IF(LEN(B184)&gt;7,AGN181,"")</f>
        <v>16</v>
      </c>
      <c r="AGQ184" s="36" t="str">
        <f t="shared" si="769"/>
        <v/>
      </c>
      <c r="AGR184" s="36" t="str">
        <f t="shared" si="759"/>
        <v/>
      </c>
      <c r="AGS184" s="39">
        <f t="shared" si="770"/>
        <v>11</v>
      </c>
      <c r="AGT184" s="36">
        <f t="shared" si="771"/>
        <v>1</v>
      </c>
      <c r="AGU184" s="36" t="str">
        <f t="shared" si="760"/>
        <v/>
      </c>
      <c r="AGV184" s="39">
        <f t="shared" si="772"/>
        <v>7</v>
      </c>
      <c r="AGW184" s="36" t="str">
        <f t="shared" si="773"/>
        <v/>
      </c>
      <c r="AGX184" s="36" t="str">
        <f t="shared" si="761"/>
        <v/>
      </c>
      <c r="AGY184" s="39" t="str">
        <f t="shared" si="774"/>
        <v/>
      </c>
      <c r="AGZ184" s="36" t="str">
        <f t="shared" si="775"/>
        <v/>
      </c>
      <c r="AHA184" s="36" t="str">
        <f t="shared" si="762"/>
        <v/>
      </c>
      <c r="AHB184" s="39" t="str">
        <f t="shared" si="776"/>
        <v/>
      </c>
      <c r="AHC184" s="36" t="str">
        <f t="shared" si="777"/>
        <v/>
      </c>
      <c r="AHD184" s="36" t="str">
        <f t="shared" si="763"/>
        <v/>
      </c>
      <c r="AHE184" s="39">
        <f t="shared" si="778"/>
        <v>17</v>
      </c>
      <c r="AHF184" s="36" t="str">
        <f t="shared" si="779"/>
        <v/>
      </c>
      <c r="AHG184" s="36" t="str">
        <f t="shared" si="764"/>
        <v/>
      </c>
      <c r="AHH184" s="39">
        <f t="shared" si="780"/>
        <v>13</v>
      </c>
      <c r="AHI184" s="36" t="str">
        <f t="shared" si="781"/>
        <v/>
      </c>
      <c r="AHJ184" s="36" t="str">
        <f t="shared" si="765"/>
        <v/>
      </c>
      <c r="AHK184" s="39">
        <f t="shared" si="782"/>
        <v>1</v>
      </c>
      <c r="AHL184" s="36" t="str">
        <f t="shared" si="783"/>
        <v/>
      </c>
      <c r="AHM184" s="36" t="str">
        <f t="shared" si="766"/>
        <v/>
      </c>
      <c r="AHN184" s="39">
        <f t="shared" si="784"/>
        <v>2</v>
      </c>
      <c r="AHO184" s="36" t="str">
        <f t="shared" si="785"/>
        <v/>
      </c>
      <c r="AHP184" s="36" t="str">
        <f t="shared" si="767"/>
        <v/>
      </c>
      <c r="AHQ184" s="39" t="str">
        <f t="shared" si="786"/>
        <v/>
      </c>
      <c r="AHR184" s="36" t="str">
        <f t="shared" si="787"/>
        <v/>
      </c>
      <c r="AHS184" s="36" t="str">
        <f t="shared" si="768"/>
        <v/>
      </c>
      <c r="AHT184" s="39" t="str">
        <f t="shared" si="788"/>
        <v/>
      </c>
    </row>
    <row r="185" spans="1:923" s="5" customFormat="1" outlineLevel="1" x14ac:dyDescent="0.25">
      <c r="A185" s="35">
        <f t="shared" si="789"/>
        <v>4</v>
      </c>
      <c r="B185" s="48" t="s">
        <v>82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/>
      <c r="Y185" s="57"/>
      <c r="Z185" s="57"/>
      <c r="AA185" s="57" t="s">
        <v>351</v>
      </c>
      <c r="AB185" s="57" t="s">
        <v>351</v>
      </c>
      <c r="AC185" s="57"/>
      <c r="AD185" s="57"/>
      <c r="AE185" s="57"/>
      <c r="AF185" s="57" t="s">
        <v>351</v>
      </c>
      <c r="AG185" s="57" t="s">
        <v>351</v>
      </c>
      <c r="AH185" s="57" t="s">
        <v>351</v>
      </c>
      <c r="AI185" s="57"/>
      <c r="AJ185" s="57"/>
      <c r="AK185" s="57" t="s">
        <v>351</v>
      </c>
      <c r="AL185" s="57" t="s">
        <v>351</v>
      </c>
      <c r="AM185" s="57"/>
      <c r="AN185" s="57"/>
      <c r="AO185" s="38"/>
      <c r="AP185" s="38"/>
      <c r="AQ185" s="61"/>
      <c r="AR185" s="57" t="s">
        <v>352</v>
      </c>
      <c r="AS185" s="57"/>
      <c r="AT185" s="57"/>
      <c r="AU185" s="57" t="s">
        <v>351</v>
      </c>
      <c r="AV185" s="57" t="s">
        <v>351</v>
      </c>
      <c r="AW185" s="57" t="s">
        <v>351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359</v>
      </c>
      <c r="BP185" s="57" t="s">
        <v>359</v>
      </c>
      <c r="BQ185" s="57"/>
      <c r="BR185" s="57"/>
      <c r="BS185" s="57" t="s">
        <v>359</v>
      </c>
      <c r="BT185" s="57" t="s">
        <v>359</v>
      </c>
      <c r="BU185" s="57" t="s">
        <v>359</v>
      </c>
      <c r="BV185" s="57" t="s">
        <v>359</v>
      </c>
      <c r="BW185" s="57"/>
      <c r="BX185" s="57"/>
      <c r="BY185" s="57" t="s">
        <v>359</v>
      </c>
      <c r="BZ185" s="57" t="s">
        <v>359</v>
      </c>
      <c r="CA185" s="57"/>
      <c r="CB185" s="57"/>
      <c r="CC185" s="57"/>
      <c r="CD185" s="38"/>
      <c r="CE185" s="57" t="s">
        <v>351</v>
      </c>
      <c r="CF185" s="57" t="s">
        <v>351</v>
      </c>
      <c r="CG185" s="57"/>
      <c r="CH185" s="57"/>
      <c r="CI185" s="57"/>
      <c r="CJ185" s="57" t="s">
        <v>351</v>
      </c>
      <c r="CK185" s="57" t="s">
        <v>351</v>
      </c>
      <c r="CL185" s="57"/>
      <c r="CM185" s="57"/>
      <c r="CN185" s="57" t="s">
        <v>351</v>
      </c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360</v>
      </c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 t="s">
        <v>351</v>
      </c>
      <c r="DX185" s="57"/>
      <c r="DY185" s="57"/>
      <c r="DZ185" s="57"/>
      <c r="EA185" s="57"/>
      <c r="EB185" s="57" t="s">
        <v>351</v>
      </c>
      <c r="EC185" s="57"/>
      <c r="ED185" s="57"/>
      <c r="EE185" s="57" t="s">
        <v>351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359</v>
      </c>
      <c r="FI185" s="57" t="s">
        <v>359</v>
      </c>
      <c r="FJ185" s="57"/>
      <c r="FK185" s="57"/>
      <c r="FL185" s="57"/>
      <c r="FM185" s="57"/>
      <c r="FN185" s="57"/>
      <c r="FO185" s="57"/>
      <c r="FP185" s="57"/>
      <c r="FQ185" s="57"/>
      <c r="FR185" s="57"/>
      <c r="FS185" s="57" t="s">
        <v>351</v>
      </c>
      <c r="FT185" s="57" t="s">
        <v>351</v>
      </c>
      <c r="FU185" s="57"/>
      <c r="FV185" s="57" t="s">
        <v>351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 t="s">
        <v>351</v>
      </c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351</v>
      </c>
      <c r="HQ185" s="57" t="s">
        <v>351</v>
      </c>
      <c r="HR185" s="57"/>
      <c r="HS185" s="57"/>
      <c r="HT185" s="57" t="s">
        <v>351</v>
      </c>
      <c r="HU185" s="57" t="s">
        <v>351</v>
      </c>
      <c r="HV185" s="57" t="s">
        <v>351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 t="s">
        <v>351</v>
      </c>
      <c r="IR185" s="57" t="s">
        <v>351</v>
      </c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 t="s">
        <v>351</v>
      </c>
      <c r="NU185" s="57" t="s">
        <v>351</v>
      </c>
      <c r="NV185" s="57" t="s">
        <v>351</v>
      </c>
      <c r="NW185" s="57" t="s">
        <v>351</v>
      </c>
      <c r="NX185" s="57" t="s">
        <v>351</v>
      </c>
      <c r="NY185" s="57" t="s">
        <v>351</v>
      </c>
      <c r="NZ185" s="57" t="s">
        <v>351</v>
      </c>
      <c r="OA185" s="57" t="s">
        <v>351</v>
      </c>
      <c r="OB185" s="57" t="s">
        <v>351</v>
      </c>
      <c r="OC185" s="57" t="s">
        <v>351</v>
      </c>
      <c r="OD185" s="57"/>
      <c r="OE185" s="57"/>
      <c r="OF185" s="57"/>
      <c r="OG185" s="57" t="s">
        <v>351</v>
      </c>
      <c r="OH185" s="57"/>
      <c r="OI185" s="57" t="s">
        <v>351</v>
      </c>
      <c r="OJ185" s="57"/>
      <c r="OK185" s="38"/>
      <c r="OL185" s="38"/>
      <c r="OM185" s="61"/>
      <c r="ON185" s="57" t="s">
        <v>351</v>
      </c>
      <c r="OO185" s="57" t="s">
        <v>351</v>
      </c>
      <c r="OP185" s="57" t="s">
        <v>351</v>
      </c>
      <c r="OQ185" s="57" t="s">
        <v>351</v>
      </c>
      <c r="OR185" s="57" t="s">
        <v>351</v>
      </c>
      <c r="OS185" s="57"/>
      <c r="OT185" s="57"/>
      <c r="OU185" s="57" t="s">
        <v>351</v>
      </c>
      <c r="OV185" s="57" t="s">
        <v>351</v>
      </c>
      <c r="OW185" s="57" t="s">
        <v>351</v>
      </c>
      <c r="OX185" s="57"/>
      <c r="OY185" s="57"/>
      <c r="OZ185" s="57"/>
      <c r="PA185" s="57"/>
      <c r="PB185" s="57" t="s">
        <v>351</v>
      </c>
      <c r="PC185" s="57" t="s">
        <v>351</v>
      </c>
      <c r="PD185" s="57" t="s">
        <v>351</v>
      </c>
      <c r="PE185" s="38"/>
      <c r="PF185" s="38"/>
      <c r="PG185" s="61"/>
      <c r="PH185" s="57" t="s">
        <v>351</v>
      </c>
      <c r="PI185" s="57"/>
      <c r="PJ185" s="57"/>
      <c r="PK185" s="57" t="s">
        <v>351</v>
      </c>
      <c r="PL185" s="57"/>
      <c r="PM185" s="57" t="s">
        <v>351</v>
      </c>
      <c r="PN185" s="57"/>
      <c r="PO185" s="57" t="s">
        <v>351</v>
      </c>
      <c r="PP185" s="57" t="s">
        <v>351</v>
      </c>
      <c r="PQ185" s="57" t="s">
        <v>351</v>
      </c>
      <c r="PR185" s="57"/>
      <c r="PS185" s="57" t="s">
        <v>351</v>
      </c>
      <c r="PT185" s="57"/>
      <c r="PU185" s="57"/>
      <c r="PV185" s="57"/>
      <c r="PW185" s="57" t="s">
        <v>351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61"/>
      <c r="QV185" s="57"/>
      <c r="QW185" s="57"/>
      <c r="QX185" s="57"/>
      <c r="QY185" s="57"/>
      <c r="QZ185" s="57"/>
      <c r="RA185" s="57" t="s">
        <v>351</v>
      </c>
      <c r="RB185" s="57" t="s">
        <v>351</v>
      </c>
      <c r="RC185" s="57"/>
      <c r="RD185" s="57"/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 t="s">
        <v>351</v>
      </c>
      <c r="RQ185" s="57" t="s">
        <v>351</v>
      </c>
      <c r="RR185" s="57" t="s">
        <v>351</v>
      </c>
      <c r="RS185" s="57" t="s">
        <v>351</v>
      </c>
      <c r="RT185" s="57"/>
      <c r="RU185" s="57"/>
      <c r="RV185" s="57"/>
      <c r="RW185" s="57"/>
      <c r="RX185" s="57"/>
      <c r="RY185" s="57" t="s">
        <v>351</v>
      </c>
      <c r="RZ185" s="57"/>
      <c r="SA185" s="57" t="s">
        <v>351</v>
      </c>
      <c r="SB185" s="57" t="s">
        <v>351</v>
      </c>
      <c r="SC185" s="57" t="s">
        <v>351</v>
      </c>
      <c r="SD185" s="57" t="s">
        <v>351</v>
      </c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 t="s">
        <v>351</v>
      </c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38"/>
      <c r="TY185" s="38"/>
      <c r="TZ185" s="38"/>
      <c r="UA185" s="61"/>
      <c r="UB185" s="57"/>
      <c r="UC185" s="57"/>
      <c r="UD185" s="57"/>
      <c r="UE185" s="57"/>
      <c r="UF185" s="57" t="s">
        <v>351</v>
      </c>
      <c r="UG185" s="57" t="s">
        <v>351</v>
      </c>
      <c r="UH185" s="57" t="s">
        <v>351</v>
      </c>
      <c r="UI185" s="57"/>
      <c r="UJ185" s="57" t="s">
        <v>351</v>
      </c>
      <c r="UK185" s="57" t="s">
        <v>351</v>
      </c>
      <c r="UL185" s="57"/>
      <c r="UM185" s="57"/>
      <c r="UN185" s="38"/>
      <c r="UO185" s="38"/>
      <c r="UP185" s="38"/>
      <c r="UQ185" s="38"/>
      <c r="UR185" s="38"/>
      <c r="US185" s="38"/>
      <c r="UT185" s="38"/>
      <c r="UU185" s="61"/>
      <c r="UV185" s="57"/>
      <c r="UW185" s="57"/>
      <c r="UX185" s="57"/>
      <c r="UY185" s="57"/>
      <c r="UZ185" s="57"/>
      <c r="VA185" s="57"/>
      <c r="VB185" s="57"/>
      <c r="VC185" s="57" t="s">
        <v>351</v>
      </c>
      <c r="VD185" s="57" t="s">
        <v>351</v>
      </c>
      <c r="VE185" s="57" t="s">
        <v>351</v>
      </c>
      <c r="VF185" s="57"/>
      <c r="VG185" s="57"/>
      <c r="VH185" s="57"/>
      <c r="VI185" s="57"/>
      <c r="VJ185" s="57"/>
      <c r="VK185" s="57"/>
      <c r="VL185" s="57"/>
      <c r="VM185" s="38"/>
      <c r="VN185" s="38"/>
      <c r="VO185" s="61"/>
      <c r="VP185" s="57" t="s">
        <v>351</v>
      </c>
      <c r="VQ185" s="57" t="s">
        <v>351</v>
      </c>
      <c r="VR185" s="57"/>
      <c r="VS185" s="57"/>
      <c r="VT185" s="57"/>
      <c r="VU185" s="57"/>
      <c r="VV185" s="57" t="s">
        <v>351</v>
      </c>
      <c r="VW185" s="57"/>
      <c r="VX185" s="57"/>
      <c r="VY185" s="57" t="s">
        <v>351</v>
      </c>
      <c r="VZ185" s="57"/>
      <c r="WA185" s="57"/>
      <c r="WB185" s="57"/>
      <c r="WC185" s="57"/>
      <c r="WD185" s="38"/>
      <c r="WE185" s="38"/>
      <c r="WF185" s="38"/>
      <c r="WG185" s="38"/>
      <c r="WH185" s="38"/>
      <c r="WI185" s="61"/>
      <c r="WJ185" s="57"/>
      <c r="WK185" s="57"/>
      <c r="WL185" s="57"/>
      <c r="WM185" s="57" t="s">
        <v>351</v>
      </c>
      <c r="WN185" s="57" t="s">
        <v>351</v>
      </c>
      <c r="WO185" s="57" t="s">
        <v>351</v>
      </c>
      <c r="WP185" s="57"/>
      <c r="WQ185" s="57"/>
      <c r="WR185" s="57"/>
      <c r="WS185" s="57"/>
      <c r="WT185" s="57"/>
      <c r="WU185" s="57"/>
      <c r="WV185" s="57"/>
      <c r="WW185" s="124"/>
      <c r="WX185" s="95"/>
      <c r="WY185" s="94" t="s">
        <v>351</v>
      </c>
      <c r="WZ185" s="57" t="s">
        <v>351</v>
      </c>
      <c r="XA185" s="38"/>
      <c r="XB185" s="38"/>
      <c r="XC185" s="61"/>
      <c r="XD185" s="57"/>
      <c r="XE185" s="57"/>
      <c r="XF185" s="57"/>
      <c r="XG185" s="57"/>
      <c r="XH185" s="57"/>
      <c r="XI185" s="57"/>
      <c r="XJ185" s="57"/>
      <c r="XK185" s="57"/>
      <c r="XL185" s="57"/>
      <c r="XM185" s="57"/>
      <c r="XN185" s="57"/>
      <c r="XO185" s="57"/>
      <c r="XP185" s="57"/>
      <c r="XQ185" s="57"/>
      <c r="XR185" s="38"/>
      <c r="XS185" s="38"/>
      <c r="XT185" s="38"/>
      <c r="XU185" s="38"/>
      <c r="XV185" s="38"/>
      <c r="XW185" s="37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56"/>
        <v/>
      </c>
      <c r="AGK185" s="85" t="str">
        <f t="shared" si="757"/>
        <v/>
      </c>
      <c r="AGL185" s="85" t="str">
        <f t="shared" si="758"/>
        <v/>
      </c>
      <c r="AGN185" s="5">
        <f>IF(LEN(B185)&gt;7,AGN181,"")</f>
        <v>16</v>
      </c>
      <c r="AGQ185" s="36">
        <f t="shared" si="769"/>
        <v>8</v>
      </c>
      <c r="AGR185" s="36">
        <f t="shared" si="759"/>
        <v>1</v>
      </c>
      <c r="AGS185" s="39">
        <f t="shared" si="770"/>
        <v>15</v>
      </c>
      <c r="AGT185" s="36">
        <f t="shared" si="771"/>
        <v>2</v>
      </c>
      <c r="AGU185" s="36" t="str">
        <f t="shared" si="760"/>
        <v/>
      </c>
      <c r="AGV185" s="39">
        <f t="shared" si="772"/>
        <v>7</v>
      </c>
      <c r="AGW185" s="36">
        <f t="shared" si="773"/>
        <v>1</v>
      </c>
      <c r="AGX185" s="36" t="str">
        <f t="shared" si="761"/>
        <v/>
      </c>
      <c r="AGY185" s="39">
        <f t="shared" si="774"/>
        <v>9</v>
      </c>
      <c r="AGZ185" s="36" t="str">
        <f t="shared" si="775"/>
        <v/>
      </c>
      <c r="AHA185" s="36" t="str">
        <f t="shared" si="762"/>
        <v/>
      </c>
      <c r="AHB185" s="39" t="str">
        <f t="shared" si="776"/>
        <v/>
      </c>
      <c r="AHC185" s="36" t="str">
        <f t="shared" si="777"/>
        <v/>
      </c>
      <c r="AHD185" s="36" t="str">
        <f t="shared" si="763"/>
        <v/>
      </c>
      <c r="AHE185" s="39">
        <f t="shared" si="778"/>
        <v>31</v>
      </c>
      <c r="AHF185" s="36" t="str">
        <f t="shared" si="779"/>
        <v/>
      </c>
      <c r="AHG185" s="36" t="str">
        <f t="shared" si="764"/>
        <v/>
      </c>
      <c r="AHH185" s="39">
        <f t="shared" si="780"/>
        <v>12</v>
      </c>
      <c r="AHI185" s="36" t="str">
        <f t="shared" si="781"/>
        <v/>
      </c>
      <c r="AHJ185" s="36" t="str">
        <f t="shared" si="765"/>
        <v/>
      </c>
      <c r="AHK185" s="39">
        <f t="shared" si="782"/>
        <v>15</v>
      </c>
      <c r="AHL185" s="36" t="str">
        <f t="shared" si="783"/>
        <v/>
      </c>
      <c r="AHM185" s="36" t="str">
        <f t="shared" si="766"/>
        <v/>
      </c>
      <c r="AHN185" s="39">
        <f t="shared" si="784"/>
        <v>2</v>
      </c>
      <c r="AHO185" s="36" t="str">
        <f t="shared" si="785"/>
        <v/>
      </c>
      <c r="AHP185" s="36" t="str">
        <f t="shared" si="767"/>
        <v/>
      </c>
      <c r="AHQ185" s="39" t="str">
        <f t="shared" si="786"/>
        <v/>
      </c>
      <c r="AHR185" s="36" t="str">
        <f t="shared" si="787"/>
        <v/>
      </c>
      <c r="AHS185" s="36" t="str">
        <f t="shared" si="768"/>
        <v/>
      </c>
      <c r="AHT185" s="39" t="str">
        <f t="shared" si="788"/>
        <v/>
      </c>
    </row>
    <row r="186" spans="1:923" s="5" customFormat="1" outlineLevel="1" x14ac:dyDescent="0.25">
      <c r="A186" s="35">
        <f t="shared" si="789"/>
        <v>5</v>
      </c>
      <c r="B186" s="48" t="s">
        <v>83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 t="s">
        <v>360</v>
      </c>
      <c r="DD186" s="57" t="s">
        <v>360</v>
      </c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 t="s">
        <v>351</v>
      </c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351</v>
      </c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 t="s">
        <v>351</v>
      </c>
      <c r="JH186" s="57"/>
      <c r="JI186" s="57" t="s">
        <v>351</v>
      </c>
      <c r="JJ186" s="57" t="s">
        <v>351</v>
      </c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/>
      <c r="NV186" s="57"/>
      <c r="NW186" s="57"/>
      <c r="NX186" s="57"/>
      <c r="NY186" s="57" t="s">
        <v>351</v>
      </c>
      <c r="NZ186" s="57" t="s">
        <v>351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351</v>
      </c>
      <c r="OQ186" s="57" t="s">
        <v>351</v>
      </c>
      <c r="OR186" s="57"/>
      <c r="OS186" s="57"/>
      <c r="OT186" s="57"/>
      <c r="OU186" s="57" t="s">
        <v>351</v>
      </c>
      <c r="OV186" s="57" t="s">
        <v>351</v>
      </c>
      <c r="OW186" s="57" t="s">
        <v>351</v>
      </c>
      <c r="OX186" s="57"/>
      <c r="OY186" s="57"/>
      <c r="OZ186" s="57"/>
      <c r="PA186" s="57"/>
      <c r="PB186" s="57" t="s">
        <v>351</v>
      </c>
      <c r="PC186" s="57" t="s">
        <v>351</v>
      </c>
      <c r="PD186" s="57" t="s">
        <v>351</v>
      </c>
      <c r="PE186" s="38"/>
      <c r="PF186" s="38"/>
      <c r="PG186" s="61"/>
      <c r="PH186" s="57" t="s">
        <v>351</v>
      </c>
      <c r="PI186" s="57"/>
      <c r="PJ186" s="57"/>
      <c r="PK186" s="57" t="s">
        <v>351</v>
      </c>
      <c r="PL186" s="57"/>
      <c r="PM186" s="57" t="s">
        <v>351</v>
      </c>
      <c r="PN186" s="57"/>
      <c r="PO186" s="57"/>
      <c r="PP186" s="57"/>
      <c r="PQ186" s="57" t="s">
        <v>351</v>
      </c>
      <c r="PR186" s="57"/>
      <c r="PS186" s="57"/>
      <c r="PT186" s="57"/>
      <c r="PU186" s="57"/>
      <c r="PV186" s="57"/>
      <c r="PW186" s="57" t="s">
        <v>351</v>
      </c>
      <c r="PX186" s="38"/>
      <c r="PY186" s="38"/>
      <c r="PZ186" s="38"/>
      <c r="QA186" s="57" t="s">
        <v>351</v>
      </c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 t="s">
        <v>351</v>
      </c>
      <c r="QQ186" s="57" t="s">
        <v>351</v>
      </c>
      <c r="QR186" s="57" t="s">
        <v>351</v>
      </c>
      <c r="QS186" s="38"/>
      <c r="QT186" s="38"/>
      <c r="QU186" s="61"/>
      <c r="QV186" s="57"/>
      <c r="QW186" s="57"/>
      <c r="QX186" s="57"/>
      <c r="QY186" s="57"/>
      <c r="QZ186" s="57"/>
      <c r="RA186" s="57"/>
      <c r="RB186" s="57"/>
      <c r="RC186" s="57" t="s">
        <v>352</v>
      </c>
      <c r="RD186" s="57"/>
      <c r="RE186" s="57"/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/>
      <c r="SK186" s="57"/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/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/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61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 t="s">
        <v>351</v>
      </c>
      <c r="UN186" s="38"/>
      <c r="UO186" s="38"/>
      <c r="UP186" s="38"/>
      <c r="UQ186" s="38"/>
      <c r="UR186" s="38"/>
      <c r="US186" s="38"/>
      <c r="UT186" s="38"/>
      <c r="UU186" s="61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38"/>
      <c r="VN186" s="38"/>
      <c r="VO186" s="61"/>
      <c r="VP186" s="57"/>
      <c r="VQ186" s="57" t="s">
        <v>351</v>
      </c>
      <c r="VR186" s="57"/>
      <c r="VS186" s="57"/>
      <c r="VT186" s="57"/>
      <c r="VU186" s="57"/>
      <c r="VV186" s="57" t="s">
        <v>351</v>
      </c>
      <c r="VW186" s="57"/>
      <c r="VX186" s="57"/>
      <c r="VY186" s="57" t="s">
        <v>351</v>
      </c>
      <c r="VZ186" s="57"/>
      <c r="WA186" s="57"/>
      <c r="WB186" s="57"/>
      <c r="WC186" s="57"/>
      <c r="WD186" s="38"/>
      <c r="WE186" s="38"/>
      <c r="WF186" s="38"/>
      <c r="WG186" s="38"/>
      <c r="WH186" s="38"/>
      <c r="WI186" s="61"/>
      <c r="WJ186" s="57"/>
      <c r="WK186" s="57"/>
      <c r="WL186" s="57"/>
      <c r="WM186" s="57" t="s">
        <v>351</v>
      </c>
      <c r="WN186" s="57" t="s">
        <v>351</v>
      </c>
      <c r="WO186" s="57" t="s">
        <v>351</v>
      </c>
      <c r="WP186" s="57"/>
      <c r="WQ186" s="57"/>
      <c r="WR186" s="57"/>
      <c r="WS186" s="57"/>
      <c r="WT186" s="57"/>
      <c r="WU186" s="57"/>
      <c r="WV186" s="57"/>
      <c r="WW186" s="124"/>
      <c r="WX186" s="95"/>
      <c r="WY186" s="94"/>
      <c r="WZ186" s="57"/>
      <c r="XA186" s="38"/>
      <c r="XB186" s="38"/>
      <c r="XC186" s="61"/>
      <c r="XD186" s="57"/>
      <c r="XE186" s="57"/>
      <c r="XF186" s="57"/>
      <c r="XG186" s="57" t="s">
        <v>351</v>
      </c>
      <c r="XH186" s="57" t="s">
        <v>351</v>
      </c>
      <c r="XI186" s="57"/>
      <c r="XJ186" s="57"/>
      <c r="XK186" s="57"/>
      <c r="XL186" s="57"/>
      <c r="XM186" s="57"/>
      <c r="XN186" s="57"/>
      <c r="XO186" s="57" t="s">
        <v>351</v>
      </c>
      <c r="XP186" s="57" t="s">
        <v>351</v>
      </c>
      <c r="XQ186" s="57"/>
      <c r="XR186" s="38"/>
      <c r="XS186" s="38"/>
      <c r="XT186" s="38"/>
      <c r="XU186" s="38"/>
      <c r="XV186" s="38"/>
      <c r="XW186" s="37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56"/>
        <v/>
      </c>
      <c r="AGK186" s="85" t="str">
        <f t="shared" si="757"/>
        <v/>
      </c>
      <c r="AGL186" s="85">
        <f t="shared" si="758"/>
        <v>4</v>
      </c>
      <c r="AGN186" s="5">
        <f>IF(LEN(B186)&gt;7,AGN181,"")</f>
        <v>16</v>
      </c>
      <c r="AGQ186" s="36" t="str">
        <f t="shared" si="769"/>
        <v/>
      </c>
      <c r="AGR186" s="36" t="str">
        <f t="shared" si="759"/>
        <v/>
      </c>
      <c r="AGS186" s="39" t="str">
        <f t="shared" si="770"/>
        <v/>
      </c>
      <c r="AGT186" s="36" t="str">
        <f t="shared" si="771"/>
        <v/>
      </c>
      <c r="AGU186" s="36" t="str">
        <f t="shared" si="760"/>
        <v/>
      </c>
      <c r="AGV186" s="39">
        <f t="shared" si="772"/>
        <v>3</v>
      </c>
      <c r="AGW186" s="36" t="str">
        <f t="shared" si="773"/>
        <v/>
      </c>
      <c r="AGX186" s="36" t="str">
        <f t="shared" si="761"/>
        <v/>
      </c>
      <c r="AGY186" s="39">
        <f t="shared" si="774"/>
        <v>1</v>
      </c>
      <c r="AGZ186" s="36" t="str">
        <f t="shared" si="775"/>
        <v/>
      </c>
      <c r="AHA186" s="36" t="str">
        <f t="shared" si="762"/>
        <v/>
      </c>
      <c r="AHB186" s="39">
        <f t="shared" si="776"/>
        <v>3</v>
      </c>
      <c r="AHC186" s="36" t="str">
        <f t="shared" si="777"/>
        <v/>
      </c>
      <c r="AHD186" s="36" t="str">
        <f t="shared" si="763"/>
        <v/>
      </c>
      <c r="AHE186" s="39">
        <f t="shared" si="778"/>
        <v>15</v>
      </c>
      <c r="AHF186" s="36" t="str">
        <f t="shared" si="779"/>
        <v/>
      </c>
      <c r="AHG186" s="36">
        <f t="shared" si="764"/>
        <v>1</v>
      </c>
      <c r="AHH186" s="39">
        <f t="shared" si="780"/>
        <v>17</v>
      </c>
      <c r="AHI186" s="36" t="str">
        <f t="shared" si="781"/>
        <v/>
      </c>
      <c r="AHJ186" s="36" t="str">
        <f t="shared" si="765"/>
        <v/>
      </c>
      <c r="AHK186" s="39">
        <f t="shared" si="782"/>
        <v>10</v>
      </c>
      <c r="AHL186" s="36" t="str">
        <f t="shared" si="783"/>
        <v/>
      </c>
      <c r="AHM186" s="36" t="str">
        <f t="shared" si="766"/>
        <v/>
      </c>
      <c r="AHN186" s="39">
        <f t="shared" si="784"/>
        <v>4</v>
      </c>
      <c r="AHO186" s="36" t="str">
        <f t="shared" si="785"/>
        <v/>
      </c>
      <c r="AHP186" s="36" t="str">
        <f t="shared" si="767"/>
        <v/>
      </c>
      <c r="AHQ186" s="39" t="str">
        <f t="shared" si="786"/>
        <v/>
      </c>
      <c r="AHR186" s="36" t="str">
        <f t="shared" si="787"/>
        <v/>
      </c>
      <c r="AHS186" s="36" t="str">
        <f t="shared" si="768"/>
        <v/>
      </c>
      <c r="AHT186" s="39" t="str">
        <f t="shared" si="788"/>
        <v/>
      </c>
    </row>
    <row r="187" spans="1:923" s="5" customFormat="1" outlineLevel="1" x14ac:dyDescent="0.25">
      <c r="A187" s="35">
        <f t="shared" si="789"/>
        <v>6</v>
      </c>
      <c r="B187" s="48" t="s">
        <v>84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 t="s">
        <v>351</v>
      </c>
      <c r="AW187" s="57"/>
      <c r="AX187" s="57"/>
      <c r="AY187" s="57"/>
      <c r="AZ187" s="57" t="s">
        <v>351</v>
      </c>
      <c r="BA187" s="57"/>
      <c r="BB187" s="57"/>
      <c r="BC187" s="57" t="s">
        <v>351</v>
      </c>
      <c r="BD187" s="57"/>
      <c r="BE187" s="57" t="s">
        <v>351</v>
      </c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351</v>
      </c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 t="s">
        <v>351</v>
      </c>
      <c r="CF187" s="57"/>
      <c r="CG187" s="57"/>
      <c r="CH187" s="57"/>
      <c r="CI187" s="57"/>
      <c r="CJ187" s="57"/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 t="s">
        <v>351</v>
      </c>
      <c r="DX187" s="57" t="s">
        <v>351</v>
      </c>
      <c r="DY187" s="57"/>
      <c r="DZ187" s="57"/>
      <c r="EA187" s="57" t="s">
        <v>351</v>
      </c>
      <c r="EB187" s="57" t="s">
        <v>351</v>
      </c>
      <c r="EC187" s="57"/>
      <c r="ED187" s="57"/>
      <c r="EE187" s="57" t="s">
        <v>351</v>
      </c>
      <c r="EF187" s="57"/>
      <c r="EG187" s="57" t="s">
        <v>351</v>
      </c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 t="s">
        <v>351</v>
      </c>
      <c r="ES187" s="57" t="s">
        <v>351</v>
      </c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359</v>
      </c>
      <c r="FI187" s="57" t="s">
        <v>359</v>
      </c>
      <c r="FJ187" s="57"/>
      <c r="FK187" s="57" t="s">
        <v>359</v>
      </c>
      <c r="FL187" s="57" t="s">
        <v>359</v>
      </c>
      <c r="FM187" s="57"/>
      <c r="FN187" s="57"/>
      <c r="FO187" s="57" t="s">
        <v>359</v>
      </c>
      <c r="FP187" s="57" t="s">
        <v>359</v>
      </c>
      <c r="FQ187" s="57"/>
      <c r="FR187" s="57"/>
      <c r="FS187" s="57" t="s">
        <v>359</v>
      </c>
      <c r="FT187" s="57" t="s">
        <v>359</v>
      </c>
      <c r="FU187" s="57"/>
      <c r="FV187" s="57" t="s">
        <v>359</v>
      </c>
      <c r="FW187" s="57"/>
      <c r="FX187" s="57"/>
      <c r="FY187" s="57"/>
      <c r="FZ187" s="57"/>
      <c r="GA187" s="61"/>
      <c r="GB187" s="57" t="s">
        <v>359</v>
      </c>
      <c r="GC187" s="57" t="s">
        <v>359</v>
      </c>
      <c r="GD187" s="57"/>
      <c r="GE187" s="57" t="s">
        <v>359</v>
      </c>
      <c r="GF187" s="57" t="s">
        <v>359</v>
      </c>
      <c r="GG187" s="57" t="s">
        <v>359</v>
      </c>
      <c r="GH187" s="57" t="s">
        <v>359</v>
      </c>
      <c r="GI187" s="57"/>
      <c r="GJ187" s="57"/>
      <c r="GK187" s="57"/>
      <c r="GL187" s="57"/>
      <c r="GM187" s="57"/>
      <c r="GN187" s="57"/>
      <c r="GO187" s="57" t="s">
        <v>359</v>
      </c>
      <c r="GP187" s="57" t="s">
        <v>359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 t="s">
        <v>351</v>
      </c>
      <c r="HE187" s="57" t="s">
        <v>351</v>
      </c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 t="s">
        <v>351</v>
      </c>
      <c r="OJ187" s="57"/>
      <c r="OK187" s="38"/>
      <c r="OL187" s="38"/>
      <c r="OM187" s="61"/>
      <c r="ON187" s="57"/>
      <c r="OO187" s="57"/>
      <c r="OP187" s="57" t="s">
        <v>351</v>
      </c>
      <c r="OQ187" s="57" t="s">
        <v>351</v>
      </c>
      <c r="OR187" s="57" t="s">
        <v>351</v>
      </c>
      <c r="OS187" s="57"/>
      <c r="OT187" s="57"/>
      <c r="OU187" s="57" t="s">
        <v>351</v>
      </c>
      <c r="OV187" s="57" t="s">
        <v>351</v>
      </c>
      <c r="OW187" s="57" t="s">
        <v>351</v>
      </c>
      <c r="OX187" s="57"/>
      <c r="OY187" s="57"/>
      <c r="OZ187" s="57"/>
      <c r="PA187" s="57"/>
      <c r="PB187" s="57" t="s">
        <v>351</v>
      </c>
      <c r="PC187" s="57" t="s">
        <v>351</v>
      </c>
      <c r="PD187" s="57" t="s">
        <v>351</v>
      </c>
      <c r="PE187" s="38"/>
      <c r="PF187" s="38"/>
      <c r="PG187" s="61"/>
      <c r="PH187" s="57"/>
      <c r="PI187" s="57"/>
      <c r="PJ187" s="57"/>
      <c r="PK187" s="57" t="s">
        <v>351</v>
      </c>
      <c r="PL187" s="57"/>
      <c r="PM187" s="57"/>
      <c r="PN187" s="57"/>
      <c r="PO187" s="57" t="s">
        <v>351</v>
      </c>
      <c r="PP187" s="57" t="s">
        <v>351</v>
      </c>
      <c r="PQ187" s="57" t="s">
        <v>351</v>
      </c>
      <c r="PR187" s="57"/>
      <c r="PS187" s="57" t="s">
        <v>351</v>
      </c>
      <c r="PT187" s="57"/>
      <c r="PU187" s="57"/>
      <c r="PV187" s="57"/>
      <c r="PW187" s="57" t="s">
        <v>351</v>
      </c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/>
      <c r="QW187" s="57"/>
      <c r="QX187" s="57"/>
      <c r="QY187" s="57"/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/>
      <c r="RQ187" s="57"/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/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 t="s">
        <v>351</v>
      </c>
      <c r="TI187" s="57" t="s">
        <v>351</v>
      </c>
      <c r="TJ187" s="57" t="s">
        <v>351</v>
      </c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61"/>
      <c r="UB187" s="57"/>
      <c r="UC187" s="57"/>
      <c r="UD187" s="57"/>
      <c r="UE187" s="57"/>
      <c r="UF187" s="57" t="s">
        <v>351</v>
      </c>
      <c r="UG187" s="57" t="s">
        <v>351</v>
      </c>
      <c r="UH187" s="57" t="s">
        <v>351</v>
      </c>
      <c r="UI187" s="57"/>
      <c r="UJ187" s="57" t="s">
        <v>351</v>
      </c>
      <c r="UK187" s="57" t="s">
        <v>351</v>
      </c>
      <c r="UL187" s="57"/>
      <c r="UM187" s="57" t="s">
        <v>351</v>
      </c>
      <c r="UN187" s="38"/>
      <c r="UO187" s="38"/>
      <c r="UP187" s="38"/>
      <c r="UQ187" s="38"/>
      <c r="UR187" s="38"/>
      <c r="US187" s="38"/>
      <c r="UT187" s="38"/>
      <c r="UU187" s="61"/>
      <c r="UV187" s="57"/>
      <c r="UW187" s="57"/>
      <c r="UX187" s="57"/>
      <c r="UY187" s="57"/>
      <c r="UZ187" s="57"/>
      <c r="VA187" s="57"/>
      <c r="VB187" s="57"/>
      <c r="VC187" s="57" t="s">
        <v>351</v>
      </c>
      <c r="VD187" s="57" t="s">
        <v>351</v>
      </c>
      <c r="VE187" s="57"/>
      <c r="VF187" s="57"/>
      <c r="VG187" s="57" t="s">
        <v>351</v>
      </c>
      <c r="VH187" s="57"/>
      <c r="VI187" s="57" t="s">
        <v>351</v>
      </c>
      <c r="VJ187" s="57"/>
      <c r="VK187" s="57" t="s">
        <v>351</v>
      </c>
      <c r="VL187" s="57" t="s">
        <v>351</v>
      </c>
      <c r="VM187" s="38"/>
      <c r="VN187" s="38"/>
      <c r="VO187" s="61"/>
      <c r="VP187" s="57" t="s">
        <v>351</v>
      </c>
      <c r="VQ187" s="57" t="s">
        <v>351</v>
      </c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38"/>
      <c r="WE187" s="38"/>
      <c r="WF187" s="38"/>
      <c r="WG187" s="38"/>
      <c r="WH187" s="38"/>
      <c r="WI187" s="61"/>
      <c r="WJ187" s="57"/>
      <c r="WK187" s="57"/>
      <c r="WL187" s="57"/>
      <c r="WM187" s="57" t="s">
        <v>351</v>
      </c>
      <c r="WN187" s="57" t="s">
        <v>351</v>
      </c>
      <c r="WO187" s="57" t="s">
        <v>351</v>
      </c>
      <c r="WP187" s="57"/>
      <c r="WQ187" s="57"/>
      <c r="WR187" s="57"/>
      <c r="WS187" s="57"/>
      <c r="WT187" s="57"/>
      <c r="WU187" s="57"/>
      <c r="WV187" s="57"/>
      <c r="WW187" s="124"/>
      <c r="WX187" s="95"/>
      <c r="WY187" s="94" t="s">
        <v>351</v>
      </c>
      <c r="WZ187" s="57" t="s">
        <v>351</v>
      </c>
      <c r="XA187" s="38"/>
      <c r="XB187" s="38"/>
      <c r="XC187" s="61"/>
      <c r="XD187" s="57" t="s">
        <v>351</v>
      </c>
      <c r="XE187" s="57" t="s">
        <v>351</v>
      </c>
      <c r="XF187" s="57"/>
      <c r="XG187" s="57" t="s">
        <v>351</v>
      </c>
      <c r="XH187" s="57" t="s">
        <v>351</v>
      </c>
      <c r="XI187" s="57"/>
      <c r="XJ187" s="57"/>
      <c r="XK187" s="57"/>
      <c r="XL187" s="57"/>
      <c r="XM187" s="57"/>
      <c r="XN187" s="57"/>
      <c r="XO187" s="57"/>
      <c r="XP187" s="57"/>
      <c r="XQ187" s="57"/>
      <c r="XR187" s="38"/>
      <c r="XS187" s="38"/>
      <c r="XT187" s="38"/>
      <c r="XU187" s="38"/>
      <c r="XV187" s="38"/>
      <c r="XW187" s="37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56"/>
        <v/>
      </c>
      <c r="AGK187" s="85" t="str">
        <f t="shared" si="757"/>
        <v/>
      </c>
      <c r="AGL187" s="85">
        <f t="shared" si="758"/>
        <v>4</v>
      </c>
      <c r="AGN187" s="5">
        <f>IF(LEN(B187)&gt;7,AGN181,"")</f>
        <v>16</v>
      </c>
      <c r="AGQ187" s="36" t="str">
        <f t="shared" si="769"/>
        <v/>
      </c>
      <c r="AGR187" s="36" t="str">
        <f t="shared" si="759"/>
        <v/>
      </c>
      <c r="AGS187" s="39">
        <f t="shared" si="770"/>
        <v>8</v>
      </c>
      <c r="AGT187" s="36">
        <f t="shared" si="771"/>
        <v>9</v>
      </c>
      <c r="AGU187" s="36" t="str">
        <f t="shared" si="760"/>
        <v/>
      </c>
      <c r="AGV187" s="39">
        <f t="shared" si="772"/>
        <v>12</v>
      </c>
      <c r="AGW187" s="36">
        <f t="shared" si="773"/>
        <v>8</v>
      </c>
      <c r="AGX187" s="36" t="str">
        <f t="shared" si="761"/>
        <v/>
      </c>
      <c r="AGY187" s="39">
        <f t="shared" si="774"/>
        <v>2</v>
      </c>
      <c r="AGZ187" s="36" t="str">
        <f t="shared" si="775"/>
        <v/>
      </c>
      <c r="AHA187" s="36" t="str">
        <f t="shared" si="762"/>
        <v/>
      </c>
      <c r="AHB187" s="39" t="str">
        <f t="shared" si="776"/>
        <v/>
      </c>
      <c r="AHC187" s="36" t="str">
        <f t="shared" si="777"/>
        <v/>
      </c>
      <c r="AHD187" s="36" t="str">
        <f t="shared" si="763"/>
        <v/>
      </c>
      <c r="AHE187" s="39">
        <f t="shared" si="778"/>
        <v>17</v>
      </c>
      <c r="AHF187" s="36" t="str">
        <f t="shared" si="779"/>
        <v/>
      </c>
      <c r="AHG187" s="36" t="str">
        <f t="shared" si="764"/>
        <v/>
      </c>
      <c r="AHH187" s="39">
        <f t="shared" si="780"/>
        <v>14</v>
      </c>
      <c r="AHI187" s="36" t="str">
        <f t="shared" si="781"/>
        <v/>
      </c>
      <c r="AHJ187" s="36" t="str">
        <f t="shared" si="765"/>
        <v/>
      </c>
      <c r="AHK187" s="39">
        <f t="shared" si="782"/>
        <v>21</v>
      </c>
      <c r="AHL187" s="36" t="str">
        <f t="shared" si="783"/>
        <v/>
      </c>
      <c r="AHM187" s="36" t="str">
        <f t="shared" si="766"/>
        <v/>
      </c>
      <c r="AHN187" s="39">
        <f t="shared" si="784"/>
        <v>6</v>
      </c>
      <c r="AHO187" s="36" t="str">
        <f t="shared" si="785"/>
        <v/>
      </c>
      <c r="AHP187" s="36" t="str">
        <f t="shared" si="767"/>
        <v/>
      </c>
      <c r="AHQ187" s="39" t="str">
        <f t="shared" si="786"/>
        <v/>
      </c>
      <c r="AHR187" s="36" t="str">
        <f t="shared" si="787"/>
        <v/>
      </c>
      <c r="AHS187" s="36" t="str">
        <f t="shared" si="768"/>
        <v/>
      </c>
      <c r="AHT187" s="39" t="str">
        <f t="shared" si="788"/>
        <v/>
      </c>
    </row>
    <row r="188" spans="1:923" s="5" customFormat="1" outlineLevel="1" x14ac:dyDescent="0.25">
      <c r="A188" s="35">
        <f t="shared" si="789"/>
        <v>7</v>
      </c>
      <c r="B188" s="48" t="s">
        <v>85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 t="s">
        <v>351</v>
      </c>
      <c r="AG188" s="57" t="s">
        <v>351</v>
      </c>
      <c r="AH188" s="57" t="s">
        <v>351</v>
      </c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 t="s">
        <v>359</v>
      </c>
      <c r="AV188" s="57" t="s">
        <v>359</v>
      </c>
      <c r="AW188" s="57" t="s">
        <v>359</v>
      </c>
      <c r="AX188" s="57"/>
      <c r="AY188" s="57"/>
      <c r="AZ188" s="57" t="s">
        <v>359</v>
      </c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 t="s">
        <v>351</v>
      </c>
      <c r="CG188" s="57"/>
      <c r="CH188" s="57"/>
      <c r="CI188" s="57"/>
      <c r="CJ188" s="57" t="s">
        <v>351</v>
      </c>
      <c r="CK188" s="57" t="s">
        <v>351</v>
      </c>
      <c r="CL188" s="57"/>
      <c r="CM188" s="57"/>
      <c r="CN188" s="57"/>
      <c r="CO188" s="57"/>
      <c r="CP188" s="57"/>
      <c r="CQ188" s="57" t="s">
        <v>351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 t="s">
        <v>360</v>
      </c>
      <c r="DH188" s="57"/>
      <c r="DI188" s="57" t="s">
        <v>365</v>
      </c>
      <c r="DJ188" s="57" t="s">
        <v>365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 t="s">
        <v>351</v>
      </c>
      <c r="DU188" s="57" t="s">
        <v>351</v>
      </c>
      <c r="DV188" s="57"/>
      <c r="DW188" s="57"/>
      <c r="DX188" s="57"/>
      <c r="DY188" s="57"/>
      <c r="DZ188" s="57"/>
      <c r="EA188" s="57"/>
      <c r="EB188" s="57"/>
      <c r="EC188" s="57"/>
      <c r="ED188" s="57"/>
      <c r="EE188" s="57" t="s">
        <v>351</v>
      </c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 t="s">
        <v>351</v>
      </c>
      <c r="FC188" s="57"/>
      <c r="FD188" s="57"/>
      <c r="FE188" s="57"/>
      <c r="FF188" s="38"/>
      <c r="FG188" s="61"/>
      <c r="FH188" s="57"/>
      <c r="FI188" s="57" t="s">
        <v>360</v>
      </c>
      <c r="FJ188" s="57"/>
      <c r="FK188" s="57" t="s">
        <v>360</v>
      </c>
      <c r="FL188" s="57" t="s">
        <v>360</v>
      </c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 t="s">
        <v>351</v>
      </c>
      <c r="HA188" s="57"/>
      <c r="HB188" s="57"/>
      <c r="HC188" s="57"/>
      <c r="HD188" s="57"/>
      <c r="HE188" s="57"/>
      <c r="HF188" s="57"/>
      <c r="HG188" s="57"/>
      <c r="HH188" s="57" t="s">
        <v>351</v>
      </c>
      <c r="HI188" s="57" t="s">
        <v>351</v>
      </c>
      <c r="HJ188" s="57"/>
      <c r="HK188" s="57"/>
      <c r="HL188" s="57"/>
      <c r="HM188" s="57"/>
      <c r="HN188" s="38"/>
      <c r="HO188" s="61"/>
      <c r="HP188" s="57" t="s">
        <v>351</v>
      </c>
      <c r="HQ188" s="57" t="s">
        <v>351</v>
      </c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351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 t="s">
        <v>351</v>
      </c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 t="s">
        <v>351</v>
      </c>
      <c r="NW188" s="57"/>
      <c r="NX188" s="57"/>
      <c r="NY188" s="57"/>
      <c r="NZ188" s="57"/>
      <c r="OA188" s="57"/>
      <c r="OB188" s="57"/>
      <c r="OC188" s="57" t="s">
        <v>351</v>
      </c>
      <c r="OD188" s="57"/>
      <c r="OE188" s="57"/>
      <c r="OF188" s="57"/>
      <c r="OG188" s="57"/>
      <c r="OH188" s="57"/>
      <c r="OI188" s="57" t="s">
        <v>351</v>
      </c>
      <c r="OJ188" s="57"/>
      <c r="OK188" s="38"/>
      <c r="OL188" s="38"/>
      <c r="OM188" s="61"/>
      <c r="ON188" s="57"/>
      <c r="OO188" s="57"/>
      <c r="OP188" s="57" t="s">
        <v>351</v>
      </c>
      <c r="OQ188" s="57" t="s">
        <v>351</v>
      </c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 t="s">
        <v>351</v>
      </c>
      <c r="PC188" s="57"/>
      <c r="PD188" s="57"/>
      <c r="PE188" s="38"/>
      <c r="PF188" s="38"/>
      <c r="PG188" s="61"/>
      <c r="PH188" s="57"/>
      <c r="PI188" s="57"/>
      <c r="PJ188" s="57"/>
      <c r="PK188" s="57" t="s">
        <v>351</v>
      </c>
      <c r="PL188" s="57"/>
      <c r="PM188" s="57" t="s">
        <v>351</v>
      </c>
      <c r="PN188" s="57"/>
      <c r="PO188" s="57"/>
      <c r="PP188" s="57"/>
      <c r="PQ188" s="57"/>
      <c r="PR188" s="57"/>
      <c r="PS188" s="57" t="s">
        <v>351</v>
      </c>
      <c r="PT188" s="57"/>
      <c r="PU188" s="57"/>
      <c r="PV188" s="57"/>
      <c r="PW188" s="57"/>
      <c r="PX188" s="38"/>
      <c r="PY188" s="38"/>
      <c r="PZ188" s="38"/>
      <c r="QA188" s="57" t="s">
        <v>351</v>
      </c>
      <c r="QB188" s="57" t="s">
        <v>351</v>
      </c>
      <c r="QC188" s="57" t="s">
        <v>351</v>
      </c>
      <c r="QD188" s="57"/>
      <c r="QE188" s="57"/>
      <c r="QF188" s="57" t="s">
        <v>351</v>
      </c>
      <c r="QG188" s="57"/>
      <c r="QH188" s="57"/>
      <c r="QI188" s="57" t="s">
        <v>351</v>
      </c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 t="s">
        <v>351</v>
      </c>
      <c r="QQ188" s="57" t="s">
        <v>351</v>
      </c>
      <c r="QR188" s="57" t="s">
        <v>360</v>
      </c>
      <c r="QS188" s="38"/>
      <c r="QT188" s="38"/>
      <c r="QU188" s="61"/>
      <c r="QV188" s="57"/>
      <c r="QW188" s="57"/>
      <c r="QX188" s="57"/>
      <c r="QY188" s="57"/>
      <c r="QZ188" s="57"/>
      <c r="RA188" s="57" t="s">
        <v>351</v>
      </c>
      <c r="RB188" s="57" t="s">
        <v>351</v>
      </c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 t="s">
        <v>351</v>
      </c>
      <c r="RT188" s="57"/>
      <c r="RU188" s="57"/>
      <c r="RV188" s="57" t="s">
        <v>351</v>
      </c>
      <c r="RW188" s="57"/>
      <c r="RX188" s="57"/>
      <c r="RY188" s="57"/>
      <c r="RZ188" s="57"/>
      <c r="SA188" s="57" t="s">
        <v>351</v>
      </c>
      <c r="SB188" s="57" t="s">
        <v>351</v>
      </c>
      <c r="SC188" s="57" t="s">
        <v>351</v>
      </c>
      <c r="SD188" s="57" t="s">
        <v>351</v>
      </c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 t="s">
        <v>351</v>
      </c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61"/>
      <c r="UB188" s="57"/>
      <c r="UC188" s="57"/>
      <c r="UD188" s="57"/>
      <c r="UE188" s="57"/>
      <c r="UF188" s="57"/>
      <c r="UG188" s="57"/>
      <c r="UH188" s="57"/>
      <c r="UI188" s="57"/>
      <c r="UJ188" s="57" t="s">
        <v>351</v>
      </c>
      <c r="UK188" s="57" t="s">
        <v>351</v>
      </c>
      <c r="UL188" s="57"/>
      <c r="UM188" s="57" t="s">
        <v>351</v>
      </c>
      <c r="UN188" s="38"/>
      <c r="UO188" s="38"/>
      <c r="UP188" s="38"/>
      <c r="UQ188" s="38"/>
      <c r="UR188" s="38"/>
      <c r="US188" s="38"/>
      <c r="UT188" s="38"/>
      <c r="UU188" s="61"/>
      <c r="UV188" s="57" t="s">
        <v>351</v>
      </c>
      <c r="UW188" s="57" t="s">
        <v>351</v>
      </c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38"/>
      <c r="VN188" s="38"/>
      <c r="VO188" s="61"/>
      <c r="VP188" s="57" t="s">
        <v>351</v>
      </c>
      <c r="VQ188" s="57" t="s">
        <v>351</v>
      </c>
      <c r="VR188" s="57"/>
      <c r="VS188" s="57"/>
      <c r="VT188" s="57"/>
      <c r="VU188" s="57"/>
      <c r="VV188" s="57" t="s">
        <v>351</v>
      </c>
      <c r="VW188" s="57"/>
      <c r="VX188" s="57"/>
      <c r="VY188" s="57" t="s">
        <v>351</v>
      </c>
      <c r="VZ188" s="57"/>
      <c r="WA188" s="57"/>
      <c r="WB188" s="57"/>
      <c r="WC188" s="57"/>
      <c r="WD188" s="38"/>
      <c r="WE188" s="38"/>
      <c r="WF188" s="38"/>
      <c r="WG188" s="38"/>
      <c r="WH188" s="38"/>
      <c r="WI188" s="61"/>
      <c r="WJ188" s="57"/>
      <c r="WK188" s="57"/>
      <c r="WL188" s="57"/>
      <c r="WM188" s="57"/>
      <c r="WN188" s="57"/>
      <c r="WO188" s="57"/>
      <c r="WP188" s="57"/>
      <c r="WQ188" s="57"/>
      <c r="WR188" s="57"/>
      <c r="WS188" s="57"/>
      <c r="WT188" s="57"/>
      <c r="WU188" s="57"/>
      <c r="WV188" s="57"/>
      <c r="WW188" s="124"/>
      <c r="WX188" s="95"/>
      <c r="WY188" s="94" t="s">
        <v>351</v>
      </c>
      <c r="WZ188" s="57" t="s">
        <v>351</v>
      </c>
      <c r="XA188" s="38"/>
      <c r="XB188" s="38"/>
      <c r="XC188" s="61"/>
      <c r="XD188" s="57" t="s">
        <v>351</v>
      </c>
      <c r="XE188" s="57" t="s">
        <v>351</v>
      </c>
      <c r="XF188" s="57"/>
      <c r="XG188" s="57"/>
      <c r="XH188" s="57"/>
      <c r="XI188" s="57"/>
      <c r="XJ188" s="57"/>
      <c r="XK188" s="57"/>
      <c r="XL188" s="57"/>
      <c r="XM188" s="57"/>
      <c r="XN188" s="57"/>
      <c r="XO188" s="57"/>
      <c r="XP188" s="57"/>
      <c r="XQ188" s="57"/>
      <c r="XR188" s="38"/>
      <c r="XS188" s="38"/>
      <c r="XT188" s="38"/>
      <c r="XU188" s="38"/>
      <c r="XV188" s="38"/>
      <c r="XW188" s="37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56"/>
        <v/>
      </c>
      <c r="AGK188" s="85" t="str">
        <f t="shared" si="757"/>
        <v/>
      </c>
      <c r="AGL188" s="85">
        <f t="shared" si="758"/>
        <v>2</v>
      </c>
      <c r="AGN188" s="5">
        <f>IF(LEN(B188)&gt;7,AGN181,"")</f>
        <v>16</v>
      </c>
      <c r="AGQ188" s="36">
        <f t="shared" si="769"/>
        <v>4</v>
      </c>
      <c r="AGR188" s="36" t="str">
        <f t="shared" si="759"/>
        <v/>
      </c>
      <c r="AGS188" s="39">
        <f t="shared" si="770"/>
        <v>6</v>
      </c>
      <c r="AGT188" s="36" t="str">
        <f t="shared" si="771"/>
        <v/>
      </c>
      <c r="AGU188" s="36" t="str">
        <f t="shared" si="760"/>
        <v/>
      </c>
      <c r="AGV188" s="39">
        <f t="shared" si="772"/>
        <v>9</v>
      </c>
      <c r="AGW188" s="36" t="str">
        <f t="shared" si="773"/>
        <v/>
      </c>
      <c r="AGX188" s="36" t="str">
        <f t="shared" si="761"/>
        <v/>
      </c>
      <c r="AGY188" s="39">
        <f t="shared" si="774"/>
        <v>6</v>
      </c>
      <c r="AGZ188" s="36" t="str">
        <f t="shared" si="775"/>
        <v/>
      </c>
      <c r="AHA188" s="36" t="str">
        <f t="shared" si="762"/>
        <v/>
      </c>
      <c r="AHB188" s="39">
        <f t="shared" si="776"/>
        <v>1</v>
      </c>
      <c r="AHC188" s="36" t="str">
        <f t="shared" si="777"/>
        <v/>
      </c>
      <c r="AHD188" s="36" t="str">
        <f t="shared" si="763"/>
        <v/>
      </c>
      <c r="AHE188" s="39">
        <f t="shared" si="778"/>
        <v>10</v>
      </c>
      <c r="AHF188" s="36" t="str">
        <f t="shared" si="779"/>
        <v/>
      </c>
      <c r="AHG188" s="36" t="str">
        <f t="shared" si="764"/>
        <v/>
      </c>
      <c r="AHH188" s="39">
        <f t="shared" si="780"/>
        <v>20</v>
      </c>
      <c r="AHI188" s="36" t="str">
        <f t="shared" si="781"/>
        <v/>
      </c>
      <c r="AHJ188" s="36" t="str">
        <f t="shared" si="765"/>
        <v/>
      </c>
      <c r="AHK188" s="39">
        <f t="shared" si="782"/>
        <v>9</v>
      </c>
      <c r="AHL188" s="36" t="str">
        <f t="shared" si="783"/>
        <v/>
      </c>
      <c r="AHM188" s="36" t="str">
        <f t="shared" si="766"/>
        <v/>
      </c>
      <c r="AHN188" s="39">
        <f t="shared" si="784"/>
        <v>4</v>
      </c>
      <c r="AHO188" s="36" t="str">
        <f t="shared" si="785"/>
        <v/>
      </c>
      <c r="AHP188" s="36" t="str">
        <f t="shared" si="767"/>
        <v/>
      </c>
      <c r="AHQ188" s="39" t="str">
        <f t="shared" si="786"/>
        <v/>
      </c>
      <c r="AHR188" s="36" t="str">
        <f t="shared" si="787"/>
        <v/>
      </c>
      <c r="AHS188" s="36" t="str">
        <f t="shared" si="768"/>
        <v/>
      </c>
      <c r="AHT188" s="39" t="str">
        <f t="shared" si="788"/>
        <v/>
      </c>
    </row>
    <row r="189" spans="1:923" s="5" customFormat="1" outlineLevel="1" x14ac:dyDescent="0.25">
      <c r="A189" s="35">
        <f t="shared" si="789"/>
        <v>8</v>
      </c>
      <c r="B189" s="48" t="s">
        <v>86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351</v>
      </c>
      <c r="BP189" s="57" t="s">
        <v>351</v>
      </c>
      <c r="BQ189" s="57"/>
      <c r="BR189" s="57"/>
      <c r="BS189" s="57" t="s">
        <v>351</v>
      </c>
      <c r="BT189" s="57"/>
      <c r="BU189" s="57"/>
      <c r="BV189" s="57"/>
      <c r="BW189" s="57"/>
      <c r="BX189" s="57"/>
      <c r="BY189" s="57" t="s">
        <v>351</v>
      </c>
      <c r="BZ189" s="57" t="s">
        <v>351</v>
      </c>
      <c r="CA189" s="57"/>
      <c r="CB189" s="57"/>
      <c r="CC189" s="57"/>
      <c r="CD189" s="38"/>
      <c r="CE189" s="57" t="s">
        <v>352</v>
      </c>
      <c r="CF189" s="57" t="s">
        <v>352</v>
      </c>
      <c r="CG189" s="57"/>
      <c r="CH189" s="57"/>
      <c r="CI189" s="57" t="s">
        <v>352</v>
      </c>
      <c r="CJ189" s="57" t="s">
        <v>352</v>
      </c>
      <c r="CK189" s="57" t="s">
        <v>352</v>
      </c>
      <c r="CL189" s="57"/>
      <c r="CM189" s="57"/>
      <c r="CN189" s="57" t="s">
        <v>352</v>
      </c>
      <c r="CO189" s="57"/>
      <c r="CP189" s="57"/>
      <c r="CQ189" s="57" t="s">
        <v>352</v>
      </c>
      <c r="CR189" s="57"/>
      <c r="CS189" s="57" t="s">
        <v>352</v>
      </c>
      <c r="CT189" s="57" t="s">
        <v>352</v>
      </c>
      <c r="CU189" s="57"/>
      <c r="CV189" s="38"/>
      <c r="CW189" s="38"/>
      <c r="CX189" s="38"/>
      <c r="CY189" s="61"/>
      <c r="CZ189" s="57" t="s">
        <v>359</v>
      </c>
      <c r="DA189" s="57"/>
      <c r="DB189" s="57"/>
      <c r="DC189" s="57" t="s">
        <v>359</v>
      </c>
      <c r="DD189" s="57" t="s">
        <v>359</v>
      </c>
      <c r="DE189" s="57" t="s">
        <v>359</v>
      </c>
      <c r="DF189" s="57"/>
      <c r="DG189" s="57" t="s">
        <v>359</v>
      </c>
      <c r="DH189" s="57"/>
      <c r="DI189" s="57" t="s">
        <v>359</v>
      </c>
      <c r="DJ189" s="57" t="s">
        <v>359</v>
      </c>
      <c r="DK189" s="57"/>
      <c r="DL189" s="57"/>
      <c r="DM189" s="57" t="s">
        <v>359</v>
      </c>
      <c r="DN189" s="57" t="s">
        <v>359</v>
      </c>
      <c r="DO189" s="38"/>
      <c r="DP189" s="38"/>
      <c r="DQ189" s="38"/>
      <c r="DR189" s="38"/>
      <c r="DS189" s="61"/>
      <c r="DT189" s="57" t="s">
        <v>359</v>
      </c>
      <c r="DU189" s="57" t="s">
        <v>359</v>
      </c>
      <c r="DV189" s="57"/>
      <c r="DW189" s="57" t="s">
        <v>359</v>
      </c>
      <c r="DX189" s="57" t="s">
        <v>359</v>
      </c>
      <c r="DY189" s="57"/>
      <c r="DZ189" s="57"/>
      <c r="EA189" s="57" t="s">
        <v>359</v>
      </c>
      <c r="EB189" s="57" t="s">
        <v>359</v>
      </c>
      <c r="EC189" s="57"/>
      <c r="ED189" s="57"/>
      <c r="EE189" s="57" t="s">
        <v>359</v>
      </c>
      <c r="EF189" s="57" t="s">
        <v>359</v>
      </c>
      <c r="EG189" s="57" t="s">
        <v>359</v>
      </c>
      <c r="EH189" s="57" t="s">
        <v>359</v>
      </c>
      <c r="EI189" s="38"/>
      <c r="EJ189" s="38"/>
      <c r="EK189" s="38"/>
      <c r="EL189" s="38"/>
      <c r="EM189" s="57" t="s">
        <v>359</v>
      </c>
      <c r="EN189" s="57" t="s">
        <v>359</v>
      </c>
      <c r="EO189" s="57" t="s">
        <v>359</v>
      </c>
      <c r="EP189" s="57"/>
      <c r="EQ189" s="57"/>
      <c r="ER189" s="57" t="s">
        <v>359</v>
      </c>
      <c r="ES189" s="57" t="s">
        <v>359</v>
      </c>
      <c r="ET189" s="57" t="s">
        <v>359</v>
      </c>
      <c r="EU189" s="57"/>
      <c r="EV189" s="57"/>
      <c r="EW189" s="57"/>
      <c r="EX189" s="57"/>
      <c r="EY189" s="57"/>
      <c r="EZ189" s="57"/>
      <c r="FA189" s="57"/>
      <c r="FB189" s="57" t="s">
        <v>359</v>
      </c>
      <c r="FC189" s="57" t="s">
        <v>359</v>
      </c>
      <c r="FD189" s="57" t="s">
        <v>359</v>
      </c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351</v>
      </c>
      <c r="NV189" s="57" t="s">
        <v>351</v>
      </c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 t="s">
        <v>351</v>
      </c>
      <c r="OJ189" s="57"/>
      <c r="OK189" s="38"/>
      <c r="OL189" s="38"/>
      <c r="OM189" s="61"/>
      <c r="ON189" s="57" t="s">
        <v>351</v>
      </c>
      <c r="OO189" s="57" t="s">
        <v>351</v>
      </c>
      <c r="OP189" s="57" t="s">
        <v>351</v>
      </c>
      <c r="OQ189" s="57" t="s">
        <v>351</v>
      </c>
      <c r="OR189" s="57"/>
      <c r="OS189" s="57"/>
      <c r="OT189" s="57"/>
      <c r="OU189" s="57" t="s">
        <v>351</v>
      </c>
      <c r="OV189" s="57" t="s">
        <v>351</v>
      </c>
      <c r="OW189" s="57" t="s">
        <v>351</v>
      </c>
      <c r="OX189" s="57"/>
      <c r="OY189" s="57"/>
      <c r="OZ189" s="57"/>
      <c r="PA189" s="57"/>
      <c r="PB189" s="57" t="s">
        <v>351</v>
      </c>
      <c r="PC189" s="57" t="s">
        <v>351</v>
      </c>
      <c r="PD189" s="57" t="s">
        <v>351</v>
      </c>
      <c r="PE189" s="38"/>
      <c r="PF189" s="38"/>
      <c r="PG189" s="61"/>
      <c r="PH189" s="57" t="s">
        <v>351</v>
      </c>
      <c r="PI189" s="57"/>
      <c r="PJ189" s="57"/>
      <c r="PK189" s="57" t="s">
        <v>351</v>
      </c>
      <c r="PL189" s="57"/>
      <c r="PM189" s="57" t="s">
        <v>351</v>
      </c>
      <c r="PN189" s="57"/>
      <c r="PO189" s="57" t="s">
        <v>351</v>
      </c>
      <c r="PP189" s="57" t="s">
        <v>351</v>
      </c>
      <c r="PQ189" s="57" t="s">
        <v>351</v>
      </c>
      <c r="PR189" s="57"/>
      <c r="PS189" s="57" t="s">
        <v>351</v>
      </c>
      <c r="PT189" s="57"/>
      <c r="PU189" s="57"/>
      <c r="PV189" s="57"/>
      <c r="PW189" s="57" t="s">
        <v>351</v>
      </c>
      <c r="PX189" s="38"/>
      <c r="PY189" s="38"/>
      <c r="PZ189" s="38"/>
      <c r="QA189" s="57" t="s">
        <v>351</v>
      </c>
      <c r="QB189" s="57" t="s">
        <v>351</v>
      </c>
      <c r="QC189" s="57" t="s">
        <v>351</v>
      </c>
      <c r="QD189" s="57"/>
      <c r="QE189" s="57"/>
      <c r="QF189" s="57" t="s">
        <v>351</v>
      </c>
      <c r="QG189" s="57"/>
      <c r="QH189" s="57"/>
      <c r="QI189" s="57" t="s">
        <v>351</v>
      </c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 t="s">
        <v>351</v>
      </c>
      <c r="QQ189" s="57" t="s">
        <v>351</v>
      </c>
      <c r="QR189" s="57" t="s">
        <v>351</v>
      </c>
      <c r="QS189" s="38"/>
      <c r="QT189" s="38"/>
      <c r="QU189" s="61"/>
      <c r="QV189" s="57"/>
      <c r="QW189" s="57"/>
      <c r="QX189" s="57"/>
      <c r="QY189" s="57" t="s">
        <v>351</v>
      </c>
      <c r="QZ189" s="57"/>
      <c r="RA189" s="57" t="s">
        <v>351</v>
      </c>
      <c r="RB189" s="57" t="s">
        <v>351</v>
      </c>
      <c r="RC189" s="57"/>
      <c r="RD189" s="57"/>
      <c r="RE189" s="57" t="s">
        <v>351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 t="s">
        <v>351</v>
      </c>
      <c r="RQ189" s="57" t="s">
        <v>351</v>
      </c>
      <c r="RR189" s="57" t="s">
        <v>351</v>
      </c>
      <c r="RS189" s="57" t="s">
        <v>351</v>
      </c>
      <c r="RT189" s="57"/>
      <c r="RU189" s="57"/>
      <c r="RV189" s="57" t="s">
        <v>351</v>
      </c>
      <c r="RW189" s="57"/>
      <c r="RX189" s="57"/>
      <c r="RY189" s="57" t="s">
        <v>351</v>
      </c>
      <c r="RZ189" s="57"/>
      <c r="SA189" s="57" t="s">
        <v>351</v>
      </c>
      <c r="SB189" s="57" t="s">
        <v>351</v>
      </c>
      <c r="SC189" s="57" t="s">
        <v>351</v>
      </c>
      <c r="SD189" s="57" t="s">
        <v>351</v>
      </c>
      <c r="SE189" s="57"/>
      <c r="SF189" s="57"/>
      <c r="SG189" s="57"/>
      <c r="SH189" s="57"/>
      <c r="SI189" s="57"/>
      <c r="SJ189" s="57" t="s">
        <v>351</v>
      </c>
      <c r="SK189" s="57" t="s">
        <v>351</v>
      </c>
      <c r="SL189" s="38"/>
      <c r="SM189" s="61"/>
      <c r="SN189" s="57"/>
      <c r="SO189" s="57"/>
      <c r="SP189" s="57"/>
      <c r="SQ189" s="57"/>
      <c r="SR189" s="57"/>
      <c r="SS189" s="57"/>
      <c r="ST189" s="57"/>
      <c r="SU189" s="57" t="s">
        <v>351</v>
      </c>
      <c r="SV189" s="57" t="s">
        <v>351</v>
      </c>
      <c r="SW189" s="57"/>
      <c r="SX189" s="57"/>
      <c r="SY189" s="57" t="s">
        <v>351</v>
      </c>
      <c r="SZ189" s="57"/>
      <c r="TA189" s="38"/>
      <c r="TB189" s="38"/>
      <c r="TC189" s="38"/>
      <c r="TD189" s="38"/>
      <c r="TE189" s="38"/>
      <c r="TF189" s="38"/>
      <c r="TG189" s="61"/>
      <c r="TH189" s="57" t="s">
        <v>351</v>
      </c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61"/>
      <c r="UB189" s="57"/>
      <c r="UC189" s="57"/>
      <c r="UD189" s="57"/>
      <c r="UE189" s="57"/>
      <c r="UF189" s="57"/>
      <c r="UG189" s="57"/>
      <c r="UH189" s="57"/>
      <c r="UI189" s="57"/>
      <c r="UJ189" s="57" t="s">
        <v>351</v>
      </c>
      <c r="UK189" s="57" t="s">
        <v>351</v>
      </c>
      <c r="UL189" s="57"/>
      <c r="UM189" s="57" t="s">
        <v>351</v>
      </c>
      <c r="UN189" s="38"/>
      <c r="UO189" s="38"/>
      <c r="UP189" s="38"/>
      <c r="UQ189" s="38"/>
      <c r="UR189" s="38"/>
      <c r="US189" s="38"/>
      <c r="UT189" s="38"/>
      <c r="UU189" s="61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 t="s">
        <v>351</v>
      </c>
      <c r="VL189" s="57" t="s">
        <v>351</v>
      </c>
      <c r="VM189" s="38"/>
      <c r="VN189" s="38"/>
      <c r="VO189" s="61"/>
      <c r="VP189" s="57"/>
      <c r="VQ189" s="57"/>
      <c r="VR189" s="57"/>
      <c r="VS189" s="57"/>
      <c r="VT189" s="57"/>
      <c r="VU189" s="57"/>
      <c r="VV189" s="57"/>
      <c r="VW189" s="57" t="s">
        <v>351</v>
      </c>
      <c r="VX189" s="57" t="s">
        <v>351</v>
      </c>
      <c r="VY189" s="57"/>
      <c r="VZ189" s="57"/>
      <c r="WA189" s="57"/>
      <c r="WB189" s="57"/>
      <c r="WC189" s="57"/>
      <c r="WD189" s="38"/>
      <c r="WE189" s="38"/>
      <c r="WF189" s="38"/>
      <c r="WG189" s="38"/>
      <c r="WH189" s="38"/>
      <c r="WI189" s="61"/>
      <c r="WJ189" s="57"/>
      <c r="WK189" s="57"/>
      <c r="WL189" s="57"/>
      <c r="WM189" s="57" t="s">
        <v>351</v>
      </c>
      <c r="WN189" s="57" t="s">
        <v>351</v>
      </c>
      <c r="WO189" s="57" t="s">
        <v>351</v>
      </c>
      <c r="WP189" s="57"/>
      <c r="WQ189" s="57" t="s">
        <v>351</v>
      </c>
      <c r="WR189" s="57"/>
      <c r="WS189" s="57"/>
      <c r="WT189" s="57"/>
      <c r="WU189" s="57"/>
      <c r="WV189" s="57"/>
      <c r="WW189" s="124"/>
      <c r="WX189" s="95"/>
      <c r="WY189" s="94" t="s">
        <v>351</v>
      </c>
      <c r="WZ189" s="57" t="s">
        <v>351</v>
      </c>
      <c r="XA189" s="38"/>
      <c r="XB189" s="38"/>
      <c r="XC189" s="61"/>
      <c r="XD189" s="57" t="s">
        <v>351</v>
      </c>
      <c r="XE189" s="57" t="s">
        <v>351</v>
      </c>
      <c r="XF189" s="57"/>
      <c r="XG189" s="57" t="s">
        <v>351</v>
      </c>
      <c r="XH189" s="57" t="s">
        <v>351</v>
      </c>
      <c r="XI189" s="57"/>
      <c r="XJ189" s="57"/>
      <c r="XK189" s="57"/>
      <c r="XL189" s="57"/>
      <c r="XM189" s="57"/>
      <c r="XN189" s="57"/>
      <c r="XO189" s="57"/>
      <c r="XP189" s="57"/>
      <c r="XQ189" s="57"/>
      <c r="XR189" s="38"/>
      <c r="XS189" s="38"/>
      <c r="XT189" s="38"/>
      <c r="XU189" s="38"/>
      <c r="XV189" s="38"/>
      <c r="XW189" s="37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56"/>
        <v/>
      </c>
      <c r="AGK189" s="85" t="str">
        <f t="shared" si="757"/>
        <v/>
      </c>
      <c r="AGL189" s="85">
        <f t="shared" si="758"/>
        <v>4</v>
      </c>
      <c r="AGN189" s="5">
        <f>IF(LEN(B189)&gt;7,AGN181,"")</f>
        <v>16</v>
      </c>
      <c r="AGQ189" s="36" t="str">
        <f t="shared" si="769"/>
        <v/>
      </c>
      <c r="AGR189" s="36">
        <f t="shared" si="759"/>
        <v>6</v>
      </c>
      <c r="AGS189" s="39">
        <f t="shared" si="770"/>
        <v>5</v>
      </c>
      <c r="AGT189" s="36">
        <f t="shared" si="771"/>
        <v>28</v>
      </c>
      <c r="AGU189" s="36">
        <f t="shared" si="760"/>
        <v>3</v>
      </c>
      <c r="AGV189" s="39" t="str">
        <f t="shared" si="772"/>
        <v/>
      </c>
      <c r="AGW189" s="36" t="str">
        <f t="shared" si="773"/>
        <v/>
      </c>
      <c r="AGX189" s="36" t="str">
        <f t="shared" si="761"/>
        <v/>
      </c>
      <c r="AGY189" s="39" t="str">
        <f t="shared" si="774"/>
        <v/>
      </c>
      <c r="AGZ189" s="36" t="str">
        <f t="shared" si="775"/>
        <v/>
      </c>
      <c r="AHA189" s="36" t="str">
        <f t="shared" si="762"/>
        <v/>
      </c>
      <c r="AHB189" s="39" t="str">
        <f t="shared" si="776"/>
        <v/>
      </c>
      <c r="AHC189" s="36" t="str">
        <f t="shared" si="777"/>
        <v/>
      </c>
      <c r="AHD189" s="36" t="str">
        <f t="shared" si="763"/>
        <v/>
      </c>
      <c r="AHE189" s="39">
        <f t="shared" si="778"/>
        <v>21</v>
      </c>
      <c r="AHF189" s="36" t="str">
        <f t="shared" si="779"/>
        <v/>
      </c>
      <c r="AHG189" s="36" t="str">
        <f t="shared" si="764"/>
        <v/>
      </c>
      <c r="AHH189" s="39">
        <f t="shared" si="780"/>
        <v>28</v>
      </c>
      <c r="AHI189" s="36" t="str">
        <f t="shared" si="781"/>
        <v/>
      </c>
      <c r="AHJ189" s="36" t="str">
        <f t="shared" si="765"/>
        <v/>
      </c>
      <c r="AHK189" s="39">
        <f t="shared" si="782"/>
        <v>12</v>
      </c>
      <c r="AHL189" s="36" t="str">
        <f t="shared" si="783"/>
        <v/>
      </c>
      <c r="AHM189" s="36" t="str">
        <f t="shared" si="766"/>
        <v/>
      </c>
      <c r="AHN189" s="39">
        <f t="shared" si="784"/>
        <v>6</v>
      </c>
      <c r="AHO189" s="36" t="str">
        <f t="shared" si="785"/>
        <v/>
      </c>
      <c r="AHP189" s="36" t="str">
        <f t="shared" si="767"/>
        <v/>
      </c>
      <c r="AHQ189" s="39" t="str">
        <f t="shared" si="786"/>
        <v/>
      </c>
      <c r="AHR189" s="36" t="str">
        <f t="shared" si="787"/>
        <v/>
      </c>
      <c r="AHS189" s="36" t="str">
        <f t="shared" si="768"/>
        <v/>
      </c>
      <c r="AHT189" s="39" t="str">
        <f t="shared" si="788"/>
        <v/>
      </c>
    </row>
    <row r="190" spans="1:923" s="5" customFormat="1" outlineLevel="1" x14ac:dyDescent="0.25">
      <c r="A190" s="35">
        <f t="shared" si="789"/>
        <v>9</v>
      </c>
      <c r="B190" s="48" t="s">
        <v>87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351</v>
      </c>
      <c r="P190" s="57"/>
      <c r="Q190" s="57" t="s">
        <v>351</v>
      </c>
      <c r="R190" s="57" t="s">
        <v>351</v>
      </c>
      <c r="S190" s="57"/>
      <c r="T190" s="57"/>
      <c r="U190" s="57"/>
      <c r="V190" s="57"/>
      <c r="W190" s="61"/>
      <c r="X190" s="57"/>
      <c r="Y190" s="57"/>
      <c r="Z190" s="57"/>
      <c r="AA190" s="57" t="s">
        <v>351</v>
      </c>
      <c r="AB190" s="57" t="s">
        <v>351</v>
      </c>
      <c r="AC190" s="57"/>
      <c r="AD190" s="57"/>
      <c r="AE190" s="57"/>
      <c r="AF190" s="57" t="s">
        <v>351</v>
      </c>
      <c r="AG190" s="57" t="s">
        <v>351</v>
      </c>
      <c r="AH190" s="57" t="s">
        <v>351</v>
      </c>
      <c r="AI190" s="57"/>
      <c r="AJ190" s="57"/>
      <c r="AK190" s="57" t="s">
        <v>351</v>
      </c>
      <c r="AL190" s="57" t="s">
        <v>351</v>
      </c>
      <c r="AM190" s="57" t="s">
        <v>351</v>
      </c>
      <c r="AN190" s="57" t="s">
        <v>351</v>
      </c>
      <c r="AO190" s="38"/>
      <c r="AP190" s="38"/>
      <c r="AQ190" s="61"/>
      <c r="AR190" s="57" t="s">
        <v>351</v>
      </c>
      <c r="AS190" s="57"/>
      <c r="AT190" s="57"/>
      <c r="AU190" s="57" t="s">
        <v>351</v>
      </c>
      <c r="AV190" s="57" t="s">
        <v>351</v>
      </c>
      <c r="AW190" s="57" t="s">
        <v>351</v>
      </c>
      <c r="AX190" s="57"/>
      <c r="AY190" s="57" t="s">
        <v>351</v>
      </c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 t="s">
        <v>351</v>
      </c>
      <c r="BM190" s="57"/>
      <c r="BN190" s="57"/>
      <c r="BO190" s="57" t="s">
        <v>351</v>
      </c>
      <c r="BP190" s="57" t="s">
        <v>351</v>
      </c>
      <c r="BQ190" s="57"/>
      <c r="BR190" s="57"/>
      <c r="BS190" s="57"/>
      <c r="BT190" s="57" t="s">
        <v>351</v>
      </c>
      <c r="BU190" s="57" t="s">
        <v>351</v>
      </c>
      <c r="BV190" s="57" t="s">
        <v>351</v>
      </c>
      <c r="BW190" s="57"/>
      <c r="BX190" s="57"/>
      <c r="BY190" s="57" t="s">
        <v>351</v>
      </c>
      <c r="BZ190" s="57" t="s">
        <v>351</v>
      </c>
      <c r="CA190" s="57"/>
      <c r="CB190" s="57"/>
      <c r="CC190" s="57"/>
      <c r="CD190" s="38"/>
      <c r="CE190" s="57" t="s">
        <v>351</v>
      </c>
      <c r="CF190" s="57" t="s">
        <v>351</v>
      </c>
      <c r="CG190" s="57"/>
      <c r="CH190" s="57"/>
      <c r="CI190" s="57"/>
      <c r="CJ190" s="57" t="s">
        <v>351</v>
      </c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 t="s">
        <v>360</v>
      </c>
      <c r="DA190" s="57"/>
      <c r="DB190" s="57"/>
      <c r="DC190" s="57" t="s">
        <v>360</v>
      </c>
      <c r="DD190" s="57" t="s">
        <v>360</v>
      </c>
      <c r="DE190" s="57" t="s">
        <v>360</v>
      </c>
      <c r="DF190" s="57"/>
      <c r="DG190" s="57" t="s">
        <v>360</v>
      </c>
      <c r="DH190" s="57"/>
      <c r="DI190" s="57" t="s">
        <v>365</v>
      </c>
      <c r="DJ190" s="57" t="s">
        <v>365</v>
      </c>
      <c r="DK190" s="57"/>
      <c r="DL190" s="57"/>
      <c r="DM190" s="57" t="s">
        <v>365</v>
      </c>
      <c r="DN190" s="57" t="s">
        <v>365</v>
      </c>
      <c r="DO190" s="38"/>
      <c r="DP190" s="38"/>
      <c r="DQ190" s="38"/>
      <c r="DR190" s="38"/>
      <c r="DS190" s="61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 t="s">
        <v>351</v>
      </c>
      <c r="EF190" s="57"/>
      <c r="EG190" s="57" t="s">
        <v>351</v>
      </c>
      <c r="EH190" s="57" t="s">
        <v>351</v>
      </c>
      <c r="EI190" s="38"/>
      <c r="EJ190" s="38"/>
      <c r="EK190" s="38"/>
      <c r="EL190" s="38"/>
      <c r="EM190" s="61"/>
      <c r="EN190" s="57"/>
      <c r="EO190" s="57"/>
      <c r="EP190" s="57"/>
      <c r="EQ190" s="57"/>
      <c r="ER190" s="57" t="s">
        <v>351</v>
      </c>
      <c r="ES190" s="57" t="s">
        <v>351</v>
      </c>
      <c r="ET190" s="57" t="s">
        <v>351</v>
      </c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351</v>
      </c>
      <c r="GP190" s="57" t="s">
        <v>351</v>
      </c>
      <c r="GQ190" s="57"/>
      <c r="GR190" s="38"/>
      <c r="GS190" s="38"/>
      <c r="GT190" s="38"/>
      <c r="GU190" s="37"/>
      <c r="GV190" s="57" t="s">
        <v>351</v>
      </c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351</v>
      </c>
      <c r="HQ190" s="57" t="s">
        <v>351</v>
      </c>
      <c r="HR190" s="57"/>
      <c r="HS190" s="57"/>
      <c r="HT190" s="57" t="s">
        <v>351</v>
      </c>
      <c r="HU190" s="57" t="s">
        <v>351</v>
      </c>
      <c r="HV190" s="57" t="s">
        <v>351</v>
      </c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351</v>
      </c>
      <c r="IK190" s="57" t="s">
        <v>351</v>
      </c>
      <c r="IL190" s="57"/>
      <c r="IM190" s="57"/>
      <c r="IN190" s="57"/>
      <c r="IO190" s="57"/>
      <c r="IP190" s="57"/>
      <c r="IQ190" s="57"/>
      <c r="IR190" s="57"/>
      <c r="IS190" s="57"/>
      <c r="IT190" s="57"/>
      <c r="IU190" s="57" t="s">
        <v>351</v>
      </c>
      <c r="IV190" s="57"/>
      <c r="IW190" s="57" t="s">
        <v>351</v>
      </c>
      <c r="IX190" s="57"/>
      <c r="IY190" s="57"/>
      <c r="IZ190" s="38"/>
      <c r="JA190" s="38"/>
      <c r="JB190" s="38"/>
      <c r="JC190" s="61"/>
      <c r="JD190" s="57"/>
      <c r="JE190" s="57"/>
      <c r="JF190" s="57"/>
      <c r="JG190" s="57" t="s">
        <v>351</v>
      </c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351</v>
      </c>
      <c r="JY190" s="57" t="s">
        <v>351</v>
      </c>
      <c r="JZ190" s="57"/>
      <c r="KA190" s="57" t="s">
        <v>351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/>
      <c r="NV190" s="57"/>
      <c r="NW190" s="57" t="s">
        <v>351</v>
      </c>
      <c r="NX190" s="57"/>
      <c r="NY190" s="57"/>
      <c r="NZ190" s="57"/>
      <c r="OA190" s="57" t="s">
        <v>351</v>
      </c>
      <c r="OB190" s="57" t="s">
        <v>351</v>
      </c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 t="s">
        <v>351</v>
      </c>
      <c r="OO190" s="57" t="s">
        <v>351</v>
      </c>
      <c r="OP190" s="57" t="s">
        <v>351</v>
      </c>
      <c r="OQ190" s="57" t="s">
        <v>351</v>
      </c>
      <c r="OR190" s="57" t="s">
        <v>351</v>
      </c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/>
      <c r="PD190" s="57"/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 t="s">
        <v>351</v>
      </c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/>
      <c r="QB190" s="57"/>
      <c r="QC190" s="57"/>
      <c r="QD190" s="57"/>
      <c r="QE190" s="57"/>
      <c r="QF190" s="57"/>
      <c r="QG190" s="57"/>
      <c r="QH190" s="57"/>
      <c r="QI190" s="57"/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 t="s">
        <v>351</v>
      </c>
      <c r="QW190" s="57" t="s">
        <v>351</v>
      </c>
      <c r="QX190" s="57" t="s">
        <v>351</v>
      </c>
      <c r="QY190" s="57"/>
      <c r="QZ190" s="57"/>
      <c r="RA190" s="57" t="s">
        <v>351</v>
      </c>
      <c r="RB190" s="57" t="s">
        <v>351</v>
      </c>
      <c r="RC190" s="57"/>
      <c r="RD190" s="57" t="s">
        <v>351</v>
      </c>
      <c r="RE190" s="57"/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/>
      <c r="RZ190" s="57"/>
      <c r="SA190" s="57" t="s">
        <v>351</v>
      </c>
      <c r="SB190" s="57"/>
      <c r="SC190" s="57"/>
      <c r="SD190" s="57"/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351</v>
      </c>
      <c r="SV190" s="57" t="s">
        <v>351</v>
      </c>
      <c r="SW190" s="57"/>
      <c r="SX190" s="57"/>
      <c r="SY190" s="57" t="s">
        <v>351</v>
      </c>
      <c r="SZ190" s="57"/>
      <c r="TA190" s="38"/>
      <c r="TB190" s="38"/>
      <c r="TC190" s="38"/>
      <c r="TD190" s="38"/>
      <c r="TE190" s="38"/>
      <c r="TF190" s="38"/>
      <c r="TG190" s="61"/>
      <c r="TH190" s="57"/>
      <c r="TI190" s="57"/>
      <c r="TJ190" s="57"/>
      <c r="TK190" s="57"/>
      <c r="TL190" s="57"/>
      <c r="TM190" s="57" t="s">
        <v>351</v>
      </c>
      <c r="TN190" s="57" t="s">
        <v>351</v>
      </c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61"/>
      <c r="UB190" s="57"/>
      <c r="UC190" s="57"/>
      <c r="UD190" s="57"/>
      <c r="UE190" s="57"/>
      <c r="UF190" s="57" t="s">
        <v>351</v>
      </c>
      <c r="UG190" s="57" t="s">
        <v>351</v>
      </c>
      <c r="UH190" s="57" t="s">
        <v>351</v>
      </c>
      <c r="UI190" s="57"/>
      <c r="UJ190" s="57" t="s">
        <v>351</v>
      </c>
      <c r="UK190" s="57" t="s">
        <v>351</v>
      </c>
      <c r="UL190" s="57"/>
      <c r="UM190" s="57" t="s">
        <v>351</v>
      </c>
      <c r="UN190" s="38"/>
      <c r="UO190" s="38"/>
      <c r="UP190" s="38"/>
      <c r="UQ190" s="38"/>
      <c r="UR190" s="38"/>
      <c r="US190" s="38"/>
      <c r="UT190" s="38"/>
      <c r="UU190" s="61"/>
      <c r="UV190" s="57" t="s">
        <v>351</v>
      </c>
      <c r="UW190" s="57" t="s">
        <v>351</v>
      </c>
      <c r="UX190" s="57"/>
      <c r="UY190" s="57"/>
      <c r="UZ190" s="57"/>
      <c r="VA190" s="57"/>
      <c r="VB190" s="57"/>
      <c r="VC190" s="57" t="s">
        <v>351</v>
      </c>
      <c r="VD190" s="57" t="s">
        <v>351</v>
      </c>
      <c r="VE190" s="57" t="s">
        <v>351</v>
      </c>
      <c r="VF190" s="57"/>
      <c r="VG190" s="57" t="s">
        <v>351</v>
      </c>
      <c r="VH190" s="57"/>
      <c r="VI190" s="57" t="s">
        <v>351</v>
      </c>
      <c r="VJ190" s="57"/>
      <c r="VK190" s="57" t="s">
        <v>351</v>
      </c>
      <c r="VL190" s="57" t="s">
        <v>351</v>
      </c>
      <c r="VM190" s="38"/>
      <c r="VN190" s="38"/>
      <c r="VO190" s="61"/>
      <c r="VP190" s="57" t="s">
        <v>351</v>
      </c>
      <c r="VQ190" s="57" t="s">
        <v>351</v>
      </c>
      <c r="VR190" s="57"/>
      <c r="VS190" s="57"/>
      <c r="VT190" s="57"/>
      <c r="VU190" s="57"/>
      <c r="VV190" s="57" t="s">
        <v>351</v>
      </c>
      <c r="VW190" s="57" t="s">
        <v>351</v>
      </c>
      <c r="VX190" s="57"/>
      <c r="VY190" s="57" t="s">
        <v>351</v>
      </c>
      <c r="VZ190" s="57"/>
      <c r="WA190" s="57"/>
      <c r="WB190" s="57"/>
      <c r="WC190" s="57" t="s">
        <v>351</v>
      </c>
      <c r="WD190" s="38"/>
      <c r="WE190" s="38"/>
      <c r="WF190" s="38"/>
      <c r="WG190" s="38"/>
      <c r="WH190" s="38"/>
      <c r="WI190" s="61"/>
      <c r="WJ190" s="57" t="s">
        <v>351</v>
      </c>
      <c r="WK190" s="57"/>
      <c r="WL190" s="57"/>
      <c r="WM190" s="57" t="s">
        <v>351</v>
      </c>
      <c r="WN190" s="57" t="s">
        <v>351</v>
      </c>
      <c r="WO190" s="57" t="s">
        <v>351</v>
      </c>
      <c r="WP190" s="57"/>
      <c r="WQ190" s="57" t="s">
        <v>351</v>
      </c>
      <c r="WR190" s="57" t="s">
        <v>351</v>
      </c>
      <c r="WS190" s="57" t="s">
        <v>351</v>
      </c>
      <c r="WT190" s="57"/>
      <c r="WU190" s="57"/>
      <c r="WV190" s="57"/>
      <c r="WW190" s="124"/>
      <c r="WX190" s="95"/>
      <c r="WY190" s="94" t="s">
        <v>351</v>
      </c>
      <c r="WZ190" s="57" t="s">
        <v>351</v>
      </c>
      <c r="XA190" s="38"/>
      <c r="XB190" s="38"/>
      <c r="XC190" s="61"/>
      <c r="XD190" s="57" t="s">
        <v>351</v>
      </c>
      <c r="XE190" s="57" t="s">
        <v>351</v>
      </c>
      <c r="XF190" s="57"/>
      <c r="XG190" s="57" t="s">
        <v>351</v>
      </c>
      <c r="XH190" s="57" t="s">
        <v>351</v>
      </c>
      <c r="XI190" s="57"/>
      <c r="XJ190" s="57" t="s">
        <v>351</v>
      </c>
      <c r="XK190" s="57" t="s">
        <v>351</v>
      </c>
      <c r="XL190" s="57" t="s">
        <v>351</v>
      </c>
      <c r="XM190" s="57"/>
      <c r="XN190" s="57"/>
      <c r="XO190" s="57" t="s">
        <v>351</v>
      </c>
      <c r="XP190" s="57" t="s">
        <v>351</v>
      </c>
      <c r="XQ190" s="57"/>
      <c r="XR190" s="38"/>
      <c r="XS190" s="38"/>
      <c r="XT190" s="38"/>
      <c r="XU190" s="38"/>
      <c r="XV190" s="38"/>
      <c r="XW190" s="37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56"/>
        <v/>
      </c>
      <c r="AGK190" s="85" t="str">
        <f t="shared" si="757"/>
        <v/>
      </c>
      <c r="AGL190" s="85">
        <f t="shared" si="758"/>
        <v>9</v>
      </c>
      <c r="AGN190" s="5">
        <f>IF(LEN(B190)&gt;7,AGN181,"")</f>
        <v>16</v>
      </c>
      <c r="AGQ190" s="36" t="str">
        <f t="shared" si="769"/>
        <v/>
      </c>
      <c r="AGR190" s="36" t="str">
        <f t="shared" si="759"/>
        <v/>
      </c>
      <c r="AGS190" s="39">
        <f t="shared" si="770"/>
        <v>34</v>
      </c>
      <c r="AGT190" s="36" t="str">
        <f t="shared" si="771"/>
        <v/>
      </c>
      <c r="AGU190" s="36" t="str">
        <f t="shared" si="760"/>
        <v/>
      </c>
      <c r="AGV190" s="39">
        <f t="shared" si="772"/>
        <v>18</v>
      </c>
      <c r="AGW190" s="36" t="str">
        <f t="shared" si="773"/>
        <v/>
      </c>
      <c r="AGX190" s="36" t="str">
        <f t="shared" si="761"/>
        <v/>
      </c>
      <c r="AGY190" s="39">
        <f t="shared" si="774"/>
        <v>15</v>
      </c>
      <c r="AGZ190" s="36" t="str">
        <f t="shared" si="775"/>
        <v/>
      </c>
      <c r="AHA190" s="36" t="str">
        <f t="shared" si="762"/>
        <v/>
      </c>
      <c r="AHB190" s="39">
        <f t="shared" si="776"/>
        <v>4</v>
      </c>
      <c r="AHC190" s="36" t="str">
        <f t="shared" si="777"/>
        <v/>
      </c>
      <c r="AHD190" s="36" t="str">
        <f t="shared" si="763"/>
        <v/>
      </c>
      <c r="AHE190" s="39">
        <f t="shared" si="778"/>
        <v>20</v>
      </c>
      <c r="AHF190" s="36" t="str">
        <f t="shared" si="779"/>
        <v/>
      </c>
      <c r="AHG190" s="36" t="str">
        <f t="shared" si="764"/>
        <v/>
      </c>
      <c r="AHH190" s="39">
        <f t="shared" si="780"/>
        <v>22</v>
      </c>
      <c r="AHI190" s="36" t="str">
        <f t="shared" si="781"/>
        <v/>
      </c>
      <c r="AHJ190" s="36" t="str">
        <f t="shared" si="765"/>
        <v/>
      </c>
      <c r="AHK190" s="39">
        <f t="shared" si="782"/>
        <v>31</v>
      </c>
      <c r="AHL190" s="36" t="str">
        <f t="shared" si="783"/>
        <v/>
      </c>
      <c r="AHM190" s="36" t="str">
        <f t="shared" si="766"/>
        <v/>
      </c>
      <c r="AHN190" s="39">
        <f t="shared" si="784"/>
        <v>11</v>
      </c>
      <c r="AHO190" s="36" t="str">
        <f t="shared" si="785"/>
        <v/>
      </c>
      <c r="AHP190" s="36" t="str">
        <f t="shared" si="767"/>
        <v/>
      </c>
      <c r="AHQ190" s="39" t="str">
        <f t="shared" si="786"/>
        <v/>
      </c>
      <c r="AHR190" s="36" t="str">
        <f t="shared" si="787"/>
        <v/>
      </c>
      <c r="AHS190" s="36" t="str">
        <f t="shared" si="768"/>
        <v/>
      </c>
      <c r="AHT190" s="39" t="str">
        <f t="shared" si="788"/>
        <v/>
      </c>
    </row>
    <row r="191" spans="1:923" s="5" customFormat="1" outlineLevel="1" x14ac:dyDescent="0.25">
      <c r="A191" s="35">
        <f t="shared" si="789"/>
        <v>10</v>
      </c>
      <c r="B191" s="48" t="s">
        <v>88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 t="s">
        <v>351</v>
      </c>
      <c r="BA191" s="57"/>
      <c r="BB191" s="57"/>
      <c r="BC191" s="57" t="s">
        <v>351</v>
      </c>
      <c r="BD191" s="57"/>
      <c r="BE191" s="57" t="s">
        <v>351</v>
      </c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 t="s">
        <v>351</v>
      </c>
      <c r="CF191" s="57"/>
      <c r="CG191" s="57"/>
      <c r="CH191" s="57"/>
      <c r="CI191" s="57"/>
      <c r="CJ191" s="57"/>
      <c r="CK191" s="57" t="s">
        <v>351</v>
      </c>
      <c r="CL191" s="57"/>
      <c r="CM191" s="57"/>
      <c r="CN191" s="57" t="s">
        <v>351</v>
      </c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 t="s">
        <v>351</v>
      </c>
      <c r="DX191" s="57" t="s">
        <v>351</v>
      </c>
      <c r="DY191" s="57"/>
      <c r="DZ191" s="57"/>
      <c r="EA191" s="57" t="s">
        <v>351</v>
      </c>
      <c r="EB191" s="57" t="s">
        <v>351</v>
      </c>
      <c r="EC191" s="57"/>
      <c r="ED191" s="57"/>
      <c r="EE191" s="57" t="s">
        <v>351</v>
      </c>
      <c r="EF191" s="57"/>
      <c r="EG191" s="57" t="s">
        <v>351</v>
      </c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351</v>
      </c>
      <c r="ES191" s="57" t="s">
        <v>351</v>
      </c>
      <c r="ET191" s="57"/>
      <c r="EU191" s="57"/>
      <c r="EV191" s="57"/>
      <c r="EW191" s="57"/>
      <c r="EX191" s="57"/>
      <c r="EY191" s="57"/>
      <c r="EZ191" s="57"/>
      <c r="FA191" s="57"/>
      <c r="FB191" s="57" t="s">
        <v>351</v>
      </c>
      <c r="FC191" s="57" t="s">
        <v>351</v>
      </c>
      <c r="FD191" s="57" t="s">
        <v>351</v>
      </c>
      <c r="FE191" s="57"/>
      <c r="FF191" s="38"/>
      <c r="FG191" s="61"/>
      <c r="FH191" s="57"/>
      <c r="FI191" s="57" t="s">
        <v>351</v>
      </c>
      <c r="FJ191" s="57"/>
      <c r="FK191" s="57" t="s">
        <v>359</v>
      </c>
      <c r="FL191" s="57" t="s">
        <v>359</v>
      </c>
      <c r="FM191" s="57"/>
      <c r="FN191" s="57"/>
      <c r="FO191" s="57" t="s">
        <v>359</v>
      </c>
      <c r="FP191" s="57" t="s">
        <v>359</v>
      </c>
      <c r="FQ191" s="57"/>
      <c r="FR191" s="57"/>
      <c r="FS191" s="57" t="s">
        <v>359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351</v>
      </c>
      <c r="HA191" s="57"/>
      <c r="HB191" s="57"/>
      <c r="HC191" s="57"/>
      <c r="HD191" s="57" t="s">
        <v>351</v>
      </c>
      <c r="HE191" s="57" t="s">
        <v>351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351</v>
      </c>
      <c r="NV191" s="57" t="s">
        <v>351</v>
      </c>
      <c r="NW191" s="57"/>
      <c r="NX191" s="57"/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360</v>
      </c>
      <c r="PE191" s="38"/>
      <c r="PF191" s="38"/>
      <c r="PG191" s="61"/>
      <c r="PH191" s="57"/>
      <c r="PI191" s="57"/>
      <c r="PJ191" s="57"/>
      <c r="PK191" s="57"/>
      <c r="PL191" s="57"/>
      <c r="PM191" s="57"/>
      <c r="PN191" s="57"/>
      <c r="PO191" s="57"/>
      <c r="PP191" s="57"/>
      <c r="PQ191" s="57"/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 t="s">
        <v>351</v>
      </c>
      <c r="QJ191" s="57"/>
      <c r="QK191" s="57"/>
      <c r="QL191" s="57"/>
      <c r="QM191" s="57"/>
      <c r="QN191" s="57"/>
      <c r="QO191" s="57"/>
      <c r="QP191" s="57"/>
      <c r="QQ191" s="57" t="s">
        <v>351</v>
      </c>
      <c r="QR191" s="57" t="s">
        <v>351</v>
      </c>
      <c r="QS191" s="38"/>
      <c r="QT191" s="38"/>
      <c r="QU191" s="61"/>
      <c r="QV191" s="57"/>
      <c r="QW191" s="57"/>
      <c r="QX191" s="57"/>
      <c r="QY191" s="57"/>
      <c r="QZ191" s="57"/>
      <c r="RA191" s="57" t="s">
        <v>351</v>
      </c>
      <c r="RB191" s="57" t="s">
        <v>351</v>
      </c>
      <c r="RC191" s="57"/>
      <c r="RD191" s="57" t="s">
        <v>351</v>
      </c>
      <c r="RE191" s="57" t="s">
        <v>351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 t="s">
        <v>351</v>
      </c>
      <c r="RS191" s="57"/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/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351</v>
      </c>
      <c r="SV191" s="57" t="s">
        <v>351</v>
      </c>
      <c r="SW191" s="57"/>
      <c r="SX191" s="57"/>
      <c r="SY191" s="57"/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61"/>
      <c r="UB191" s="57"/>
      <c r="UC191" s="57"/>
      <c r="UD191" s="57"/>
      <c r="UE191" s="57"/>
      <c r="UF191" s="57"/>
      <c r="UG191" s="57"/>
      <c r="UH191" s="57"/>
      <c r="UI191" s="57"/>
      <c r="UJ191" s="57" t="s">
        <v>351</v>
      </c>
      <c r="UK191" s="57" t="s">
        <v>351</v>
      </c>
      <c r="UL191" s="57"/>
      <c r="UM191" s="57"/>
      <c r="UN191" s="38"/>
      <c r="UO191" s="38"/>
      <c r="UP191" s="38"/>
      <c r="UQ191" s="38"/>
      <c r="UR191" s="38"/>
      <c r="US191" s="38"/>
      <c r="UT191" s="38"/>
      <c r="UU191" s="61"/>
      <c r="UV191" s="57" t="s">
        <v>351</v>
      </c>
      <c r="UW191" s="57" t="s">
        <v>351</v>
      </c>
      <c r="UX191" s="57"/>
      <c r="UY191" s="57"/>
      <c r="UZ191" s="57"/>
      <c r="VA191" s="57"/>
      <c r="VB191" s="57"/>
      <c r="VC191" s="57"/>
      <c r="VD191" s="57" t="s">
        <v>351</v>
      </c>
      <c r="VE191" s="57"/>
      <c r="VF191" s="57"/>
      <c r="VG191" s="57"/>
      <c r="VH191" s="57"/>
      <c r="VI191" s="57"/>
      <c r="VJ191" s="57"/>
      <c r="VK191" s="57"/>
      <c r="VL191" s="57"/>
      <c r="VM191" s="38"/>
      <c r="VN191" s="38"/>
      <c r="VO191" s="61"/>
      <c r="VP191" s="57"/>
      <c r="VQ191" s="57"/>
      <c r="VR191" s="57"/>
      <c r="VS191" s="57"/>
      <c r="VT191" s="57"/>
      <c r="VU191" s="57"/>
      <c r="VV191" s="57" t="s">
        <v>351</v>
      </c>
      <c r="VW191" s="57"/>
      <c r="VX191" s="57"/>
      <c r="VY191" s="57"/>
      <c r="VZ191" s="57"/>
      <c r="WA191" s="57"/>
      <c r="WB191" s="57"/>
      <c r="WC191" s="57"/>
      <c r="WD191" s="38"/>
      <c r="WE191" s="38"/>
      <c r="WF191" s="38"/>
      <c r="WG191" s="38"/>
      <c r="WH191" s="38"/>
      <c r="WI191" s="61"/>
      <c r="WJ191" s="57"/>
      <c r="WK191" s="57"/>
      <c r="WL191" s="57"/>
      <c r="WM191" s="57"/>
      <c r="WN191" s="57"/>
      <c r="WO191" s="57"/>
      <c r="WP191" s="57"/>
      <c r="WQ191" s="57"/>
      <c r="WR191" s="57"/>
      <c r="WS191" s="57"/>
      <c r="WT191" s="57"/>
      <c r="WU191" s="57"/>
      <c r="WV191" s="57"/>
      <c r="WW191" s="124"/>
      <c r="WX191" s="95"/>
      <c r="WY191" s="94" t="s">
        <v>351</v>
      </c>
      <c r="WZ191" s="57" t="s">
        <v>351</v>
      </c>
      <c r="XA191" s="38"/>
      <c r="XB191" s="38"/>
      <c r="XC191" s="61"/>
      <c r="XD191" s="57"/>
      <c r="XE191" s="57"/>
      <c r="XF191" s="57"/>
      <c r="XG191" s="57"/>
      <c r="XH191" s="57"/>
      <c r="XI191" s="57"/>
      <c r="XJ191" s="57"/>
      <c r="XK191" s="57" t="s">
        <v>351</v>
      </c>
      <c r="XL191" s="57"/>
      <c r="XM191" s="57"/>
      <c r="XN191" s="57"/>
      <c r="XO191" s="57"/>
      <c r="XP191" s="57"/>
      <c r="XQ191" s="57"/>
      <c r="XR191" s="38"/>
      <c r="XS191" s="38"/>
      <c r="XT191" s="38"/>
      <c r="XU191" s="38"/>
      <c r="XV191" s="38"/>
      <c r="XW191" s="37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56"/>
        <v/>
      </c>
      <c r="AGK191" s="85" t="str">
        <f t="shared" si="757"/>
        <v/>
      </c>
      <c r="AGL191" s="85">
        <f t="shared" si="758"/>
        <v>1</v>
      </c>
      <c r="AGN191" s="5">
        <f>IF(LEN(B191)&gt;7,AGN181,"")</f>
        <v>16</v>
      </c>
      <c r="AGQ191" s="36" t="str">
        <f t="shared" si="769"/>
        <v/>
      </c>
      <c r="AGR191" s="36" t="str">
        <f t="shared" si="759"/>
        <v/>
      </c>
      <c r="AGS191" s="39">
        <f t="shared" si="770"/>
        <v>8</v>
      </c>
      <c r="AGT191" s="36">
        <f t="shared" si="771"/>
        <v>5</v>
      </c>
      <c r="AGU191" s="36" t="str">
        <f t="shared" si="760"/>
        <v/>
      </c>
      <c r="AGV191" s="39">
        <f t="shared" si="772"/>
        <v>13</v>
      </c>
      <c r="AGW191" s="36" t="str">
        <f t="shared" si="773"/>
        <v/>
      </c>
      <c r="AGX191" s="36" t="str">
        <f t="shared" si="761"/>
        <v/>
      </c>
      <c r="AGY191" s="39">
        <f t="shared" si="774"/>
        <v>3</v>
      </c>
      <c r="AGZ191" s="36" t="str">
        <f t="shared" si="775"/>
        <v/>
      </c>
      <c r="AHA191" s="36" t="str">
        <f t="shared" si="762"/>
        <v/>
      </c>
      <c r="AHB191" s="39" t="str">
        <f t="shared" si="776"/>
        <v/>
      </c>
      <c r="AHC191" s="36" t="str">
        <f t="shared" si="777"/>
        <v/>
      </c>
      <c r="AHD191" s="36" t="str">
        <f t="shared" si="763"/>
        <v/>
      </c>
      <c r="AHE191" s="39">
        <f t="shared" si="778"/>
        <v>12</v>
      </c>
      <c r="AHF191" s="36" t="str">
        <f t="shared" si="779"/>
        <v/>
      </c>
      <c r="AHG191" s="36" t="str">
        <f t="shared" si="764"/>
        <v/>
      </c>
      <c r="AHH191" s="39">
        <f t="shared" si="780"/>
        <v>14</v>
      </c>
      <c r="AHI191" s="36" t="str">
        <f t="shared" si="781"/>
        <v/>
      </c>
      <c r="AHJ191" s="36" t="str">
        <f t="shared" si="765"/>
        <v/>
      </c>
      <c r="AHK191" s="39">
        <f t="shared" si="782"/>
        <v>7</v>
      </c>
      <c r="AHL191" s="36" t="str">
        <f t="shared" si="783"/>
        <v/>
      </c>
      <c r="AHM191" s="36" t="str">
        <f t="shared" si="766"/>
        <v/>
      </c>
      <c r="AHN191" s="39">
        <f t="shared" si="784"/>
        <v>3</v>
      </c>
      <c r="AHO191" s="36" t="str">
        <f t="shared" si="785"/>
        <v/>
      </c>
      <c r="AHP191" s="36" t="str">
        <f t="shared" si="767"/>
        <v/>
      </c>
      <c r="AHQ191" s="39" t="str">
        <f t="shared" si="786"/>
        <v/>
      </c>
      <c r="AHR191" s="36" t="str">
        <f t="shared" si="787"/>
        <v/>
      </c>
      <c r="AHS191" s="36" t="str">
        <f t="shared" si="768"/>
        <v/>
      </c>
      <c r="AHT191" s="39" t="str">
        <f t="shared" si="788"/>
        <v/>
      </c>
    </row>
    <row r="192" spans="1:923" s="5" customFormat="1" outlineLevel="1" x14ac:dyDescent="0.25">
      <c r="A192" s="35">
        <f t="shared" si="789"/>
        <v>11</v>
      </c>
      <c r="B192" s="48" t="s">
        <v>89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 t="s">
        <v>351</v>
      </c>
      <c r="AG192" s="57" t="s">
        <v>351</v>
      </c>
      <c r="AH192" s="57" t="s">
        <v>351</v>
      </c>
      <c r="AI192" s="57"/>
      <c r="AJ192" s="57"/>
      <c r="AK192" s="57"/>
      <c r="AL192" s="57"/>
      <c r="AM192" s="57" t="s">
        <v>351</v>
      </c>
      <c r="AN192" s="57" t="s">
        <v>351</v>
      </c>
      <c r="AO192" s="38"/>
      <c r="AP192" s="38"/>
      <c r="AQ192" s="61"/>
      <c r="AR192" s="57"/>
      <c r="AS192" s="57"/>
      <c r="AT192" s="57"/>
      <c r="AU192" s="57" t="s">
        <v>359</v>
      </c>
      <c r="AV192" s="57" t="s">
        <v>359</v>
      </c>
      <c r="AW192" s="57" t="s">
        <v>359</v>
      </c>
      <c r="AX192" s="57"/>
      <c r="AY192" s="57" t="s">
        <v>359</v>
      </c>
      <c r="AZ192" s="57" t="s">
        <v>359</v>
      </c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351</v>
      </c>
      <c r="BP192" s="57" t="s">
        <v>351</v>
      </c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 t="s">
        <v>351</v>
      </c>
      <c r="CG192" s="57"/>
      <c r="CH192" s="57"/>
      <c r="CI192" s="57"/>
      <c r="CJ192" s="57" t="s">
        <v>351</v>
      </c>
      <c r="CK192" s="57" t="s">
        <v>351</v>
      </c>
      <c r="CL192" s="57"/>
      <c r="CM192" s="57"/>
      <c r="CN192" s="57"/>
      <c r="CO192" s="57"/>
      <c r="CP192" s="57"/>
      <c r="CQ192" s="57" t="s">
        <v>351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 t="s">
        <v>360</v>
      </c>
      <c r="DH192" s="57"/>
      <c r="DI192" s="57" t="s">
        <v>365</v>
      </c>
      <c r="DJ192" s="57" t="s">
        <v>365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 t="s">
        <v>351</v>
      </c>
      <c r="DU192" s="57" t="s">
        <v>351</v>
      </c>
      <c r="DV192" s="57"/>
      <c r="DW192" s="57" t="s">
        <v>351</v>
      </c>
      <c r="DX192" s="57"/>
      <c r="DY192" s="57"/>
      <c r="DZ192" s="57"/>
      <c r="EA192" s="57"/>
      <c r="EB192" s="57"/>
      <c r="EC192" s="57"/>
      <c r="ED192" s="57"/>
      <c r="EE192" s="57" t="s">
        <v>351</v>
      </c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 t="s">
        <v>351</v>
      </c>
      <c r="FC192" s="57"/>
      <c r="FD192" s="57"/>
      <c r="FE192" s="57"/>
      <c r="FF192" s="38"/>
      <c r="FG192" s="61"/>
      <c r="FH192" s="57"/>
      <c r="FI192" s="57" t="s">
        <v>351</v>
      </c>
      <c r="FJ192" s="57"/>
      <c r="FK192" s="57" t="s">
        <v>351</v>
      </c>
      <c r="FL192" s="57" t="s">
        <v>351</v>
      </c>
      <c r="FM192" s="57"/>
      <c r="FN192" s="57"/>
      <c r="FO192" s="57"/>
      <c r="FP192" s="57"/>
      <c r="FQ192" s="57"/>
      <c r="FR192" s="57"/>
      <c r="FS192" s="57" t="s">
        <v>351</v>
      </c>
      <c r="FT192" s="57" t="s">
        <v>351</v>
      </c>
      <c r="FU192" s="57"/>
      <c r="FV192" s="57" t="s">
        <v>351</v>
      </c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351</v>
      </c>
      <c r="HA192" s="57"/>
      <c r="HB192" s="57"/>
      <c r="HC192" s="57"/>
      <c r="HD192" s="57" t="s">
        <v>351</v>
      </c>
      <c r="HE192" s="57" t="s">
        <v>351</v>
      </c>
      <c r="HF192" s="57"/>
      <c r="HG192" s="57"/>
      <c r="HH192" s="57" t="s">
        <v>351</v>
      </c>
      <c r="HI192" s="57" t="s">
        <v>351</v>
      </c>
      <c r="HJ192" s="57"/>
      <c r="HK192" s="57"/>
      <c r="HL192" s="57"/>
      <c r="HM192" s="57"/>
      <c r="HN192" s="38"/>
      <c r="HO192" s="61"/>
      <c r="HP192" s="57" t="s">
        <v>351</v>
      </c>
      <c r="HQ192" s="57" t="s">
        <v>351</v>
      </c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 t="s">
        <v>351</v>
      </c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 t="s">
        <v>351</v>
      </c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351</v>
      </c>
      <c r="NU192" s="57" t="s">
        <v>351</v>
      </c>
      <c r="NV192" s="57" t="s">
        <v>351</v>
      </c>
      <c r="NW192" s="57" t="s">
        <v>351</v>
      </c>
      <c r="NX192" s="57" t="s">
        <v>351</v>
      </c>
      <c r="NY192" s="57" t="s">
        <v>351</v>
      </c>
      <c r="NZ192" s="57" t="s">
        <v>351</v>
      </c>
      <c r="OA192" s="57" t="s">
        <v>351</v>
      </c>
      <c r="OB192" s="57"/>
      <c r="OC192" s="57" t="s">
        <v>351</v>
      </c>
      <c r="OD192" s="57"/>
      <c r="OE192" s="57"/>
      <c r="OF192" s="57"/>
      <c r="OG192" s="57" t="s">
        <v>351</v>
      </c>
      <c r="OH192" s="57"/>
      <c r="OI192" s="57" t="s">
        <v>351</v>
      </c>
      <c r="OJ192" s="57"/>
      <c r="OK192" s="38"/>
      <c r="OL192" s="38"/>
      <c r="OM192" s="61"/>
      <c r="ON192" s="57" t="s">
        <v>351</v>
      </c>
      <c r="OO192" s="57" t="s">
        <v>351</v>
      </c>
      <c r="OP192" s="57" t="s">
        <v>351</v>
      </c>
      <c r="OQ192" s="57" t="s">
        <v>351</v>
      </c>
      <c r="OR192" s="57" t="s">
        <v>351</v>
      </c>
      <c r="OS192" s="57"/>
      <c r="OT192" s="57"/>
      <c r="OU192" s="57" t="s">
        <v>351</v>
      </c>
      <c r="OV192" s="57" t="s">
        <v>351</v>
      </c>
      <c r="OW192" s="57" t="s">
        <v>351</v>
      </c>
      <c r="OX192" s="57"/>
      <c r="OY192" s="57"/>
      <c r="OZ192" s="57"/>
      <c r="PA192" s="57"/>
      <c r="PB192" s="57" t="s">
        <v>351</v>
      </c>
      <c r="PC192" s="57" t="s">
        <v>351</v>
      </c>
      <c r="PD192" s="57" t="s">
        <v>351</v>
      </c>
      <c r="PE192" s="38"/>
      <c r="PF192" s="38"/>
      <c r="PG192" s="61"/>
      <c r="PH192" s="57" t="s">
        <v>351</v>
      </c>
      <c r="PI192" s="57"/>
      <c r="PJ192" s="57"/>
      <c r="PK192" s="57" t="s">
        <v>351</v>
      </c>
      <c r="PL192" s="57"/>
      <c r="PM192" s="57" t="s">
        <v>351</v>
      </c>
      <c r="PN192" s="57"/>
      <c r="PO192" s="57"/>
      <c r="PP192" s="57"/>
      <c r="PQ192" s="57"/>
      <c r="PR192" s="57"/>
      <c r="PS192" s="57" t="s">
        <v>351</v>
      </c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 t="s">
        <v>351</v>
      </c>
      <c r="RB192" s="57" t="s">
        <v>351</v>
      </c>
      <c r="RC192" s="57"/>
      <c r="RD192" s="57" t="s">
        <v>351</v>
      </c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94"/>
      <c r="RQ192" s="57"/>
      <c r="RR192" s="57"/>
      <c r="RS192" s="57" t="s">
        <v>351</v>
      </c>
      <c r="RT192" s="57"/>
      <c r="RU192" s="57"/>
      <c r="RV192" s="57" t="s">
        <v>351</v>
      </c>
      <c r="RW192" s="57"/>
      <c r="RX192" s="57"/>
      <c r="RY192" s="57"/>
      <c r="RZ192" s="57"/>
      <c r="SA192" s="57" t="s">
        <v>351</v>
      </c>
      <c r="SB192" s="57" t="s">
        <v>351</v>
      </c>
      <c r="SC192" s="57" t="s">
        <v>351</v>
      </c>
      <c r="SD192" s="57" t="s">
        <v>351</v>
      </c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351</v>
      </c>
      <c r="SV192" s="57" t="s">
        <v>351</v>
      </c>
      <c r="SW192" s="57"/>
      <c r="SX192" s="57"/>
      <c r="SY192" s="57"/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 t="s">
        <v>351</v>
      </c>
      <c r="TX192" s="38"/>
      <c r="TY192" s="38"/>
      <c r="TZ192" s="38"/>
      <c r="UA192" s="61"/>
      <c r="UB192" s="57"/>
      <c r="UC192" s="57"/>
      <c r="UD192" s="57"/>
      <c r="UE192" s="57"/>
      <c r="UF192" s="57"/>
      <c r="UG192" s="57"/>
      <c r="UH192" s="57"/>
      <c r="UI192" s="57"/>
      <c r="UJ192" s="57" t="s">
        <v>351</v>
      </c>
      <c r="UK192" s="57" t="s">
        <v>351</v>
      </c>
      <c r="UL192" s="57"/>
      <c r="UM192" s="57" t="s">
        <v>351</v>
      </c>
      <c r="UN192" s="38"/>
      <c r="UO192" s="38"/>
      <c r="UP192" s="38"/>
      <c r="UQ192" s="38"/>
      <c r="UR192" s="38"/>
      <c r="US192" s="38"/>
      <c r="UT192" s="38"/>
      <c r="UU192" s="61"/>
      <c r="UV192" s="57" t="s">
        <v>351</v>
      </c>
      <c r="UW192" s="57" t="s">
        <v>351</v>
      </c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38"/>
      <c r="VN192" s="38"/>
      <c r="VO192" s="61"/>
      <c r="VP192" s="57" t="s">
        <v>351</v>
      </c>
      <c r="VQ192" s="57" t="s">
        <v>351</v>
      </c>
      <c r="VR192" s="57"/>
      <c r="VS192" s="57"/>
      <c r="VT192" s="57"/>
      <c r="VU192" s="57"/>
      <c r="VV192" s="57" t="s">
        <v>351</v>
      </c>
      <c r="VW192" s="57"/>
      <c r="VX192" s="57"/>
      <c r="VY192" s="57" t="s">
        <v>351</v>
      </c>
      <c r="VZ192" s="57"/>
      <c r="WA192" s="57"/>
      <c r="WB192" s="57"/>
      <c r="WC192" s="57"/>
      <c r="WD192" s="38"/>
      <c r="WE192" s="38"/>
      <c r="WF192" s="38"/>
      <c r="WG192" s="38"/>
      <c r="WH192" s="38"/>
      <c r="WI192" s="61"/>
      <c r="WJ192" s="57"/>
      <c r="WK192" s="57"/>
      <c r="WL192" s="57"/>
      <c r="WM192" s="57"/>
      <c r="WN192" s="57"/>
      <c r="WO192" s="57"/>
      <c r="WP192" s="57"/>
      <c r="WQ192" s="57"/>
      <c r="WR192" s="57"/>
      <c r="WS192" s="57"/>
      <c r="WT192" s="57"/>
      <c r="WU192" s="57"/>
      <c r="WV192" s="57"/>
      <c r="WW192" s="124"/>
      <c r="WX192" s="95"/>
      <c r="WY192" s="94" t="s">
        <v>351</v>
      </c>
      <c r="WZ192" s="57" t="s">
        <v>351</v>
      </c>
      <c r="XA192" s="38"/>
      <c r="XB192" s="38"/>
      <c r="XC192" s="61"/>
      <c r="XD192" s="57" t="s">
        <v>351</v>
      </c>
      <c r="XE192" s="57" t="s">
        <v>351</v>
      </c>
      <c r="XF192" s="57"/>
      <c r="XG192" s="57"/>
      <c r="XH192" s="57"/>
      <c r="XI192" s="123"/>
      <c r="XJ192" s="57"/>
      <c r="XK192" s="57" t="s">
        <v>351</v>
      </c>
      <c r="XL192" s="57"/>
      <c r="XM192" s="57"/>
      <c r="XN192" s="57"/>
      <c r="XO192" s="57"/>
      <c r="XP192" s="57"/>
      <c r="XQ192" s="57"/>
      <c r="XR192" s="38"/>
      <c r="XS192" s="38"/>
      <c r="XT192" s="38"/>
      <c r="XU192" s="38"/>
      <c r="XV192" s="38"/>
      <c r="XW192" s="37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56"/>
        <v/>
      </c>
      <c r="AGK192" s="85" t="str">
        <f t="shared" si="757"/>
        <v/>
      </c>
      <c r="AGL192" s="85">
        <f t="shared" si="758"/>
        <v>3</v>
      </c>
      <c r="AGN192" s="5">
        <f>IF(LEN(B192)&gt;7,AGN181,"")</f>
        <v>16</v>
      </c>
      <c r="AGQ192" s="36">
        <f t="shared" si="769"/>
        <v>5</v>
      </c>
      <c r="AGR192" s="36" t="str">
        <f t="shared" si="759"/>
        <v/>
      </c>
      <c r="AGS192" s="39">
        <f t="shared" si="770"/>
        <v>10</v>
      </c>
      <c r="AGT192" s="36" t="str">
        <f t="shared" si="771"/>
        <v/>
      </c>
      <c r="AGU192" s="36" t="str">
        <f t="shared" si="760"/>
        <v/>
      </c>
      <c r="AGV192" s="39">
        <f t="shared" si="772"/>
        <v>13</v>
      </c>
      <c r="AGW192" s="36" t="str">
        <f t="shared" si="773"/>
        <v/>
      </c>
      <c r="AGX192" s="36" t="str">
        <f t="shared" si="761"/>
        <v/>
      </c>
      <c r="AGY192" s="39">
        <f t="shared" si="774"/>
        <v>8</v>
      </c>
      <c r="AGZ192" s="36" t="str">
        <f t="shared" si="775"/>
        <v/>
      </c>
      <c r="AHA192" s="36" t="str">
        <f t="shared" si="762"/>
        <v/>
      </c>
      <c r="AHB192" s="39">
        <f t="shared" si="776"/>
        <v>1</v>
      </c>
      <c r="AHC192" s="36" t="str">
        <f t="shared" si="777"/>
        <v/>
      </c>
      <c r="AHD192" s="36" t="str">
        <f t="shared" si="763"/>
        <v/>
      </c>
      <c r="AHE192" s="39">
        <f t="shared" si="778"/>
        <v>26</v>
      </c>
      <c r="AHF192" s="36" t="str">
        <f t="shared" si="779"/>
        <v/>
      </c>
      <c r="AHG192" s="36" t="str">
        <f t="shared" si="764"/>
        <v/>
      </c>
      <c r="AHH192" s="39">
        <f t="shared" si="780"/>
        <v>16</v>
      </c>
      <c r="AHI192" s="36" t="str">
        <f t="shared" si="781"/>
        <v/>
      </c>
      <c r="AHJ192" s="36" t="str">
        <f t="shared" si="765"/>
        <v/>
      </c>
      <c r="AHK192" s="39">
        <f t="shared" si="782"/>
        <v>10</v>
      </c>
      <c r="AHL192" s="36" t="str">
        <f t="shared" si="783"/>
        <v/>
      </c>
      <c r="AHM192" s="36" t="str">
        <f t="shared" si="766"/>
        <v/>
      </c>
      <c r="AHN192" s="39">
        <f t="shared" si="784"/>
        <v>5</v>
      </c>
      <c r="AHO192" s="36" t="str">
        <f t="shared" si="785"/>
        <v/>
      </c>
      <c r="AHP192" s="36" t="str">
        <f t="shared" si="767"/>
        <v/>
      </c>
      <c r="AHQ192" s="39" t="str">
        <f t="shared" si="786"/>
        <v/>
      </c>
      <c r="AHR192" s="36" t="str">
        <f t="shared" si="787"/>
        <v/>
      </c>
      <c r="AHS192" s="36" t="str">
        <f t="shared" si="768"/>
        <v/>
      </c>
      <c r="AHT192" s="39" t="str">
        <f t="shared" si="788"/>
        <v/>
      </c>
    </row>
    <row r="193" spans="1:923" s="5" customFormat="1" outlineLevel="1" x14ac:dyDescent="0.25">
      <c r="A193" s="35">
        <f t="shared" si="789"/>
        <v>12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 t="s">
        <v>352</v>
      </c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 t="s">
        <v>359</v>
      </c>
      <c r="AZ193" s="57" t="s">
        <v>359</v>
      </c>
      <c r="BA193" s="57"/>
      <c r="BB193" s="57"/>
      <c r="BC193" s="57" t="s">
        <v>359</v>
      </c>
      <c r="BD193" s="57"/>
      <c r="BE193" s="57" t="s">
        <v>359</v>
      </c>
      <c r="BF193" s="57" t="s">
        <v>359</v>
      </c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 t="s">
        <v>351</v>
      </c>
      <c r="BZ193" s="57" t="s">
        <v>351</v>
      </c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 t="s">
        <v>360</v>
      </c>
      <c r="DE193" s="57"/>
      <c r="DF193" s="57"/>
      <c r="DG193" s="57" t="s">
        <v>360</v>
      </c>
      <c r="DH193" s="57"/>
      <c r="DI193" s="57" t="s">
        <v>365</v>
      </c>
      <c r="DJ193" s="57" t="s">
        <v>365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/>
      <c r="DY193" s="57"/>
      <c r="DZ193" s="57"/>
      <c r="EA193" s="57"/>
      <c r="EB193" s="57"/>
      <c r="EC193" s="57"/>
      <c r="ED193" s="57"/>
      <c r="EE193" s="57" t="s">
        <v>359</v>
      </c>
      <c r="EF193" s="57"/>
      <c r="EG193" s="57" t="s">
        <v>359</v>
      </c>
      <c r="EH193" s="57" t="s">
        <v>359</v>
      </c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 t="s">
        <v>351</v>
      </c>
      <c r="FJ193" s="57"/>
      <c r="FK193" s="57"/>
      <c r="FL193" s="57"/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 t="s">
        <v>351</v>
      </c>
      <c r="FU193" s="57"/>
      <c r="FV193" s="57" t="s">
        <v>351</v>
      </c>
      <c r="FW193" s="57"/>
      <c r="FX193" s="57"/>
      <c r="FY193" s="57"/>
      <c r="FZ193" s="57"/>
      <c r="GA193" s="61"/>
      <c r="GB193" s="57" t="s">
        <v>351</v>
      </c>
      <c r="GC193" s="57" t="s">
        <v>351</v>
      </c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57" t="s">
        <v>351</v>
      </c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351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 t="s">
        <v>351</v>
      </c>
      <c r="NW193" s="57"/>
      <c r="NX193" s="57"/>
      <c r="NY193" s="57" t="s">
        <v>351</v>
      </c>
      <c r="NZ193" s="57" t="s">
        <v>351</v>
      </c>
      <c r="OA193" s="57"/>
      <c r="OB193" s="57"/>
      <c r="OC193" s="57"/>
      <c r="OD193" s="57"/>
      <c r="OE193" s="57"/>
      <c r="OF193" s="57"/>
      <c r="OG193" s="57" t="s">
        <v>351</v>
      </c>
      <c r="OH193" s="57"/>
      <c r="OI193" s="57" t="s">
        <v>351</v>
      </c>
      <c r="OJ193" s="57"/>
      <c r="OK193" s="38"/>
      <c r="OL193" s="38"/>
      <c r="OM193" s="61"/>
      <c r="ON193" s="57"/>
      <c r="OO193" s="57"/>
      <c r="OP193" s="57" t="s">
        <v>351</v>
      </c>
      <c r="OQ193" s="57" t="s">
        <v>351</v>
      </c>
      <c r="OR193" s="57"/>
      <c r="OS193" s="57"/>
      <c r="OT193" s="57"/>
      <c r="OU193" s="57" t="s">
        <v>351</v>
      </c>
      <c r="OV193" s="57" t="s">
        <v>351</v>
      </c>
      <c r="OW193" s="57" t="s">
        <v>351</v>
      </c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 t="s">
        <v>351</v>
      </c>
      <c r="PP193" s="57" t="s">
        <v>351</v>
      </c>
      <c r="PQ193" s="57" t="s">
        <v>351</v>
      </c>
      <c r="PR193" s="57"/>
      <c r="PS193" s="57" t="s">
        <v>351</v>
      </c>
      <c r="PT193" s="57"/>
      <c r="PU193" s="57"/>
      <c r="PV193" s="57"/>
      <c r="PW193" s="57" t="s">
        <v>351</v>
      </c>
      <c r="PX193" s="38"/>
      <c r="PY193" s="38"/>
      <c r="PZ193" s="38"/>
      <c r="QA193" s="57" t="s">
        <v>351</v>
      </c>
      <c r="QB193" s="57" t="s">
        <v>351</v>
      </c>
      <c r="QC193" s="57" t="s">
        <v>351</v>
      </c>
      <c r="QD193" s="57"/>
      <c r="QE193" s="57"/>
      <c r="QF193" s="57"/>
      <c r="QG193" s="57"/>
      <c r="QH193" s="57"/>
      <c r="QI193" s="57"/>
      <c r="QJ193" s="57"/>
      <c r="QK193" s="57"/>
      <c r="QL193" s="57"/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 t="s">
        <v>351</v>
      </c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/>
      <c r="RZ193" s="57"/>
      <c r="SA193" s="57"/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/>
      <c r="SK193" s="57"/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 t="s">
        <v>351</v>
      </c>
      <c r="TK193" s="57"/>
      <c r="TL193" s="57"/>
      <c r="TM193" s="57"/>
      <c r="TN193" s="57" t="s">
        <v>351</v>
      </c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61"/>
      <c r="UB193" s="57"/>
      <c r="UC193" s="57"/>
      <c r="UD193" s="57"/>
      <c r="UE193" s="57"/>
      <c r="UF193" s="57"/>
      <c r="UG193" s="57"/>
      <c r="UH193" s="57"/>
      <c r="UI193" s="57"/>
      <c r="UJ193" s="57" t="s">
        <v>351</v>
      </c>
      <c r="UK193" s="57" t="s">
        <v>351</v>
      </c>
      <c r="UL193" s="57"/>
      <c r="UM193" s="57"/>
      <c r="UN193" s="38"/>
      <c r="UO193" s="38"/>
      <c r="UP193" s="38"/>
      <c r="UQ193" s="38"/>
      <c r="UR193" s="38"/>
      <c r="US193" s="38"/>
      <c r="UT193" s="38"/>
      <c r="UU193" s="61"/>
      <c r="UV193" s="57" t="s">
        <v>351</v>
      </c>
      <c r="UW193" s="57" t="s">
        <v>351</v>
      </c>
      <c r="UX193" s="57"/>
      <c r="UY193" s="57"/>
      <c r="UZ193" s="57"/>
      <c r="VA193" s="57"/>
      <c r="VB193" s="57"/>
      <c r="VC193" s="57" t="s">
        <v>351</v>
      </c>
      <c r="VD193" s="57" t="s">
        <v>351</v>
      </c>
      <c r="VE193" s="57" t="s">
        <v>351</v>
      </c>
      <c r="VF193" s="57"/>
      <c r="VG193" s="57"/>
      <c r="VH193" s="57"/>
      <c r="VI193" s="57"/>
      <c r="VJ193" s="57"/>
      <c r="VK193" s="57"/>
      <c r="VL193" s="57"/>
      <c r="VM193" s="38"/>
      <c r="VN193" s="38"/>
      <c r="VO193" s="61"/>
      <c r="VP193" s="57"/>
      <c r="VQ193" s="57" t="s">
        <v>351</v>
      </c>
      <c r="VR193" s="57"/>
      <c r="VS193" s="57"/>
      <c r="VT193" s="57"/>
      <c r="VU193" s="57"/>
      <c r="VV193" s="57" t="s">
        <v>351</v>
      </c>
      <c r="VW193" s="57"/>
      <c r="VX193" s="57"/>
      <c r="VY193" s="57" t="s">
        <v>351</v>
      </c>
      <c r="VZ193" s="57"/>
      <c r="WA193" s="57"/>
      <c r="WB193" s="57"/>
      <c r="WC193" s="57"/>
      <c r="WD193" s="38"/>
      <c r="WE193" s="38"/>
      <c r="WF193" s="38"/>
      <c r="WG193" s="38"/>
      <c r="WH193" s="38"/>
      <c r="WI193" s="61"/>
      <c r="WJ193" s="57"/>
      <c r="WK193" s="57"/>
      <c r="WL193" s="57"/>
      <c r="WM193" s="57" t="s">
        <v>351</v>
      </c>
      <c r="WN193" s="57" t="s">
        <v>351</v>
      </c>
      <c r="WO193" s="57" t="s">
        <v>351</v>
      </c>
      <c r="WP193" s="57"/>
      <c r="WQ193" s="57" t="s">
        <v>351</v>
      </c>
      <c r="WR193" s="57" t="s">
        <v>351</v>
      </c>
      <c r="WS193" s="57" t="s">
        <v>351</v>
      </c>
      <c r="WT193" s="57"/>
      <c r="WU193" s="57"/>
      <c r="WV193" s="57"/>
      <c r="WW193" s="124"/>
      <c r="WX193" s="95"/>
      <c r="WY193" s="94" t="s">
        <v>351</v>
      </c>
      <c r="WZ193" s="57" t="s">
        <v>351</v>
      </c>
      <c r="XA193" s="38"/>
      <c r="XB193" s="38"/>
      <c r="XC193" s="61"/>
      <c r="XD193" s="57"/>
      <c r="XE193" s="57"/>
      <c r="XF193" s="57"/>
      <c r="XG193" s="57" t="s">
        <v>351</v>
      </c>
      <c r="XH193" s="124"/>
      <c r="XI193" s="95"/>
      <c r="XJ193" s="94"/>
      <c r="XK193" s="57"/>
      <c r="XL193" s="57"/>
      <c r="XM193" s="57"/>
      <c r="XN193" s="57"/>
      <c r="XO193" s="57"/>
      <c r="XP193" s="57"/>
      <c r="XQ193" s="57"/>
      <c r="XR193" s="38"/>
      <c r="XS193" s="38"/>
      <c r="XT193" s="38"/>
      <c r="XU193" s="38"/>
      <c r="XV193" s="38"/>
      <c r="XW193" s="37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56"/>
        <v/>
      </c>
      <c r="AGK193" s="85" t="str">
        <f t="shared" si="757"/>
        <v/>
      </c>
      <c r="AGL193" s="85">
        <f t="shared" si="758"/>
        <v>1</v>
      </c>
      <c r="AGN193" s="5">
        <f>IF(LEN(B193)&gt;7,AGN181,"")</f>
        <v>16</v>
      </c>
      <c r="AGQ193" s="36">
        <f t="shared" si="769"/>
        <v>5</v>
      </c>
      <c r="AGR193" s="36">
        <f t="shared" si="759"/>
        <v>1</v>
      </c>
      <c r="AGS193" s="39">
        <f t="shared" si="770"/>
        <v>2</v>
      </c>
      <c r="AGT193" s="36">
        <f t="shared" si="771"/>
        <v>3</v>
      </c>
      <c r="AGU193" s="36" t="str">
        <f t="shared" si="760"/>
        <v/>
      </c>
      <c r="AGV193" s="39">
        <f t="shared" si="772"/>
        <v>9</v>
      </c>
      <c r="AGW193" s="36" t="str">
        <f t="shared" si="773"/>
        <v/>
      </c>
      <c r="AGX193" s="36" t="str">
        <f t="shared" si="761"/>
        <v/>
      </c>
      <c r="AGY193" s="39">
        <f t="shared" si="774"/>
        <v>8</v>
      </c>
      <c r="AGZ193" s="36" t="str">
        <f t="shared" si="775"/>
        <v/>
      </c>
      <c r="AHA193" s="36" t="str">
        <f t="shared" si="762"/>
        <v/>
      </c>
      <c r="AHB193" s="39" t="str">
        <f t="shared" si="776"/>
        <v/>
      </c>
      <c r="AHC193" s="36" t="str">
        <f t="shared" si="777"/>
        <v/>
      </c>
      <c r="AHD193" s="36" t="str">
        <f t="shared" si="763"/>
        <v/>
      </c>
      <c r="AHE193" s="39">
        <f t="shared" si="778"/>
        <v>21</v>
      </c>
      <c r="AHF193" s="36" t="str">
        <f t="shared" si="779"/>
        <v/>
      </c>
      <c r="AHG193" s="36" t="str">
        <f t="shared" si="764"/>
        <v/>
      </c>
      <c r="AHH193" s="39">
        <f t="shared" si="780"/>
        <v>16</v>
      </c>
      <c r="AHI193" s="36" t="str">
        <f t="shared" si="781"/>
        <v/>
      </c>
      <c r="AHJ193" s="36" t="str">
        <f t="shared" si="765"/>
        <v/>
      </c>
      <c r="AHK193" s="39">
        <f t="shared" si="782"/>
        <v>19</v>
      </c>
      <c r="AHL193" s="36" t="str">
        <f t="shared" si="783"/>
        <v/>
      </c>
      <c r="AHM193" s="36" t="str">
        <f t="shared" si="766"/>
        <v/>
      </c>
      <c r="AHN193" s="39">
        <f t="shared" si="784"/>
        <v>3</v>
      </c>
      <c r="AHO193" s="36" t="str">
        <f t="shared" si="785"/>
        <v/>
      </c>
      <c r="AHP193" s="36" t="str">
        <f t="shared" si="767"/>
        <v/>
      </c>
      <c r="AHQ193" s="39" t="str">
        <f t="shared" si="786"/>
        <v/>
      </c>
      <c r="AHR193" s="36" t="str">
        <f t="shared" si="787"/>
        <v/>
      </c>
      <c r="AHS193" s="36" t="str">
        <f t="shared" si="768"/>
        <v/>
      </c>
      <c r="AHT193" s="39" t="str">
        <f t="shared" si="788"/>
        <v/>
      </c>
    </row>
    <row r="194" spans="1:923" s="5" customFormat="1" outlineLevel="1" x14ac:dyDescent="0.25">
      <c r="A194" s="35">
        <f t="shared" si="789"/>
        <v>13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 t="s">
        <v>351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351</v>
      </c>
      <c r="BP194" s="57" t="s">
        <v>351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 t="s">
        <v>351</v>
      </c>
      <c r="FI194" s="57"/>
      <c r="FJ194" s="57"/>
      <c r="FK194" s="57"/>
      <c r="FL194" s="57"/>
      <c r="FM194" s="57"/>
      <c r="FN194" s="57"/>
      <c r="FO194" s="57" t="s">
        <v>360</v>
      </c>
      <c r="FP194" s="57" t="s">
        <v>360</v>
      </c>
      <c r="FQ194" s="57"/>
      <c r="FR194" s="57"/>
      <c r="FS194" s="57"/>
      <c r="FT194" s="57" t="s">
        <v>360</v>
      </c>
      <c r="FU194" s="57"/>
      <c r="FV194" s="57" t="s">
        <v>360</v>
      </c>
      <c r="FW194" s="57"/>
      <c r="FX194" s="57"/>
      <c r="FY194" s="57"/>
      <c r="FZ194" s="57"/>
      <c r="GA194" s="61"/>
      <c r="GB194" s="57" t="s">
        <v>351</v>
      </c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 t="s">
        <v>351</v>
      </c>
      <c r="HE194" s="57" t="s">
        <v>351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 t="s">
        <v>359</v>
      </c>
      <c r="HQ194" s="57" t="s">
        <v>359</v>
      </c>
      <c r="HR194" s="57"/>
      <c r="HS194" s="57"/>
      <c r="HT194" s="57" t="s">
        <v>359</v>
      </c>
      <c r="HU194" s="57" t="s">
        <v>359</v>
      </c>
      <c r="HV194" s="57" t="s">
        <v>359</v>
      </c>
      <c r="HW194" s="57" t="s">
        <v>359</v>
      </c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351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61"/>
      <c r="ON194" s="57"/>
      <c r="OO194" s="57"/>
      <c r="OP194" s="57" t="s">
        <v>351</v>
      </c>
      <c r="OQ194" s="57"/>
      <c r="OR194" s="57"/>
      <c r="OS194" s="57"/>
      <c r="OT194" s="57"/>
      <c r="OU194" s="57"/>
      <c r="OV194" s="57"/>
      <c r="OW194" s="57"/>
      <c r="OX194" s="57"/>
      <c r="OY194" s="57"/>
      <c r="OZ194" s="57"/>
      <c r="PA194" s="57"/>
      <c r="PB194" s="57"/>
      <c r="PC194" s="57"/>
      <c r="PD194" s="57"/>
      <c r="PE194" s="38"/>
      <c r="PF194" s="38"/>
      <c r="PG194" s="61"/>
      <c r="PH194" s="57" t="s">
        <v>351</v>
      </c>
      <c r="PI194" s="57"/>
      <c r="PJ194" s="57"/>
      <c r="PK194" s="57"/>
      <c r="PL194" s="57"/>
      <c r="PM194" s="57"/>
      <c r="PN194" s="57"/>
      <c r="PO194" s="57"/>
      <c r="PP194" s="57" t="s">
        <v>351</v>
      </c>
      <c r="PQ194" s="57"/>
      <c r="PR194" s="57"/>
      <c r="PS194" s="57" t="s">
        <v>351</v>
      </c>
      <c r="PT194" s="57"/>
      <c r="PU194" s="57"/>
      <c r="PV194" s="57"/>
      <c r="PW194" s="57"/>
      <c r="PX194" s="38"/>
      <c r="PY194" s="38"/>
      <c r="PZ194" s="38"/>
      <c r="QA194" s="57"/>
      <c r="QB194" s="57" t="s">
        <v>351</v>
      </c>
      <c r="QC194" s="57" t="s">
        <v>351</v>
      </c>
      <c r="QD194" s="57"/>
      <c r="QE194" s="57"/>
      <c r="QF194" s="57" t="s">
        <v>351</v>
      </c>
      <c r="QG194" s="57"/>
      <c r="QH194" s="57"/>
      <c r="QI194" s="57" t="s">
        <v>351</v>
      </c>
      <c r="QJ194" s="57" t="s">
        <v>351</v>
      </c>
      <c r="QK194" s="57" t="s">
        <v>351</v>
      </c>
      <c r="QL194" s="57" t="s">
        <v>351</v>
      </c>
      <c r="QM194" s="57"/>
      <c r="QN194" s="57"/>
      <c r="QO194" s="57"/>
      <c r="QP194" s="57"/>
      <c r="QQ194" s="57" t="s">
        <v>351</v>
      </c>
      <c r="QR194" s="57" t="s">
        <v>351</v>
      </c>
      <c r="QS194" s="38"/>
      <c r="QT194" s="38"/>
      <c r="QU194" s="61"/>
      <c r="QV194" s="57"/>
      <c r="QW194" s="57"/>
      <c r="QX194" s="57"/>
      <c r="QY194" s="57" t="s">
        <v>351</v>
      </c>
      <c r="QZ194" s="57"/>
      <c r="RA194" s="57" t="s">
        <v>351</v>
      </c>
      <c r="RB194" s="57" t="s">
        <v>351</v>
      </c>
      <c r="RC194" s="57"/>
      <c r="RD194" s="57" t="s">
        <v>351</v>
      </c>
      <c r="RE194" s="57" t="s">
        <v>351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95"/>
      <c r="RP194" s="94"/>
      <c r="RQ194" s="57"/>
      <c r="RR194" s="57"/>
      <c r="RS194" s="57"/>
      <c r="RT194" s="57"/>
      <c r="RU194" s="57"/>
      <c r="RV194" s="57"/>
      <c r="RW194" s="57"/>
      <c r="RX194" s="57"/>
      <c r="RY194" s="57"/>
      <c r="RZ194" s="57"/>
      <c r="SA194" s="57"/>
      <c r="SB194" s="57"/>
      <c r="SC194" s="57"/>
      <c r="SD194" s="57"/>
      <c r="SE194" s="57"/>
      <c r="SF194" s="57"/>
      <c r="SG194" s="57"/>
      <c r="SH194" s="57"/>
      <c r="SI194" s="57"/>
      <c r="SJ194" s="57" t="s">
        <v>351</v>
      </c>
      <c r="SK194" s="57" t="s">
        <v>351</v>
      </c>
      <c r="SL194" s="38"/>
      <c r="SM194" s="61"/>
      <c r="SN194" s="57"/>
      <c r="SO194" s="57"/>
      <c r="SP194" s="57"/>
      <c r="SQ194" s="57"/>
      <c r="SR194" s="57"/>
      <c r="SS194" s="57"/>
      <c r="ST194" s="57"/>
      <c r="SU194" s="57" t="s">
        <v>351</v>
      </c>
      <c r="SV194" s="57" t="s">
        <v>351</v>
      </c>
      <c r="SW194" s="57"/>
      <c r="SX194" s="57"/>
      <c r="SY194" s="57"/>
      <c r="SZ194" s="57"/>
      <c r="TA194" s="38"/>
      <c r="TB194" s="38"/>
      <c r="TC194" s="38"/>
      <c r="TD194" s="38"/>
      <c r="TE194" s="38"/>
      <c r="TF194" s="38"/>
      <c r="TG194" s="61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  <c r="TS194" s="57"/>
      <c r="TT194" s="57"/>
      <c r="TU194" s="57"/>
      <c r="TV194" s="57"/>
      <c r="TW194" s="57" t="s">
        <v>351</v>
      </c>
      <c r="TX194" s="38"/>
      <c r="TY194" s="38"/>
      <c r="TZ194" s="38"/>
      <c r="UA194" s="61"/>
      <c r="UB194" s="57"/>
      <c r="UC194" s="57"/>
      <c r="UD194" s="57"/>
      <c r="UE194" s="57"/>
      <c r="UF194" s="57" t="s">
        <v>351</v>
      </c>
      <c r="UG194" s="57" t="s">
        <v>351</v>
      </c>
      <c r="UH194" s="57" t="s">
        <v>351</v>
      </c>
      <c r="UI194" s="57"/>
      <c r="UJ194" s="57"/>
      <c r="UK194" s="57"/>
      <c r="UL194" s="57"/>
      <c r="UM194" s="57" t="s">
        <v>351</v>
      </c>
      <c r="UN194" s="38"/>
      <c r="UO194" s="38"/>
      <c r="UP194" s="38"/>
      <c r="UQ194" s="38"/>
      <c r="UR194" s="38"/>
      <c r="US194" s="38"/>
      <c r="UT194" s="38"/>
      <c r="UU194" s="61"/>
      <c r="UV194" s="57"/>
      <c r="UW194" s="57"/>
      <c r="UX194" s="57"/>
      <c r="UY194" s="57"/>
      <c r="UZ194" s="57"/>
      <c r="VA194" s="57"/>
      <c r="VB194" s="57"/>
      <c r="VC194" s="57" t="s">
        <v>359</v>
      </c>
      <c r="VD194" s="57" t="s">
        <v>359</v>
      </c>
      <c r="VE194" s="57"/>
      <c r="VF194" s="57"/>
      <c r="VG194" s="57"/>
      <c r="VH194" s="57"/>
      <c r="VI194" s="57"/>
      <c r="VJ194" s="57"/>
      <c r="VK194" s="57" t="s">
        <v>359</v>
      </c>
      <c r="VL194" s="57" t="s">
        <v>359</v>
      </c>
      <c r="VM194" s="38"/>
      <c r="VN194" s="38"/>
      <c r="VO194" s="61"/>
      <c r="VP194" s="57" t="s">
        <v>351</v>
      </c>
      <c r="VQ194" s="57" t="s">
        <v>351</v>
      </c>
      <c r="VR194" s="57"/>
      <c r="VS194" s="57"/>
      <c r="VT194" s="57"/>
      <c r="VU194" s="57"/>
      <c r="VV194" s="57" t="s">
        <v>351</v>
      </c>
      <c r="VW194" s="57"/>
      <c r="VX194" s="57" t="s">
        <v>351</v>
      </c>
      <c r="VY194" s="57" t="s">
        <v>351</v>
      </c>
      <c r="VZ194" s="57"/>
      <c r="WA194" s="57"/>
      <c r="WB194" s="57"/>
      <c r="WC194" s="57"/>
      <c r="WD194" s="38"/>
      <c r="WE194" s="38"/>
      <c r="WF194" s="38"/>
      <c r="WG194" s="38"/>
      <c r="WH194" s="38"/>
      <c r="WI194" s="61"/>
      <c r="WJ194" s="57"/>
      <c r="WK194" s="57"/>
      <c r="WL194" s="57"/>
      <c r="WM194" s="57"/>
      <c r="WN194" s="57"/>
      <c r="WO194" s="57"/>
      <c r="WP194" s="57"/>
      <c r="WQ194" s="57"/>
      <c r="WR194" s="57"/>
      <c r="WS194" s="57"/>
      <c r="WT194" s="57"/>
      <c r="WU194" s="57"/>
      <c r="WV194" s="57"/>
      <c r="WW194" s="124"/>
      <c r="WX194" s="95"/>
      <c r="WY194" s="94"/>
      <c r="WZ194" s="57"/>
      <c r="XA194" s="38"/>
      <c r="XB194" s="38"/>
      <c r="XC194" s="61"/>
      <c r="XD194" s="57"/>
      <c r="XE194" s="57"/>
      <c r="XF194" s="57"/>
      <c r="XG194" s="57" t="s">
        <v>351</v>
      </c>
      <c r="XH194" s="124" t="s">
        <v>351</v>
      </c>
      <c r="XI194" s="95"/>
      <c r="XJ194" s="94"/>
      <c r="XK194" s="57"/>
      <c r="XL194" s="57"/>
      <c r="XM194" s="57"/>
      <c r="XN194" s="57"/>
      <c r="XO194" s="57"/>
      <c r="XP194" s="57"/>
      <c r="XQ194" s="57"/>
      <c r="XR194" s="38"/>
      <c r="XS194" s="38"/>
      <c r="XT194" s="38"/>
      <c r="XU194" s="38"/>
      <c r="XV194" s="38"/>
      <c r="XW194" s="37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56"/>
        <v/>
      </c>
      <c r="AGK194" s="85" t="str">
        <f t="shared" si="757"/>
        <v/>
      </c>
      <c r="AGL194" s="85">
        <f t="shared" si="758"/>
        <v>2</v>
      </c>
      <c r="AGN194" s="5">
        <f>IF(LEN(B194)&gt;7,AGN181,"")</f>
        <v>16</v>
      </c>
      <c r="AGQ194" s="36" t="str">
        <f t="shared" si="769"/>
        <v/>
      </c>
      <c r="AGR194" s="36" t="str">
        <f t="shared" si="759"/>
        <v/>
      </c>
      <c r="AGS194" s="39">
        <f t="shared" si="770"/>
        <v>3</v>
      </c>
      <c r="AGT194" s="36" t="str">
        <f t="shared" si="771"/>
        <v/>
      </c>
      <c r="AGU194" s="36" t="str">
        <f t="shared" si="760"/>
        <v/>
      </c>
      <c r="AGV194" s="39">
        <f t="shared" si="772"/>
        <v>5</v>
      </c>
      <c r="AGW194" s="36">
        <f t="shared" si="773"/>
        <v>6</v>
      </c>
      <c r="AGX194" s="36" t="str">
        <f t="shared" si="761"/>
        <v/>
      </c>
      <c r="AGY194" s="39">
        <f t="shared" si="774"/>
        <v>4</v>
      </c>
      <c r="AGZ194" s="36" t="str">
        <f t="shared" si="775"/>
        <v/>
      </c>
      <c r="AHA194" s="36" t="str">
        <f t="shared" si="762"/>
        <v/>
      </c>
      <c r="AHB194" s="39" t="str">
        <f t="shared" si="776"/>
        <v/>
      </c>
      <c r="AHC194" s="36" t="str">
        <f t="shared" si="777"/>
        <v/>
      </c>
      <c r="AHD194" s="36" t="str">
        <f t="shared" si="763"/>
        <v/>
      </c>
      <c r="AHE194" s="39">
        <f t="shared" si="778"/>
        <v>4</v>
      </c>
      <c r="AHF194" s="36" t="str">
        <f t="shared" si="779"/>
        <v/>
      </c>
      <c r="AHG194" s="36" t="str">
        <f t="shared" si="764"/>
        <v/>
      </c>
      <c r="AHH194" s="39">
        <f t="shared" si="780"/>
        <v>16</v>
      </c>
      <c r="AHI194" s="36">
        <f t="shared" si="781"/>
        <v>4</v>
      </c>
      <c r="AHJ194" s="36" t="str">
        <f t="shared" si="765"/>
        <v/>
      </c>
      <c r="AHK194" s="39">
        <f t="shared" si="782"/>
        <v>10</v>
      </c>
      <c r="AHL194" s="36" t="str">
        <f t="shared" si="783"/>
        <v/>
      </c>
      <c r="AHM194" s="36" t="str">
        <f t="shared" si="766"/>
        <v/>
      </c>
      <c r="AHN194" s="39">
        <f t="shared" si="784"/>
        <v>2</v>
      </c>
      <c r="AHO194" s="36" t="str">
        <f t="shared" si="785"/>
        <v/>
      </c>
      <c r="AHP194" s="36" t="str">
        <f t="shared" si="767"/>
        <v/>
      </c>
      <c r="AHQ194" s="39" t="str">
        <f t="shared" si="786"/>
        <v/>
      </c>
      <c r="AHR194" s="36" t="str">
        <f t="shared" si="787"/>
        <v/>
      </c>
      <c r="AHS194" s="36" t="str">
        <f t="shared" si="768"/>
        <v/>
      </c>
      <c r="AHT194" s="39" t="str">
        <f t="shared" si="788"/>
        <v/>
      </c>
    </row>
    <row r="195" spans="1:923" s="5" customFormat="1" outlineLevel="1" x14ac:dyDescent="0.25">
      <c r="A195" s="35">
        <f t="shared" si="789"/>
        <v>14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351</v>
      </c>
      <c r="P195" s="57"/>
      <c r="Q195" s="57" t="s">
        <v>351</v>
      </c>
      <c r="R195" s="57" t="s">
        <v>351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351</v>
      </c>
      <c r="AG195" s="57" t="s">
        <v>351</v>
      </c>
      <c r="AH195" s="57" t="s">
        <v>351</v>
      </c>
      <c r="AI195" s="57"/>
      <c r="AJ195" s="57"/>
      <c r="AK195" s="57" t="s">
        <v>351</v>
      </c>
      <c r="AL195" s="57" t="s">
        <v>351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 t="s">
        <v>351</v>
      </c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 t="s">
        <v>351</v>
      </c>
      <c r="BV195" s="57" t="s">
        <v>351</v>
      </c>
      <c r="BW195" s="57"/>
      <c r="BX195" s="57"/>
      <c r="BY195" s="57" t="s">
        <v>351</v>
      </c>
      <c r="BZ195" s="57" t="s">
        <v>351</v>
      </c>
      <c r="CA195" s="57"/>
      <c r="CB195" s="57"/>
      <c r="CC195" s="57"/>
      <c r="CD195" s="38"/>
      <c r="CE195" s="57" t="s">
        <v>351</v>
      </c>
      <c r="CF195" s="57" t="s">
        <v>351</v>
      </c>
      <c r="CG195" s="57"/>
      <c r="CH195" s="57"/>
      <c r="CI195" s="57"/>
      <c r="CJ195" s="57" t="s">
        <v>351</v>
      </c>
      <c r="CK195" s="57" t="s">
        <v>351</v>
      </c>
      <c r="CL195" s="57"/>
      <c r="CM195" s="57"/>
      <c r="CN195" s="57" t="s">
        <v>351</v>
      </c>
      <c r="CO195" s="57"/>
      <c r="CP195" s="57"/>
      <c r="CQ195" s="57" t="s">
        <v>351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 t="s">
        <v>360</v>
      </c>
      <c r="DF195" s="57"/>
      <c r="DG195" s="57" t="s">
        <v>360</v>
      </c>
      <c r="DH195" s="57"/>
      <c r="DI195" s="57" t="s">
        <v>360</v>
      </c>
      <c r="DJ195" s="57" t="s">
        <v>360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 t="s">
        <v>351</v>
      </c>
      <c r="DV195" s="57"/>
      <c r="DW195" s="57"/>
      <c r="DX195" s="57"/>
      <c r="DY195" s="57"/>
      <c r="DZ195" s="57"/>
      <c r="EA195" s="57" t="s">
        <v>352</v>
      </c>
      <c r="EB195" s="57" t="s">
        <v>352</v>
      </c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 t="s">
        <v>351</v>
      </c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 t="s">
        <v>351</v>
      </c>
      <c r="FC195" s="57" t="s">
        <v>351</v>
      </c>
      <c r="FD195" s="57" t="s">
        <v>351</v>
      </c>
      <c r="FE195" s="57"/>
      <c r="FF195" s="38"/>
      <c r="FG195" s="61"/>
      <c r="FH195" s="57" t="s">
        <v>351</v>
      </c>
      <c r="FI195" s="57" t="s">
        <v>351</v>
      </c>
      <c r="FJ195" s="57"/>
      <c r="FK195" s="57" t="s">
        <v>351</v>
      </c>
      <c r="FL195" s="57" t="s">
        <v>351</v>
      </c>
      <c r="FM195" s="57"/>
      <c r="FN195" s="57"/>
      <c r="FO195" s="57"/>
      <c r="FP195" s="57" t="s">
        <v>351</v>
      </c>
      <c r="FQ195" s="57"/>
      <c r="FR195" s="57"/>
      <c r="FS195" s="57"/>
      <c r="FT195" s="57" t="s">
        <v>351</v>
      </c>
      <c r="FU195" s="57"/>
      <c r="FV195" s="57" t="s">
        <v>351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351</v>
      </c>
      <c r="GP195" s="57" t="s">
        <v>351</v>
      </c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351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/>
      <c r="HQ195" s="57"/>
      <c r="HR195" s="57"/>
      <c r="HS195" s="57"/>
      <c r="HT195" s="57"/>
      <c r="HU195" s="57"/>
      <c r="HV195" s="57"/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352</v>
      </c>
      <c r="IK195" s="57" t="s">
        <v>352</v>
      </c>
      <c r="IL195" s="57"/>
      <c r="IM195" s="57" t="s">
        <v>352</v>
      </c>
      <c r="IN195" s="57"/>
      <c r="IO195" s="57"/>
      <c r="IP195" s="57"/>
      <c r="IQ195" s="57" t="s">
        <v>352</v>
      </c>
      <c r="IR195" s="57" t="s">
        <v>352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351</v>
      </c>
      <c r="JY195" s="57" t="s">
        <v>351</v>
      </c>
      <c r="JZ195" s="57"/>
      <c r="KA195" s="57" t="s">
        <v>351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 t="s">
        <v>351</v>
      </c>
      <c r="NV195" s="57" t="s">
        <v>351</v>
      </c>
      <c r="NW195" s="57" t="s">
        <v>351</v>
      </c>
      <c r="NX195" s="57" t="s">
        <v>351</v>
      </c>
      <c r="NY195" s="57" t="s">
        <v>351</v>
      </c>
      <c r="NZ195" s="57" t="s">
        <v>351</v>
      </c>
      <c r="OA195" s="57" t="s">
        <v>351</v>
      </c>
      <c r="OB195" s="57" t="s">
        <v>351</v>
      </c>
      <c r="OC195" s="57" t="s">
        <v>351</v>
      </c>
      <c r="OD195" s="57"/>
      <c r="OE195" s="57"/>
      <c r="OF195" s="57"/>
      <c r="OG195" s="57" t="s">
        <v>351</v>
      </c>
      <c r="OH195" s="57"/>
      <c r="OI195" s="57" t="s">
        <v>351</v>
      </c>
      <c r="OJ195" s="57"/>
      <c r="OK195" s="38"/>
      <c r="OL195" s="38"/>
      <c r="OM195" s="61"/>
      <c r="ON195" s="57" t="s">
        <v>352</v>
      </c>
      <c r="OO195" s="57" t="s">
        <v>352</v>
      </c>
      <c r="OP195" s="57" t="s">
        <v>352</v>
      </c>
      <c r="OQ195" s="57" t="s">
        <v>352</v>
      </c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352</v>
      </c>
      <c r="PC195" s="57" t="s">
        <v>352</v>
      </c>
      <c r="PD195" s="57" t="s">
        <v>352</v>
      </c>
      <c r="PE195" s="38"/>
      <c r="PF195" s="38"/>
      <c r="PG195" s="61"/>
      <c r="PH195" s="57" t="s">
        <v>352</v>
      </c>
      <c r="PI195" s="57"/>
      <c r="PJ195" s="57"/>
      <c r="PK195" s="57" t="s">
        <v>352</v>
      </c>
      <c r="PL195" s="57"/>
      <c r="PM195" s="57" t="s">
        <v>352</v>
      </c>
      <c r="PN195" s="57"/>
      <c r="PO195" s="57" t="s">
        <v>352</v>
      </c>
      <c r="PP195" s="57" t="s">
        <v>352</v>
      </c>
      <c r="PQ195" s="57" t="s">
        <v>352</v>
      </c>
      <c r="PR195" s="57"/>
      <c r="PS195" s="57" t="s">
        <v>352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351</v>
      </c>
      <c r="QC195" s="57" t="s">
        <v>351</v>
      </c>
      <c r="QD195" s="57"/>
      <c r="QE195" s="57"/>
      <c r="QF195" s="57" t="s">
        <v>351</v>
      </c>
      <c r="QG195" s="57"/>
      <c r="QH195" s="57"/>
      <c r="QI195" s="57" t="s">
        <v>351</v>
      </c>
      <c r="QJ195" s="57" t="s">
        <v>351</v>
      </c>
      <c r="QK195" s="57" t="s">
        <v>351</v>
      </c>
      <c r="QL195" s="57" t="s">
        <v>351</v>
      </c>
      <c r="QM195" s="57"/>
      <c r="QN195" s="57"/>
      <c r="QO195" s="57"/>
      <c r="QP195" s="57"/>
      <c r="QQ195" s="57" t="s">
        <v>351</v>
      </c>
      <c r="QR195" s="57" t="s">
        <v>351</v>
      </c>
      <c r="QS195" s="38"/>
      <c r="QT195" s="38"/>
      <c r="QU195" s="61"/>
      <c r="QV195" s="57" t="s">
        <v>351</v>
      </c>
      <c r="QW195" s="57" t="s">
        <v>351</v>
      </c>
      <c r="QX195" s="57" t="s">
        <v>351</v>
      </c>
      <c r="QY195" s="57" t="s">
        <v>351</v>
      </c>
      <c r="QZ195" s="57"/>
      <c r="RA195" s="57" t="s">
        <v>351</v>
      </c>
      <c r="RB195" s="57" t="s">
        <v>351</v>
      </c>
      <c r="RC195" s="57"/>
      <c r="RD195" s="57" t="s">
        <v>351</v>
      </c>
      <c r="RE195" s="57" t="s">
        <v>351</v>
      </c>
      <c r="RF195" s="57"/>
      <c r="RG195" s="57"/>
      <c r="RH195" s="38"/>
      <c r="RI195" s="38"/>
      <c r="RJ195" s="38"/>
      <c r="RK195" s="38"/>
      <c r="RL195" s="38"/>
      <c r="RM195" s="38"/>
      <c r="RN195" s="38"/>
      <c r="RO195" s="95"/>
      <c r="RP195" s="94" t="s">
        <v>351</v>
      </c>
      <c r="RQ195" s="57" t="s">
        <v>351</v>
      </c>
      <c r="RR195" s="57" t="s">
        <v>351</v>
      </c>
      <c r="RS195" s="57" t="s">
        <v>351</v>
      </c>
      <c r="RT195" s="57"/>
      <c r="RU195" s="57"/>
      <c r="RV195" s="57" t="s">
        <v>351</v>
      </c>
      <c r="RW195" s="57"/>
      <c r="RX195" s="57"/>
      <c r="RY195" s="57" t="s">
        <v>351</v>
      </c>
      <c r="RZ195" s="57"/>
      <c r="SA195" s="57" t="s">
        <v>351</v>
      </c>
      <c r="SB195" s="57" t="s">
        <v>351</v>
      </c>
      <c r="SC195" s="57" t="s">
        <v>351</v>
      </c>
      <c r="SD195" s="57" t="s">
        <v>351</v>
      </c>
      <c r="SE195" s="57"/>
      <c r="SF195" s="57"/>
      <c r="SG195" s="57"/>
      <c r="SH195" s="57"/>
      <c r="SI195" s="57"/>
      <c r="SJ195" s="57" t="s">
        <v>351</v>
      </c>
      <c r="SK195" s="57" t="s">
        <v>351</v>
      </c>
      <c r="SL195" s="38"/>
      <c r="SM195" s="61"/>
      <c r="SN195" s="57"/>
      <c r="SO195" s="57"/>
      <c r="SP195" s="57"/>
      <c r="SQ195" s="57"/>
      <c r="SR195" s="57"/>
      <c r="SS195" s="57"/>
      <c r="ST195" s="57"/>
      <c r="SU195" s="57" t="s">
        <v>351</v>
      </c>
      <c r="SV195" s="57" t="s">
        <v>351</v>
      </c>
      <c r="SW195" s="57"/>
      <c r="SX195" s="57"/>
      <c r="SY195" s="57" t="s">
        <v>351</v>
      </c>
      <c r="SZ195" s="57"/>
      <c r="TA195" s="38"/>
      <c r="TB195" s="38"/>
      <c r="TC195" s="38"/>
      <c r="TD195" s="38"/>
      <c r="TE195" s="38"/>
      <c r="TF195" s="38"/>
      <c r="TG195" s="61"/>
      <c r="TH195" s="57"/>
      <c r="TI195" s="57"/>
      <c r="TJ195" s="57" t="s">
        <v>351</v>
      </c>
      <c r="TK195" s="57"/>
      <c r="TL195" s="57"/>
      <c r="TM195" s="57" t="s">
        <v>351</v>
      </c>
      <c r="TN195" s="57" t="s">
        <v>351</v>
      </c>
      <c r="TO195" s="57"/>
      <c r="TP195" s="57"/>
      <c r="TQ195" s="57"/>
      <c r="TR195" s="57"/>
      <c r="TS195" s="57"/>
      <c r="TT195" s="57"/>
      <c r="TU195" s="57"/>
      <c r="TV195" s="57"/>
      <c r="TW195" s="57" t="s">
        <v>351</v>
      </c>
      <c r="TX195" s="38"/>
      <c r="TY195" s="38"/>
      <c r="TZ195" s="38"/>
      <c r="UA195" s="61"/>
      <c r="UB195" s="57"/>
      <c r="UC195" s="57"/>
      <c r="UD195" s="57"/>
      <c r="UE195" s="57"/>
      <c r="UF195" s="57" t="s">
        <v>351</v>
      </c>
      <c r="UG195" s="57" t="s">
        <v>351</v>
      </c>
      <c r="UH195" s="57" t="s">
        <v>351</v>
      </c>
      <c r="UI195" s="57"/>
      <c r="UJ195" s="57" t="s">
        <v>351</v>
      </c>
      <c r="UK195" s="57" t="s">
        <v>351</v>
      </c>
      <c r="UL195" s="57"/>
      <c r="UM195" s="57" t="s">
        <v>351</v>
      </c>
      <c r="UN195" s="38"/>
      <c r="UO195" s="38"/>
      <c r="UP195" s="38"/>
      <c r="UQ195" s="38"/>
      <c r="UR195" s="38"/>
      <c r="US195" s="38"/>
      <c r="UT195" s="38"/>
      <c r="UU195" s="61"/>
      <c r="UV195" s="57"/>
      <c r="UW195" s="57"/>
      <c r="UX195" s="57"/>
      <c r="UY195" s="57"/>
      <c r="UZ195" s="57"/>
      <c r="VA195" s="57"/>
      <c r="VB195" s="57"/>
      <c r="VC195" s="57" t="s">
        <v>352</v>
      </c>
      <c r="VD195" s="57" t="s">
        <v>352</v>
      </c>
      <c r="VE195" s="57" t="s">
        <v>352</v>
      </c>
      <c r="VF195" s="57"/>
      <c r="VG195" s="57"/>
      <c r="VH195" s="57"/>
      <c r="VI195" s="57"/>
      <c r="VJ195" s="57"/>
      <c r="VK195" s="57" t="s">
        <v>352</v>
      </c>
      <c r="VL195" s="57" t="s">
        <v>352</v>
      </c>
      <c r="VM195" s="38"/>
      <c r="VN195" s="38"/>
      <c r="VO195" s="61"/>
      <c r="VP195" s="57"/>
      <c r="VQ195" s="57"/>
      <c r="VR195" s="57"/>
      <c r="VS195" s="57"/>
      <c r="VT195" s="57"/>
      <c r="VU195" s="57"/>
      <c r="VV195" s="57"/>
      <c r="VW195" s="57"/>
      <c r="VX195" s="57"/>
      <c r="VY195" s="57"/>
      <c r="VZ195" s="57"/>
      <c r="WA195" s="57"/>
      <c r="WB195" s="57"/>
      <c r="WC195" s="57"/>
      <c r="WD195" s="38"/>
      <c r="WE195" s="38"/>
      <c r="WF195" s="38"/>
      <c r="WG195" s="38"/>
      <c r="WH195" s="38"/>
      <c r="WI195" s="61"/>
      <c r="WJ195" s="57" t="s">
        <v>352</v>
      </c>
      <c r="WK195" s="57"/>
      <c r="WL195" s="57"/>
      <c r="WM195" s="57" t="s">
        <v>352</v>
      </c>
      <c r="WN195" s="57" t="s">
        <v>352</v>
      </c>
      <c r="WO195" s="57" t="s">
        <v>352</v>
      </c>
      <c r="WP195" s="57"/>
      <c r="WQ195" s="57" t="s">
        <v>352</v>
      </c>
      <c r="WR195" s="57" t="s">
        <v>352</v>
      </c>
      <c r="WS195" s="57" t="s">
        <v>352</v>
      </c>
      <c r="WT195" s="57"/>
      <c r="WU195" s="57"/>
      <c r="WV195" s="57"/>
      <c r="WW195" s="124"/>
      <c r="WX195" s="95"/>
      <c r="WY195" s="94" t="s">
        <v>352</v>
      </c>
      <c r="WZ195" s="57" t="s">
        <v>352</v>
      </c>
      <c r="XA195" s="38"/>
      <c r="XB195" s="38"/>
      <c r="XC195" s="61"/>
      <c r="XD195" s="57" t="s">
        <v>352</v>
      </c>
      <c r="XE195" s="57" t="s">
        <v>352</v>
      </c>
      <c r="XF195" s="57"/>
      <c r="XG195" s="57"/>
      <c r="XH195" s="124"/>
      <c r="XI195" s="95"/>
      <c r="XJ195" s="94"/>
      <c r="XK195" s="57"/>
      <c r="XL195" s="57" t="s">
        <v>352</v>
      </c>
      <c r="XM195" s="57"/>
      <c r="XN195" s="57"/>
      <c r="XO195" s="57"/>
      <c r="XP195" s="57"/>
      <c r="XQ195" s="57"/>
      <c r="XR195" s="38"/>
      <c r="XS195" s="38"/>
      <c r="XT195" s="38"/>
      <c r="XU195" s="38"/>
      <c r="XV195" s="38"/>
      <c r="XW195" s="37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56"/>
        <v/>
      </c>
      <c r="AGK195" s="85">
        <f t="shared" si="757"/>
        <v>3</v>
      </c>
      <c r="AGL195" s="85" t="str">
        <f t="shared" si="758"/>
        <v/>
      </c>
      <c r="AGN195" s="5">
        <f>IF(LEN(B195)&gt;7,AGN181,"")</f>
        <v>16</v>
      </c>
      <c r="AGQ195" s="36" t="str">
        <f t="shared" si="769"/>
        <v/>
      </c>
      <c r="AGR195" s="36" t="str">
        <f t="shared" si="759"/>
        <v/>
      </c>
      <c r="AGS195" s="39">
        <f t="shared" si="770"/>
        <v>18</v>
      </c>
      <c r="AGT195" s="36" t="str">
        <f t="shared" si="771"/>
        <v/>
      </c>
      <c r="AGU195" s="36">
        <f t="shared" si="760"/>
        <v>2</v>
      </c>
      <c r="AGV195" s="39">
        <f t="shared" si="772"/>
        <v>17</v>
      </c>
      <c r="AGW195" s="36" t="str">
        <f t="shared" si="773"/>
        <v/>
      </c>
      <c r="AGX195" s="36">
        <f t="shared" si="761"/>
        <v>5</v>
      </c>
      <c r="AGY195" s="39">
        <f t="shared" si="774"/>
        <v>3</v>
      </c>
      <c r="AGZ195" s="36" t="str">
        <f t="shared" si="775"/>
        <v/>
      </c>
      <c r="AHA195" s="36" t="str">
        <f t="shared" si="762"/>
        <v/>
      </c>
      <c r="AHB195" s="39">
        <f t="shared" si="776"/>
        <v>3</v>
      </c>
      <c r="AHC195" s="36" t="str">
        <f t="shared" si="777"/>
        <v/>
      </c>
      <c r="AHD195" s="36">
        <f t="shared" si="763"/>
        <v>14</v>
      </c>
      <c r="AHE195" s="39">
        <f t="shared" si="778"/>
        <v>11</v>
      </c>
      <c r="AHF195" s="36" t="str">
        <f t="shared" si="779"/>
        <v/>
      </c>
      <c r="AHG195" s="36" t="str">
        <f t="shared" si="764"/>
        <v/>
      </c>
      <c r="AHH195" s="39">
        <f t="shared" si="780"/>
        <v>30</v>
      </c>
      <c r="AHI195" s="36" t="str">
        <f t="shared" si="781"/>
        <v/>
      </c>
      <c r="AHJ195" s="36">
        <f t="shared" si="765"/>
        <v>12</v>
      </c>
      <c r="AHK195" s="39">
        <f t="shared" si="782"/>
        <v>10</v>
      </c>
      <c r="AHL195" s="36" t="str">
        <f t="shared" si="783"/>
        <v/>
      </c>
      <c r="AHM195" s="36">
        <f t="shared" si="766"/>
        <v>5</v>
      </c>
      <c r="AHN195" s="39" t="str">
        <f t="shared" si="784"/>
        <v/>
      </c>
      <c r="AHO195" s="36" t="str">
        <f t="shared" si="785"/>
        <v/>
      </c>
      <c r="AHP195" s="36" t="str">
        <f t="shared" si="767"/>
        <v/>
      </c>
      <c r="AHQ195" s="39" t="str">
        <f t="shared" si="786"/>
        <v/>
      </c>
      <c r="AHR195" s="36" t="str">
        <f t="shared" si="787"/>
        <v/>
      </c>
      <c r="AHS195" s="36" t="str">
        <f t="shared" si="768"/>
        <v/>
      </c>
      <c r="AHT195" s="39" t="str">
        <f t="shared" si="788"/>
        <v/>
      </c>
    </row>
    <row r="196" spans="1:923" s="5" customFormat="1" outlineLevel="1" x14ac:dyDescent="0.25">
      <c r="A196" s="35">
        <f t="shared" si="789"/>
        <v>15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351</v>
      </c>
      <c r="P196" s="57"/>
      <c r="Q196" s="57" t="s">
        <v>351</v>
      </c>
      <c r="R196" s="57" t="s">
        <v>351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351</v>
      </c>
      <c r="AG196" s="57" t="s">
        <v>351</v>
      </c>
      <c r="AH196" s="57" t="s">
        <v>351</v>
      </c>
      <c r="AI196" s="57"/>
      <c r="AJ196" s="57"/>
      <c r="AK196" s="57" t="s">
        <v>351</v>
      </c>
      <c r="AL196" s="57" t="s">
        <v>351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351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351</v>
      </c>
      <c r="BV196" s="57" t="s">
        <v>351</v>
      </c>
      <c r="BW196" s="57"/>
      <c r="BX196" s="57"/>
      <c r="BY196" s="57" t="s">
        <v>351</v>
      </c>
      <c r="BZ196" s="57" t="s">
        <v>351</v>
      </c>
      <c r="CA196" s="57"/>
      <c r="CB196" s="57"/>
      <c r="CC196" s="57"/>
      <c r="CD196" s="38"/>
      <c r="CE196" s="57" t="s">
        <v>351</v>
      </c>
      <c r="CF196" s="57" t="s">
        <v>351</v>
      </c>
      <c r="CG196" s="57"/>
      <c r="CH196" s="57"/>
      <c r="CI196" s="57"/>
      <c r="CJ196" s="57" t="s">
        <v>351</v>
      </c>
      <c r="CK196" s="57" t="s">
        <v>351</v>
      </c>
      <c r="CL196" s="57"/>
      <c r="CM196" s="57"/>
      <c r="CN196" s="57" t="s">
        <v>351</v>
      </c>
      <c r="CO196" s="57"/>
      <c r="CP196" s="57"/>
      <c r="CQ196" s="57" t="s">
        <v>351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360</v>
      </c>
      <c r="DF196" s="57"/>
      <c r="DG196" s="57" t="s">
        <v>360</v>
      </c>
      <c r="DH196" s="57"/>
      <c r="DI196" s="57" t="s">
        <v>360</v>
      </c>
      <c r="DJ196" s="57" t="s">
        <v>360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351</v>
      </c>
      <c r="DV196" s="57"/>
      <c r="DW196" s="57"/>
      <c r="DX196" s="57"/>
      <c r="DY196" s="57"/>
      <c r="DZ196" s="57"/>
      <c r="EA196" s="57" t="s">
        <v>352</v>
      </c>
      <c r="EB196" s="57" t="s">
        <v>352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351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351</v>
      </c>
      <c r="FC196" s="57" t="s">
        <v>351</v>
      </c>
      <c r="FD196" s="57" t="s">
        <v>351</v>
      </c>
      <c r="FE196" s="57"/>
      <c r="FF196" s="38"/>
      <c r="FG196" s="61"/>
      <c r="FH196" s="57" t="s">
        <v>351</v>
      </c>
      <c r="FI196" s="57" t="s">
        <v>351</v>
      </c>
      <c r="FJ196" s="57"/>
      <c r="FK196" s="57" t="s">
        <v>351</v>
      </c>
      <c r="FL196" s="57" t="s">
        <v>351</v>
      </c>
      <c r="FM196" s="57"/>
      <c r="FN196" s="57"/>
      <c r="FO196" s="57"/>
      <c r="FP196" s="57" t="s">
        <v>351</v>
      </c>
      <c r="FQ196" s="57"/>
      <c r="FR196" s="57"/>
      <c r="FS196" s="57"/>
      <c r="FT196" s="57" t="s">
        <v>351</v>
      </c>
      <c r="FU196" s="57"/>
      <c r="FV196" s="57" t="s">
        <v>351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351</v>
      </c>
      <c r="GP196" s="57" t="s">
        <v>351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351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352</v>
      </c>
      <c r="IK196" s="57" t="s">
        <v>352</v>
      </c>
      <c r="IL196" s="57"/>
      <c r="IM196" s="57" t="s">
        <v>352</v>
      </c>
      <c r="IN196" s="57"/>
      <c r="IO196" s="57"/>
      <c r="IP196" s="57"/>
      <c r="IQ196" s="57" t="s">
        <v>352</v>
      </c>
      <c r="IR196" s="57" t="s">
        <v>352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351</v>
      </c>
      <c r="JY196" s="57" t="s">
        <v>351</v>
      </c>
      <c r="JZ196" s="57"/>
      <c r="KA196" s="57" t="s">
        <v>351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351</v>
      </c>
      <c r="NV196" s="57" t="s">
        <v>351</v>
      </c>
      <c r="NW196" s="57" t="s">
        <v>351</v>
      </c>
      <c r="NX196" s="57" t="s">
        <v>351</v>
      </c>
      <c r="NY196" s="57" t="s">
        <v>351</v>
      </c>
      <c r="NZ196" s="57" t="s">
        <v>351</v>
      </c>
      <c r="OA196" s="57" t="s">
        <v>351</v>
      </c>
      <c r="OB196" s="57" t="s">
        <v>351</v>
      </c>
      <c r="OC196" s="57" t="s">
        <v>351</v>
      </c>
      <c r="OD196" s="57"/>
      <c r="OE196" s="57"/>
      <c r="OF196" s="57"/>
      <c r="OG196" s="57" t="s">
        <v>351</v>
      </c>
      <c r="OH196" s="57"/>
      <c r="OI196" s="57" t="s">
        <v>351</v>
      </c>
      <c r="OJ196" s="57"/>
      <c r="OK196" s="38"/>
      <c r="OL196" s="38"/>
      <c r="OM196" s="61"/>
      <c r="ON196" s="57" t="s">
        <v>352</v>
      </c>
      <c r="OO196" s="57" t="s">
        <v>352</v>
      </c>
      <c r="OP196" s="57" t="s">
        <v>352</v>
      </c>
      <c r="OQ196" s="57" t="s">
        <v>371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352</v>
      </c>
      <c r="PC196" s="57" t="s">
        <v>352</v>
      </c>
      <c r="PD196" s="57" t="s">
        <v>352</v>
      </c>
      <c r="PE196" s="38"/>
      <c r="PF196" s="38"/>
      <c r="PG196" s="61"/>
      <c r="PH196" s="57" t="s">
        <v>352</v>
      </c>
      <c r="PI196" s="57"/>
      <c r="PJ196" s="57"/>
      <c r="PK196" s="57" t="s">
        <v>352</v>
      </c>
      <c r="PL196" s="57"/>
      <c r="PM196" s="57" t="s">
        <v>352</v>
      </c>
      <c r="PN196" s="57"/>
      <c r="PO196" s="57" t="s">
        <v>352</v>
      </c>
      <c r="PP196" s="57" t="s">
        <v>352</v>
      </c>
      <c r="PQ196" s="57" t="s">
        <v>352</v>
      </c>
      <c r="PR196" s="57"/>
      <c r="PS196" s="57" t="s">
        <v>352</v>
      </c>
      <c r="PT196" s="57"/>
      <c r="PU196" s="57"/>
      <c r="PV196" s="57"/>
      <c r="PW196" s="57"/>
      <c r="PX196" s="38"/>
      <c r="PY196" s="38"/>
      <c r="PZ196" s="38"/>
      <c r="QA196" s="57"/>
      <c r="QB196" s="57"/>
      <c r="QC196" s="57"/>
      <c r="QD196" s="57"/>
      <c r="QE196" s="57"/>
      <c r="QF196" s="57"/>
      <c r="QG196" s="57"/>
      <c r="QH196" s="57"/>
      <c r="QI196" s="57"/>
      <c r="QJ196" s="57"/>
      <c r="QK196" s="57"/>
      <c r="QL196" s="57"/>
      <c r="QM196" s="57"/>
      <c r="QN196" s="57"/>
      <c r="QO196" s="57"/>
      <c r="QP196" s="57"/>
      <c r="QQ196" s="57"/>
      <c r="QR196" s="57"/>
      <c r="QS196" s="38"/>
      <c r="QT196" s="38"/>
      <c r="QU196" s="61"/>
      <c r="QV196" s="57" t="s">
        <v>351</v>
      </c>
      <c r="QW196" s="57" t="s">
        <v>351</v>
      </c>
      <c r="QX196" s="57" t="s">
        <v>351</v>
      </c>
      <c r="QY196" s="57" t="s">
        <v>351</v>
      </c>
      <c r="QZ196" s="57"/>
      <c r="RA196" s="57" t="s">
        <v>351</v>
      </c>
      <c r="RB196" s="57" t="s">
        <v>351</v>
      </c>
      <c r="RC196" s="57"/>
      <c r="RD196" s="57" t="s">
        <v>351</v>
      </c>
      <c r="RE196" s="57" t="s">
        <v>351</v>
      </c>
      <c r="RF196" s="57"/>
      <c r="RG196" s="57"/>
      <c r="RH196" s="38"/>
      <c r="RI196" s="38"/>
      <c r="RJ196" s="38"/>
      <c r="RK196" s="38"/>
      <c r="RL196" s="38"/>
      <c r="RM196" s="38"/>
      <c r="RN196" s="38"/>
      <c r="RO196" s="95"/>
      <c r="RP196" s="94" t="s">
        <v>351</v>
      </c>
      <c r="RQ196" s="57" t="s">
        <v>351</v>
      </c>
      <c r="RR196" s="57" t="s">
        <v>351</v>
      </c>
      <c r="RS196" s="57" t="s">
        <v>351</v>
      </c>
      <c r="RT196" s="57"/>
      <c r="RU196" s="57"/>
      <c r="RV196" s="57" t="s">
        <v>351</v>
      </c>
      <c r="RW196" s="57"/>
      <c r="RX196" s="57"/>
      <c r="RY196" s="57" t="s">
        <v>351</v>
      </c>
      <c r="RZ196" s="57"/>
      <c r="SA196" s="57" t="s">
        <v>351</v>
      </c>
      <c r="SB196" s="57" t="s">
        <v>351</v>
      </c>
      <c r="SC196" s="57" t="s">
        <v>351</v>
      </c>
      <c r="SD196" s="57" t="s">
        <v>351</v>
      </c>
      <c r="SE196" s="57"/>
      <c r="SF196" s="57"/>
      <c r="SG196" s="57"/>
      <c r="SH196" s="57"/>
      <c r="SI196" s="57"/>
      <c r="SJ196" s="57" t="s">
        <v>351</v>
      </c>
      <c r="SK196" s="57" t="s">
        <v>351</v>
      </c>
      <c r="SL196" s="38"/>
      <c r="SM196" s="61"/>
      <c r="SN196" s="57"/>
      <c r="SO196" s="57"/>
      <c r="SP196" s="57"/>
      <c r="SQ196" s="57"/>
      <c r="SR196" s="57"/>
      <c r="SS196" s="57"/>
      <c r="ST196" s="57"/>
      <c r="SU196" s="57" t="s">
        <v>351</v>
      </c>
      <c r="SV196" s="57" t="s">
        <v>351</v>
      </c>
      <c r="SW196" s="57"/>
      <c r="SX196" s="57"/>
      <c r="SY196" s="57" t="s">
        <v>351</v>
      </c>
      <c r="SZ196" s="57"/>
      <c r="TA196" s="38"/>
      <c r="TB196" s="38"/>
      <c r="TC196" s="38"/>
      <c r="TD196" s="38"/>
      <c r="TE196" s="38"/>
      <c r="TF196" s="38"/>
      <c r="TG196" s="61"/>
      <c r="TH196" s="57"/>
      <c r="TI196" s="57"/>
      <c r="TJ196" s="57" t="s">
        <v>351</v>
      </c>
      <c r="TK196" s="57"/>
      <c r="TL196" s="57"/>
      <c r="TM196" s="57" t="s">
        <v>351</v>
      </c>
      <c r="TN196" s="57" t="s">
        <v>351</v>
      </c>
      <c r="TO196" s="57"/>
      <c r="TP196" s="57"/>
      <c r="TQ196" s="57"/>
      <c r="TR196" s="57"/>
      <c r="TS196" s="57"/>
      <c r="TT196" s="57"/>
      <c r="TU196" s="57"/>
      <c r="TV196" s="57"/>
      <c r="TW196" s="57" t="s">
        <v>351</v>
      </c>
      <c r="TX196" s="38"/>
      <c r="TY196" s="38"/>
      <c r="TZ196" s="38"/>
      <c r="UA196" s="61"/>
      <c r="UB196" s="57"/>
      <c r="UC196" s="57"/>
      <c r="UD196" s="57"/>
      <c r="UE196" s="57"/>
      <c r="UF196" s="57" t="s">
        <v>351</v>
      </c>
      <c r="UG196" s="57" t="s">
        <v>351</v>
      </c>
      <c r="UH196" s="57" t="s">
        <v>351</v>
      </c>
      <c r="UI196" s="57"/>
      <c r="UJ196" s="57" t="s">
        <v>351</v>
      </c>
      <c r="UK196" s="57" t="s">
        <v>351</v>
      </c>
      <c r="UL196" s="57"/>
      <c r="UM196" s="57" t="s">
        <v>351</v>
      </c>
      <c r="UN196" s="38"/>
      <c r="UO196" s="38"/>
      <c r="UP196" s="38"/>
      <c r="UQ196" s="38"/>
      <c r="UR196" s="38"/>
      <c r="US196" s="38"/>
      <c r="UT196" s="38"/>
      <c r="UU196" s="61"/>
      <c r="UV196" s="57"/>
      <c r="UW196" s="57"/>
      <c r="UX196" s="57"/>
      <c r="UY196" s="57"/>
      <c r="UZ196" s="57"/>
      <c r="VA196" s="57"/>
      <c r="VB196" s="57"/>
      <c r="VC196" s="57" t="s">
        <v>352</v>
      </c>
      <c r="VD196" s="57" t="s">
        <v>352</v>
      </c>
      <c r="VE196" s="57" t="s">
        <v>352</v>
      </c>
      <c r="VF196" s="57"/>
      <c r="VG196" s="57"/>
      <c r="VH196" s="57"/>
      <c r="VI196" s="57"/>
      <c r="VJ196" s="57"/>
      <c r="VK196" s="57" t="s">
        <v>352</v>
      </c>
      <c r="VL196" s="57" t="s">
        <v>352</v>
      </c>
      <c r="VM196" s="38"/>
      <c r="VN196" s="38"/>
      <c r="VO196" s="61"/>
      <c r="VP196" s="57"/>
      <c r="VQ196" s="57"/>
      <c r="VR196" s="57"/>
      <c r="VS196" s="57"/>
      <c r="VT196" s="57"/>
      <c r="VU196" s="57"/>
      <c r="VV196" s="57"/>
      <c r="VW196" s="57"/>
      <c r="VX196" s="57"/>
      <c r="VY196" s="57"/>
      <c r="VZ196" s="57"/>
      <c r="WA196" s="57"/>
      <c r="WB196" s="57"/>
      <c r="WC196" s="57"/>
      <c r="WD196" s="38"/>
      <c r="WE196" s="38"/>
      <c r="WF196" s="38"/>
      <c r="WG196" s="38"/>
      <c r="WH196" s="38"/>
      <c r="WI196" s="61"/>
      <c r="WJ196" s="57" t="s">
        <v>352</v>
      </c>
      <c r="WK196" s="57"/>
      <c r="WL196" s="57"/>
      <c r="WM196" s="57" t="s">
        <v>352</v>
      </c>
      <c r="WN196" s="57" t="s">
        <v>352</v>
      </c>
      <c r="WO196" s="57" t="s">
        <v>352</v>
      </c>
      <c r="WP196" s="57"/>
      <c r="WQ196" s="57" t="s">
        <v>352</v>
      </c>
      <c r="WR196" s="57" t="s">
        <v>352</v>
      </c>
      <c r="WS196" s="57" t="s">
        <v>352</v>
      </c>
      <c r="WT196" s="57"/>
      <c r="WU196" s="57"/>
      <c r="WV196" s="57"/>
      <c r="WW196" s="124"/>
      <c r="WX196" s="95"/>
      <c r="WY196" s="94" t="s">
        <v>352</v>
      </c>
      <c r="WZ196" s="57" t="s">
        <v>352</v>
      </c>
      <c r="XA196" s="38"/>
      <c r="XB196" s="38"/>
      <c r="XC196" s="61"/>
      <c r="XD196" s="57" t="s">
        <v>352</v>
      </c>
      <c r="XE196" s="57" t="s">
        <v>352</v>
      </c>
      <c r="XF196" s="57"/>
      <c r="XG196" s="57"/>
      <c r="XH196" s="124"/>
      <c r="XI196" s="95"/>
      <c r="XJ196" s="94"/>
      <c r="XK196" s="57"/>
      <c r="XL196" s="57" t="s">
        <v>352</v>
      </c>
      <c r="XM196" s="57"/>
      <c r="XN196" s="57"/>
      <c r="XO196" s="57"/>
      <c r="XP196" s="57"/>
      <c r="XQ196" s="57"/>
      <c r="XR196" s="38"/>
      <c r="XS196" s="38"/>
      <c r="XT196" s="38"/>
      <c r="XU196" s="38"/>
      <c r="XV196" s="38"/>
      <c r="XW196" s="37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56"/>
        <v/>
      </c>
      <c r="AGK196" s="85">
        <f t="shared" si="757"/>
        <v>3</v>
      </c>
      <c r="AGL196" s="85" t="str">
        <f t="shared" si="758"/>
        <v/>
      </c>
      <c r="AGN196" s="5">
        <f>IF(LEN(B196)&gt;7,AGN181,"")</f>
        <v>16</v>
      </c>
      <c r="AGQ196" s="36" t="str">
        <f t="shared" si="769"/>
        <v/>
      </c>
      <c r="AGR196" s="36" t="str">
        <f t="shared" si="759"/>
        <v/>
      </c>
      <c r="AGS196" s="39">
        <f t="shared" si="770"/>
        <v>18</v>
      </c>
      <c r="AGT196" s="36" t="str">
        <f t="shared" si="771"/>
        <v/>
      </c>
      <c r="AGU196" s="36">
        <f t="shared" si="760"/>
        <v>2</v>
      </c>
      <c r="AGV196" s="39">
        <f t="shared" si="772"/>
        <v>17</v>
      </c>
      <c r="AGW196" s="36" t="str">
        <f t="shared" si="773"/>
        <v/>
      </c>
      <c r="AGX196" s="36">
        <f t="shared" si="761"/>
        <v>5</v>
      </c>
      <c r="AGY196" s="39">
        <f t="shared" si="774"/>
        <v>3</v>
      </c>
      <c r="AGZ196" s="36" t="str">
        <f t="shared" si="775"/>
        <v/>
      </c>
      <c r="AHA196" s="36" t="str">
        <f t="shared" si="762"/>
        <v/>
      </c>
      <c r="AHB196" s="39">
        <f t="shared" si="776"/>
        <v>3</v>
      </c>
      <c r="AHC196" s="36" t="str">
        <f t="shared" si="777"/>
        <v/>
      </c>
      <c r="AHD196" s="36">
        <f t="shared" si="763"/>
        <v>14</v>
      </c>
      <c r="AHE196" s="39">
        <f t="shared" si="778"/>
        <v>11</v>
      </c>
      <c r="AHF196" s="36" t="str">
        <f t="shared" si="779"/>
        <v/>
      </c>
      <c r="AHG196" s="36" t="str">
        <f t="shared" si="764"/>
        <v/>
      </c>
      <c r="AHH196" s="39">
        <f t="shared" si="780"/>
        <v>21</v>
      </c>
      <c r="AHI196" s="36" t="str">
        <f t="shared" si="781"/>
        <v/>
      </c>
      <c r="AHJ196" s="36">
        <f t="shared" si="765"/>
        <v>12</v>
      </c>
      <c r="AHK196" s="39">
        <f t="shared" si="782"/>
        <v>10</v>
      </c>
      <c r="AHL196" s="36" t="str">
        <f t="shared" si="783"/>
        <v/>
      </c>
      <c r="AHM196" s="36">
        <f t="shared" si="766"/>
        <v>5</v>
      </c>
      <c r="AHN196" s="39" t="str">
        <f t="shared" si="784"/>
        <v/>
      </c>
      <c r="AHO196" s="36" t="str">
        <f t="shared" si="785"/>
        <v/>
      </c>
      <c r="AHP196" s="36" t="str">
        <f t="shared" si="767"/>
        <v/>
      </c>
      <c r="AHQ196" s="39" t="str">
        <f t="shared" si="786"/>
        <v/>
      </c>
      <c r="AHR196" s="36" t="str">
        <f t="shared" si="787"/>
        <v/>
      </c>
      <c r="AHS196" s="36" t="str">
        <f t="shared" si="768"/>
        <v/>
      </c>
      <c r="AHT196" s="39" t="str">
        <f t="shared" si="788"/>
        <v/>
      </c>
    </row>
    <row r="197" spans="1:923" s="5" customFormat="1" outlineLevel="1" x14ac:dyDescent="0.25">
      <c r="A197" s="35">
        <f t="shared" si="789"/>
        <v>16</v>
      </c>
      <c r="B197" s="48" t="s">
        <v>94</v>
      </c>
      <c r="C197" s="61"/>
      <c r="D197" s="57"/>
      <c r="E197" s="57"/>
      <c r="F197" s="57"/>
      <c r="G197" s="57" t="s">
        <v>351</v>
      </c>
      <c r="H197" s="57" t="s">
        <v>351</v>
      </c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 t="s">
        <v>351</v>
      </c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351</v>
      </c>
      <c r="NV197" s="57"/>
      <c r="NW197" s="57"/>
      <c r="NX197" s="57"/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/>
      <c r="OJ197" s="57"/>
      <c r="OK197" s="38"/>
      <c r="OL197" s="38"/>
      <c r="OM197" s="61"/>
      <c r="ON197" s="57"/>
      <c r="OO197" s="57"/>
      <c r="OP197" s="57"/>
      <c r="OQ197" s="57"/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/>
      <c r="PC197" s="57"/>
      <c r="PD197" s="57"/>
      <c r="PE197" s="38"/>
      <c r="PF197" s="38"/>
      <c r="PG197" s="61"/>
      <c r="PH197" s="57"/>
      <c r="PI197" s="57"/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 t="s">
        <v>351</v>
      </c>
      <c r="QG197" s="57"/>
      <c r="QH197" s="57"/>
      <c r="QI197" s="57"/>
      <c r="QJ197" s="57" t="s">
        <v>351</v>
      </c>
      <c r="QK197" s="57" t="s">
        <v>351</v>
      </c>
      <c r="QL197" s="57" t="s">
        <v>351</v>
      </c>
      <c r="QM197" s="57"/>
      <c r="QN197" s="57"/>
      <c r="QO197" s="57"/>
      <c r="QP197" s="57"/>
      <c r="QQ197" s="57" t="s">
        <v>351</v>
      </c>
      <c r="QR197" s="57" t="s">
        <v>351</v>
      </c>
      <c r="QS197" s="38"/>
      <c r="QT197" s="38"/>
      <c r="QU197" s="61"/>
      <c r="QV197" s="57"/>
      <c r="QW197" s="57"/>
      <c r="QX197" s="57"/>
      <c r="QY197" s="57"/>
      <c r="QZ197" s="57"/>
      <c r="RA197" s="57"/>
      <c r="RB197" s="57"/>
      <c r="RC197" s="57"/>
      <c r="RD197" s="57"/>
      <c r="RE197" s="57"/>
      <c r="RF197" s="57"/>
      <c r="RG197" s="57"/>
      <c r="RH197" s="38"/>
      <c r="RI197" s="38"/>
      <c r="RJ197" s="38"/>
      <c r="RK197" s="38"/>
      <c r="RL197" s="38"/>
      <c r="RM197" s="38"/>
      <c r="RN197" s="38"/>
      <c r="RO197" s="95"/>
      <c r="RP197" s="94"/>
      <c r="RQ197" s="57"/>
      <c r="RR197" s="57"/>
      <c r="RS197" s="57"/>
      <c r="RT197" s="57"/>
      <c r="RU197" s="57"/>
      <c r="RV197" s="57"/>
      <c r="RW197" s="57"/>
      <c r="RX197" s="57"/>
      <c r="RY197" s="57"/>
      <c r="RZ197" s="57"/>
      <c r="SA197" s="57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38"/>
      <c r="TB197" s="38"/>
      <c r="TC197" s="38"/>
      <c r="TD197" s="38"/>
      <c r="TE197" s="38"/>
      <c r="TF197" s="38"/>
      <c r="TG197" s="61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/>
      <c r="TU197" s="57"/>
      <c r="TV197" s="57"/>
      <c r="TW197" s="57"/>
      <c r="TX197" s="38"/>
      <c r="TY197" s="38"/>
      <c r="TZ197" s="38"/>
      <c r="UA197" s="61"/>
      <c r="UB197" s="57"/>
      <c r="UC197" s="57"/>
      <c r="UD197" s="57"/>
      <c r="UE197" s="57"/>
      <c r="UF197" s="57"/>
      <c r="UG197" s="57"/>
      <c r="UH197" s="57"/>
      <c r="UI197" s="57"/>
      <c r="UJ197" s="57"/>
      <c r="UK197" s="57"/>
      <c r="UL197" s="57"/>
      <c r="UM197" s="57"/>
      <c r="UN197" s="38"/>
      <c r="UO197" s="38"/>
      <c r="UP197" s="38"/>
      <c r="UQ197" s="38"/>
      <c r="UR197" s="38"/>
      <c r="US197" s="38"/>
      <c r="UT197" s="38"/>
      <c r="UU197" s="61"/>
      <c r="UV197" s="57"/>
      <c r="UW197" s="57"/>
      <c r="UX197" s="57"/>
      <c r="UY197" s="57"/>
      <c r="UZ197" s="57"/>
      <c r="VA197" s="57"/>
      <c r="VB197" s="57"/>
      <c r="VC197" s="57"/>
      <c r="VD197" s="57"/>
      <c r="VE197" s="57"/>
      <c r="VF197" s="57"/>
      <c r="VG197" s="57"/>
      <c r="VH197" s="57"/>
      <c r="VI197" s="57"/>
      <c r="VJ197" s="57"/>
      <c r="VK197" s="57"/>
      <c r="VL197" s="57"/>
      <c r="VM197" s="38"/>
      <c r="VN197" s="38"/>
      <c r="VO197" s="61"/>
      <c r="VP197" s="57"/>
      <c r="VQ197" s="57"/>
      <c r="VR197" s="57"/>
      <c r="VS197" s="57"/>
      <c r="VT197" s="57"/>
      <c r="VU197" s="57"/>
      <c r="VV197" s="57"/>
      <c r="VW197" s="57"/>
      <c r="VX197" s="57"/>
      <c r="VY197" s="57"/>
      <c r="VZ197" s="57"/>
      <c r="WA197" s="57"/>
      <c r="WB197" s="57"/>
      <c r="WC197" s="57"/>
      <c r="WD197" s="38"/>
      <c r="WE197" s="38"/>
      <c r="WF197" s="38"/>
      <c r="WG197" s="38"/>
      <c r="WH197" s="38"/>
      <c r="WI197" s="61"/>
      <c r="WJ197" s="57"/>
      <c r="WK197" s="57"/>
      <c r="WL197" s="57"/>
      <c r="WM197" s="57"/>
      <c r="WN197" s="57"/>
      <c r="WO197" s="57"/>
      <c r="WP197" s="57"/>
      <c r="WQ197" s="57"/>
      <c r="WR197" s="57"/>
      <c r="WS197" s="57"/>
      <c r="WT197" s="57"/>
      <c r="WU197" s="57"/>
      <c r="WV197" s="57"/>
      <c r="WW197" s="124"/>
      <c r="WX197" s="95"/>
      <c r="WY197" s="94"/>
      <c r="WZ197" s="57"/>
      <c r="XA197" s="38"/>
      <c r="XB197" s="38"/>
      <c r="XC197" s="61"/>
      <c r="XD197" s="57"/>
      <c r="XE197" s="57"/>
      <c r="XF197" s="57"/>
      <c r="XG197" s="57"/>
      <c r="XH197" s="124"/>
      <c r="XI197" s="95"/>
      <c r="XJ197" s="94"/>
      <c r="XK197" s="57"/>
      <c r="XL197" s="57"/>
      <c r="XM197" s="57"/>
      <c r="XN197" s="57"/>
      <c r="XO197" s="57"/>
      <c r="XP197" s="57"/>
      <c r="XQ197" s="57"/>
      <c r="XR197" s="38"/>
      <c r="XS197" s="38"/>
      <c r="XT197" s="38"/>
      <c r="XU197" s="38"/>
      <c r="XV197" s="38"/>
      <c r="XW197" s="37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56"/>
        <v/>
      </c>
      <c r="AGK197" s="85" t="str">
        <f t="shared" si="757"/>
        <v/>
      </c>
      <c r="AGL197" s="85" t="str">
        <f t="shared" si="758"/>
        <v/>
      </c>
      <c r="AGN197" s="5">
        <f>IF(LEN(B197)&gt;7,AGN181,"")</f>
        <v>16</v>
      </c>
      <c r="AGQ197" s="36" t="str">
        <f t="shared" si="769"/>
        <v/>
      </c>
      <c r="AGR197" s="36" t="str">
        <f t="shared" si="759"/>
        <v/>
      </c>
      <c r="AGS197" s="39">
        <f t="shared" si="770"/>
        <v>2</v>
      </c>
      <c r="AGT197" s="36" t="str">
        <f t="shared" si="771"/>
        <v/>
      </c>
      <c r="AGU197" s="36" t="str">
        <f t="shared" si="760"/>
        <v/>
      </c>
      <c r="AGV197" s="39">
        <f t="shared" si="772"/>
        <v>1</v>
      </c>
      <c r="AGW197" s="36" t="str">
        <f t="shared" si="773"/>
        <v/>
      </c>
      <c r="AGX197" s="36" t="str">
        <f t="shared" si="761"/>
        <v/>
      </c>
      <c r="AGY197" s="39" t="str">
        <f t="shared" si="774"/>
        <v/>
      </c>
      <c r="AGZ197" s="36" t="str">
        <f t="shared" si="775"/>
        <v/>
      </c>
      <c r="AHA197" s="36" t="str">
        <f t="shared" si="762"/>
        <v/>
      </c>
      <c r="AHB197" s="39" t="str">
        <f t="shared" si="776"/>
        <v/>
      </c>
      <c r="AHC197" s="36" t="str">
        <f t="shared" si="777"/>
        <v/>
      </c>
      <c r="AHD197" s="36" t="str">
        <f t="shared" si="763"/>
        <v/>
      </c>
      <c r="AHE197" s="39">
        <f t="shared" si="778"/>
        <v>1</v>
      </c>
      <c r="AHF197" s="36" t="str">
        <f t="shared" si="779"/>
        <v/>
      </c>
      <c r="AHG197" s="36" t="str">
        <f t="shared" si="764"/>
        <v/>
      </c>
      <c r="AHH197" s="39">
        <f t="shared" si="780"/>
        <v>6</v>
      </c>
      <c r="AHI197" s="36" t="str">
        <f t="shared" si="781"/>
        <v/>
      </c>
      <c r="AHJ197" s="36" t="str">
        <f t="shared" si="765"/>
        <v/>
      </c>
      <c r="AHK197" s="39" t="str">
        <f t="shared" si="782"/>
        <v/>
      </c>
      <c r="AHL197" s="36" t="str">
        <f t="shared" si="783"/>
        <v/>
      </c>
      <c r="AHM197" s="36" t="str">
        <f t="shared" si="766"/>
        <v/>
      </c>
      <c r="AHN197" s="39" t="str">
        <f t="shared" si="784"/>
        <v/>
      </c>
      <c r="AHO197" s="36" t="str">
        <f t="shared" si="785"/>
        <v/>
      </c>
      <c r="AHP197" s="36" t="str">
        <f t="shared" si="767"/>
        <v/>
      </c>
      <c r="AHQ197" s="39" t="str">
        <f t="shared" si="786"/>
        <v/>
      </c>
      <c r="AHR197" s="36" t="str">
        <f t="shared" si="787"/>
        <v/>
      </c>
      <c r="AHS197" s="36" t="str">
        <f t="shared" si="768"/>
        <v/>
      </c>
      <c r="AHT197" s="39" t="str">
        <f t="shared" si="788"/>
        <v/>
      </c>
    </row>
    <row r="198" spans="1:923" s="5" customFormat="1" outlineLevel="1" x14ac:dyDescent="0.25">
      <c r="A198" s="35">
        <f t="shared" si="789"/>
        <v>17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 t="s">
        <v>359</v>
      </c>
      <c r="NU198" s="57" t="s">
        <v>359</v>
      </c>
      <c r="NV198" s="57" t="s">
        <v>359</v>
      </c>
      <c r="NW198" s="57" t="s">
        <v>359</v>
      </c>
      <c r="NX198" s="57" t="s">
        <v>359</v>
      </c>
      <c r="NY198" s="57" t="s">
        <v>359</v>
      </c>
      <c r="NZ198" s="57" t="s">
        <v>359</v>
      </c>
      <c r="OA198" s="57" t="s">
        <v>359</v>
      </c>
      <c r="OB198" s="57" t="s">
        <v>359</v>
      </c>
      <c r="OC198" s="57" t="s">
        <v>359</v>
      </c>
      <c r="OD198" s="57"/>
      <c r="OE198" s="57"/>
      <c r="OF198" s="57"/>
      <c r="OG198" s="57" t="s">
        <v>359</v>
      </c>
      <c r="OH198" s="57"/>
      <c r="OI198" s="57" t="s">
        <v>359</v>
      </c>
      <c r="OJ198" s="57" t="s">
        <v>359</v>
      </c>
      <c r="OK198" s="38"/>
      <c r="OL198" s="38"/>
      <c r="OM198" s="61"/>
      <c r="ON198" s="57" t="s">
        <v>359</v>
      </c>
      <c r="OO198" s="57" t="s">
        <v>359</v>
      </c>
      <c r="OP198" s="57" t="s">
        <v>359</v>
      </c>
      <c r="OQ198" s="57" t="s">
        <v>359</v>
      </c>
      <c r="OR198" s="57" t="s">
        <v>359</v>
      </c>
      <c r="OS198" s="57" t="s">
        <v>359</v>
      </c>
      <c r="OT198" s="57" t="s">
        <v>359</v>
      </c>
      <c r="OU198" s="57" t="s">
        <v>359</v>
      </c>
      <c r="OV198" s="57" t="s">
        <v>359</v>
      </c>
      <c r="OW198" s="57" t="s">
        <v>359</v>
      </c>
      <c r="OX198" s="57"/>
      <c r="OY198" s="57"/>
      <c r="OZ198" s="57"/>
      <c r="PA198" s="57"/>
      <c r="PB198" s="57" t="s">
        <v>359</v>
      </c>
      <c r="PC198" s="57" t="s">
        <v>359</v>
      </c>
      <c r="PD198" s="57" t="s">
        <v>359</v>
      </c>
      <c r="PE198" s="38"/>
      <c r="PF198" s="38"/>
      <c r="PG198" s="61"/>
      <c r="PH198" s="57" t="s">
        <v>359</v>
      </c>
      <c r="PI198" s="57"/>
      <c r="PJ198" s="57"/>
      <c r="PK198" s="57" t="s">
        <v>359</v>
      </c>
      <c r="PL198" s="57"/>
      <c r="PM198" s="57" t="s">
        <v>359</v>
      </c>
      <c r="PN198" s="57"/>
      <c r="PO198" s="57" t="s">
        <v>359</v>
      </c>
      <c r="PP198" s="57" t="s">
        <v>359</v>
      </c>
      <c r="PQ198" s="57" t="s">
        <v>359</v>
      </c>
      <c r="PR198" s="57"/>
      <c r="PS198" s="57" t="s">
        <v>359</v>
      </c>
      <c r="PT198" s="57"/>
      <c r="PU198" s="57"/>
      <c r="PV198" s="57"/>
      <c r="PW198" s="57" t="s">
        <v>359</v>
      </c>
      <c r="PX198" s="38"/>
      <c r="PY198" s="38"/>
      <c r="PZ198" s="38"/>
      <c r="QA198" s="57"/>
      <c r="QB198" s="57" t="s">
        <v>351</v>
      </c>
      <c r="QC198" s="57" t="s">
        <v>351</v>
      </c>
      <c r="QD198" s="57"/>
      <c r="QE198" s="57"/>
      <c r="QF198" s="57"/>
      <c r="QG198" s="57"/>
      <c r="QH198" s="57"/>
      <c r="QI198" s="57"/>
      <c r="QJ198" s="57" t="s">
        <v>351</v>
      </c>
      <c r="QK198" s="57" t="s">
        <v>351</v>
      </c>
      <c r="QL198" s="57" t="s">
        <v>351</v>
      </c>
      <c r="QM198" s="57"/>
      <c r="QN198" s="57"/>
      <c r="QO198" s="57"/>
      <c r="QP198" s="57"/>
      <c r="QQ198" s="57"/>
      <c r="QR198" s="57"/>
      <c r="QS198" s="38"/>
      <c r="QT198" s="38"/>
      <c r="QU198" s="61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38"/>
      <c r="RI198" s="38"/>
      <c r="RJ198" s="38"/>
      <c r="RK198" s="38"/>
      <c r="RL198" s="38"/>
      <c r="RM198" s="38"/>
      <c r="RN198" s="38"/>
      <c r="RO198" s="95"/>
      <c r="RP198" s="94"/>
      <c r="RQ198" s="57"/>
      <c r="RR198" s="57"/>
      <c r="RS198" s="57"/>
      <c r="RT198" s="57"/>
      <c r="RU198" s="57"/>
      <c r="RV198" s="57"/>
      <c r="RW198" s="57"/>
      <c r="RX198" s="57"/>
      <c r="RY198" s="57"/>
      <c r="RZ198" s="57"/>
      <c r="SA198" s="57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38"/>
      <c r="TB198" s="38"/>
      <c r="TC198" s="38"/>
      <c r="TD198" s="38"/>
      <c r="TE198" s="38"/>
      <c r="TF198" s="38"/>
      <c r="TG198" s="61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/>
      <c r="TU198" s="57"/>
      <c r="TV198" s="57"/>
      <c r="TW198" s="57"/>
      <c r="TX198" s="38"/>
      <c r="TY198" s="38"/>
      <c r="TZ198" s="38"/>
      <c r="UA198" s="61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38"/>
      <c r="UO198" s="38"/>
      <c r="UP198" s="38"/>
      <c r="UQ198" s="38"/>
      <c r="UR198" s="38"/>
      <c r="US198" s="38"/>
      <c r="UT198" s="38"/>
      <c r="UU198" s="61"/>
      <c r="UV198" s="57"/>
      <c r="UW198" s="57"/>
      <c r="UX198" s="57"/>
      <c r="UY198" s="57"/>
      <c r="UZ198" s="57"/>
      <c r="VA198" s="57"/>
      <c r="VB198" s="57"/>
      <c r="VC198" s="57"/>
      <c r="VD198" s="57"/>
      <c r="VE198" s="57"/>
      <c r="VF198" s="57"/>
      <c r="VG198" s="57"/>
      <c r="VH198" s="57"/>
      <c r="VI198" s="57"/>
      <c r="VJ198" s="57"/>
      <c r="VK198" s="57"/>
      <c r="VL198" s="57"/>
      <c r="VM198" s="38"/>
      <c r="VN198" s="38"/>
      <c r="VO198" s="61"/>
      <c r="VP198" s="57"/>
      <c r="VQ198" s="57"/>
      <c r="VR198" s="57"/>
      <c r="VS198" s="57"/>
      <c r="VT198" s="57"/>
      <c r="VU198" s="57"/>
      <c r="VV198" s="57"/>
      <c r="VW198" s="57"/>
      <c r="VX198" s="57"/>
      <c r="VY198" s="57"/>
      <c r="VZ198" s="57"/>
      <c r="WA198" s="57"/>
      <c r="WB198" s="57"/>
      <c r="WC198" s="57"/>
      <c r="WD198" s="38"/>
      <c r="WE198" s="38"/>
      <c r="WF198" s="38"/>
      <c r="WG198" s="38"/>
      <c r="WH198" s="38"/>
      <c r="WI198" s="61"/>
      <c r="WJ198" s="57"/>
      <c r="WK198" s="57"/>
      <c r="WL198" s="57"/>
      <c r="WM198" s="57"/>
      <c r="WN198" s="57"/>
      <c r="WO198" s="57"/>
      <c r="WP198" s="57"/>
      <c r="WQ198" s="57"/>
      <c r="WR198" s="57"/>
      <c r="WS198" s="57"/>
      <c r="WT198" s="57"/>
      <c r="WU198" s="57"/>
      <c r="WV198" s="57"/>
      <c r="WW198" s="124"/>
      <c r="WX198" s="95"/>
      <c r="WY198" s="94"/>
      <c r="WZ198" s="57"/>
      <c r="XA198" s="38"/>
      <c r="XB198" s="38"/>
      <c r="XC198" s="61"/>
      <c r="XD198" s="57"/>
      <c r="XE198" s="57"/>
      <c r="XF198" s="57"/>
      <c r="XG198" s="57"/>
      <c r="XH198" s="124"/>
      <c r="XI198" s="95"/>
      <c r="XJ198" s="94"/>
      <c r="XK198" s="57"/>
      <c r="XL198" s="57"/>
      <c r="XM198" s="57"/>
      <c r="XN198" s="57"/>
      <c r="XO198" s="57"/>
      <c r="XP198" s="57"/>
      <c r="XQ198" s="57"/>
      <c r="XR198" s="38"/>
      <c r="XS198" s="38"/>
      <c r="XT198" s="38"/>
      <c r="XU198" s="38"/>
      <c r="XV198" s="38"/>
      <c r="XW198" s="37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56"/>
        <v/>
      </c>
      <c r="AGK198" s="85" t="str">
        <f t="shared" si="757"/>
        <v/>
      </c>
      <c r="AGL198" s="85" t="str">
        <f t="shared" si="758"/>
        <v/>
      </c>
      <c r="AGN198" s="5">
        <f>IF(LEN(B198)&gt;7,AGN181,"")</f>
        <v>16</v>
      </c>
      <c r="AGQ198" s="36" t="str">
        <f t="shared" si="769"/>
        <v/>
      </c>
      <c r="AGR198" s="36" t="str">
        <f t="shared" si="759"/>
        <v/>
      </c>
      <c r="AGS198" s="39" t="str">
        <f t="shared" si="770"/>
        <v/>
      </c>
      <c r="AGT198" s="36" t="str">
        <f t="shared" si="771"/>
        <v/>
      </c>
      <c r="AGU198" s="36" t="str">
        <f t="shared" si="760"/>
        <v/>
      </c>
      <c r="AGV198" s="39" t="str">
        <f t="shared" si="772"/>
        <v/>
      </c>
      <c r="AGW198" s="36" t="str">
        <f t="shared" si="773"/>
        <v/>
      </c>
      <c r="AGX198" s="36" t="str">
        <f t="shared" si="761"/>
        <v/>
      </c>
      <c r="AGY198" s="39" t="str">
        <f t="shared" si="774"/>
        <v/>
      </c>
      <c r="AGZ198" s="36" t="str">
        <f t="shared" si="775"/>
        <v/>
      </c>
      <c r="AHA198" s="36" t="str">
        <f t="shared" si="762"/>
        <v/>
      </c>
      <c r="AHB198" s="39" t="str">
        <f t="shared" si="776"/>
        <v/>
      </c>
      <c r="AHC198" s="36">
        <f t="shared" si="777"/>
        <v>34</v>
      </c>
      <c r="AHD198" s="36" t="str">
        <f t="shared" si="763"/>
        <v/>
      </c>
      <c r="AHE198" s="39" t="str">
        <f t="shared" si="778"/>
        <v/>
      </c>
      <c r="AHF198" s="36" t="str">
        <f t="shared" si="779"/>
        <v/>
      </c>
      <c r="AHG198" s="36" t="str">
        <f t="shared" si="764"/>
        <v/>
      </c>
      <c r="AHH198" s="39">
        <f t="shared" si="780"/>
        <v>5</v>
      </c>
      <c r="AHI198" s="36" t="str">
        <f t="shared" si="781"/>
        <v/>
      </c>
      <c r="AHJ198" s="36" t="str">
        <f t="shared" si="765"/>
        <v/>
      </c>
      <c r="AHK198" s="39" t="str">
        <f t="shared" si="782"/>
        <v/>
      </c>
      <c r="AHL198" s="36" t="str">
        <f t="shared" si="783"/>
        <v/>
      </c>
      <c r="AHM198" s="36" t="str">
        <f t="shared" si="766"/>
        <v/>
      </c>
      <c r="AHN198" s="39" t="str">
        <f t="shared" si="784"/>
        <v/>
      </c>
      <c r="AHO198" s="36" t="str">
        <f t="shared" si="785"/>
        <v/>
      </c>
      <c r="AHP198" s="36" t="str">
        <f t="shared" si="767"/>
        <v/>
      </c>
      <c r="AHQ198" s="39" t="str">
        <f t="shared" si="786"/>
        <v/>
      </c>
      <c r="AHR198" s="36" t="str">
        <f t="shared" si="787"/>
        <v/>
      </c>
      <c r="AHS198" s="36" t="str">
        <f t="shared" si="768"/>
        <v/>
      </c>
      <c r="AHT198" s="39" t="str">
        <f t="shared" si="788"/>
        <v/>
      </c>
    </row>
    <row r="199" spans="1:923" s="5" customFormat="1" outlineLevel="1" x14ac:dyDescent="0.25">
      <c r="A199" s="35">
        <f t="shared" si="789"/>
        <v>18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 t="s">
        <v>351</v>
      </c>
      <c r="AW199" s="57"/>
      <c r="AX199" s="57"/>
      <c r="AY199" s="57"/>
      <c r="AZ199" s="57" t="s">
        <v>351</v>
      </c>
      <c r="BA199" s="57"/>
      <c r="BB199" s="57"/>
      <c r="BC199" s="57" t="s">
        <v>351</v>
      </c>
      <c r="BD199" s="57"/>
      <c r="BE199" s="57" t="s">
        <v>351</v>
      </c>
      <c r="BF199" s="57" t="s">
        <v>351</v>
      </c>
      <c r="BG199" s="57"/>
      <c r="BH199" s="38"/>
      <c r="BI199" s="38"/>
      <c r="BJ199" s="38"/>
      <c r="BK199" s="61"/>
      <c r="BL199" s="57"/>
      <c r="BM199" s="57"/>
      <c r="BN199" s="57"/>
      <c r="BO199" s="57" t="s">
        <v>351</v>
      </c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 t="s">
        <v>351</v>
      </c>
      <c r="CF199" s="57"/>
      <c r="CG199" s="57"/>
      <c r="CH199" s="57"/>
      <c r="CI199" s="57"/>
      <c r="CJ199" s="57"/>
      <c r="CK199" s="57" t="s">
        <v>351</v>
      </c>
      <c r="CL199" s="57"/>
      <c r="CM199" s="57"/>
      <c r="CN199" s="57" t="s">
        <v>351</v>
      </c>
      <c r="CO199" s="57"/>
      <c r="CP199" s="57"/>
      <c r="CQ199" s="57" t="s">
        <v>351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 t="s">
        <v>351</v>
      </c>
      <c r="DX199" s="57" t="s">
        <v>351</v>
      </c>
      <c r="DY199" s="57"/>
      <c r="DZ199" s="57"/>
      <c r="EA199" s="57" t="s">
        <v>351</v>
      </c>
      <c r="EB199" s="57" t="s">
        <v>351</v>
      </c>
      <c r="EC199" s="57"/>
      <c r="ED199" s="57"/>
      <c r="EE199" s="57" t="s">
        <v>351</v>
      </c>
      <c r="EF199" s="57"/>
      <c r="EG199" s="57" t="s">
        <v>351</v>
      </c>
      <c r="EH199" s="57"/>
      <c r="EI199" s="38"/>
      <c r="EJ199" s="38"/>
      <c r="EK199" s="38"/>
      <c r="EL199" s="38"/>
      <c r="EM199" s="57"/>
      <c r="EN199" s="57" t="s">
        <v>351</v>
      </c>
      <c r="EO199" s="57" t="s">
        <v>351</v>
      </c>
      <c r="EP199" s="57"/>
      <c r="EQ199" s="57"/>
      <c r="ER199" s="57" t="s">
        <v>351</v>
      </c>
      <c r="ES199" s="57" t="s">
        <v>351</v>
      </c>
      <c r="ET199" s="57"/>
      <c r="EU199" s="57"/>
      <c r="EV199" s="57"/>
      <c r="EW199" s="57"/>
      <c r="EX199" s="57"/>
      <c r="EY199" s="57"/>
      <c r="EZ199" s="57"/>
      <c r="FA199" s="57"/>
      <c r="FB199" s="57" t="s">
        <v>351</v>
      </c>
      <c r="FC199" s="57" t="s">
        <v>351</v>
      </c>
      <c r="FD199" s="57" t="s">
        <v>351</v>
      </c>
      <c r="FE199" s="57"/>
      <c r="FF199" s="38"/>
      <c r="FG199" s="61"/>
      <c r="FH199" s="57" t="s">
        <v>351</v>
      </c>
      <c r="FI199" s="57" t="s">
        <v>351</v>
      </c>
      <c r="FJ199" s="57"/>
      <c r="FK199" s="57" t="s">
        <v>351</v>
      </c>
      <c r="FL199" s="57" t="s">
        <v>351</v>
      </c>
      <c r="FM199" s="57"/>
      <c r="FN199" s="57"/>
      <c r="FO199" s="57" t="s">
        <v>351</v>
      </c>
      <c r="FP199" s="57" t="s">
        <v>351</v>
      </c>
      <c r="FQ199" s="57"/>
      <c r="FR199" s="57"/>
      <c r="FS199" s="57" t="s">
        <v>351</v>
      </c>
      <c r="FT199" s="57"/>
      <c r="FU199" s="57"/>
      <c r="FV199" s="57"/>
      <c r="FW199" s="57"/>
      <c r="FX199" s="57"/>
      <c r="FY199" s="57"/>
      <c r="FZ199" s="57"/>
      <c r="GA199" s="61"/>
      <c r="GB199" s="57" t="s">
        <v>351</v>
      </c>
      <c r="GC199" s="57" t="s">
        <v>351</v>
      </c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351</v>
      </c>
      <c r="HA199" s="57"/>
      <c r="HB199" s="57"/>
      <c r="HC199" s="57"/>
      <c r="HD199" s="57" t="s">
        <v>351</v>
      </c>
      <c r="HE199" s="57" t="s">
        <v>351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359</v>
      </c>
      <c r="IN199" s="57"/>
      <c r="IO199" s="57"/>
      <c r="IP199" s="57"/>
      <c r="IQ199" s="57" t="s">
        <v>359</v>
      </c>
      <c r="IR199" s="57" t="s">
        <v>359</v>
      </c>
      <c r="IS199" s="57"/>
      <c r="IT199" s="57"/>
      <c r="IU199" s="57" t="s">
        <v>359</v>
      </c>
      <c r="IV199" s="57"/>
      <c r="IW199" s="57" t="s">
        <v>359</v>
      </c>
      <c r="IX199" s="57" t="s">
        <v>359</v>
      </c>
      <c r="IY199" s="57"/>
      <c r="IZ199" s="38"/>
      <c r="JA199" s="38"/>
      <c r="JB199" s="38"/>
      <c r="JC199" s="57" t="s">
        <v>359</v>
      </c>
      <c r="JD199" s="57"/>
      <c r="JE199" s="57"/>
      <c r="JF199" s="57"/>
      <c r="JG199" s="57" t="s">
        <v>359</v>
      </c>
      <c r="JH199" s="57"/>
      <c r="JI199" s="57" t="s">
        <v>359</v>
      </c>
      <c r="JJ199" s="57" t="s">
        <v>359</v>
      </c>
      <c r="JK199" s="57"/>
      <c r="JL199" s="57" t="s">
        <v>359</v>
      </c>
      <c r="JM199" s="57"/>
      <c r="JN199" s="57"/>
      <c r="JO199" s="57"/>
      <c r="JP199" s="57"/>
      <c r="JQ199" s="57" t="s">
        <v>359</v>
      </c>
      <c r="JR199" s="57" t="s">
        <v>359</v>
      </c>
      <c r="JS199" s="57" t="s">
        <v>359</v>
      </c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 t="s">
        <v>351</v>
      </c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 t="s">
        <v>351</v>
      </c>
      <c r="OJ199" s="57"/>
      <c r="OK199" s="38"/>
      <c r="OL199" s="38"/>
      <c r="OM199" s="61"/>
      <c r="ON199" s="57"/>
      <c r="OO199" s="57"/>
      <c r="OP199" s="57" t="s">
        <v>351</v>
      </c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 t="s">
        <v>351</v>
      </c>
      <c r="OX199" s="57"/>
      <c r="OY199" s="57"/>
      <c r="OZ199" s="57"/>
      <c r="PA199" s="57"/>
      <c r="PB199" s="57" t="s">
        <v>351</v>
      </c>
      <c r="PC199" s="57" t="s">
        <v>351</v>
      </c>
      <c r="PD199" s="57" t="s">
        <v>351</v>
      </c>
      <c r="PE199" s="38"/>
      <c r="PF199" s="38"/>
      <c r="PG199" s="61"/>
      <c r="PH199" s="57"/>
      <c r="PI199" s="57"/>
      <c r="PJ199" s="57"/>
      <c r="PK199" s="57" t="s">
        <v>351</v>
      </c>
      <c r="PL199" s="57"/>
      <c r="PM199" s="57"/>
      <c r="PN199" s="57"/>
      <c r="PO199" s="57" t="s">
        <v>351</v>
      </c>
      <c r="PP199" s="57" t="s">
        <v>351</v>
      </c>
      <c r="PQ199" s="57" t="s">
        <v>351</v>
      </c>
      <c r="PR199" s="57"/>
      <c r="PS199" s="57" t="s">
        <v>351</v>
      </c>
      <c r="PT199" s="57"/>
      <c r="PU199" s="57"/>
      <c r="PV199" s="57"/>
      <c r="PW199" s="57" t="s">
        <v>351</v>
      </c>
      <c r="PX199" s="38"/>
      <c r="PY199" s="38"/>
      <c r="PZ199" s="38"/>
      <c r="QA199" s="57" t="s">
        <v>351</v>
      </c>
      <c r="QB199" s="57" t="s">
        <v>351</v>
      </c>
      <c r="QC199" s="57" t="s">
        <v>351</v>
      </c>
      <c r="QD199" s="57"/>
      <c r="QE199" s="57"/>
      <c r="QF199" s="57"/>
      <c r="QG199" s="57"/>
      <c r="QH199" s="57"/>
      <c r="QI199" s="57" t="s">
        <v>351</v>
      </c>
      <c r="QJ199" s="57" t="s">
        <v>351</v>
      </c>
      <c r="QK199" s="57" t="s">
        <v>351</v>
      </c>
      <c r="QL199" s="57" t="s">
        <v>351</v>
      </c>
      <c r="QM199" s="57"/>
      <c r="QN199" s="57"/>
      <c r="QO199" s="57"/>
      <c r="QP199" s="57"/>
      <c r="QQ199" s="57" t="s">
        <v>351</v>
      </c>
      <c r="QR199" s="57" t="s">
        <v>351</v>
      </c>
      <c r="QS199" s="38"/>
      <c r="QT199" s="38"/>
      <c r="QU199" s="61"/>
      <c r="QV199" s="57"/>
      <c r="QW199" s="57"/>
      <c r="QX199" s="57"/>
      <c r="QY199" s="57" t="s">
        <v>351</v>
      </c>
      <c r="QZ199" s="57"/>
      <c r="RA199" s="57" t="s">
        <v>351</v>
      </c>
      <c r="RB199" s="57" t="s">
        <v>351</v>
      </c>
      <c r="RC199" s="57"/>
      <c r="RD199" s="57" t="s">
        <v>351</v>
      </c>
      <c r="RE199" s="57" t="s">
        <v>351</v>
      </c>
      <c r="RF199" s="57"/>
      <c r="RG199" s="57"/>
      <c r="RH199" s="38"/>
      <c r="RI199" s="38"/>
      <c r="RJ199" s="38"/>
      <c r="RK199" s="38"/>
      <c r="RL199" s="38"/>
      <c r="RM199" s="38"/>
      <c r="RN199" s="38"/>
      <c r="RO199" s="95"/>
      <c r="RP199" s="94" t="s">
        <v>351</v>
      </c>
      <c r="RQ199" s="57" t="s">
        <v>351</v>
      </c>
      <c r="RR199" s="57" t="s">
        <v>351</v>
      </c>
      <c r="RS199" s="57" t="s">
        <v>351</v>
      </c>
      <c r="RT199" s="57"/>
      <c r="RU199" s="57"/>
      <c r="RV199" s="57" t="s">
        <v>351</v>
      </c>
      <c r="RW199" s="57"/>
      <c r="RX199" s="57"/>
      <c r="RY199" s="57" t="s">
        <v>351</v>
      </c>
      <c r="RZ199" s="57"/>
      <c r="SA199" s="57" t="s">
        <v>351</v>
      </c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57"/>
      <c r="SH199" s="57"/>
      <c r="SI199" s="57"/>
      <c r="SJ199" s="57" t="s">
        <v>351</v>
      </c>
      <c r="SK199" s="57" t="s">
        <v>351</v>
      </c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360</v>
      </c>
      <c r="SV199" s="57" t="s">
        <v>360</v>
      </c>
      <c r="SW199" s="57"/>
      <c r="SX199" s="57"/>
      <c r="SY199" s="57" t="s">
        <v>360</v>
      </c>
      <c r="SZ199" s="57"/>
      <c r="TA199" s="38"/>
      <c r="TB199" s="38"/>
      <c r="TC199" s="38"/>
      <c r="TD199" s="38"/>
      <c r="TE199" s="38"/>
      <c r="TF199" s="38"/>
      <c r="TG199" s="61"/>
      <c r="TH199" s="57" t="s">
        <v>351</v>
      </c>
      <c r="TI199" s="57"/>
      <c r="TJ199" s="57" t="s">
        <v>351</v>
      </c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 t="s">
        <v>351</v>
      </c>
      <c r="TX199" s="38"/>
      <c r="TY199" s="38"/>
      <c r="TZ199" s="38"/>
      <c r="UA199" s="61"/>
      <c r="UB199" s="57"/>
      <c r="UC199" s="57"/>
      <c r="UD199" s="57"/>
      <c r="UE199" s="57"/>
      <c r="UF199" s="57" t="s">
        <v>351</v>
      </c>
      <c r="UG199" s="57" t="s">
        <v>351</v>
      </c>
      <c r="UH199" s="57" t="s">
        <v>351</v>
      </c>
      <c r="UI199" s="57"/>
      <c r="UJ199" s="57" t="s">
        <v>351</v>
      </c>
      <c r="UK199" s="57" t="s">
        <v>351</v>
      </c>
      <c r="UL199" s="57"/>
      <c r="UM199" s="57" t="s">
        <v>351</v>
      </c>
      <c r="UN199" s="38"/>
      <c r="UO199" s="38"/>
      <c r="UP199" s="38"/>
      <c r="UQ199" s="38"/>
      <c r="UR199" s="38"/>
      <c r="US199" s="38"/>
      <c r="UT199" s="38"/>
      <c r="UU199" s="61"/>
      <c r="UV199" s="57"/>
      <c r="UW199" s="57"/>
      <c r="UX199" s="57"/>
      <c r="UY199" s="57"/>
      <c r="UZ199" s="57"/>
      <c r="VA199" s="57"/>
      <c r="VB199" s="57"/>
      <c r="VC199" s="57" t="s">
        <v>351</v>
      </c>
      <c r="VD199" s="57" t="s">
        <v>351</v>
      </c>
      <c r="VE199" s="57" t="s">
        <v>351</v>
      </c>
      <c r="VF199" s="57"/>
      <c r="VG199" s="57" t="s">
        <v>351</v>
      </c>
      <c r="VH199" s="57"/>
      <c r="VI199" s="57" t="s">
        <v>351</v>
      </c>
      <c r="VJ199" s="57"/>
      <c r="VK199" s="57" t="s">
        <v>351</v>
      </c>
      <c r="VL199" s="57" t="s">
        <v>351</v>
      </c>
      <c r="VM199" s="38"/>
      <c r="VN199" s="38"/>
      <c r="VO199" s="61"/>
      <c r="VP199" s="57" t="s">
        <v>360</v>
      </c>
      <c r="VQ199" s="57" t="s">
        <v>360</v>
      </c>
      <c r="VR199" s="57"/>
      <c r="VS199" s="57"/>
      <c r="VT199" s="57"/>
      <c r="VU199" s="57"/>
      <c r="VV199" s="57" t="s">
        <v>360</v>
      </c>
      <c r="VW199" s="57"/>
      <c r="VX199" s="57"/>
      <c r="VY199" s="57"/>
      <c r="VZ199" s="57"/>
      <c r="WA199" s="57"/>
      <c r="WB199" s="57"/>
      <c r="WC199" s="57"/>
      <c r="WD199" s="38"/>
      <c r="WE199" s="38"/>
      <c r="WF199" s="38"/>
      <c r="WG199" s="38"/>
      <c r="WH199" s="38"/>
      <c r="WI199" s="61"/>
      <c r="WJ199" s="57"/>
      <c r="WK199" s="57"/>
      <c r="WL199" s="57"/>
      <c r="WM199" s="57"/>
      <c r="WN199" s="57"/>
      <c r="WO199" s="57"/>
      <c r="WP199" s="57"/>
      <c r="WQ199" s="57"/>
      <c r="WR199" s="57"/>
      <c r="WS199" s="57"/>
      <c r="WT199" s="57"/>
      <c r="WU199" s="57"/>
      <c r="WV199" s="57"/>
      <c r="WW199" s="124"/>
      <c r="WX199" s="95"/>
      <c r="WY199" s="94" t="s">
        <v>351</v>
      </c>
      <c r="WZ199" s="57" t="s">
        <v>351</v>
      </c>
      <c r="XA199" s="38"/>
      <c r="XB199" s="38"/>
      <c r="XC199" s="61"/>
      <c r="XD199" s="57" t="s">
        <v>351</v>
      </c>
      <c r="XE199" s="57" t="s">
        <v>351</v>
      </c>
      <c r="XF199" s="57"/>
      <c r="XG199" s="57" t="s">
        <v>351</v>
      </c>
      <c r="XH199" s="124" t="s">
        <v>351</v>
      </c>
      <c r="XI199" s="95"/>
      <c r="XJ199" s="94"/>
      <c r="XK199" s="57"/>
      <c r="XL199" s="57"/>
      <c r="XM199" s="57"/>
      <c r="XN199" s="57"/>
      <c r="XO199" s="57"/>
      <c r="XP199" s="57"/>
      <c r="XQ199" s="57"/>
      <c r="XR199" s="38"/>
      <c r="XS199" s="38"/>
      <c r="XT199" s="38"/>
      <c r="XU199" s="38"/>
      <c r="XV199" s="38"/>
      <c r="XW199" s="37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56"/>
        <v/>
      </c>
      <c r="AGK199" s="85" t="str">
        <f t="shared" si="757"/>
        <v/>
      </c>
      <c r="AGL199" s="85">
        <f t="shared" si="758"/>
        <v>4</v>
      </c>
      <c r="AGN199" s="5">
        <f>IF(LEN(B199)&gt;7,AGN181,"")</f>
        <v>16</v>
      </c>
      <c r="AGQ199" s="36" t="str">
        <f t="shared" si="769"/>
        <v/>
      </c>
      <c r="AGR199" s="36" t="str">
        <f t="shared" si="759"/>
        <v/>
      </c>
      <c r="AGS199" s="39">
        <f t="shared" si="770"/>
        <v>9</v>
      </c>
      <c r="AGT199" s="36" t="str">
        <f t="shared" si="771"/>
        <v/>
      </c>
      <c r="AGU199" s="36" t="str">
        <f t="shared" si="760"/>
        <v/>
      </c>
      <c r="AGV199" s="39">
        <f t="shared" si="772"/>
        <v>21</v>
      </c>
      <c r="AGW199" s="36">
        <f t="shared" si="773"/>
        <v>7</v>
      </c>
      <c r="AGX199" s="36" t="str">
        <f t="shared" si="761"/>
        <v/>
      </c>
      <c r="AGY199" s="39">
        <f t="shared" si="774"/>
        <v>5</v>
      </c>
      <c r="AGZ199" s="36">
        <f t="shared" si="775"/>
        <v>7</v>
      </c>
      <c r="AHA199" s="36" t="str">
        <f t="shared" si="762"/>
        <v/>
      </c>
      <c r="AHB199" s="39" t="str">
        <f t="shared" si="776"/>
        <v/>
      </c>
      <c r="AHC199" s="36" t="str">
        <f t="shared" si="777"/>
        <v/>
      </c>
      <c r="AHD199" s="36" t="str">
        <f t="shared" si="763"/>
        <v/>
      </c>
      <c r="AHE199" s="39">
        <f t="shared" si="778"/>
        <v>16</v>
      </c>
      <c r="AHF199" s="36" t="str">
        <f t="shared" si="779"/>
        <v/>
      </c>
      <c r="AHG199" s="36" t="str">
        <f t="shared" si="764"/>
        <v/>
      </c>
      <c r="AHH199" s="39">
        <f t="shared" si="780"/>
        <v>29</v>
      </c>
      <c r="AHI199" s="36" t="str">
        <f t="shared" si="781"/>
        <v/>
      </c>
      <c r="AHJ199" s="36" t="str">
        <f t="shared" si="765"/>
        <v/>
      </c>
      <c r="AHK199" s="39">
        <f t="shared" si="782"/>
        <v>19</v>
      </c>
      <c r="AHL199" s="36" t="str">
        <f t="shared" si="783"/>
        <v/>
      </c>
      <c r="AHM199" s="36" t="str">
        <f t="shared" si="766"/>
        <v/>
      </c>
      <c r="AHN199" s="39">
        <f t="shared" si="784"/>
        <v>6</v>
      </c>
      <c r="AHO199" s="36" t="str">
        <f t="shared" si="785"/>
        <v/>
      </c>
      <c r="AHP199" s="36" t="str">
        <f t="shared" si="767"/>
        <v/>
      </c>
      <c r="AHQ199" s="39" t="str">
        <f t="shared" si="786"/>
        <v/>
      </c>
      <c r="AHR199" s="36" t="str">
        <f t="shared" si="787"/>
        <v/>
      </c>
      <c r="AHS199" s="36" t="str">
        <f t="shared" si="768"/>
        <v/>
      </c>
      <c r="AHT199" s="39" t="str">
        <f t="shared" si="788"/>
        <v/>
      </c>
    </row>
    <row r="200" spans="1:923" s="5" customFormat="1" outlineLevel="1" x14ac:dyDescent="0.25">
      <c r="A200" s="35">
        <f t="shared" si="789"/>
        <v>19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351</v>
      </c>
      <c r="R200" s="57" t="s">
        <v>351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 t="s">
        <v>351</v>
      </c>
      <c r="AC200" s="57"/>
      <c r="AD200" s="57"/>
      <c r="AE200" s="57"/>
      <c r="AF200" s="57"/>
      <c r="AG200" s="57"/>
      <c r="AH200" s="57"/>
      <c r="AI200" s="57"/>
      <c r="AJ200" s="57"/>
      <c r="AK200" s="57" t="s">
        <v>351</v>
      </c>
      <c r="AL200" s="57" t="s">
        <v>351</v>
      </c>
      <c r="AM200" s="57" t="s">
        <v>351</v>
      </c>
      <c r="AN200" s="57" t="s">
        <v>351</v>
      </c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351</v>
      </c>
      <c r="BP200" s="57" t="s">
        <v>351</v>
      </c>
      <c r="BQ200" s="57"/>
      <c r="BR200" s="57"/>
      <c r="BS200" s="57"/>
      <c r="BT200" s="57"/>
      <c r="BU200" s="57"/>
      <c r="BV200" s="57"/>
      <c r="BW200" s="57"/>
      <c r="BX200" s="57"/>
      <c r="BY200" s="57" t="s">
        <v>351</v>
      </c>
      <c r="BZ200" s="57" t="s">
        <v>351</v>
      </c>
      <c r="CA200" s="57"/>
      <c r="CB200" s="57"/>
      <c r="CC200" s="57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 t="s">
        <v>351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351</v>
      </c>
      <c r="FP200" s="57" t="s">
        <v>351</v>
      </c>
      <c r="FQ200" s="57"/>
      <c r="FR200" s="57"/>
      <c r="FS200" s="57"/>
      <c r="FT200" s="57" t="s">
        <v>351</v>
      </c>
      <c r="FU200" s="57"/>
      <c r="FV200" s="57" t="s">
        <v>351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57" t="s">
        <v>351</v>
      </c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 t="s">
        <v>351</v>
      </c>
      <c r="NU200" s="57" t="s">
        <v>351</v>
      </c>
      <c r="NV200" s="57" t="s">
        <v>351</v>
      </c>
      <c r="NW200" s="57" t="s">
        <v>351</v>
      </c>
      <c r="NX200" s="57" t="s">
        <v>351</v>
      </c>
      <c r="NY200" s="57" t="s">
        <v>351</v>
      </c>
      <c r="NZ200" s="57" t="s">
        <v>351</v>
      </c>
      <c r="OA200" s="57"/>
      <c r="OB200" s="57"/>
      <c r="OC200" s="57"/>
      <c r="OD200" s="57"/>
      <c r="OE200" s="57"/>
      <c r="OF200" s="57"/>
      <c r="OG200" s="57" t="s">
        <v>351</v>
      </c>
      <c r="OH200" s="57"/>
      <c r="OI200" s="57" t="s">
        <v>351</v>
      </c>
      <c r="OJ200" s="57"/>
      <c r="OK200" s="38"/>
      <c r="OL200" s="38"/>
      <c r="OM200" s="61"/>
      <c r="ON200" s="57"/>
      <c r="OO200" s="57"/>
      <c r="OP200" s="57" t="s">
        <v>351</v>
      </c>
      <c r="OQ200" s="57" t="s">
        <v>351</v>
      </c>
      <c r="OR200" s="57" t="s">
        <v>351</v>
      </c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351</v>
      </c>
      <c r="PC200" s="57" t="s">
        <v>351</v>
      </c>
      <c r="PD200" s="57" t="s">
        <v>351</v>
      </c>
      <c r="PE200" s="38"/>
      <c r="PF200" s="38"/>
      <c r="PG200" s="61"/>
      <c r="PH200" s="57" t="s">
        <v>351</v>
      </c>
      <c r="PI200" s="57"/>
      <c r="PJ200" s="57"/>
      <c r="PK200" s="57" t="s">
        <v>351</v>
      </c>
      <c r="PL200" s="57"/>
      <c r="PM200" s="57" t="s">
        <v>351</v>
      </c>
      <c r="PN200" s="57"/>
      <c r="PO200" s="57" t="s">
        <v>351</v>
      </c>
      <c r="PP200" s="57" t="s">
        <v>351</v>
      </c>
      <c r="PQ200" s="57" t="s">
        <v>351</v>
      </c>
      <c r="PR200" s="57"/>
      <c r="PS200" s="57" t="s">
        <v>351</v>
      </c>
      <c r="PT200" s="57"/>
      <c r="PU200" s="57"/>
      <c r="PV200" s="57"/>
      <c r="PW200" s="57" t="s">
        <v>351</v>
      </c>
      <c r="PX200" s="38"/>
      <c r="PY200" s="38"/>
      <c r="PZ200" s="38"/>
      <c r="QA200" s="57"/>
      <c r="QB200" s="57"/>
      <c r="QC200" s="57"/>
      <c r="QD200" s="57"/>
      <c r="QE200" s="57"/>
      <c r="QF200" s="57"/>
      <c r="QG200" s="57"/>
      <c r="QH200" s="57"/>
      <c r="QI200" s="57"/>
      <c r="QJ200" s="57" t="s">
        <v>351</v>
      </c>
      <c r="QK200" s="57" t="s">
        <v>351</v>
      </c>
      <c r="QL200" s="57" t="s">
        <v>351</v>
      </c>
      <c r="QM200" s="57"/>
      <c r="QN200" s="57"/>
      <c r="QO200" s="57"/>
      <c r="QP200" s="57"/>
      <c r="QQ200" s="57"/>
      <c r="QR200" s="57"/>
      <c r="QS200" s="38"/>
      <c r="QT200" s="38"/>
      <c r="QU200" s="61"/>
      <c r="QV200" s="57"/>
      <c r="QW200" s="57"/>
      <c r="QX200" s="57"/>
      <c r="QY200" s="57" t="s">
        <v>351</v>
      </c>
      <c r="QZ200" s="57"/>
      <c r="RA200" s="57" t="s">
        <v>351</v>
      </c>
      <c r="RB200" s="57" t="s">
        <v>351</v>
      </c>
      <c r="RC200" s="57"/>
      <c r="RD200" s="57"/>
      <c r="RE200" s="57"/>
      <c r="RF200" s="57"/>
      <c r="RG200" s="57"/>
      <c r="RH200" s="38"/>
      <c r="RI200" s="38"/>
      <c r="RJ200" s="38"/>
      <c r="RK200" s="38"/>
      <c r="RL200" s="38"/>
      <c r="RM200" s="38"/>
      <c r="RN200" s="38"/>
      <c r="RO200" s="95"/>
      <c r="RP200" s="94"/>
      <c r="RQ200" s="57"/>
      <c r="RR200" s="57"/>
      <c r="RS200" s="57" t="s">
        <v>351</v>
      </c>
      <c r="RT200" s="57"/>
      <c r="RU200" s="57"/>
      <c r="RV200" s="57" t="s">
        <v>351</v>
      </c>
      <c r="RW200" s="57"/>
      <c r="RX200" s="57"/>
      <c r="RY200" s="57"/>
      <c r="RZ200" s="57"/>
      <c r="SA200" s="57"/>
      <c r="SB200" s="57" t="s">
        <v>351</v>
      </c>
      <c r="SC200" s="57" t="s">
        <v>351</v>
      </c>
      <c r="SD200" s="57" t="s">
        <v>351</v>
      </c>
      <c r="SE200" s="57"/>
      <c r="SF200" s="57"/>
      <c r="SG200" s="57"/>
      <c r="SH200" s="57"/>
      <c r="SI200" s="57"/>
      <c r="SJ200" s="57" t="s">
        <v>351</v>
      </c>
      <c r="SK200" s="57" t="s">
        <v>351</v>
      </c>
      <c r="SL200" s="38"/>
      <c r="SM200" s="61"/>
      <c r="SN200" s="57"/>
      <c r="SO200" s="57"/>
      <c r="SP200" s="57"/>
      <c r="SQ200" s="57"/>
      <c r="SR200" s="57"/>
      <c r="SS200" s="57"/>
      <c r="ST200" s="57"/>
      <c r="SU200" s="57" t="s">
        <v>360</v>
      </c>
      <c r="SV200" s="57" t="s">
        <v>360</v>
      </c>
      <c r="SW200" s="57"/>
      <c r="SX200" s="57"/>
      <c r="SY200" s="57" t="s">
        <v>360</v>
      </c>
      <c r="SZ200" s="57"/>
      <c r="TA200" s="38"/>
      <c r="TB200" s="38"/>
      <c r="TC200" s="38"/>
      <c r="TD200" s="38"/>
      <c r="TE200" s="38"/>
      <c r="TF200" s="38"/>
      <c r="TG200" s="61"/>
      <c r="TH200" s="57"/>
      <c r="TI200" s="57"/>
      <c r="TJ200" s="57"/>
      <c r="TK200" s="57"/>
      <c r="TL200" s="57"/>
      <c r="TM200" s="57"/>
      <c r="TN200" s="57" t="s">
        <v>351</v>
      </c>
      <c r="TO200" s="57"/>
      <c r="TP200" s="57"/>
      <c r="TQ200" s="57"/>
      <c r="TR200" s="57"/>
      <c r="TS200" s="57"/>
      <c r="TT200" s="57"/>
      <c r="TU200" s="57"/>
      <c r="TV200" s="57"/>
      <c r="TW200" s="57" t="s">
        <v>351</v>
      </c>
      <c r="TX200" s="38"/>
      <c r="TY200" s="38"/>
      <c r="TZ200" s="38"/>
      <c r="UA200" s="61"/>
      <c r="UB200" s="57"/>
      <c r="UC200" s="57"/>
      <c r="UD200" s="57"/>
      <c r="UE200" s="57"/>
      <c r="UF200" s="57" t="s">
        <v>351</v>
      </c>
      <c r="UG200" s="57" t="s">
        <v>351</v>
      </c>
      <c r="UH200" s="57" t="s">
        <v>351</v>
      </c>
      <c r="UI200" s="57"/>
      <c r="UJ200" s="57" t="s">
        <v>351</v>
      </c>
      <c r="UK200" s="57" t="s">
        <v>351</v>
      </c>
      <c r="UL200" s="57"/>
      <c r="UM200" s="57" t="s">
        <v>351</v>
      </c>
      <c r="UN200" s="38"/>
      <c r="UO200" s="38"/>
      <c r="UP200" s="38"/>
      <c r="UQ200" s="38"/>
      <c r="UR200" s="38"/>
      <c r="US200" s="38"/>
      <c r="UT200" s="38"/>
      <c r="UU200" s="61"/>
      <c r="UV200" s="57"/>
      <c r="UW200" s="57"/>
      <c r="UX200" s="57"/>
      <c r="UY200" s="57"/>
      <c r="UZ200" s="57"/>
      <c r="VA200" s="57"/>
      <c r="VB200" s="57"/>
      <c r="VC200" s="57" t="s">
        <v>352</v>
      </c>
      <c r="VD200" s="57" t="s">
        <v>352</v>
      </c>
      <c r="VE200" s="57"/>
      <c r="VF200" s="57"/>
      <c r="VG200" s="57"/>
      <c r="VH200" s="57"/>
      <c r="VI200" s="57"/>
      <c r="VJ200" s="57"/>
      <c r="VK200" s="57"/>
      <c r="VL200" s="57"/>
      <c r="VM200" s="38"/>
      <c r="VN200" s="38"/>
      <c r="VO200" s="61"/>
      <c r="VP200" s="57" t="s">
        <v>360</v>
      </c>
      <c r="VQ200" s="57"/>
      <c r="VR200" s="57"/>
      <c r="VS200" s="57"/>
      <c r="VT200" s="57"/>
      <c r="VU200" s="57"/>
      <c r="VV200" s="57"/>
      <c r="VW200" s="57"/>
      <c r="VX200" s="57"/>
      <c r="VY200" s="57"/>
      <c r="VZ200" s="57"/>
      <c r="WA200" s="57"/>
      <c r="WB200" s="57"/>
      <c r="WC200" s="57"/>
      <c r="WD200" s="38"/>
      <c r="WE200" s="38"/>
      <c r="WF200" s="38"/>
      <c r="WG200" s="38"/>
      <c r="WH200" s="38"/>
      <c r="WI200" s="61"/>
      <c r="WJ200" s="57" t="s">
        <v>352</v>
      </c>
      <c r="WK200" s="57"/>
      <c r="WL200" s="57"/>
      <c r="WM200" s="57" t="s">
        <v>352</v>
      </c>
      <c r="WN200" s="57" t="s">
        <v>352</v>
      </c>
      <c r="WO200" s="57" t="s">
        <v>352</v>
      </c>
      <c r="WP200" s="57"/>
      <c r="WQ200" s="57" t="s">
        <v>352</v>
      </c>
      <c r="WR200" s="57" t="s">
        <v>352</v>
      </c>
      <c r="WS200" s="57" t="s">
        <v>352</v>
      </c>
      <c r="WT200" s="57"/>
      <c r="WU200" s="57"/>
      <c r="WV200" s="57"/>
      <c r="WW200" s="124"/>
      <c r="WX200" s="95"/>
      <c r="WY200" s="94" t="s">
        <v>352</v>
      </c>
      <c r="WZ200" s="57" t="s">
        <v>352</v>
      </c>
      <c r="XA200" s="38"/>
      <c r="XB200" s="38"/>
      <c r="XC200" s="61"/>
      <c r="XD200" s="57" t="s">
        <v>351</v>
      </c>
      <c r="XE200" s="57" t="s">
        <v>351</v>
      </c>
      <c r="XF200" s="57"/>
      <c r="XG200" s="57"/>
      <c r="XH200" s="124"/>
      <c r="XI200" s="95"/>
      <c r="XJ200" s="94"/>
      <c r="XK200" s="57"/>
      <c r="XL200" s="57"/>
      <c r="XM200" s="57"/>
      <c r="XN200" s="57"/>
      <c r="XO200" s="57"/>
      <c r="XP200" s="57"/>
      <c r="XQ200" s="57"/>
      <c r="XR200" s="38"/>
      <c r="XS200" s="38"/>
      <c r="XT200" s="38"/>
      <c r="XU200" s="38"/>
      <c r="XV200" s="38"/>
      <c r="XW200" s="37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56"/>
        <v/>
      </c>
      <c r="AGK200" s="85" t="str">
        <f t="shared" si="757"/>
        <v/>
      </c>
      <c r="AGL200" s="85">
        <f t="shared" si="758"/>
        <v>2</v>
      </c>
      <c r="AGN200" s="5">
        <f>IF(LEN(B200)&gt;7,AGN181,"")</f>
        <v>16</v>
      </c>
      <c r="AGQ200" s="36" t="str">
        <f t="shared" si="769"/>
        <v/>
      </c>
      <c r="AGR200" s="36" t="str">
        <f t="shared" si="759"/>
        <v/>
      </c>
      <c r="AGS200" s="39">
        <f t="shared" si="770"/>
        <v>11</v>
      </c>
      <c r="AGT200" s="36" t="str">
        <f t="shared" si="771"/>
        <v/>
      </c>
      <c r="AGU200" s="36" t="str">
        <f t="shared" si="760"/>
        <v/>
      </c>
      <c r="AGV200" s="39">
        <f t="shared" si="772"/>
        <v>5</v>
      </c>
      <c r="AGW200" s="36" t="str">
        <f t="shared" si="773"/>
        <v/>
      </c>
      <c r="AGX200" s="36" t="str">
        <f t="shared" si="761"/>
        <v/>
      </c>
      <c r="AGY200" s="39">
        <f t="shared" si="774"/>
        <v>1</v>
      </c>
      <c r="AGZ200" s="36" t="str">
        <f t="shared" si="775"/>
        <v/>
      </c>
      <c r="AHA200" s="36" t="str">
        <f t="shared" si="762"/>
        <v/>
      </c>
      <c r="AHB200" s="39" t="str">
        <f t="shared" si="776"/>
        <v/>
      </c>
      <c r="AHC200" s="36" t="str">
        <f t="shared" si="777"/>
        <v/>
      </c>
      <c r="AHD200" s="36" t="str">
        <f t="shared" si="763"/>
        <v/>
      </c>
      <c r="AHE200" s="39">
        <f t="shared" si="778"/>
        <v>23</v>
      </c>
      <c r="AHF200" s="36" t="str">
        <f t="shared" si="779"/>
        <v/>
      </c>
      <c r="AHG200" s="36" t="str">
        <f t="shared" si="764"/>
        <v/>
      </c>
      <c r="AHH200" s="39">
        <f t="shared" si="780"/>
        <v>14</v>
      </c>
      <c r="AHI200" s="36" t="str">
        <f t="shared" si="781"/>
        <v/>
      </c>
      <c r="AHJ200" s="36">
        <f t="shared" si="765"/>
        <v>9</v>
      </c>
      <c r="AHK200" s="39">
        <f t="shared" si="782"/>
        <v>9</v>
      </c>
      <c r="AHL200" s="36" t="str">
        <f t="shared" si="783"/>
        <v/>
      </c>
      <c r="AHM200" s="36">
        <f t="shared" si="766"/>
        <v>2</v>
      </c>
      <c r="AHN200" s="39">
        <f t="shared" si="784"/>
        <v>2</v>
      </c>
      <c r="AHO200" s="36" t="str">
        <f t="shared" si="785"/>
        <v/>
      </c>
      <c r="AHP200" s="36" t="str">
        <f t="shared" si="767"/>
        <v/>
      </c>
      <c r="AHQ200" s="39" t="str">
        <f t="shared" si="786"/>
        <v/>
      </c>
      <c r="AHR200" s="36" t="str">
        <f t="shared" si="787"/>
        <v/>
      </c>
      <c r="AHS200" s="36" t="str">
        <f t="shared" si="768"/>
        <v/>
      </c>
      <c r="AHT200" s="39" t="str">
        <f t="shared" si="788"/>
        <v/>
      </c>
    </row>
    <row r="201" spans="1:923" s="5" customFormat="1" outlineLevel="1" x14ac:dyDescent="0.25">
      <c r="A201" s="35">
        <f t="shared" si="789"/>
        <v>20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 t="s">
        <v>351</v>
      </c>
      <c r="BZ201" s="57" t="s">
        <v>351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38"/>
      <c r="CW201" s="38"/>
      <c r="CX201" s="38"/>
      <c r="CY201" s="61"/>
      <c r="CZ201" s="57" t="s">
        <v>360</v>
      </c>
      <c r="DA201" s="57"/>
      <c r="DB201" s="57"/>
      <c r="DC201" s="57" t="s">
        <v>360</v>
      </c>
      <c r="DD201" s="57" t="s">
        <v>360</v>
      </c>
      <c r="DE201" s="57" t="s">
        <v>360</v>
      </c>
      <c r="DF201" s="57"/>
      <c r="DG201" s="57" t="s">
        <v>360</v>
      </c>
      <c r="DH201" s="57"/>
      <c r="DI201" s="57" t="s">
        <v>360</v>
      </c>
      <c r="DJ201" s="57" t="s">
        <v>360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359</v>
      </c>
      <c r="NU201" s="57" t="s">
        <v>359</v>
      </c>
      <c r="NV201" s="57" t="s">
        <v>359</v>
      </c>
      <c r="NW201" s="57" t="s">
        <v>359</v>
      </c>
      <c r="NX201" s="57" t="s">
        <v>359</v>
      </c>
      <c r="NY201" s="57" t="s">
        <v>359</v>
      </c>
      <c r="NZ201" s="57" t="s">
        <v>359</v>
      </c>
      <c r="OA201" s="57" t="s">
        <v>359</v>
      </c>
      <c r="OB201" s="57" t="s">
        <v>359</v>
      </c>
      <c r="OC201" s="57" t="s">
        <v>359</v>
      </c>
      <c r="OD201" s="57"/>
      <c r="OE201" s="57"/>
      <c r="OF201" s="57"/>
      <c r="OG201" s="57" t="s">
        <v>359</v>
      </c>
      <c r="OH201" s="57"/>
      <c r="OI201" s="57" t="s">
        <v>359</v>
      </c>
      <c r="OJ201" s="57" t="s">
        <v>359</v>
      </c>
      <c r="OK201" s="38"/>
      <c r="OL201" s="38"/>
      <c r="OM201" s="61"/>
      <c r="ON201" s="57" t="s">
        <v>359</v>
      </c>
      <c r="OO201" s="57" t="s">
        <v>359</v>
      </c>
      <c r="OP201" s="57" t="s">
        <v>359</v>
      </c>
      <c r="OQ201" s="57" t="s">
        <v>359</v>
      </c>
      <c r="OR201" s="57" t="s">
        <v>359</v>
      </c>
      <c r="OS201" s="57" t="s">
        <v>359</v>
      </c>
      <c r="OT201" s="57" t="s">
        <v>359</v>
      </c>
      <c r="OU201" s="57" t="s">
        <v>359</v>
      </c>
      <c r="OV201" s="57" t="s">
        <v>359</v>
      </c>
      <c r="OW201" s="57" t="s">
        <v>359</v>
      </c>
      <c r="OX201" s="57"/>
      <c r="OY201" s="57"/>
      <c r="OZ201" s="57"/>
      <c r="PA201" s="57"/>
      <c r="PB201" s="57" t="s">
        <v>359</v>
      </c>
      <c r="PC201" s="57" t="s">
        <v>359</v>
      </c>
      <c r="PD201" s="57" t="s">
        <v>359</v>
      </c>
      <c r="PE201" s="38"/>
      <c r="PF201" s="38"/>
      <c r="PG201" s="61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/>
      <c r="PU201" s="57"/>
      <c r="PV201" s="57"/>
      <c r="PW201" s="57"/>
      <c r="PX201" s="38"/>
      <c r="PY201" s="38"/>
      <c r="PZ201" s="38"/>
      <c r="QA201" s="61"/>
      <c r="QB201" s="57" t="s">
        <v>351</v>
      </c>
      <c r="QC201" s="57" t="s">
        <v>351</v>
      </c>
      <c r="QD201" s="57"/>
      <c r="QE201" s="57"/>
      <c r="QF201" s="57"/>
      <c r="QG201" s="57"/>
      <c r="QH201" s="57"/>
      <c r="QI201" s="57"/>
      <c r="QJ201" s="57" t="s">
        <v>351</v>
      </c>
      <c r="QK201" s="57" t="s">
        <v>351</v>
      </c>
      <c r="QL201" s="57" t="s">
        <v>351</v>
      </c>
      <c r="QM201" s="57"/>
      <c r="QN201" s="57"/>
      <c r="QO201" s="57"/>
      <c r="QP201" s="57"/>
      <c r="QQ201" s="57" t="s">
        <v>351</v>
      </c>
      <c r="QR201" s="57" t="s">
        <v>351</v>
      </c>
      <c r="QS201" s="38"/>
      <c r="QT201" s="38"/>
      <c r="QU201" s="61"/>
      <c r="QV201" s="57"/>
      <c r="QW201" s="57"/>
      <c r="QX201" s="57"/>
      <c r="QY201" s="57"/>
      <c r="QZ201" s="57"/>
      <c r="RA201" s="57"/>
      <c r="RB201" s="57"/>
      <c r="RC201" s="57"/>
      <c r="RD201" s="57"/>
      <c r="RE201" s="57"/>
      <c r="RF201" s="57"/>
      <c r="RG201" s="57"/>
      <c r="RH201" s="38"/>
      <c r="RI201" s="38"/>
      <c r="RJ201" s="38"/>
      <c r="RK201" s="38"/>
      <c r="RL201" s="38"/>
      <c r="RM201" s="38"/>
      <c r="RN201" s="38"/>
      <c r="RO201" s="95"/>
      <c r="RP201" s="74"/>
      <c r="RQ201" s="57"/>
      <c r="RR201" s="57"/>
      <c r="RS201" s="57"/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 t="s">
        <v>360</v>
      </c>
      <c r="SV201" s="57" t="s">
        <v>360</v>
      </c>
      <c r="SW201" s="57"/>
      <c r="SX201" s="57"/>
      <c r="SY201" s="57" t="s">
        <v>360</v>
      </c>
      <c r="SZ201" s="57"/>
      <c r="TA201" s="38"/>
      <c r="TB201" s="38"/>
      <c r="TC201" s="38"/>
      <c r="TD201" s="38"/>
      <c r="TE201" s="38"/>
      <c r="TF201" s="38"/>
      <c r="TG201" s="61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57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61"/>
      <c r="UV201" s="57"/>
      <c r="UW201" s="57"/>
      <c r="UX201" s="57"/>
      <c r="UY201" s="57"/>
      <c r="UZ201" s="57"/>
      <c r="VA201" s="57"/>
      <c r="VB201" s="57"/>
      <c r="VC201" s="57"/>
      <c r="VD201" s="57"/>
      <c r="VE201" s="57"/>
      <c r="VF201" s="57"/>
      <c r="VG201" s="57"/>
      <c r="VH201" s="57"/>
      <c r="VI201" s="57"/>
      <c r="VJ201" s="57"/>
      <c r="VK201" s="57"/>
      <c r="VL201" s="57"/>
      <c r="VM201" s="38"/>
      <c r="VN201" s="38"/>
      <c r="VO201" s="61"/>
      <c r="VP201" s="57"/>
      <c r="VQ201" s="57"/>
      <c r="VR201" s="57"/>
      <c r="VS201" s="57"/>
      <c r="VT201" s="57"/>
      <c r="VU201" s="57"/>
      <c r="VV201" s="57"/>
      <c r="VW201" s="57"/>
      <c r="VX201" s="57"/>
      <c r="VY201" s="57"/>
      <c r="VZ201" s="57"/>
      <c r="WA201" s="57"/>
      <c r="WB201" s="57"/>
      <c r="WC201" s="57"/>
      <c r="WD201" s="38"/>
      <c r="WE201" s="38"/>
      <c r="WF201" s="38"/>
      <c r="WG201" s="38"/>
      <c r="WH201" s="38"/>
      <c r="WI201" s="61"/>
      <c r="WJ201" s="57"/>
      <c r="WK201" s="57"/>
      <c r="WL201" s="57"/>
      <c r="WM201" s="57"/>
      <c r="WN201" s="57"/>
      <c r="WO201" s="57"/>
      <c r="WP201" s="57"/>
      <c r="WQ201" s="57"/>
      <c r="WR201" s="57"/>
      <c r="WS201" s="57"/>
      <c r="WT201" s="57"/>
      <c r="WU201" s="57"/>
      <c r="WV201" s="57"/>
      <c r="WW201" s="124"/>
      <c r="WX201" s="95"/>
      <c r="WY201" s="94"/>
      <c r="WZ201" s="57"/>
      <c r="XA201" s="38"/>
      <c r="XB201" s="38"/>
      <c r="XC201" s="61"/>
      <c r="XD201" s="57"/>
      <c r="XE201" s="57"/>
      <c r="XF201" s="57"/>
      <c r="XG201" s="57"/>
      <c r="XH201" s="124"/>
      <c r="XI201" s="95"/>
      <c r="XJ201" s="94"/>
      <c r="XK201" s="57"/>
      <c r="XL201" s="57"/>
      <c r="XM201" s="57"/>
      <c r="XN201" s="57"/>
      <c r="XO201" s="57"/>
      <c r="XP201" s="57"/>
      <c r="XQ201" s="57"/>
      <c r="XR201" s="38"/>
      <c r="XS201" s="38"/>
      <c r="XT201" s="38"/>
      <c r="XU201" s="38"/>
      <c r="XV201" s="38"/>
      <c r="XW201" s="37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si="756"/>
        <v/>
      </c>
      <c r="AGK201" s="85" t="str">
        <f t="shared" si="757"/>
        <v/>
      </c>
      <c r="AGL201" s="85" t="str">
        <f t="shared" si="758"/>
        <v/>
      </c>
      <c r="AGN201" s="5">
        <f>IF(LEN(B201)&gt;7,AGN181,"")</f>
        <v>16</v>
      </c>
      <c r="AGQ201" s="36" t="str">
        <f t="shared" si="769"/>
        <v/>
      </c>
      <c r="AGR201" s="36" t="str">
        <f t="shared" si="759"/>
        <v/>
      </c>
      <c r="AGS201" s="39">
        <f t="shared" si="770"/>
        <v>2</v>
      </c>
      <c r="AGT201" s="36" t="str">
        <f t="shared" si="771"/>
        <v/>
      </c>
      <c r="AGU201" s="36" t="str">
        <f t="shared" si="760"/>
        <v/>
      </c>
      <c r="AGV201" s="39">
        <f t="shared" si="772"/>
        <v>7</v>
      </c>
      <c r="AGW201" s="36" t="str">
        <f t="shared" si="773"/>
        <v/>
      </c>
      <c r="AGX201" s="36" t="str">
        <f t="shared" si="761"/>
        <v/>
      </c>
      <c r="AGY201" s="39" t="str">
        <f t="shared" si="774"/>
        <v/>
      </c>
      <c r="AGZ201" s="36" t="str">
        <f t="shared" si="775"/>
        <v/>
      </c>
      <c r="AHA201" s="36" t="str">
        <f t="shared" si="762"/>
        <v/>
      </c>
      <c r="AHB201" s="39" t="str">
        <f t="shared" si="776"/>
        <v/>
      </c>
      <c r="AHC201" s="36">
        <f t="shared" si="777"/>
        <v>26</v>
      </c>
      <c r="AHD201" s="36" t="str">
        <f t="shared" si="763"/>
        <v/>
      </c>
      <c r="AHE201" s="39" t="str">
        <f t="shared" si="778"/>
        <v/>
      </c>
      <c r="AHF201" s="36" t="str">
        <f t="shared" si="779"/>
        <v/>
      </c>
      <c r="AHG201" s="36" t="str">
        <f t="shared" si="764"/>
        <v/>
      </c>
      <c r="AHH201" s="39">
        <f t="shared" si="780"/>
        <v>10</v>
      </c>
      <c r="AHI201" s="36" t="str">
        <f t="shared" si="781"/>
        <v/>
      </c>
      <c r="AHJ201" s="36" t="str">
        <f t="shared" si="765"/>
        <v/>
      </c>
      <c r="AHK201" s="39" t="str">
        <f t="shared" si="782"/>
        <v/>
      </c>
      <c r="AHL201" s="36" t="str">
        <f t="shared" si="783"/>
        <v/>
      </c>
      <c r="AHM201" s="36" t="str">
        <f t="shared" si="766"/>
        <v/>
      </c>
      <c r="AHN201" s="39" t="str">
        <f t="shared" si="784"/>
        <v/>
      </c>
      <c r="AHO201" s="36" t="str">
        <f t="shared" si="785"/>
        <v/>
      </c>
      <c r="AHP201" s="36" t="str">
        <f t="shared" si="767"/>
        <v/>
      </c>
      <c r="AHQ201" s="39" t="str">
        <f t="shared" si="786"/>
        <v/>
      </c>
      <c r="AHR201" s="36" t="str">
        <f t="shared" si="787"/>
        <v/>
      </c>
      <c r="AHS201" s="36" t="str">
        <f t="shared" si="768"/>
        <v/>
      </c>
      <c r="AHT201" s="39" t="str">
        <f t="shared" si="788"/>
        <v/>
      </c>
    </row>
    <row r="202" spans="1:923" s="5" customFormat="1" outlineLevel="1" x14ac:dyDescent="0.25">
      <c r="A202" s="35">
        <f t="shared" si="789"/>
        <v>21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37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61"/>
      <c r="AR202" s="57"/>
      <c r="AS202" s="57"/>
      <c r="AT202" s="57"/>
      <c r="AU202" s="57"/>
      <c r="AV202" s="57" t="s">
        <v>351</v>
      </c>
      <c r="AW202" s="57"/>
      <c r="AX202" s="57"/>
      <c r="AY202" s="57"/>
      <c r="AZ202" s="57" t="s">
        <v>351</v>
      </c>
      <c r="BA202" s="57"/>
      <c r="BB202" s="57"/>
      <c r="BC202" s="57" t="s">
        <v>351</v>
      </c>
      <c r="BD202" s="57"/>
      <c r="BE202" s="57" t="s">
        <v>351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351</v>
      </c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351</v>
      </c>
      <c r="CF202" s="57"/>
      <c r="CG202" s="57"/>
      <c r="CH202" s="57"/>
      <c r="CI202" s="57"/>
      <c r="CJ202" s="57"/>
      <c r="CK202" s="57" t="s">
        <v>351</v>
      </c>
      <c r="CL202" s="57"/>
      <c r="CM202" s="57"/>
      <c r="CN202" s="57" t="s">
        <v>351</v>
      </c>
      <c r="CO202" s="57"/>
      <c r="CP202" s="57"/>
      <c r="CQ202" s="57" t="s">
        <v>351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351</v>
      </c>
      <c r="DX202" s="57" t="s">
        <v>351</v>
      </c>
      <c r="DY202" s="57"/>
      <c r="DZ202" s="57"/>
      <c r="EA202" s="57" t="s">
        <v>351</v>
      </c>
      <c r="EB202" s="57" t="s">
        <v>351</v>
      </c>
      <c r="EC202" s="57"/>
      <c r="ED202" s="57"/>
      <c r="EE202" s="57" t="s">
        <v>351</v>
      </c>
      <c r="EF202" s="57"/>
      <c r="EG202" s="57" t="s">
        <v>351</v>
      </c>
      <c r="EH202" s="57"/>
      <c r="EI202" s="38"/>
      <c r="EJ202" s="38"/>
      <c r="EK202" s="38"/>
      <c r="EL202" s="38"/>
      <c r="EM202" s="57"/>
      <c r="EN202" s="57" t="s">
        <v>351</v>
      </c>
      <c r="EO202" s="57" t="s">
        <v>351</v>
      </c>
      <c r="EP202" s="57"/>
      <c r="EQ202" s="57"/>
      <c r="ER202" s="57" t="s">
        <v>351</v>
      </c>
      <c r="ES202" s="57" t="s">
        <v>351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351</v>
      </c>
      <c r="FC202" s="57" t="s">
        <v>351</v>
      </c>
      <c r="FD202" s="57"/>
      <c r="FE202" s="57"/>
      <c r="FF202" s="38"/>
      <c r="FG202" s="61"/>
      <c r="FH202" s="57" t="s">
        <v>351</v>
      </c>
      <c r="FI202" s="57" t="s">
        <v>351</v>
      </c>
      <c r="FJ202" s="57"/>
      <c r="FK202" s="57" t="s">
        <v>351</v>
      </c>
      <c r="FL202" s="57" t="s">
        <v>351</v>
      </c>
      <c r="FM202" s="57"/>
      <c r="FN202" s="57"/>
      <c r="FO202" s="57" t="s">
        <v>351</v>
      </c>
      <c r="FP202" s="57" t="s">
        <v>351</v>
      </c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 t="s">
        <v>351</v>
      </c>
      <c r="GP202" s="57" t="s">
        <v>351</v>
      </c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 t="s">
        <v>351</v>
      </c>
      <c r="HE202" s="57" t="s">
        <v>351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351</v>
      </c>
      <c r="NV202" s="57"/>
      <c r="NW202" s="57" t="s">
        <v>351</v>
      </c>
      <c r="NX202" s="57" t="s">
        <v>351</v>
      </c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 t="s">
        <v>351</v>
      </c>
      <c r="OJ202" s="57"/>
      <c r="OK202" s="38"/>
      <c r="OL202" s="38"/>
      <c r="OM202" s="61"/>
      <c r="ON202" s="57" t="s">
        <v>351</v>
      </c>
      <c r="OO202" s="57" t="s">
        <v>351</v>
      </c>
      <c r="OP202" s="57" t="s">
        <v>351</v>
      </c>
      <c r="OQ202" s="57" t="s">
        <v>351</v>
      </c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 t="s">
        <v>351</v>
      </c>
      <c r="PC202" s="57" t="s">
        <v>351</v>
      </c>
      <c r="PD202" s="57" t="s">
        <v>351</v>
      </c>
      <c r="PE202" s="38"/>
      <c r="PF202" s="38"/>
      <c r="PG202" s="61"/>
      <c r="PH202" s="57"/>
      <c r="PI202" s="57"/>
      <c r="PJ202" s="57"/>
      <c r="PK202" s="57" t="s">
        <v>351</v>
      </c>
      <c r="PL202" s="57"/>
      <c r="PM202" s="57" t="s">
        <v>351</v>
      </c>
      <c r="PN202" s="57"/>
      <c r="PO202" s="57"/>
      <c r="PP202" s="57"/>
      <c r="PQ202" s="57"/>
      <c r="PR202" s="57"/>
      <c r="PS202" s="57"/>
      <c r="PT202" s="57"/>
      <c r="PU202" s="57"/>
      <c r="PV202" s="57"/>
      <c r="PW202" s="57" t="s">
        <v>351</v>
      </c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61"/>
      <c r="QV202" s="57"/>
      <c r="QW202" s="57"/>
      <c r="QX202" s="57"/>
      <c r="QY202" s="57"/>
      <c r="QZ202" s="57"/>
      <c r="RA202" s="57" t="s">
        <v>351</v>
      </c>
      <c r="RB202" s="57" t="s">
        <v>351</v>
      </c>
      <c r="RC202" s="57"/>
      <c r="RD202" s="57" t="s">
        <v>351</v>
      </c>
      <c r="RE202" s="57" t="s">
        <v>351</v>
      </c>
      <c r="RF202" s="57"/>
      <c r="RG202" s="57"/>
      <c r="RH202" s="38"/>
      <c r="RI202" s="38"/>
      <c r="RJ202" s="38"/>
      <c r="RK202" s="38"/>
      <c r="RL202" s="38"/>
      <c r="RM202" s="38"/>
      <c r="RN202" s="38"/>
      <c r="RO202" s="95"/>
      <c r="RP202" s="94" t="s">
        <v>351</v>
      </c>
      <c r="RQ202" s="57" t="s">
        <v>351</v>
      </c>
      <c r="RR202" s="57" t="s">
        <v>351</v>
      </c>
      <c r="RS202" s="57" t="s">
        <v>351</v>
      </c>
      <c r="RT202" s="57"/>
      <c r="RU202" s="57"/>
      <c r="RV202" s="57" t="s">
        <v>351</v>
      </c>
      <c r="RW202" s="57"/>
      <c r="RX202" s="57"/>
      <c r="RY202" s="57" t="s">
        <v>351</v>
      </c>
      <c r="RZ202" s="57"/>
      <c r="SA202" s="57" t="s">
        <v>351</v>
      </c>
      <c r="SB202" s="57" t="s">
        <v>351</v>
      </c>
      <c r="SC202" s="57" t="s">
        <v>351</v>
      </c>
      <c r="SD202" s="57" t="s">
        <v>351</v>
      </c>
      <c r="SE202" s="57"/>
      <c r="SF202" s="57"/>
      <c r="SG202" s="57"/>
      <c r="SH202" s="57"/>
      <c r="SI202" s="57"/>
      <c r="SJ202" s="57" t="s">
        <v>351</v>
      </c>
      <c r="SK202" s="57" t="s">
        <v>351</v>
      </c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 t="s">
        <v>360</v>
      </c>
      <c r="SW202" s="57"/>
      <c r="SX202" s="57"/>
      <c r="SY202" s="57"/>
      <c r="SZ202" s="57"/>
      <c r="TA202" s="38"/>
      <c r="TB202" s="38"/>
      <c r="TC202" s="38"/>
      <c r="TD202" s="38"/>
      <c r="TE202" s="38"/>
      <c r="TF202" s="38"/>
      <c r="TG202" s="61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/>
      <c r="TU202" s="57"/>
      <c r="TV202" s="57"/>
      <c r="TW202" s="57" t="s">
        <v>351</v>
      </c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61"/>
      <c r="UV202" s="57"/>
      <c r="UW202" s="57"/>
      <c r="UX202" s="57"/>
      <c r="UY202" s="57"/>
      <c r="UZ202" s="57"/>
      <c r="VA202" s="57"/>
      <c r="VB202" s="57"/>
      <c r="VC202" s="57"/>
      <c r="VD202" s="57"/>
      <c r="VE202" s="57"/>
      <c r="VF202" s="57"/>
      <c r="VG202" s="57"/>
      <c r="VH202" s="57"/>
      <c r="VI202" s="57"/>
      <c r="VJ202" s="57"/>
      <c r="VK202" s="57"/>
      <c r="VL202" s="57"/>
      <c r="VM202" s="38"/>
      <c r="VN202" s="38"/>
      <c r="VO202" s="61"/>
      <c r="VP202" s="57" t="s">
        <v>360</v>
      </c>
      <c r="VQ202" s="57" t="s">
        <v>360</v>
      </c>
      <c r="VR202" s="57"/>
      <c r="VS202" s="57"/>
      <c r="VT202" s="57"/>
      <c r="VU202" s="57"/>
      <c r="VV202" s="57" t="s">
        <v>360</v>
      </c>
      <c r="VW202" s="57"/>
      <c r="VX202" s="57"/>
      <c r="VY202" s="57"/>
      <c r="VZ202" s="57"/>
      <c r="WA202" s="57"/>
      <c r="WB202" s="57"/>
      <c r="WC202" s="57"/>
      <c r="WD202" s="38"/>
      <c r="WE202" s="38"/>
      <c r="WF202" s="38"/>
      <c r="WG202" s="38"/>
      <c r="WH202" s="38"/>
      <c r="WI202" s="61"/>
      <c r="WJ202" s="57"/>
      <c r="WK202" s="57"/>
      <c r="WL202" s="57"/>
      <c r="WM202" s="57" t="s">
        <v>351</v>
      </c>
      <c r="WN202" s="57" t="s">
        <v>351</v>
      </c>
      <c r="WO202" s="57" t="s">
        <v>351</v>
      </c>
      <c r="WP202" s="57"/>
      <c r="WQ202" s="57"/>
      <c r="WR202" s="57"/>
      <c r="WS202" s="57"/>
      <c r="WT202" s="57"/>
      <c r="WU202" s="57"/>
      <c r="WV202" s="57"/>
      <c r="WW202" s="124"/>
      <c r="WX202" s="95"/>
      <c r="WY202" s="94" t="s">
        <v>351</v>
      </c>
      <c r="WZ202" s="57" t="s">
        <v>351</v>
      </c>
      <c r="XA202" s="38"/>
      <c r="XB202" s="38"/>
      <c r="XC202" s="61"/>
      <c r="XD202" s="57" t="s">
        <v>351</v>
      </c>
      <c r="XE202" s="57" t="s">
        <v>351</v>
      </c>
      <c r="XF202" s="57"/>
      <c r="XG202" s="57" t="s">
        <v>351</v>
      </c>
      <c r="XH202" s="124" t="s">
        <v>351</v>
      </c>
      <c r="XI202" s="95"/>
      <c r="XJ202" s="94"/>
      <c r="XK202" s="57"/>
      <c r="XL202" s="57"/>
      <c r="XM202" s="57"/>
      <c r="XN202" s="57"/>
      <c r="XO202" s="57"/>
      <c r="XP202" s="57"/>
      <c r="XQ202" s="57"/>
      <c r="XR202" s="38"/>
      <c r="XS202" s="38"/>
      <c r="XT202" s="38"/>
      <c r="XU202" s="38"/>
      <c r="XV202" s="38"/>
      <c r="XW202" s="37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56"/>
        <v/>
      </c>
      <c r="AGK202" s="85" t="str">
        <f t="shared" si="757"/>
        <v/>
      </c>
      <c r="AGL202" s="85">
        <f t="shared" si="758"/>
        <v>4</v>
      </c>
      <c r="AGN202" s="5">
        <f>IF(LEN(B202)&gt;7,AGN181,"")</f>
        <v>16</v>
      </c>
      <c r="AGQ202" s="36" t="str">
        <f t="shared" si="769"/>
        <v/>
      </c>
      <c r="AGR202" s="36" t="str">
        <f t="shared" si="759"/>
        <v/>
      </c>
      <c r="AGS202" s="39">
        <f t="shared" si="770"/>
        <v>8</v>
      </c>
      <c r="AGT202" s="36" t="str">
        <f t="shared" si="771"/>
        <v/>
      </c>
      <c r="AGU202" s="36" t="str">
        <f t="shared" si="760"/>
        <v/>
      </c>
      <c r="AGV202" s="39">
        <f t="shared" si="772"/>
        <v>19</v>
      </c>
      <c r="AGW202" s="36" t="str">
        <f t="shared" si="773"/>
        <v/>
      </c>
      <c r="AGX202" s="36" t="str">
        <f t="shared" si="761"/>
        <v/>
      </c>
      <c r="AGY202" s="39">
        <f t="shared" si="774"/>
        <v>4</v>
      </c>
      <c r="AGZ202" s="36" t="str">
        <f t="shared" si="775"/>
        <v/>
      </c>
      <c r="AHA202" s="36" t="str">
        <f t="shared" si="762"/>
        <v/>
      </c>
      <c r="AHB202" s="39" t="str">
        <f t="shared" si="776"/>
        <v/>
      </c>
      <c r="AHC202" s="36" t="str">
        <f t="shared" si="777"/>
        <v/>
      </c>
      <c r="AHD202" s="36" t="str">
        <f t="shared" si="763"/>
        <v/>
      </c>
      <c r="AHE202" s="39">
        <f t="shared" si="778"/>
        <v>14</v>
      </c>
      <c r="AHF202" s="36" t="str">
        <f t="shared" si="779"/>
        <v/>
      </c>
      <c r="AHG202" s="36" t="str">
        <f t="shared" si="764"/>
        <v/>
      </c>
      <c r="AHH202" s="39">
        <f t="shared" si="780"/>
        <v>15</v>
      </c>
      <c r="AHI202" s="36" t="str">
        <f t="shared" si="781"/>
        <v/>
      </c>
      <c r="AHJ202" s="36" t="str">
        <f t="shared" si="765"/>
        <v/>
      </c>
      <c r="AHK202" s="39">
        <f t="shared" si="782"/>
        <v>7</v>
      </c>
      <c r="AHL202" s="36" t="str">
        <f t="shared" si="783"/>
        <v/>
      </c>
      <c r="AHM202" s="36" t="str">
        <f t="shared" si="766"/>
        <v/>
      </c>
      <c r="AHN202" s="39">
        <f t="shared" si="784"/>
        <v>6</v>
      </c>
      <c r="AHO202" s="36" t="str">
        <f t="shared" si="785"/>
        <v/>
      </c>
      <c r="AHP202" s="36" t="str">
        <f t="shared" si="767"/>
        <v/>
      </c>
      <c r="AHQ202" s="39" t="str">
        <f t="shared" si="786"/>
        <v/>
      </c>
      <c r="AHR202" s="36" t="str">
        <f t="shared" si="787"/>
        <v/>
      </c>
      <c r="AHS202" s="36" t="str">
        <f t="shared" si="768"/>
        <v/>
      </c>
      <c r="AHT202" s="39" t="str">
        <f t="shared" si="788"/>
        <v/>
      </c>
    </row>
    <row r="203" spans="1:923" s="5" customFormat="1" outlineLevel="1" x14ac:dyDescent="0.25">
      <c r="A203" s="35">
        <f t="shared" si="789"/>
        <v>22</v>
      </c>
      <c r="B203" s="36"/>
      <c r="C203" s="37"/>
      <c r="D203" s="35"/>
      <c r="E203" s="35"/>
      <c r="F203" s="35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7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61"/>
      <c r="VP203" s="57"/>
      <c r="VQ203" s="57"/>
      <c r="VR203" s="57"/>
      <c r="VS203" s="57"/>
      <c r="VT203" s="57"/>
      <c r="VU203" s="57"/>
      <c r="VV203" s="57"/>
      <c r="VW203" s="57"/>
      <c r="VX203" s="57"/>
      <c r="VY203" s="57"/>
      <c r="VZ203" s="57"/>
      <c r="WA203" s="57"/>
      <c r="WB203" s="57"/>
      <c r="WC203" s="57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56"/>
        <v/>
      </c>
      <c r="AGK203" s="85" t="str">
        <f t="shared" si="757"/>
        <v/>
      </c>
      <c r="AGL203" s="85" t="str">
        <f t="shared" si="758"/>
        <v/>
      </c>
      <c r="AGN203" s="5" t="str">
        <f>IF(LEN(B203)&gt;7,AGN181,"")</f>
        <v/>
      </c>
      <c r="AGQ203" s="36" t="str">
        <f t="shared" si="769"/>
        <v/>
      </c>
      <c r="AGR203" s="36" t="str">
        <f t="shared" si="759"/>
        <v/>
      </c>
      <c r="AGS203" s="39" t="str">
        <f t="shared" si="770"/>
        <v/>
      </c>
      <c r="AGT203" s="36" t="str">
        <f t="shared" si="771"/>
        <v/>
      </c>
      <c r="AGU203" s="36" t="str">
        <f t="shared" si="760"/>
        <v/>
      </c>
      <c r="AGV203" s="39" t="str">
        <f t="shared" si="772"/>
        <v/>
      </c>
      <c r="AGW203" s="36" t="str">
        <f t="shared" si="773"/>
        <v/>
      </c>
      <c r="AGX203" s="36" t="str">
        <f t="shared" si="761"/>
        <v/>
      </c>
      <c r="AGY203" s="39" t="str">
        <f t="shared" si="774"/>
        <v/>
      </c>
      <c r="AGZ203" s="36" t="str">
        <f t="shared" si="775"/>
        <v/>
      </c>
      <c r="AHA203" s="36" t="str">
        <f t="shared" si="762"/>
        <v/>
      </c>
      <c r="AHB203" s="39" t="str">
        <f t="shared" si="776"/>
        <v/>
      </c>
      <c r="AHC203" s="36" t="str">
        <f t="shared" si="777"/>
        <v/>
      </c>
      <c r="AHD203" s="36" t="str">
        <f t="shared" si="763"/>
        <v/>
      </c>
      <c r="AHE203" s="39" t="str">
        <f t="shared" si="778"/>
        <v/>
      </c>
      <c r="AHF203" s="36" t="str">
        <f t="shared" si="779"/>
        <v/>
      </c>
      <c r="AHG203" s="36" t="str">
        <f t="shared" si="764"/>
        <v/>
      </c>
      <c r="AHH203" s="39" t="str">
        <f t="shared" si="780"/>
        <v/>
      </c>
      <c r="AHI203" s="36" t="str">
        <f t="shared" si="781"/>
        <v/>
      </c>
      <c r="AHJ203" s="36" t="str">
        <f t="shared" si="765"/>
        <v/>
      </c>
      <c r="AHK203" s="39" t="str">
        <f t="shared" si="782"/>
        <v/>
      </c>
      <c r="AHL203" s="36" t="str">
        <f t="shared" si="783"/>
        <v/>
      </c>
      <c r="AHM203" s="36" t="str">
        <f t="shared" si="766"/>
        <v/>
      </c>
      <c r="AHN203" s="39" t="str">
        <f t="shared" si="784"/>
        <v/>
      </c>
      <c r="AHO203" s="36" t="str">
        <f t="shared" si="785"/>
        <v/>
      </c>
      <c r="AHP203" s="36" t="str">
        <f t="shared" si="767"/>
        <v/>
      </c>
      <c r="AHQ203" s="39" t="str">
        <f t="shared" si="786"/>
        <v/>
      </c>
      <c r="AHR203" s="36" t="str">
        <f t="shared" si="787"/>
        <v/>
      </c>
      <c r="AHS203" s="36" t="str">
        <f t="shared" si="768"/>
        <v/>
      </c>
      <c r="AHT203" s="39" t="str">
        <f t="shared" si="788"/>
        <v/>
      </c>
    </row>
    <row r="204" spans="1:923" s="5" customFormat="1" outlineLevel="1" x14ac:dyDescent="0.25">
      <c r="A204" s="35">
        <f t="shared" si="789"/>
        <v>23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56"/>
        <v/>
      </c>
      <c r="AGK204" s="85" t="str">
        <f t="shared" si="757"/>
        <v/>
      </c>
      <c r="AGL204" s="85" t="str">
        <f t="shared" si="758"/>
        <v/>
      </c>
      <c r="AGN204" s="5" t="str">
        <f>IF(LEN(B204)&gt;7,AGN181,"")</f>
        <v/>
      </c>
      <c r="AGQ204" s="36" t="str">
        <f t="shared" si="769"/>
        <v/>
      </c>
      <c r="AGR204" s="36" t="str">
        <f t="shared" si="759"/>
        <v/>
      </c>
      <c r="AGS204" s="39" t="str">
        <f t="shared" si="770"/>
        <v/>
      </c>
      <c r="AGT204" s="36" t="str">
        <f t="shared" si="771"/>
        <v/>
      </c>
      <c r="AGU204" s="36" t="str">
        <f t="shared" si="760"/>
        <v/>
      </c>
      <c r="AGV204" s="39" t="str">
        <f t="shared" si="772"/>
        <v/>
      </c>
      <c r="AGW204" s="36" t="str">
        <f t="shared" si="773"/>
        <v/>
      </c>
      <c r="AGX204" s="36" t="str">
        <f t="shared" si="761"/>
        <v/>
      </c>
      <c r="AGY204" s="39" t="str">
        <f t="shared" si="774"/>
        <v/>
      </c>
      <c r="AGZ204" s="36" t="str">
        <f t="shared" si="775"/>
        <v/>
      </c>
      <c r="AHA204" s="36" t="str">
        <f t="shared" si="762"/>
        <v/>
      </c>
      <c r="AHB204" s="39" t="str">
        <f t="shared" si="776"/>
        <v/>
      </c>
      <c r="AHC204" s="36" t="str">
        <f t="shared" si="777"/>
        <v/>
      </c>
      <c r="AHD204" s="36" t="str">
        <f t="shared" si="763"/>
        <v/>
      </c>
      <c r="AHE204" s="39" t="str">
        <f t="shared" si="778"/>
        <v/>
      </c>
      <c r="AHF204" s="36" t="str">
        <f t="shared" si="779"/>
        <v/>
      </c>
      <c r="AHG204" s="36" t="str">
        <f t="shared" si="764"/>
        <v/>
      </c>
      <c r="AHH204" s="39" t="str">
        <f t="shared" si="780"/>
        <v/>
      </c>
      <c r="AHI204" s="36" t="str">
        <f t="shared" si="781"/>
        <v/>
      </c>
      <c r="AHJ204" s="36" t="str">
        <f t="shared" si="765"/>
        <v/>
      </c>
      <c r="AHK204" s="39" t="str">
        <f t="shared" si="782"/>
        <v/>
      </c>
      <c r="AHL204" s="36" t="str">
        <f t="shared" si="783"/>
        <v/>
      </c>
      <c r="AHM204" s="36" t="str">
        <f t="shared" si="766"/>
        <v/>
      </c>
      <c r="AHN204" s="39" t="str">
        <f t="shared" si="784"/>
        <v/>
      </c>
      <c r="AHO204" s="36" t="str">
        <f t="shared" si="785"/>
        <v/>
      </c>
      <c r="AHP204" s="36" t="str">
        <f t="shared" si="767"/>
        <v/>
      </c>
      <c r="AHQ204" s="39" t="str">
        <f t="shared" si="786"/>
        <v/>
      </c>
      <c r="AHR204" s="36" t="str">
        <f t="shared" si="787"/>
        <v/>
      </c>
      <c r="AHS204" s="36" t="str">
        <f t="shared" si="768"/>
        <v/>
      </c>
      <c r="AHT204" s="39" t="str">
        <f t="shared" si="788"/>
        <v/>
      </c>
    </row>
    <row r="205" spans="1:923" s="5" customFormat="1" outlineLevel="1" x14ac:dyDescent="0.25">
      <c r="A205" s="106"/>
      <c r="B205" s="108"/>
      <c r="C205" s="27"/>
      <c r="D205" s="106"/>
      <c r="E205" s="106"/>
      <c r="F205" s="106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2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2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2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2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2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2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2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2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2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2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2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2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2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2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2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2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2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2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2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2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2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2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2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2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2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2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2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2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2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2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2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2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2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2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2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2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2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2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2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2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2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2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J205" s="5">
        <f t="shared" ref="AGJ205:AGL205" si="790">SUMIF(AGJ182:AGJ204,"&lt;&gt;""")</f>
        <v>0</v>
      </c>
      <c r="AGK205" s="5">
        <f t="shared" si="790"/>
        <v>6</v>
      </c>
      <c r="AGL205" s="5">
        <f t="shared" si="790"/>
        <v>46</v>
      </c>
      <c r="AGN205" s="5">
        <f>SUMIF(AGN182:AGN204,"&lt;&gt;""")</f>
        <v>336</v>
      </c>
      <c r="AGQ205" s="108"/>
      <c r="AGR205" s="108"/>
      <c r="AGS205" s="109"/>
      <c r="AGT205" s="108"/>
      <c r="AGU205" s="108"/>
      <c r="AGV205" s="109"/>
      <c r="AGW205" s="108"/>
      <c r="AGX205" s="108"/>
      <c r="AGY205" s="109"/>
      <c r="AGZ205" s="108"/>
      <c r="AHA205" s="108"/>
      <c r="AHB205" s="109"/>
      <c r="AHC205" s="108"/>
      <c r="AHD205" s="108"/>
      <c r="AHE205" s="109"/>
      <c r="AHF205" s="108"/>
      <c r="AHG205" s="108"/>
      <c r="AHH205" s="109"/>
      <c r="AHI205" s="108"/>
      <c r="AHJ205" s="108"/>
      <c r="AHK205" s="109"/>
      <c r="AHL205" s="108"/>
      <c r="AHM205" s="108"/>
      <c r="AHN205" s="109"/>
      <c r="AHO205" s="108"/>
      <c r="AHP205" s="108"/>
      <c r="AHQ205" s="109"/>
      <c r="AHR205" s="108"/>
      <c r="AHS205" s="108"/>
      <c r="AHT205" s="109"/>
    </row>
    <row r="206" spans="1:923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3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4"/>
      <c r="AGI206" s="33"/>
      <c r="AGJ206" s="33"/>
      <c r="AGK206" s="33"/>
      <c r="AGL206" s="33"/>
      <c r="AGM206" s="33"/>
      <c r="AGN206" s="103">
        <f>'Итоги за неделю'!D13</f>
        <v>15</v>
      </c>
      <c r="AGO206" s="34"/>
      <c r="AGP206" s="33"/>
      <c r="AGQ206" s="33"/>
      <c r="AGR206" s="33"/>
      <c r="AGS206" s="33"/>
      <c r="AGT206" s="34"/>
      <c r="AGU206" s="34"/>
      <c r="AGV206" s="33"/>
      <c r="AGW206" s="33"/>
      <c r="AGX206" s="33"/>
      <c r="AGY206" s="33"/>
      <c r="AGZ206" s="34"/>
      <c r="AHA206" s="34"/>
      <c r="AHB206" s="33"/>
      <c r="AHC206" s="33"/>
      <c r="AHD206" s="33"/>
      <c r="AHE206" s="33"/>
      <c r="AHF206" s="34"/>
      <c r="AHG206" s="34"/>
      <c r="AHH206" s="33"/>
      <c r="AHI206" s="33"/>
      <c r="AHJ206" s="33"/>
      <c r="AHK206" s="33"/>
      <c r="AHL206" s="34"/>
      <c r="AHM206" s="34"/>
      <c r="AHN206" s="33"/>
      <c r="AHO206" s="33"/>
      <c r="AHP206" s="33"/>
      <c r="AHQ206" s="33"/>
      <c r="AHR206" s="34"/>
      <c r="AHS206" s="34"/>
      <c r="AHT206" s="33"/>
      <c r="AHU206" s="33"/>
      <c r="AHV206" s="33"/>
      <c r="AHW206" s="34"/>
      <c r="AHX206" s="33"/>
      <c r="AHY206" s="33"/>
      <c r="AHZ206" s="33"/>
      <c r="AIA206" s="34"/>
      <c r="AIB206" s="33"/>
      <c r="AIC206" s="33"/>
      <c r="AID206" s="33"/>
      <c r="AIE206" s="34"/>
      <c r="AIF206" s="33"/>
      <c r="AIG206" s="33"/>
      <c r="AIH206" s="33"/>
      <c r="AII206" s="34"/>
      <c r="AIJ206" s="33"/>
      <c r="AIK206" s="33"/>
      <c r="AIL206" s="33"/>
      <c r="AIM206" s="34"/>
    </row>
    <row r="207" spans="1:923" s="5" customFormat="1" outlineLevel="1" x14ac:dyDescent="0.25">
      <c r="A207" s="35">
        <v>1</v>
      </c>
      <c r="B207" s="46" t="s">
        <v>100</v>
      </c>
      <c r="C207" s="37"/>
      <c r="D207" s="35"/>
      <c r="E207" s="35"/>
      <c r="F207" s="35"/>
      <c r="G207" s="57"/>
      <c r="H207" s="57" t="s">
        <v>351</v>
      </c>
      <c r="I207" s="57" t="s">
        <v>351</v>
      </c>
      <c r="J207" s="57"/>
      <c r="K207" s="57"/>
      <c r="L207" s="57"/>
      <c r="M207" s="57" t="s">
        <v>351</v>
      </c>
      <c r="N207" s="57"/>
      <c r="O207" s="57"/>
      <c r="P207" s="57" t="s">
        <v>351</v>
      </c>
      <c r="Q207" s="57" t="s">
        <v>351</v>
      </c>
      <c r="R207" s="38"/>
      <c r="S207" s="38"/>
      <c r="T207" s="38"/>
      <c r="U207" s="38"/>
      <c r="V207" s="38"/>
      <c r="W207" s="57" t="s">
        <v>351</v>
      </c>
      <c r="X207" s="57"/>
      <c r="Y207" s="57"/>
      <c r="Z207" s="57"/>
      <c r="AA207" s="57" t="s">
        <v>351</v>
      </c>
      <c r="AB207" s="57" t="s">
        <v>351</v>
      </c>
      <c r="AC207" s="57" t="s">
        <v>351</v>
      </c>
      <c r="AD207" s="57"/>
      <c r="AE207" s="57"/>
      <c r="AF207" s="57"/>
      <c r="AG207" s="57"/>
      <c r="AH207" s="57"/>
      <c r="AI207" s="57"/>
      <c r="AJ207" s="57" t="s">
        <v>351</v>
      </c>
      <c r="AK207" s="57" t="s">
        <v>351</v>
      </c>
      <c r="AL207" s="57" t="s">
        <v>351</v>
      </c>
      <c r="AM207" s="38"/>
      <c r="AN207" s="38"/>
      <c r="AO207" s="38"/>
      <c r="AP207" s="38"/>
      <c r="AQ207" s="57" t="s">
        <v>351</v>
      </c>
      <c r="AR207" s="57" t="s">
        <v>351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351</v>
      </c>
      <c r="BF207" s="57" t="s">
        <v>351</v>
      </c>
      <c r="BG207" s="38"/>
      <c r="BH207" s="38"/>
      <c r="BI207" s="38"/>
      <c r="BJ207" s="38"/>
      <c r="BK207" s="57" t="s">
        <v>351</v>
      </c>
      <c r="BL207" s="57" t="s">
        <v>351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351</v>
      </c>
      <c r="BV207" s="57"/>
      <c r="BW207" s="57"/>
      <c r="BX207" s="57" t="s">
        <v>351</v>
      </c>
      <c r="BY207" s="57"/>
      <c r="BZ207" s="57" t="s">
        <v>351</v>
      </c>
      <c r="CA207" s="38"/>
      <c r="CB207" s="38"/>
      <c r="CC207" s="38"/>
      <c r="CD207" s="38"/>
      <c r="CE207" s="57" t="s">
        <v>351</v>
      </c>
      <c r="CF207" s="57"/>
      <c r="CG207" s="57"/>
      <c r="CH207" s="57"/>
      <c r="CI207" s="57"/>
      <c r="CJ207" s="57"/>
      <c r="CK207" s="57" t="s">
        <v>351</v>
      </c>
      <c r="CL207" s="57"/>
      <c r="CM207" s="57"/>
      <c r="CN207" s="57"/>
      <c r="CO207" s="57"/>
      <c r="CP207" s="57"/>
      <c r="CQ207" s="57"/>
      <c r="CR207" s="57" t="s">
        <v>351</v>
      </c>
      <c r="CS207" s="57" t="s">
        <v>351</v>
      </c>
      <c r="CT207" s="57"/>
      <c r="CU207" s="38"/>
      <c r="CV207" s="38"/>
      <c r="CW207" s="38"/>
      <c r="CX207" s="38"/>
      <c r="CY207" s="57" t="s">
        <v>351</v>
      </c>
      <c r="CZ207" s="57" t="s">
        <v>351</v>
      </c>
      <c r="DA207" s="57"/>
      <c r="DB207" s="57"/>
      <c r="DC207" s="57" t="s">
        <v>351</v>
      </c>
      <c r="DD207" s="57"/>
      <c r="DE207" s="57" t="s">
        <v>351</v>
      </c>
      <c r="DF207" s="57"/>
      <c r="DG207" s="57"/>
      <c r="DH207" s="57" t="s">
        <v>351</v>
      </c>
      <c r="DI207" s="57" t="s">
        <v>351</v>
      </c>
      <c r="DJ207" s="57"/>
      <c r="DK207" s="57"/>
      <c r="DL207" s="57" t="s">
        <v>351</v>
      </c>
      <c r="DM207" s="57" t="s">
        <v>351</v>
      </c>
      <c r="DN207" s="57" t="s">
        <v>351</v>
      </c>
      <c r="DO207" s="38"/>
      <c r="DP207" s="38"/>
      <c r="DQ207" s="38"/>
      <c r="DR207" s="38"/>
      <c r="DS207" s="57" t="s">
        <v>351</v>
      </c>
      <c r="DT207" s="57"/>
      <c r="DU207" s="57"/>
      <c r="DV207" s="57"/>
      <c r="DW207" s="57"/>
      <c r="DX207" s="57"/>
      <c r="DY207" s="57" t="s">
        <v>351</v>
      </c>
      <c r="DZ207" s="57"/>
      <c r="EA207" s="57"/>
      <c r="EB207" s="57"/>
      <c r="EC207" s="57" t="s">
        <v>351</v>
      </c>
      <c r="ED207" s="57"/>
      <c r="EE207" s="57"/>
      <c r="EF207" s="57" t="s">
        <v>351</v>
      </c>
      <c r="EG207" s="57" t="s">
        <v>351</v>
      </c>
      <c r="EH207" s="57"/>
      <c r="EI207" s="38"/>
      <c r="EJ207" s="38"/>
      <c r="EK207" s="38"/>
      <c r="EL207" s="38"/>
      <c r="EM207" s="57" t="s">
        <v>351</v>
      </c>
      <c r="EN207" s="57" t="s">
        <v>351</v>
      </c>
      <c r="EO207" s="57"/>
      <c r="EP207" s="57"/>
      <c r="EQ207" s="57"/>
      <c r="ER207" s="57"/>
      <c r="ES207" s="57" t="s">
        <v>351</v>
      </c>
      <c r="ET207" s="57"/>
      <c r="EU207" s="57"/>
      <c r="EV207" s="57" t="s">
        <v>351</v>
      </c>
      <c r="EW207" s="57"/>
      <c r="EX207" s="57"/>
      <c r="EY207" s="57"/>
      <c r="EZ207" s="57" t="s">
        <v>351</v>
      </c>
      <c r="FA207" s="57" t="s">
        <v>351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351</v>
      </c>
      <c r="FN207" s="57"/>
      <c r="FO207" s="57" t="s">
        <v>351</v>
      </c>
      <c r="FP207" s="57" t="s">
        <v>351</v>
      </c>
      <c r="FQ207" s="57" t="s">
        <v>351</v>
      </c>
      <c r="FR207" s="57"/>
      <c r="FS207" s="57"/>
      <c r="FT207" s="57"/>
      <c r="FU207" s="57" t="s">
        <v>351</v>
      </c>
      <c r="FV207" s="57"/>
      <c r="FW207" s="38"/>
      <c r="FX207" s="38"/>
      <c r="FY207" s="38"/>
      <c r="FZ207" s="38"/>
      <c r="GA207" s="61"/>
      <c r="GB207" s="57" t="s">
        <v>351</v>
      </c>
      <c r="GC207" s="57"/>
      <c r="GD207" s="57"/>
      <c r="GE207" s="57" t="s">
        <v>351</v>
      </c>
      <c r="GF207" s="57" t="s">
        <v>351</v>
      </c>
      <c r="GG207" s="57" t="s">
        <v>351</v>
      </c>
      <c r="GH207" s="57"/>
      <c r="GI207" s="57"/>
      <c r="GJ207" s="57"/>
      <c r="GK207" s="57"/>
      <c r="GL207" s="57"/>
      <c r="GM207" s="57"/>
      <c r="GN207" s="57"/>
      <c r="GO207" s="57" t="s">
        <v>351</v>
      </c>
      <c r="GP207" s="57" t="s">
        <v>351</v>
      </c>
      <c r="GQ207" s="38"/>
      <c r="GR207" s="38"/>
      <c r="GS207" s="38"/>
      <c r="GT207" s="38"/>
      <c r="GU207" s="61"/>
      <c r="GV207" s="57" t="s">
        <v>351</v>
      </c>
      <c r="GW207" s="57"/>
      <c r="GX207" s="57"/>
      <c r="GY207" s="57"/>
      <c r="GZ207" s="57"/>
      <c r="HA207" s="57" t="s">
        <v>351</v>
      </c>
      <c r="HB207" s="57"/>
      <c r="HC207" s="57"/>
      <c r="HD207" s="57" t="s">
        <v>351</v>
      </c>
      <c r="HE207" s="57" t="s">
        <v>351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351</v>
      </c>
      <c r="HV207" s="57"/>
      <c r="HW207" s="57" t="s">
        <v>351</v>
      </c>
      <c r="HX207" s="57" t="s">
        <v>351</v>
      </c>
      <c r="HY207" s="57" t="s">
        <v>351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351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351</v>
      </c>
      <c r="JJ207" s="57"/>
      <c r="JK207" s="57"/>
      <c r="JL207" s="57" t="s">
        <v>351</v>
      </c>
      <c r="JM207" s="57" t="s">
        <v>351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351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351</v>
      </c>
      <c r="NT207" s="57"/>
      <c r="NU207" s="57"/>
      <c r="NV207" s="57" t="s">
        <v>351</v>
      </c>
      <c r="NW207" s="57" t="s">
        <v>351</v>
      </c>
      <c r="NX207" s="57"/>
      <c r="NY207" s="57" t="s">
        <v>351</v>
      </c>
      <c r="NZ207" s="57" t="s">
        <v>351</v>
      </c>
      <c r="OA207" s="57" t="s">
        <v>351</v>
      </c>
      <c r="OB207" s="57"/>
      <c r="OC207" s="57"/>
      <c r="OD207" s="57"/>
      <c r="OE207" s="57"/>
      <c r="OF207" s="57" t="s">
        <v>351</v>
      </c>
      <c r="OG207" s="57"/>
      <c r="OH207" s="57"/>
      <c r="OI207" s="57"/>
      <c r="OJ207" s="57"/>
      <c r="OK207" s="38"/>
      <c r="OL207" s="38"/>
      <c r="OM207" s="57" t="s">
        <v>351</v>
      </c>
      <c r="ON207" s="57"/>
      <c r="OO207" s="57"/>
      <c r="OP207" s="57"/>
      <c r="OQ207" s="57"/>
      <c r="OR207" s="57"/>
      <c r="OS207" s="57"/>
      <c r="OT207" s="57"/>
      <c r="OU207" s="57" t="s">
        <v>351</v>
      </c>
      <c r="OV207" s="57"/>
      <c r="OW207" s="57"/>
      <c r="OX207" s="57"/>
      <c r="OY207" s="57"/>
      <c r="OZ207" s="57" t="s">
        <v>351</v>
      </c>
      <c r="PA207" s="57"/>
      <c r="PB207" s="57"/>
      <c r="PC207" s="57"/>
      <c r="PD207" s="57"/>
      <c r="PE207" s="38"/>
      <c r="PF207" s="38"/>
      <c r="PG207" s="57" t="s">
        <v>351</v>
      </c>
      <c r="PH207" s="57"/>
      <c r="PI207" s="57" t="s">
        <v>351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351</v>
      </c>
      <c r="PU207" s="57" t="s">
        <v>351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57" t="s">
        <v>351</v>
      </c>
      <c r="QV207" s="57"/>
      <c r="QW207" s="57"/>
      <c r="QX207" s="57"/>
      <c r="QY207" s="57"/>
      <c r="QZ207" s="57"/>
      <c r="RA207" s="57"/>
      <c r="RB207" s="57"/>
      <c r="RC207" s="57" t="s">
        <v>351</v>
      </c>
      <c r="RD207" s="57"/>
      <c r="RE207" s="57"/>
      <c r="RF207" s="57"/>
      <c r="RG207" s="57"/>
      <c r="RH207" s="57" t="s">
        <v>351</v>
      </c>
      <c r="RI207" s="57" t="s">
        <v>351</v>
      </c>
      <c r="RJ207" s="57"/>
      <c r="RK207" s="57" t="s">
        <v>351</v>
      </c>
      <c r="RL207" s="57"/>
      <c r="RM207" s="38"/>
      <c r="RN207" s="38"/>
      <c r="RO207" s="57" t="s">
        <v>351</v>
      </c>
      <c r="RP207" s="57" t="s">
        <v>351</v>
      </c>
      <c r="RQ207" s="57" t="s">
        <v>351</v>
      </c>
      <c r="RR207" s="57"/>
      <c r="RS207" s="57" t="s">
        <v>351</v>
      </c>
      <c r="RT207" s="57"/>
      <c r="RU207" s="57"/>
      <c r="RV207" s="57"/>
      <c r="RW207" s="57"/>
      <c r="RX207" s="57"/>
      <c r="RY207" s="57"/>
      <c r="RZ207" s="57"/>
      <c r="SA207" s="57"/>
      <c r="SB207" s="57" t="s">
        <v>351</v>
      </c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61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 t="s">
        <v>351</v>
      </c>
      <c r="TA207" s="57" t="s">
        <v>351</v>
      </c>
      <c r="TB207" s="57"/>
      <c r="TC207" s="57" t="s">
        <v>351</v>
      </c>
      <c r="TD207" s="57" t="s">
        <v>351</v>
      </c>
      <c r="TE207" s="38"/>
      <c r="TF207" s="38"/>
      <c r="TG207" s="57" t="s">
        <v>351</v>
      </c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  <c r="TS207" s="57"/>
      <c r="TT207" s="57" t="s">
        <v>351</v>
      </c>
      <c r="TU207" s="57" t="s">
        <v>351</v>
      </c>
      <c r="TV207" s="57" t="s">
        <v>351</v>
      </c>
      <c r="TW207" s="38"/>
      <c r="TX207" s="38"/>
      <c r="TY207" s="38"/>
      <c r="TZ207" s="38"/>
      <c r="UA207" s="61"/>
      <c r="UB207" s="57"/>
      <c r="UC207" s="57"/>
      <c r="UD207" s="57"/>
      <c r="UE207" s="57"/>
      <c r="UF207" s="57"/>
      <c r="UG207" s="57"/>
      <c r="UH207" s="57"/>
      <c r="UI207" s="57" t="s">
        <v>351</v>
      </c>
      <c r="UJ207" s="57"/>
      <c r="UK207" s="57"/>
      <c r="UL207" s="57"/>
      <c r="UM207" s="57"/>
      <c r="UN207" s="57" t="s">
        <v>351</v>
      </c>
      <c r="UO207" s="57" t="s">
        <v>351</v>
      </c>
      <c r="UP207" s="57"/>
      <c r="UQ207" s="57"/>
      <c r="UR207" s="57"/>
      <c r="US207" s="38"/>
      <c r="UT207" s="38"/>
      <c r="UU207" s="57" t="s">
        <v>351</v>
      </c>
      <c r="UV207" s="57" t="s">
        <v>351</v>
      </c>
      <c r="UW207" s="57" t="s">
        <v>351</v>
      </c>
      <c r="UX207" s="57"/>
      <c r="UY207" s="57"/>
      <c r="UZ207" s="57"/>
      <c r="VA207" s="57"/>
      <c r="VB207" s="57"/>
      <c r="VC207" s="57"/>
      <c r="VD207" s="57" t="s">
        <v>351</v>
      </c>
      <c r="VE207" s="57"/>
      <c r="VF207" s="57"/>
      <c r="VG207" s="57"/>
      <c r="VH207" s="57" t="s">
        <v>351</v>
      </c>
      <c r="VI207" s="57" t="s">
        <v>351</v>
      </c>
      <c r="VJ207" s="57" t="s">
        <v>351</v>
      </c>
      <c r="VK207" s="57"/>
      <c r="VL207" s="57"/>
      <c r="VM207" s="38"/>
      <c r="VN207" s="38"/>
      <c r="VO207" s="57"/>
      <c r="VP207" s="57"/>
      <c r="VQ207" s="57"/>
      <c r="VR207" s="57"/>
      <c r="VS207" s="57"/>
      <c r="VT207" s="57"/>
      <c r="VU207" s="57" t="s">
        <v>351</v>
      </c>
      <c r="VV207" s="57" t="s">
        <v>351</v>
      </c>
      <c r="VW207" s="57"/>
      <c r="VX207" s="57"/>
      <c r="VY207" s="57"/>
      <c r="VZ207" s="57"/>
      <c r="WA207" s="57"/>
      <c r="WB207" s="57" t="s">
        <v>351</v>
      </c>
      <c r="WC207" s="57"/>
      <c r="WD207" s="57"/>
      <c r="WE207" s="57" t="s">
        <v>351</v>
      </c>
      <c r="WF207" s="57" t="s">
        <v>351</v>
      </c>
      <c r="WG207" s="38"/>
      <c r="WH207" s="38"/>
      <c r="WI207" s="57" t="s">
        <v>351</v>
      </c>
      <c r="WJ207" s="57" t="s">
        <v>351</v>
      </c>
      <c r="WK207" s="57" t="s">
        <v>351</v>
      </c>
      <c r="WL207" s="57"/>
      <c r="WM207" s="57"/>
      <c r="WN207" s="57"/>
      <c r="WO207" s="57"/>
      <c r="WP207" s="57"/>
      <c r="WQ207" s="57"/>
      <c r="WR207" s="57"/>
      <c r="WS207" s="57"/>
      <c r="WT207" s="57"/>
      <c r="WU207" s="57"/>
      <c r="WV207" s="57" t="s">
        <v>351</v>
      </c>
      <c r="WW207" s="57"/>
      <c r="WX207" s="57"/>
      <c r="WY207" s="57" t="s">
        <v>351</v>
      </c>
      <c r="WZ207" s="38"/>
      <c r="XA207" s="38"/>
      <c r="XB207" s="38"/>
      <c r="XC207" s="57" t="s">
        <v>351</v>
      </c>
      <c r="XD207" s="57" t="s">
        <v>351</v>
      </c>
      <c r="XE207" s="57" t="s">
        <v>351</v>
      </c>
      <c r="XF207" s="57"/>
      <c r="XG207" s="57"/>
      <c r="XH207" s="57"/>
      <c r="XI207" s="57"/>
      <c r="XJ207" s="57"/>
      <c r="XK207" s="57" t="s">
        <v>351</v>
      </c>
      <c r="XL207" s="57"/>
      <c r="XM207" s="57"/>
      <c r="XN207" s="57"/>
      <c r="XO207" s="57"/>
      <c r="XP207" s="57" t="s">
        <v>351</v>
      </c>
      <c r="XQ207" s="57" t="s">
        <v>351</v>
      </c>
      <c r="XR207" s="57"/>
      <c r="XS207" s="57" t="s">
        <v>351</v>
      </c>
      <c r="XT207" s="57"/>
      <c r="XU207" s="38"/>
      <c r="XV207" s="38"/>
      <c r="XW207" s="37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8"/>
      <c r="YN207" s="38"/>
      <c r="YO207" s="38"/>
      <c r="YP207" s="38"/>
      <c r="YQ207" s="37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7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ref="AGJ207:AGJ217" si="791">IF(COUNTIFS($C$7:$AGI$7,"="&amp;$AGP$5,$C207:$AGI207,"б")=0,"",COUNTIFS($C$7:$AGI$7,"="&amp;$AGP$5,$C207:$AGI207,"б"))</f>
        <v/>
      </c>
      <c r="AGK207" s="85" t="str">
        <f t="shared" ref="AGK207:AGK217" si="792">IF(COUNTIFS($C$7:$AGI$7,"="&amp;$AGP$5,$C207:$AGI207,"у")=0,"",COUNTIFS($C$7:$AGI$7,"="&amp;$AGP$5,$C207:$AGI207,"у"))</f>
        <v/>
      </c>
      <c r="AGL207" s="85">
        <f t="shared" ref="AGL207:AGL217" si="793">IF(COUNTIFS($C$7:$AGI$7,"="&amp;$AGP$5,$C207:$AGI207,"н")=0,"",COUNTIFS($C$7:$AGI$7,"="&amp;$AGP$5,$C207:$AGI207,"н"))</f>
        <v>7</v>
      </c>
      <c r="AGN207" s="5">
        <f>IF(LEN(B207)&gt;7,AGN206,"")</f>
        <v>15</v>
      </c>
      <c r="AGQ207" s="36" t="str">
        <f t="shared" ref="AGQ207:AGQ217" si="794">IF(COUNTIFS($C$6:$AGI$6,9,$C207:$AGI207,"б")=0,"",COUNTIFS($C$6:$AGI$6,9,$C207:$AGI207,"б"))</f>
        <v/>
      </c>
      <c r="AGR207" s="36" t="str">
        <f t="shared" ref="AGR207:AGR217" si="795">IF(COUNTIFS($C$6:$AGI$6,9,$C207:$AGI207,"у")=0,"",COUNTIFS($C$6:$AGI$6,9,$C207:$AGI207,"у"))</f>
        <v/>
      </c>
      <c r="AGS207" s="39">
        <f t="shared" ref="AGS207:AGS217" si="796">IF(COUNTIFS($C$6:$AGI$6,9,$C207:$AGI207,"н")=0,"",COUNTIFS($C$6:$AGI$6,9,$C207:$AGI207,"н"))</f>
        <v>23</v>
      </c>
      <c r="AGT207" s="36" t="str">
        <f t="shared" ref="AGT207:AGT217" si="797">IF(COUNTIFS($C$6:$AGI$6,10,$C207:$AGI207,"б")=0,"",COUNTIFS($C$6:$AGI$6,10,$C207:$AGI207,"б"))</f>
        <v/>
      </c>
      <c r="AGU207" s="36" t="str">
        <f t="shared" ref="AGU207:AGU217" si="798">IF(COUNTIFS($C$6:$AGI$6,10,$C207:$AGI207,"у")=0,"",COUNTIFS($C$6:$AGI$6,10,$C207:$AGI207,"у"))</f>
        <v/>
      </c>
      <c r="AGV207" s="39">
        <f t="shared" ref="AGV207:AGV217" si="799">IF(COUNTIFS($C$6:$AGI$6,10,$C207:$AGI207,"н")=0,"",COUNTIFS($C$6:$AGI$6,10,$C207:$AGI207,"н"))</f>
        <v>27</v>
      </c>
      <c r="AGW207" s="36" t="str">
        <f t="shared" ref="AGW207:AGW217" si="800">IF(COUNTIFS($C$6:$AGI$6,11,$C207:$AGI207,"б")=0,"",COUNTIFS($C$6:$AGI$6,11,$C207:$AGI207,"б"))</f>
        <v/>
      </c>
      <c r="AGX207" s="36" t="str">
        <f t="shared" ref="AGX207:AGX217" si="801">IF(COUNTIFS($C$6:$AGI$6,11,$C207:$AGI207,"у")=0,"",COUNTIFS($C$6:$AGI$6,11,$C207:$AGI207,"у"))</f>
        <v/>
      </c>
      <c r="AGY207" s="39">
        <f t="shared" ref="AGY207:AGY217" si="802">IF(COUNTIFS($C$6:$AGI$6,11,$C207:$AGI207,"н")=0,"",COUNTIFS($C$6:$AGI$6,11,$C207:$AGI207,"н"))</f>
        <v>15</v>
      </c>
      <c r="AGZ207" s="36" t="str">
        <f t="shared" ref="AGZ207:AGZ217" si="803">IF(COUNTIFS($C$6:$AGI$6,12,$C207:$AGI207,"б")=0,"",COUNTIFS($C$6:$AGI$6,12,$C207:$AGI207,"б"))</f>
        <v/>
      </c>
      <c r="AHA207" s="36" t="str">
        <f t="shared" ref="AHA207:AHA217" si="804">IF(COUNTIFS($C$6:$AGI$6,12,$C207:$AGI207,"у")=0,"",COUNTIFS($C$6:$AGI$6,12,$C207:$AGI207,"у"))</f>
        <v/>
      </c>
      <c r="AHB207" s="39">
        <f t="shared" ref="AHB207:AHB217" si="805">IF(COUNTIFS($C$6:$AGI$6,12,$C207:$AGI207,"н")=0,"",COUNTIFS($C$6:$AGI$6,12,$C207:$AGI207,"н"))</f>
        <v>4</v>
      </c>
      <c r="AHC207" s="36" t="str">
        <f t="shared" ref="AHC207:AHC217" si="806">IF(COUNTIFS($C$6:$AGI$6,1,$C207:$AGI207,"б")=0,"",COUNTIFS($C$6:$AGI$6,1,$C207:$AGI207,"б"))</f>
        <v/>
      </c>
      <c r="AHD207" s="36" t="str">
        <f t="shared" ref="AHD207:AHD217" si="807">IF(COUNTIFS($C$6:$AGI$6,1,$C207:$AGI207,"у")=0,"",COUNTIFS($C$6:$AGI$6,1,$C207:$AGI207,"у"))</f>
        <v/>
      </c>
      <c r="AHE207" s="39">
        <f t="shared" ref="AHE207:AHE217" si="808">IF(COUNTIFS($C$6:$AGI$6,1,$C207:$AGI207,"н")=0,"",COUNTIFS($C$6:$AGI$6,1,$C207:$AGI207,"н"))</f>
        <v>14</v>
      </c>
      <c r="AHF207" s="36" t="str">
        <f t="shared" ref="AHF207:AHF217" si="809">IF(COUNTIFS($C$6:$AGI$6,2,$C207:$AGI207,"б")=0,"",COUNTIFS($C$6:$AGI$6,2,$C207:$AGI207,"б"))</f>
        <v/>
      </c>
      <c r="AHG207" s="36" t="str">
        <f t="shared" ref="AHG207:AHG217" si="810">IF(COUNTIFS($C$6:$AGI$6,2,$C207:$AGI207,"у")=0,"",COUNTIFS($C$6:$AGI$6,2,$C207:$AGI207,"у"))</f>
        <v/>
      </c>
      <c r="AHH207" s="39">
        <f t="shared" ref="AHH207:AHH217" si="811">IF(COUNTIFS($C$6:$AGI$6,2,$C207:$AGI207,"н")=0,"",COUNTIFS($C$6:$AGI$6,2,$C207:$AGI207,"н"))</f>
        <v>14</v>
      </c>
      <c r="AHI207" s="36" t="str">
        <f t="shared" ref="AHI207:AHI217" si="812">IF(COUNTIFS($C$6:$AGI$6,3,$C207:$AGI207,"б")=0,"",COUNTIFS($C$6:$AGI$6,3,$C207:$AGI207,"б"))</f>
        <v/>
      </c>
      <c r="AHJ207" s="36" t="str">
        <f t="shared" ref="AHJ207:AHJ217" si="813">IF(COUNTIFS($C$6:$AGI$6,3,$C207:$AGI207,"у")=0,"",COUNTIFS($C$6:$AGI$6,3,$C207:$AGI207,"у"))</f>
        <v/>
      </c>
      <c r="AHK207" s="39">
        <f t="shared" ref="AHK207:AHK217" si="814">IF(COUNTIFS($C$6:$AGI$6,3,$C207:$AGI207,"н")=0,"",COUNTIFS($C$6:$AGI$6,3,$C207:$AGI207,"н"))</f>
        <v>22</v>
      </c>
      <c r="AHL207" s="36" t="str">
        <f t="shared" ref="AHL207:AHL217" si="815">IF(COUNTIFS($C$6:$AGI$6,4,$C207:$AGI207,"б")=0,"",COUNTIFS($C$6:$AGI$6,4,$C207:$AGI207,"б"))</f>
        <v/>
      </c>
      <c r="AHM207" s="36" t="str">
        <f t="shared" ref="AHM207:AHM217" si="816">IF(COUNTIFS($C$6:$AGI$6,4,$C207:$AGI207,"у")=0,"",COUNTIFS($C$6:$AGI$6,4,$C207:$AGI207,"у"))</f>
        <v/>
      </c>
      <c r="AHN207" s="39">
        <f t="shared" ref="AHN207:AHN217" si="817">IF(COUNTIFS($C$6:$AGI$6,4,$C207:$AGI207,"н")=0,"",COUNTIFS($C$6:$AGI$6,4,$C207:$AGI207,"н"))</f>
        <v>9</v>
      </c>
      <c r="AHO207" s="36" t="str">
        <f t="shared" ref="AHO207:AHO217" si="818">IF(COUNTIFS($C$6:$AGI$6,5,$C207:$AGI207,"б")=0,"",COUNTIFS($C$6:$AGI$6,5,$C207:$AGI207,"б"))</f>
        <v/>
      </c>
      <c r="AHP207" s="36" t="str">
        <f t="shared" ref="AHP207:AHP217" si="819">IF(COUNTIFS($C$6:$AGI$6,5,$C207:$AGI207,"у")=0,"",COUNTIFS($C$6:$AGI$6,5,$C207:$AGI207,"у"))</f>
        <v/>
      </c>
      <c r="AHQ207" s="39" t="str">
        <f t="shared" ref="AHQ207:AHQ217" si="820">IF(COUNTIFS($C$6:$AGI$6,5,$C207:$AGI207,"н")=0,"",COUNTIFS($C$6:$AGI$6,5,$C207:$AGI207,"н"))</f>
        <v/>
      </c>
      <c r="AHR207" s="36" t="str">
        <f t="shared" ref="AHR207:AHR217" si="821">IF(COUNTIFS($C$6:$AGI$6,6,$C207:$AGI207,"б")=0,"",COUNTIFS($C$6:$AGI$6,6,$C207:$AGI207,"б"))</f>
        <v/>
      </c>
      <c r="AHS207" s="36" t="str">
        <f t="shared" ref="AHS207:AHS217" si="822">IF(COUNTIFS($C$6:$AGI$6,6,$C207:$AGI207,"у")=0,"",COUNTIFS($C$6:$AGI$6,6,$C207:$AGI207,"у"))</f>
        <v/>
      </c>
      <c r="AHT207" s="39" t="str">
        <f t="shared" ref="AHT207:AHT217" si="823">IF(COUNTIFS($C$6:$AGI$6,6,$C207:$AGI207,"н")=0,"",COUNTIFS($C$6:$AGI$6,6,$C207:$AGI207,"н"))</f>
        <v/>
      </c>
    </row>
    <row r="208" spans="1:923" s="5" customFormat="1" outlineLevel="1" x14ac:dyDescent="0.25">
      <c r="A208" s="35">
        <v>2</v>
      </c>
      <c r="B208" s="46" t="s">
        <v>101</v>
      </c>
      <c r="C208" s="37"/>
      <c r="D208" s="35"/>
      <c r="E208" s="35"/>
      <c r="F208" s="35"/>
      <c r="G208" s="57"/>
      <c r="H208" s="57"/>
      <c r="I208" s="57"/>
      <c r="J208" s="57"/>
      <c r="K208" s="57" t="s">
        <v>351</v>
      </c>
      <c r="L208" s="57" t="s">
        <v>351</v>
      </c>
      <c r="M208" s="57" t="s">
        <v>351</v>
      </c>
      <c r="N208" s="57"/>
      <c r="O208" s="57"/>
      <c r="P208" s="57" t="s">
        <v>351</v>
      </c>
      <c r="Q208" s="57" t="s">
        <v>351</v>
      </c>
      <c r="R208" s="38"/>
      <c r="S208" s="38"/>
      <c r="T208" s="38"/>
      <c r="U208" s="38"/>
      <c r="V208" s="38"/>
      <c r="W208" s="57" t="s">
        <v>351</v>
      </c>
      <c r="X208" s="57" t="s">
        <v>351</v>
      </c>
      <c r="Y208" s="57"/>
      <c r="Z208" s="57"/>
      <c r="AA208" s="57" t="s">
        <v>351</v>
      </c>
      <c r="AB208" s="57" t="s">
        <v>351</v>
      </c>
      <c r="AC208" s="57" t="s">
        <v>351</v>
      </c>
      <c r="AD208" s="57"/>
      <c r="AE208" s="57"/>
      <c r="AF208" s="57"/>
      <c r="AG208" s="57"/>
      <c r="AH208" s="57"/>
      <c r="AI208" s="57"/>
      <c r="AJ208" s="57" t="s">
        <v>351</v>
      </c>
      <c r="AK208" s="57" t="s">
        <v>351</v>
      </c>
      <c r="AL208" s="57" t="s">
        <v>351</v>
      </c>
      <c r="AM208" s="38"/>
      <c r="AN208" s="38"/>
      <c r="AO208" s="38"/>
      <c r="AP208" s="38"/>
      <c r="AQ208" s="57" t="s">
        <v>351</v>
      </c>
      <c r="AR208" s="57" t="s">
        <v>351</v>
      </c>
      <c r="AS208" s="57" t="s">
        <v>351</v>
      </c>
      <c r="AT208" s="57"/>
      <c r="AU208" s="57"/>
      <c r="AV208" s="57"/>
      <c r="AW208" s="57" t="s">
        <v>351</v>
      </c>
      <c r="AX208" s="57" t="s">
        <v>351</v>
      </c>
      <c r="AY208" s="57"/>
      <c r="AZ208" s="57" t="s">
        <v>351</v>
      </c>
      <c r="BA208" s="57"/>
      <c r="BB208" s="57"/>
      <c r="BC208" s="57"/>
      <c r="BD208" s="57"/>
      <c r="BE208" s="57" t="s">
        <v>351</v>
      </c>
      <c r="BF208" s="57"/>
      <c r="BG208" s="38"/>
      <c r="BH208" s="38"/>
      <c r="BI208" s="38"/>
      <c r="BJ208" s="38"/>
      <c r="BK208" s="57" t="s">
        <v>351</v>
      </c>
      <c r="BL208" s="57" t="s">
        <v>351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351</v>
      </c>
      <c r="BY208" s="57" t="s">
        <v>351</v>
      </c>
      <c r="BZ208" s="57" t="s">
        <v>351</v>
      </c>
      <c r="CA208" s="38"/>
      <c r="CB208" s="38"/>
      <c r="CC208" s="38"/>
      <c r="CD208" s="38"/>
      <c r="CE208" s="57" t="s">
        <v>351</v>
      </c>
      <c r="CF208" s="57" t="s">
        <v>351</v>
      </c>
      <c r="CG208" s="57"/>
      <c r="CH208" s="57"/>
      <c r="CI208" s="57"/>
      <c r="CJ208" s="57" t="s">
        <v>351</v>
      </c>
      <c r="CK208" s="57" t="s">
        <v>351</v>
      </c>
      <c r="CL208" s="57"/>
      <c r="CM208" s="57"/>
      <c r="CN208" s="57" t="s">
        <v>351</v>
      </c>
      <c r="CO208" s="57"/>
      <c r="CP208" s="57"/>
      <c r="CQ208" s="57"/>
      <c r="CR208" s="57" t="s">
        <v>351</v>
      </c>
      <c r="CS208" s="57" t="s">
        <v>351</v>
      </c>
      <c r="CT208" s="57"/>
      <c r="CU208" s="38"/>
      <c r="CV208" s="38"/>
      <c r="CW208" s="38"/>
      <c r="CX208" s="38"/>
      <c r="CY208" s="57" t="s">
        <v>351</v>
      </c>
      <c r="CZ208" s="57" t="s">
        <v>351</v>
      </c>
      <c r="DA208" s="57"/>
      <c r="DB208" s="57"/>
      <c r="DC208" s="57"/>
      <c r="DD208" s="57"/>
      <c r="DE208" s="57"/>
      <c r="DF208" s="57"/>
      <c r="DG208" s="57" t="s">
        <v>351</v>
      </c>
      <c r="DH208" s="57" t="s">
        <v>351</v>
      </c>
      <c r="DI208" s="57" t="s">
        <v>351</v>
      </c>
      <c r="DJ208" s="57"/>
      <c r="DK208" s="57"/>
      <c r="DL208" s="57" t="s">
        <v>351</v>
      </c>
      <c r="DM208" s="57" t="s">
        <v>351</v>
      </c>
      <c r="DN208" s="57" t="s">
        <v>351</v>
      </c>
      <c r="DO208" s="38"/>
      <c r="DP208" s="38"/>
      <c r="DQ208" s="38"/>
      <c r="DR208" s="38"/>
      <c r="DS208" s="57" t="s">
        <v>351</v>
      </c>
      <c r="DT208" s="57" t="s">
        <v>351</v>
      </c>
      <c r="DU208" s="57"/>
      <c r="DV208" s="57"/>
      <c r="DW208" s="57"/>
      <c r="DX208" s="57" t="s">
        <v>351</v>
      </c>
      <c r="DY208" s="57" t="s">
        <v>351</v>
      </c>
      <c r="DZ208" s="57"/>
      <c r="EA208" s="57"/>
      <c r="EB208" s="57" t="s">
        <v>351</v>
      </c>
      <c r="EC208" s="57"/>
      <c r="ED208" s="57"/>
      <c r="EE208" s="57"/>
      <c r="EF208" s="57" t="s">
        <v>351</v>
      </c>
      <c r="EG208" s="57" t="s">
        <v>351</v>
      </c>
      <c r="EH208" s="57"/>
      <c r="EI208" s="38"/>
      <c r="EJ208" s="38"/>
      <c r="EK208" s="38"/>
      <c r="EL208" s="38"/>
      <c r="EM208" s="57" t="s">
        <v>351</v>
      </c>
      <c r="EN208" s="57"/>
      <c r="EO208" s="57"/>
      <c r="EP208" s="57"/>
      <c r="EQ208" s="57"/>
      <c r="ER208" s="57"/>
      <c r="ES208" s="57" t="s">
        <v>351</v>
      </c>
      <c r="ET208" s="57"/>
      <c r="EU208" s="57"/>
      <c r="EV208" s="57" t="s">
        <v>351</v>
      </c>
      <c r="EW208" s="57"/>
      <c r="EX208" s="57"/>
      <c r="EY208" s="57"/>
      <c r="EZ208" s="57" t="s">
        <v>351</v>
      </c>
      <c r="FA208" s="57"/>
      <c r="FB208" s="38"/>
      <c r="FC208" s="38"/>
      <c r="FD208" s="38"/>
      <c r="FE208" s="38"/>
      <c r="FF208" s="38"/>
      <c r="FG208" s="61"/>
      <c r="FH208" s="57" t="s">
        <v>351</v>
      </c>
      <c r="FI208" s="57"/>
      <c r="FJ208" s="57"/>
      <c r="FK208" s="57"/>
      <c r="FL208" s="57"/>
      <c r="FM208" s="57"/>
      <c r="FN208" s="57"/>
      <c r="FO208" s="57"/>
      <c r="FP208" s="57" t="s">
        <v>351</v>
      </c>
      <c r="FQ208" s="57"/>
      <c r="FR208" s="57"/>
      <c r="FS208" s="57"/>
      <c r="FT208" s="57"/>
      <c r="FU208" s="57" t="s">
        <v>351</v>
      </c>
      <c r="FV208" s="57"/>
      <c r="FW208" s="38"/>
      <c r="FX208" s="38"/>
      <c r="FY208" s="38"/>
      <c r="FZ208" s="38"/>
      <c r="GA208" s="61"/>
      <c r="GB208" s="57" t="s">
        <v>351</v>
      </c>
      <c r="GC208" s="57"/>
      <c r="GD208" s="57"/>
      <c r="GE208" s="57" t="s">
        <v>351</v>
      </c>
      <c r="GF208" s="57" t="s">
        <v>351</v>
      </c>
      <c r="GG208" s="57" t="s">
        <v>351</v>
      </c>
      <c r="GH208" s="57"/>
      <c r="GI208" s="57"/>
      <c r="GJ208" s="57"/>
      <c r="GK208" s="57"/>
      <c r="GL208" s="57"/>
      <c r="GM208" s="57"/>
      <c r="GN208" s="57"/>
      <c r="GO208" s="57" t="s">
        <v>351</v>
      </c>
      <c r="GP208" s="57" t="s">
        <v>351</v>
      </c>
      <c r="GQ208" s="38"/>
      <c r="GR208" s="38"/>
      <c r="GS208" s="38"/>
      <c r="GT208" s="38"/>
      <c r="GU208" s="61"/>
      <c r="GV208" s="57" t="s">
        <v>351</v>
      </c>
      <c r="GW208" s="57"/>
      <c r="GX208" s="57"/>
      <c r="GY208" s="57"/>
      <c r="GZ208" s="57" t="s">
        <v>351</v>
      </c>
      <c r="HA208" s="57" t="s">
        <v>351</v>
      </c>
      <c r="HB208" s="57"/>
      <c r="HC208" s="57"/>
      <c r="HD208" s="57" t="s">
        <v>351</v>
      </c>
      <c r="HE208" s="57" t="s">
        <v>351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351</v>
      </c>
      <c r="HT208" s="57" t="s">
        <v>351</v>
      </c>
      <c r="HU208" s="57" t="s">
        <v>351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351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351</v>
      </c>
      <c r="JI208" s="57" t="s">
        <v>351</v>
      </c>
      <c r="JJ208" s="57"/>
      <c r="JK208" s="57"/>
      <c r="JL208" s="57"/>
      <c r="JM208" s="57" t="s">
        <v>351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351</v>
      </c>
      <c r="KC208" s="57"/>
      <c r="KD208" s="57"/>
      <c r="KE208" s="57" t="s">
        <v>351</v>
      </c>
      <c r="KF208" s="57" t="s">
        <v>351</v>
      </c>
      <c r="KG208" s="57" t="s">
        <v>351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351</v>
      </c>
      <c r="NT208" s="57" t="s">
        <v>351</v>
      </c>
      <c r="NU208" s="57" t="s">
        <v>351</v>
      </c>
      <c r="NV208" s="57" t="s">
        <v>351</v>
      </c>
      <c r="NW208" s="57" t="s">
        <v>351</v>
      </c>
      <c r="NX208" s="57"/>
      <c r="NY208" s="57" t="s">
        <v>351</v>
      </c>
      <c r="NZ208" s="57" t="s">
        <v>351</v>
      </c>
      <c r="OA208" s="57" t="s">
        <v>351</v>
      </c>
      <c r="OB208" s="57"/>
      <c r="OC208" s="57"/>
      <c r="OD208" s="57"/>
      <c r="OE208" s="57"/>
      <c r="OF208" s="57" t="s">
        <v>351</v>
      </c>
      <c r="OG208" s="57" t="s">
        <v>351</v>
      </c>
      <c r="OH208" s="57"/>
      <c r="OI208" s="57"/>
      <c r="OJ208" s="57"/>
      <c r="OK208" s="38"/>
      <c r="OL208" s="38"/>
      <c r="OM208" s="57" t="s">
        <v>351</v>
      </c>
      <c r="ON208" s="57"/>
      <c r="OO208" s="57"/>
      <c r="OP208" s="57"/>
      <c r="OQ208" s="57" t="s">
        <v>351</v>
      </c>
      <c r="OR208" s="57"/>
      <c r="OS208" s="57"/>
      <c r="OT208" s="57"/>
      <c r="OU208" s="57" t="s">
        <v>351</v>
      </c>
      <c r="OV208" s="57" t="s">
        <v>351</v>
      </c>
      <c r="OW208" s="57"/>
      <c r="OX208" s="57"/>
      <c r="OY208" s="57"/>
      <c r="OZ208" s="57" t="s">
        <v>351</v>
      </c>
      <c r="PA208" s="57" t="s">
        <v>351</v>
      </c>
      <c r="PB208" s="57" t="s">
        <v>351</v>
      </c>
      <c r="PC208" s="57" t="s">
        <v>351</v>
      </c>
      <c r="PD208" s="57" t="s">
        <v>351</v>
      </c>
      <c r="PE208" s="38"/>
      <c r="PF208" s="38"/>
      <c r="PG208" s="57" t="s">
        <v>351</v>
      </c>
      <c r="PH208" s="57" t="s">
        <v>351</v>
      </c>
      <c r="PI208" s="57" t="s">
        <v>351</v>
      </c>
      <c r="PJ208" s="57"/>
      <c r="PK208" s="57" t="s">
        <v>351</v>
      </c>
      <c r="PL208" s="57" t="s">
        <v>351</v>
      </c>
      <c r="PM208" s="57"/>
      <c r="PN208" s="57"/>
      <c r="PO208" s="57" t="s">
        <v>351</v>
      </c>
      <c r="PP208" s="57"/>
      <c r="PQ208" s="57"/>
      <c r="PR208" s="57"/>
      <c r="PS208" s="57"/>
      <c r="PT208" s="57" t="s">
        <v>351</v>
      </c>
      <c r="PU208" s="57"/>
      <c r="PV208" s="38"/>
      <c r="PW208" s="38"/>
      <c r="PX208" s="38"/>
      <c r="PY208" s="38"/>
      <c r="PZ208" s="38"/>
      <c r="QA208" s="57" t="s">
        <v>351</v>
      </c>
      <c r="QB208" s="57" t="s">
        <v>351</v>
      </c>
      <c r="QC208" s="57" t="s">
        <v>351</v>
      </c>
      <c r="QD208" s="57"/>
      <c r="QE208" s="57" t="s">
        <v>351</v>
      </c>
      <c r="QF208" s="57"/>
      <c r="QG208" s="57"/>
      <c r="QH208" s="57"/>
      <c r="QI208" s="57" t="s">
        <v>351</v>
      </c>
      <c r="QJ208" s="57" t="s">
        <v>351</v>
      </c>
      <c r="QK208" s="57"/>
      <c r="QL208" s="57"/>
      <c r="QM208" s="57"/>
      <c r="QN208" s="57" t="s">
        <v>351</v>
      </c>
      <c r="QO208" s="57"/>
      <c r="QP208" s="57"/>
      <c r="QQ208" s="57" t="s">
        <v>351</v>
      </c>
      <c r="QR208" s="57"/>
      <c r="QS208" s="38"/>
      <c r="QT208" s="38"/>
      <c r="QU208" s="57" t="s">
        <v>351</v>
      </c>
      <c r="QV208" s="57"/>
      <c r="QW208" s="57"/>
      <c r="QX208" s="57"/>
      <c r="QY208" s="57" t="s">
        <v>351</v>
      </c>
      <c r="QZ208" s="57"/>
      <c r="RA208" s="57"/>
      <c r="RB208" s="57" t="s">
        <v>351</v>
      </c>
      <c r="RC208" s="57"/>
      <c r="RD208" s="57"/>
      <c r="RE208" s="57"/>
      <c r="RF208" s="57"/>
      <c r="RG208" s="57"/>
      <c r="RH208" s="57" t="s">
        <v>351</v>
      </c>
      <c r="RI208" s="57" t="s">
        <v>351</v>
      </c>
      <c r="RJ208" s="57"/>
      <c r="RK208" s="57" t="s">
        <v>351</v>
      </c>
      <c r="RL208" s="57" t="s">
        <v>351</v>
      </c>
      <c r="RM208" s="38"/>
      <c r="RN208" s="38"/>
      <c r="RO208" s="57" t="s">
        <v>351</v>
      </c>
      <c r="RP208" s="57" t="s">
        <v>351</v>
      </c>
      <c r="RQ208" s="57" t="s">
        <v>351</v>
      </c>
      <c r="RR208" s="57"/>
      <c r="RS208" s="57" t="s">
        <v>351</v>
      </c>
      <c r="RT208" s="57"/>
      <c r="RU208" s="57"/>
      <c r="RV208" s="57"/>
      <c r="RW208" s="57"/>
      <c r="RX208" s="57"/>
      <c r="RY208" s="57"/>
      <c r="RZ208" s="57"/>
      <c r="SA208" s="57"/>
      <c r="SB208" s="57" t="s">
        <v>351</v>
      </c>
      <c r="SC208" s="57" t="s">
        <v>351</v>
      </c>
      <c r="SD208" s="57" t="s">
        <v>351</v>
      </c>
      <c r="SE208" s="57" t="s">
        <v>351</v>
      </c>
      <c r="SF208" s="57" t="s">
        <v>351</v>
      </c>
      <c r="SG208" s="38"/>
      <c r="SH208" s="38"/>
      <c r="SI208" s="38"/>
      <c r="SJ208" s="38"/>
      <c r="SK208" s="38"/>
      <c r="SL208" s="38"/>
      <c r="SM208" s="61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 t="s">
        <v>351</v>
      </c>
      <c r="TA208" s="57" t="s">
        <v>351</v>
      </c>
      <c r="TB208" s="57"/>
      <c r="TC208" s="57" t="s">
        <v>351</v>
      </c>
      <c r="TD208" s="57" t="s">
        <v>351</v>
      </c>
      <c r="TE208" s="38"/>
      <c r="TF208" s="38"/>
      <c r="TG208" s="57" t="s">
        <v>351</v>
      </c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  <c r="TS208" s="57"/>
      <c r="TT208" s="57" t="s">
        <v>351</v>
      </c>
      <c r="TU208" s="57" t="s">
        <v>351</v>
      </c>
      <c r="TV208" s="57" t="s">
        <v>351</v>
      </c>
      <c r="TW208" s="38"/>
      <c r="TX208" s="38"/>
      <c r="TY208" s="38"/>
      <c r="TZ208" s="38"/>
      <c r="UA208" s="61"/>
      <c r="UB208" s="57"/>
      <c r="UC208" s="57"/>
      <c r="UD208" s="57"/>
      <c r="UE208" s="57"/>
      <c r="UF208" s="57"/>
      <c r="UG208" s="57"/>
      <c r="UH208" s="57"/>
      <c r="UI208" s="57"/>
      <c r="UJ208" s="57"/>
      <c r="UK208" s="57"/>
      <c r="UL208" s="57"/>
      <c r="UM208" s="57"/>
      <c r="UN208" s="57" t="s">
        <v>351</v>
      </c>
      <c r="UO208" s="57" t="s">
        <v>351</v>
      </c>
      <c r="UP208" s="57"/>
      <c r="UQ208" s="57"/>
      <c r="UR208" s="57"/>
      <c r="US208" s="38"/>
      <c r="UT208" s="38"/>
      <c r="UU208" s="57" t="s">
        <v>351</v>
      </c>
      <c r="UV208" s="57" t="s">
        <v>351</v>
      </c>
      <c r="UW208" s="57" t="s">
        <v>351</v>
      </c>
      <c r="UX208" s="57"/>
      <c r="UY208" s="57" t="s">
        <v>351</v>
      </c>
      <c r="UZ208" s="57"/>
      <c r="VA208" s="57"/>
      <c r="VB208" s="57"/>
      <c r="VC208" s="57" t="s">
        <v>351</v>
      </c>
      <c r="VD208" s="57" t="s">
        <v>351</v>
      </c>
      <c r="VE208" s="57"/>
      <c r="VF208" s="57"/>
      <c r="VG208" s="57"/>
      <c r="VH208" s="57"/>
      <c r="VI208" s="57"/>
      <c r="VJ208" s="57"/>
      <c r="VK208" s="57" t="s">
        <v>351</v>
      </c>
      <c r="VL208" s="57" t="s">
        <v>351</v>
      </c>
      <c r="VM208" s="38"/>
      <c r="VN208" s="38"/>
      <c r="VO208" s="57" t="s">
        <v>351</v>
      </c>
      <c r="VP208" s="57" t="s">
        <v>351</v>
      </c>
      <c r="VQ208" s="57" t="s">
        <v>351</v>
      </c>
      <c r="VR208" s="57"/>
      <c r="VS208" s="57"/>
      <c r="VT208" s="57"/>
      <c r="VU208" s="57"/>
      <c r="VV208" s="57"/>
      <c r="VW208" s="57"/>
      <c r="VX208" s="57"/>
      <c r="VY208" s="57"/>
      <c r="VZ208" s="57"/>
      <c r="WA208" s="57"/>
      <c r="WB208" s="57" t="s">
        <v>351</v>
      </c>
      <c r="WC208" s="57"/>
      <c r="WD208" s="57"/>
      <c r="WE208" s="57"/>
      <c r="WF208" s="57"/>
      <c r="WG208" s="38"/>
      <c r="WH208" s="38"/>
      <c r="WI208" s="57" t="s">
        <v>351</v>
      </c>
      <c r="WJ208" s="57" t="s">
        <v>351</v>
      </c>
      <c r="WK208" s="57" t="s">
        <v>351</v>
      </c>
      <c r="WL208" s="57"/>
      <c r="WM208" s="57" t="s">
        <v>351</v>
      </c>
      <c r="WN208" s="57"/>
      <c r="WO208" s="57"/>
      <c r="WP208" s="57"/>
      <c r="WQ208" s="57" t="s">
        <v>359</v>
      </c>
      <c r="WR208" s="57" t="s">
        <v>359</v>
      </c>
      <c r="WS208" s="57"/>
      <c r="WT208" s="57"/>
      <c r="WU208" s="57"/>
      <c r="WV208" s="57" t="s">
        <v>359</v>
      </c>
      <c r="WW208" s="57" t="s">
        <v>359</v>
      </c>
      <c r="WX208" s="57" t="s">
        <v>359</v>
      </c>
      <c r="WY208" s="57" t="s">
        <v>359</v>
      </c>
      <c r="WZ208" s="38"/>
      <c r="XA208" s="38"/>
      <c r="XB208" s="38"/>
      <c r="XC208" s="57" t="s">
        <v>351</v>
      </c>
      <c r="XD208" s="57" t="s">
        <v>351</v>
      </c>
      <c r="XE208" s="57" t="s">
        <v>351</v>
      </c>
      <c r="XF208" s="57"/>
      <c r="XG208" s="57"/>
      <c r="XH208" s="57"/>
      <c r="XI208" s="57"/>
      <c r="XJ208" s="57"/>
      <c r="XK208" s="57"/>
      <c r="XL208" s="57"/>
      <c r="XM208" s="57"/>
      <c r="XN208" s="57"/>
      <c r="XO208" s="57"/>
      <c r="XP208" s="57" t="s">
        <v>359</v>
      </c>
      <c r="XQ208" s="57" t="s">
        <v>359</v>
      </c>
      <c r="XR208" s="57"/>
      <c r="XS208" s="57" t="s">
        <v>351</v>
      </c>
      <c r="XT208" s="57" t="s">
        <v>351</v>
      </c>
      <c r="XU208" s="38"/>
      <c r="XV208" s="38"/>
      <c r="XW208" s="37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8"/>
      <c r="YN208" s="38"/>
      <c r="YO208" s="38"/>
      <c r="YP208" s="38"/>
      <c r="YQ208" s="37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8"/>
      <c r="ZH208" s="38"/>
      <c r="ZI208" s="38"/>
      <c r="ZJ208" s="38"/>
      <c r="ZK208" s="37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8"/>
      <c r="AAB208" s="38"/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7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7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>
        <f t="shared" si="791"/>
        <v>2</v>
      </c>
      <c r="AGK208" s="85" t="str">
        <f t="shared" si="792"/>
        <v/>
      </c>
      <c r="AGL208" s="85">
        <f t="shared" si="793"/>
        <v>5</v>
      </c>
      <c r="AGN208" s="5">
        <f>IF(LEN(B208)&gt;7,AGN206,"")</f>
        <v>15</v>
      </c>
      <c r="AGQ208" s="36" t="str">
        <f t="shared" si="794"/>
        <v/>
      </c>
      <c r="AGR208" s="36" t="str">
        <f t="shared" si="795"/>
        <v/>
      </c>
      <c r="AGS208" s="39">
        <f t="shared" si="796"/>
        <v>30</v>
      </c>
      <c r="AGT208" s="36" t="str">
        <f t="shared" si="797"/>
        <v/>
      </c>
      <c r="AGU208" s="36" t="str">
        <f t="shared" si="798"/>
        <v/>
      </c>
      <c r="AGV208" s="39">
        <f t="shared" si="799"/>
        <v>24</v>
      </c>
      <c r="AGW208" s="36" t="str">
        <f t="shared" si="800"/>
        <v/>
      </c>
      <c r="AGX208" s="36" t="str">
        <f t="shared" si="801"/>
        <v/>
      </c>
      <c r="AGY208" s="39">
        <f t="shared" si="802"/>
        <v>15</v>
      </c>
      <c r="AGZ208" s="36" t="str">
        <f t="shared" si="803"/>
        <v/>
      </c>
      <c r="AHA208" s="36" t="str">
        <f t="shared" si="804"/>
        <v/>
      </c>
      <c r="AHB208" s="39">
        <f t="shared" si="805"/>
        <v>7</v>
      </c>
      <c r="AHC208" s="36" t="str">
        <f t="shared" si="806"/>
        <v/>
      </c>
      <c r="AHD208" s="36" t="str">
        <f t="shared" si="807"/>
        <v/>
      </c>
      <c r="AHE208" s="39">
        <f t="shared" si="808"/>
        <v>26</v>
      </c>
      <c r="AHF208" s="36" t="str">
        <f t="shared" si="809"/>
        <v/>
      </c>
      <c r="AHG208" s="36" t="str">
        <f t="shared" si="810"/>
        <v/>
      </c>
      <c r="AHH208" s="39">
        <f t="shared" si="811"/>
        <v>28</v>
      </c>
      <c r="AHI208" s="36">
        <f t="shared" si="812"/>
        <v>2</v>
      </c>
      <c r="AHJ208" s="36" t="str">
        <f t="shared" si="813"/>
        <v/>
      </c>
      <c r="AHK208" s="39">
        <f t="shared" si="814"/>
        <v>22</v>
      </c>
      <c r="AHL208" s="36">
        <f t="shared" si="815"/>
        <v>6</v>
      </c>
      <c r="AHM208" s="36" t="str">
        <f t="shared" si="816"/>
        <v/>
      </c>
      <c r="AHN208" s="39">
        <f t="shared" si="817"/>
        <v>5</v>
      </c>
      <c r="AHO208" s="36" t="str">
        <f t="shared" si="818"/>
        <v/>
      </c>
      <c r="AHP208" s="36" t="str">
        <f t="shared" si="819"/>
        <v/>
      </c>
      <c r="AHQ208" s="39" t="str">
        <f t="shared" si="820"/>
        <v/>
      </c>
      <c r="AHR208" s="36" t="str">
        <f t="shared" si="821"/>
        <v/>
      </c>
      <c r="AHS208" s="36" t="str">
        <f t="shared" si="822"/>
        <v/>
      </c>
      <c r="AHT208" s="39" t="str">
        <f t="shared" si="823"/>
        <v/>
      </c>
    </row>
    <row r="209" spans="1:923" s="5" customFormat="1" outlineLevel="1" x14ac:dyDescent="0.25">
      <c r="A209" s="35">
        <f t="shared" ref="A209:A217" si="824">A208+1</f>
        <v>3</v>
      </c>
      <c r="B209" s="46" t="s">
        <v>102</v>
      </c>
      <c r="C209" s="37"/>
      <c r="D209" s="35"/>
      <c r="E209" s="35"/>
      <c r="F209" s="35"/>
      <c r="G209" s="57"/>
      <c r="H209" s="57" t="s">
        <v>351</v>
      </c>
      <c r="I209" s="57" t="s">
        <v>351</v>
      </c>
      <c r="J209" s="57"/>
      <c r="K209" s="57" t="s">
        <v>351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351</v>
      </c>
      <c r="X209" s="57" t="s">
        <v>351</v>
      </c>
      <c r="Y209" s="57"/>
      <c r="Z209" s="57"/>
      <c r="AA209" s="57" t="s">
        <v>351</v>
      </c>
      <c r="AB209" s="57" t="s">
        <v>351</v>
      </c>
      <c r="AC209" s="57" t="s">
        <v>351</v>
      </c>
      <c r="AD209" s="57"/>
      <c r="AE209" s="57" t="s">
        <v>351</v>
      </c>
      <c r="AF209" s="57" t="s">
        <v>351</v>
      </c>
      <c r="AG209" s="57" t="s">
        <v>351</v>
      </c>
      <c r="AH209" s="57"/>
      <c r="AI209" s="57"/>
      <c r="AJ209" s="57" t="s">
        <v>351</v>
      </c>
      <c r="AK209" s="57" t="s">
        <v>351</v>
      </c>
      <c r="AL209" s="57" t="s">
        <v>351</v>
      </c>
      <c r="AM209" s="38"/>
      <c r="AN209" s="38"/>
      <c r="AO209" s="38"/>
      <c r="AP209" s="38"/>
      <c r="AQ209" s="57" t="s">
        <v>351</v>
      </c>
      <c r="AR209" s="57" t="s">
        <v>351</v>
      </c>
      <c r="AS209" s="57" t="s">
        <v>351</v>
      </c>
      <c r="AT209" s="57"/>
      <c r="AU209" s="57"/>
      <c r="AV209" s="57"/>
      <c r="AW209" s="57" t="s">
        <v>351</v>
      </c>
      <c r="AX209" s="57" t="s">
        <v>351</v>
      </c>
      <c r="AY209" s="57"/>
      <c r="AZ209" s="57" t="s">
        <v>351</v>
      </c>
      <c r="BA209" s="57" t="s">
        <v>351</v>
      </c>
      <c r="BB209" s="57" t="s">
        <v>351</v>
      </c>
      <c r="BC209" s="57"/>
      <c r="BD209" s="57"/>
      <c r="BE209" s="57" t="s">
        <v>351</v>
      </c>
      <c r="BF209" s="57" t="s">
        <v>351</v>
      </c>
      <c r="BG209" s="38"/>
      <c r="BH209" s="38"/>
      <c r="BI209" s="38"/>
      <c r="BJ209" s="38"/>
      <c r="BK209" s="57" t="s">
        <v>351</v>
      </c>
      <c r="BL209" s="57" t="s">
        <v>351</v>
      </c>
      <c r="BM209" s="57"/>
      <c r="BN209" s="57"/>
      <c r="BO209" s="57"/>
      <c r="BP209" s="57" t="s">
        <v>351</v>
      </c>
      <c r="BQ209" s="57" t="s">
        <v>351</v>
      </c>
      <c r="BR209" s="57"/>
      <c r="BS209" s="57" t="s">
        <v>351</v>
      </c>
      <c r="BT209" s="57" t="s">
        <v>351</v>
      </c>
      <c r="BU209" s="57" t="s">
        <v>351</v>
      </c>
      <c r="BV209" s="57"/>
      <c r="BW209" s="57"/>
      <c r="BX209" s="57" t="s">
        <v>351</v>
      </c>
      <c r="BY209" s="57" t="s">
        <v>351</v>
      </c>
      <c r="BZ209" s="57" t="s">
        <v>351</v>
      </c>
      <c r="CA209" s="38"/>
      <c r="CB209" s="38"/>
      <c r="CC209" s="38"/>
      <c r="CD209" s="38"/>
      <c r="CE209" s="57" t="s">
        <v>351</v>
      </c>
      <c r="CF209" s="57" t="s">
        <v>351</v>
      </c>
      <c r="CG209" s="57"/>
      <c r="CH209" s="57"/>
      <c r="CI209" s="57"/>
      <c r="CJ209" s="57" t="s">
        <v>351</v>
      </c>
      <c r="CK209" s="57" t="s">
        <v>351</v>
      </c>
      <c r="CL209" s="57"/>
      <c r="CM209" s="57" t="s">
        <v>351</v>
      </c>
      <c r="CN209" s="57"/>
      <c r="CO209" s="57"/>
      <c r="CP209" s="57"/>
      <c r="CQ209" s="57"/>
      <c r="CR209" s="57" t="s">
        <v>351</v>
      </c>
      <c r="CS209" s="57"/>
      <c r="CT209" s="57"/>
      <c r="CU209" s="38"/>
      <c r="CV209" s="38"/>
      <c r="CW209" s="38"/>
      <c r="CX209" s="38"/>
      <c r="CY209" s="57" t="s">
        <v>351</v>
      </c>
      <c r="CZ209" s="57" t="s">
        <v>351</v>
      </c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 t="s">
        <v>351</v>
      </c>
      <c r="DH209" s="57" t="s">
        <v>351</v>
      </c>
      <c r="DI209" s="57" t="s">
        <v>351</v>
      </c>
      <c r="DJ209" s="57"/>
      <c r="DK209" s="57"/>
      <c r="DL209" s="57" t="s">
        <v>351</v>
      </c>
      <c r="DM209" s="57" t="s">
        <v>351</v>
      </c>
      <c r="DN209" s="57"/>
      <c r="DO209" s="38"/>
      <c r="DP209" s="38"/>
      <c r="DQ209" s="38"/>
      <c r="DR209" s="38"/>
      <c r="DS209" s="57" t="s">
        <v>351</v>
      </c>
      <c r="DT209" s="57" t="s">
        <v>351</v>
      </c>
      <c r="DU209" s="57"/>
      <c r="DV209" s="57"/>
      <c r="DW209" s="57"/>
      <c r="DX209" s="57" t="s">
        <v>351</v>
      </c>
      <c r="DY209" s="57"/>
      <c r="DZ209" s="57"/>
      <c r="EA209" s="57"/>
      <c r="EB209" s="57" t="s">
        <v>351</v>
      </c>
      <c r="EC209" s="57"/>
      <c r="ED209" s="57"/>
      <c r="EE209" s="57"/>
      <c r="EF209" s="57" t="s">
        <v>351</v>
      </c>
      <c r="EG209" s="57" t="s">
        <v>351</v>
      </c>
      <c r="EH209" s="57"/>
      <c r="EI209" s="38"/>
      <c r="EJ209" s="38"/>
      <c r="EK209" s="38"/>
      <c r="EL209" s="38"/>
      <c r="EM209" s="57" t="s">
        <v>351</v>
      </c>
      <c r="EN209" s="57" t="s">
        <v>351</v>
      </c>
      <c r="EO209" s="57"/>
      <c r="EP209" s="57"/>
      <c r="EQ209" s="57"/>
      <c r="ER209" s="57" t="s">
        <v>351</v>
      </c>
      <c r="ES209" s="57" t="s">
        <v>351</v>
      </c>
      <c r="ET209" s="57"/>
      <c r="EU209" s="57" t="s">
        <v>351</v>
      </c>
      <c r="EV209" s="57" t="s">
        <v>351</v>
      </c>
      <c r="EW209" s="57" t="s">
        <v>351</v>
      </c>
      <c r="EX209" s="57"/>
      <c r="EY209" s="57"/>
      <c r="EZ209" s="57" t="s">
        <v>351</v>
      </c>
      <c r="FA209" s="57"/>
      <c r="FB209" s="38"/>
      <c r="FC209" s="38"/>
      <c r="FD209" s="38"/>
      <c r="FE209" s="38"/>
      <c r="FF209" s="38"/>
      <c r="FG209" s="61"/>
      <c r="FH209" s="57" t="s">
        <v>351</v>
      </c>
      <c r="FI209" s="57"/>
      <c r="FJ209" s="57"/>
      <c r="FK209" s="57"/>
      <c r="FL209" s="57" t="s">
        <v>351</v>
      </c>
      <c r="FM209" s="57"/>
      <c r="FN209" s="57"/>
      <c r="FO209" s="57" t="s">
        <v>351</v>
      </c>
      <c r="FP209" s="57" t="s">
        <v>351</v>
      </c>
      <c r="FQ209" s="57" t="s">
        <v>351</v>
      </c>
      <c r="FR209" s="57"/>
      <c r="FS209" s="57"/>
      <c r="FT209" s="57"/>
      <c r="FU209" s="57" t="s">
        <v>351</v>
      </c>
      <c r="FV209" s="57"/>
      <c r="FW209" s="38"/>
      <c r="FX209" s="38"/>
      <c r="FY209" s="38"/>
      <c r="FZ209" s="38"/>
      <c r="GA209" s="61"/>
      <c r="GB209" s="57" t="s">
        <v>351</v>
      </c>
      <c r="GC209" s="57"/>
      <c r="GD209" s="57"/>
      <c r="GE209" s="57" t="s">
        <v>351</v>
      </c>
      <c r="GF209" s="57" t="s">
        <v>351</v>
      </c>
      <c r="GG209" s="57" t="s">
        <v>351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 t="s">
        <v>351</v>
      </c>
      <c r="HA209" s="57" t="s">
        <v>351</v>
      </c>
      <c r="HB209" s="57"/>
      <c r="HC209" s="57"/>
      <c r="HD209" s="57" t="s">
        <v>351</v>
      </c>
      <c r="HE209" s="57" t="s">
        <v>351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351</v>
      </c>
      <c r="HT209" s="57" t="s">
        <v>351</v>
      </c>
      <c r="HU209" s="57" t="s">
        <v>351</v>
      </c>
      <c r="HV209" s="57"/>
      <c r="HW209" s="57" t="s">
        <v>351</v>
      </c>
      <c r="HX209" s="57" t="s">
        <v>351</v>
      </c>
      <c r="HY209" s="57" t="s">
        <v>351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351</v>
      </c>
      <c r="IP209" s="57"/>
      <c r="IQ209" s="57" t="s">
        <v>351</v>
      </c>
      <c r="IR209" s="57" t="s">
        <v>351</v>
      </c>
      <c r="IS209" s="57" t="s">
        <v>351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351</v>
      </c>
      <c r="JI209" s="57" t="s">
        <v>351</v>
      </c>
      <c r="JJ209" s="57"/>
      <c r="JK209" s="57"/>
      <c r="JL209" s="57" t="s">
        <v>351</v>
      </c>
      <c r="JM209" s="57" t="s">
        <v>351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351</v>
      </c>
      <c r="KC209" s="57"/>
      <c r="KD209" s="57"/>
      <c r="KE209" s="57" t="s">
        <v>351</v>
      </c>
      <c r="KF209" s="57" t="s">
        <v>351</v>
      </c>
      <c r="KG209" s="57" t="s">
        <v>351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351</v>
      </c>
      <c r="NT209" s="57" t="s">
        <v>351</v>
      </c>
      <c r="NU209" s="57" t="s">
        <v>351</v>
      </c>
      <c r="NV209" s="57" t="s">
        <v>351</v>
      </c>
      <c r="NW209" s="57" t="s">
        <v>351</v>
      </c>
      <c r="NX209" s="57"/>
      <c r="NY209" s="57" t="s">
        <v>351</v>
      </c>
      <c r="NZ209" s="57" t="s">
        <v>351</v>
      </c>
      <c r="OA209" s="57" t="s">
        <v>351</v>
      </c>
      <c r="OB209" s="57"/>
      <c r="OC209" s="57"/>
      <c r="OD209" s="57"/>
      <c r="OE209" s="57"/>
      <c r="OF209" s="57" t="s">
        <v>351</v>
      </c>
      <c r="OG209" s="57" t="s">
        <v>351</v>
      </c>
      <c r="OH209" s="57"/>
      <c r="OI209" s="57"/>
      <c r="OJ209" s="57" t="s">
        <v>351</v>
      </c>
      <c r="OK209" s="38"/>
      <c r="OL209" s="38"/>
      <c r="OM209" s="57" t="s">
        <v>351</v>
      </c>
      <c r="ON209" s="57"/>
      <c r="OO209" s="57"/>
      <c r="OP209" s="57"/>
      <c r="OQ209" s="57" t="s">
        <v>351</v>
      </c>
      <c r="OR209" s="57"/>
      <c r="OS209" s="57"/>
      <c r="OT209" s="57"/>
      <c r="OU209" s="57" t="s">
        <v>351</v>
      </c>
      <c r="OV209" s="57" t="s">
        <v>351</v>
      </c>
      <c r="OW209" s="57"/>
      <c r="OX209" s="57"/>
      <c r="OY209" s="57"/>
      <c r="OZ209" s="57" t="s">
        <v>351</v>
      </c>
      <c r="PA209" s="57" t="s">
        <v>351</v>
      </c>
      <c r="PB209" s="57" t="s">
        <v>351</v>
      </c>
      <c r="PC209" s="57" t="s">
        <v>351</v>
      </c>
      <c r="PD209" s="57" t="s">
        <v>351</v>
      </c>
      <c r="PE209" s="38"/>
      <c r="PF209" s="38"/>
      <c r="PG209" s="57" t="s">
        <v>351</v>
      </c>
      <c r="PH209" s="57" t="s">
        <v>351</v>
      </c>
      <c r="PI209" s="57" t="s">
        <v>351</v>
      </c>
      <c r="PJ209" s="57"/>
      <c r="PK209" s="57" t="s">
        <v>351</v>
      </c>
      <c r="PL209" s="57" t="s">
        <v>351</v>
      </c>
      <c r="PM209" s="57"/>
      <c r="PN209" s="57" t="s">
        <v>351</v>
      </c>
      <c r="PO209" s="57" t="s">
        <v>351</v>
      </c>
      <c r="PP209" s="57"/>
      <c r="PQ209" s="57"/>
      <c r="PR209" s="57"/>
      <c r="PS209" s="57"/>
      <c r="PT209" s="57" t="s">
        <v>351</v>
      </c>
      <c r="PU209" s="57" t="s">
        <v>351</v>
      </c>
      <c r="PV209" s="38"/>
      <c r="PW209" s="38"/>
      <c r="PX209" s="38"/>
      <c r="PY209" s="38"/>
      <c r="PZ209" s="38"/>
      <c r="QA209" s="57" t="s">
        <v>351</v>
      </c>
      <c r="QB209" s="57"/>
      <c r="QC209" s="57"/>
      <c r="QD209" s="57"/>
      <c r="QE209" s="57" t="s">
        <v>351</v>
      </c>
      <c r="QF209" s="57"/>
      <c r="QG209" s="57"/>
      <c r="QH209" s="57"/>
      <c r="QI209" s="57" t="s">
        <v>351</v>
      </c>
      <c r="QJ209" s="57" t="s">
        <v>351</v>
      </c>
      <c r="QK209" s="57"/>
      <c r="QL209" s="57"/>
      <c r="QM209" s="57"/>
      <c r="QN209" s="57" t="s">
        <v>351</v>
      </c>
      <c r="QO209" s="57" t="s">
        <v>351</v>
      </c>
      <c r="QP209" s="57" t="s">
        <v>351</v>
      </c>
      <c r="QQ209" s="57" t="s">
        <v>351</v>
      </c>
      <c r="QR209" s="57" t="s">
        <v>351</v>
      </c>
      <c r="QS209" s="38"/>
      <c r="QT209" s="38"/>
      <c r="QU209" s="57" t="s">
        <v>351</v>
      </c>
      <c r="QV209" s="57" t="s">
        <v>351</v>
      </c>
      <c r="QW209" s="57" t="s">
        <v>351</v>
      </c>
      <c r="QX209" s="57"/>
      <c r="QY209" s="57" t="s">
        <v>351</v>
      </c>
      <c r="QZ209" s="57"/>
      <c r="RA209" s="57" t="s">
        <v>351</v>
      </c>
      <c r="RB209" s="57" t="s">
        <v>351</v>
      </c>
      <c r="RC209" s="57" t="s">
        <v>351</v>
      </c>
      <c r="RD209" s="57"/>
      <c r="RE209" s="57"/>
      <c r="RF209" s="57"/>
      <c r="RG209" s="57"/>
      <c r="RH209" s="57" t="s">
        <v>351</v>
      </c>
      <c r="RI209" s="57" t="s">
        <v>351</v>
      </c>
      <c r="RJ209" s="57"/>
      <c r="RK209" s="57" t="s">
        <v>351</v>
      </c>
      <c r="RL209" s="57" t="s">
        <v>351</v>
      </c>
      <c r="RM209" s="38"/>
      <c r="RN209" s="38"/>
      <c r="RO209" s="57" t="s">
        <v>351</v>
      </c>
      <c r="RP209" s="57" t="s">
        <v>351</v>
      </c>
      <c r="RQ209" s="57" t="s">
        <v>351</v>
      </c>
      <c r="RR209" s="57"/>
      <c r="RS209" s="57" t="s">
        <v>351</v>
      </c>
      <c r="RT209" s="57"/>
      <c r="RU209" s="57"/>
      <c r="RV209" s="57"/>
      <c r="RW209" s="57" t="s">
        <v>351</v>
      </c>
      <c r="RX209" s="57"/>
      <c r="RY209" s="57"/>
      <c r="RZ209" s="57"/>
      <c r="SA209" s="57"/>
      <c r="SB209" s="57" t="s">
        <v>351</v>
      </c>
      <c r="SC209" s="57" t="s">
        <v>351</v>
      </c>
      <c r="SD209" s="57" t="s">
        <v>351</v>
      </c>
      <c r="SE209" s="57" t="s">
        <v>351</v>
      </c>
      <c r="SF209" s="57" t="s">
        <v>351</v>
      </c>
      <c r="SG209" s="38"/>
      <c r="SH209" s="38"/>
      <c r="SI209" s="38"/>
      <c r="SJ209" s="38"/>
      <c r="SK209" s="38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/>
      <c r="SW209" s="57"/>
      <c r="SX209" s="57"/>
      <c r="SY209" s="57"/>
      <c r="SZ209" s="57" t="s">
        <v>351</v>
      </c>
      <c r="TA209" s="57" t="s">
        <v>351</v>
      </c>
      <c r="TB209" s="57"/>
      <c r="TC209" s="57" t="s">
        <v>351</v>
      </c>
      <c r="TD209" s="57" t="s">
        <v>351</v>
      </c>
      <c r="TE209" s="38"/>
      <c r="TF209" s="38"/>
      <c r="TG209" s="57" t="s">
        <v>351</v>
      </c>
      <c r="TH209" s="57" t="s">
        <v>351</v>
      </c>
      <c r="TI209" s="57" t="s">
        <v>351</v>
      </c>
      <c r="TJ209" s="57"/>
      <c r="TK209" s="57"/>
      <c r="TL209" s="57"/>
      <c r="TM209" s="57"/>
      <c r="TN209" s="57"/>
      <c r="TO209" s="57" t="s">
        <v>351</v>
      </c>
      <c r="TP209" s="57"/>
      <c r="TQ209" s="57"/>
      <c r="TR209" s="57"/>
      <c r="TS209" s="57"/>
      <c r="TT209" s="57" t="s">
        <v>351</v>
      </c>
      <c r="TU209" s="57" t="s">
        <v>351</v>
      </c>
      <c r="TV209" s="57" t="s">
        <v>351</v>
      </c>
      <c r="TW209" s="38"/>
      <c r="TX209" s="38"/>
      <c r="TY209" s="38"/>
      <c r="TZ209" s="38"/>
      <c r="UA209" s="61"/>
      <c r="UB209" s="57"/>
      <c r="UC209" s="57"/>
      <c r="UD209" s="57"/>
      <c r="UE209" s="57" t="s">
        <v>351</v>
      </c>
      <c r="UF209" s="57"/>
      <c r="UG209" s="57"/>
      <c r="UH209" s="57" t="s">
        <v>351</v>
      </c>
      <c r="UI209" s="57" t="s">
        <v>351</v>
      </c>
      <c r="UJ209" s="57"/>
      <c r="UK209" s="57"/>
      <c r="UL209" s="57"/>
      <c r="UM209" s="57"/>
      <c r="UN209" s="57" t="s">
        <v>351</v>
      </c>
      <c r="UO209" s="57" t="s">
        <v>351</v>
      </c>
      <c r="UP209" s="57"/>
      <c r="UQ209" s="57"/>
      <c r="UR209" s="57" t="s">
        <v>351</v>
      </c>
      <c r="US209" s="38"/>
      <c r="UT209" s="38"/>
      <c r="UU209" s="57" t="s">
        <v>351</v>
      </c>
      <c r="UV209" s="57" t="s">
        <v>351</v>
      </c>
      <c r="UW209" s="57" t="s">
        <v>351</v>
      </c>
      <c r="UX209" s="57"/>
      <c r="UY209" s="57" t="s">
        <v>351</v>
      </c>
      <c r="UZ209" s="57"/>
      <c r="VA209" s="57"/>
      <c r="VB209" s="57"/>
      <c r="VC209" s="57" t="s">
        <v>351</v>
      </c>
      <c r="VD209" s="57" t="s">
        <v>351</v>
      </c>
      <c r="VE209" s="57"/>
      <c r="VF209" s="57"/>
      <c r="VG209" s="57"/>
      <c r="VH209" s="57" t="s">
        <v>351</v>
      </c>
      <c r="VI209" s="57" t="s">
        <v>351</v>
      </c>
      <c r="VJ209" s="57" t="s">
        <v>351</v>
      </c>
      <c r="VK209" s="57" t="s">
        <v>351</v>
      </c>
      <c r="VL209" s="57" t="s">
        <v>351</v>
      </c>
      <c r="VM209" s="38"/>
      <c r="VN209" s="38"/>
      <c r="VO209" s="57" t="s">
        <v>351</v>
      </c>
      <c r="VP209" s="57" t="s">
        <v>351</v>
      </c>
      <c r="VQ209" s="57"/>
      <c r="VR209" s="57"/>
      <c r="VS209" s="57" t="s">
        <v>351</v>
      </c>
      <c r="VT209" s="57"/>
      <c r="VU209" s="57" t="s">
        <v>351</v>
      </c>
      <c r="VV209" s="57" t="s">
        <v>351</v>
      </c>
      <c r="VW209" s="57" t="s">
        <v>351</v>
      </c>
      <c r="VX209" s="57"/>
      <c r="VY209" s="57"/>
      <c r="VZ209" s="57"/>
      <c r="WA209" s="57"/>
      <c r="WB209" s="57" t="s">
        <v>351</v>
      </c>
      <c r="WC209" s="57"/>
      <c r="WD209" s="57"/>
      <c r="WE209" s="57" t="s">
        <v>351</v>
      </c>
      <c r="WF209" s="57" t="s">
        <v>351</v>
      </c>
      <c r="WG209" s="38"/>
      <c r="WH209" s="38"/>
      <c r="WI209" s="57" t="s">
        <v>351</v>
      </c>
      <c r="WJ209" s="57" t="s">
        <v>351</v>
      </c>
      <c r="WK209" s="57" t="s">
        <v>351</v>
      </c>
      <c r="WL209" s="57"/>
      <c r="WM209" s="57" t="s">
        <v>351</v>
      </c>
      <c r="WN209" s="57"/>
      <c r="WO209" s="57"/>
      <c r="WP209" s="57"/>
      <c r="WQ209" s="57" t="s">
        <v>351</v>
      </c>
      <c r="WR209" s="57" t="s">
        <v>351</v>
      </c>
      <c r="WS209" s="57"/>
      <c r="WT209" s="57"/>
      <c r="WU209" s="57"/>
      <c r="WV209" s="57" t="s">
        <v>351</v>
      </c>
      <c r="WW209" s="57" t="s">
        <v>351</v>
      </c>
      <c r="WX209" s="57" t="s">
        <v>351</v>
      </c>
      <c r="WY209" s="57" t="s">
        <v>351</v>
      </c>
      <c r="WZ209" s="38"/>
      <c r="XA209" s="38"/>
      <c r="XB209" s="38"/>
      <c r="XC209" s="57" t="s">
        <v>351</v>
      </c>
      <c r="XD209" s="57" t="s">
        <v>351</v>
      </c>
      <c r="XE209" s="57" t="s">
        <v>351</v>
      </c>
      <c r="XF209" s="57"/>
      <c r="XG209" s="57" t="s">
        <v>351</v>
      </c>
      <c r="XH209" s="57"/>
      <c r="XI209" s="57" t="s">
        <v>351</v>
      </c>
      <c r="XJ209" s="57" t="s">
        <v>351</v>
      </c>
      <c r="XK209" s="57" t="s">
        <v>351</v>
      </c>
      <c r="XL209" s="57"/>
      <c r="XM209" s="57"/>
      <c r="XN209" s="57"/>
      <c r="XO209" s="57"/>
      <c r="XP209" s="57" t="s">
        <v>351</v>
      </c>
      <c r="XQ209" s="57" t="s">
        <v>351</v>
      </c>
      <c r="XR209" s="57"/>
      <c r="XS209" s="57" t="s">
        <v>351</v>
      </c>
      <c r="XT209" s="57" t="s">
        <v>351</v>
      </c>
      <c r="XU209" s="38"/>
      <c r="XV209" s="38"/>
      <c r="XW209" s="37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8"/>
      <c r="YN209" s="38"/>
      <c r="YO209" s="38"/>
      <c r="YP209" s="38"/>
      <c r="YQ209" s="37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7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91"/>
        <v/>
      </c>
      <c r="AGK209" s="85" t="str">
        <f t="shared" si="792"/>
        <v/>
      </c>
      <c r="AGL209" s="85">
        <f t="shared" si="793"/>
        <v>11</v>
      </c>
      <c r="AGN209" s="5">
        <f>IF(LEN(B209)&gt;7,AGN206,"")</f>
        <v>15</v>
      </c>
      <c r="AGQ209" s="36" t="str">
        <f t="shared" si="794"/>
        <v/>
      </c>
      <c r="AGR209" s="36" t="str">
        <f t="shared" si="795"/>
        <v/>
      </c>
      <c r="AGS209" s="39">
        <f t="shared" si="796"/>
        <v>39</v>
      </c>
      <c r="AGT209" s="36" t="str">
        <f t="shared" si="797"/>
        <v/>
      </c>
      <c r="AGU209" s="36" t="str">
        <f t="shared" si="798"/>
        <v/>
      </c>
      <c r="AGV209" s="39">
        <f t="shared" si="799"/>
        <v>31</v>
      </c>
      <c r="AGW209" s="36" t="str">
        <f t="shared" si="800"/>
        <v/>
      </c>
      <c r="AGX209" s="36" t="str">
        <f t="shared" si="801"/>
        <v/>
      </c>
      <c r="AGY209" s="39">
        <f t="shared" si="802"/>
        <v>19</v>
      </c>
      <c r="AGZ209" s="36" t="str">
        <f t="shared" si="803"/>
        <v/>
      </c>
      <c r="AHA209" s="36" t="str">
        <f t="shared" si="804"/>
        <v/>
      </c>
      <c r="AHB209" s="39">
        <f t="shared" si="805"/>
        <v>8</v>
      </c>
      <c r="AHC209" s="36" t="str">
        <f t="shared" si="806"/>
        <v/>
      </c>
      <c r="AHD209" s="36" t="str">
        <f t="shared" si="807"/>
        <v/>
      </c>
      <c r="AHE209" s="39">
        <f t="shared" si="808"/>
        <v>29</v>
      </c>
      <c r="AHF209" s="36" t="str">
        <f t="shared" si="809"/>
        <v/>
      </c>
      <c r="AHG209" s="36" t="str">
        <f t="shared" si="810"/>
        <v/>
      </c>
      <c r="AHH209" s="39">
        <f t="shared" si="811"/>
        <v>35</v>
      </c>
      <c r="AHI209" s="36" t="str">
        <f t="shared" si="812"/>
        <v/>
      </c>
      <c r="AHJ209" s="36" t="str">
        <f t="shared" si="813"/>
        <v/>
      </c>
      <c r="AHK209" s="39">
        <f t="shared" si="814"/>
        <v>39</v>
      </c>
      <c r="AHL209" s="36" t="str">
        <f t="shared" si="815"/>
        <v/>
      </c>
      <c r="AHM209" s="36" t="str">
        <f t="shared" si="816"/>
        <v/>
      </c>
      <c r="AHN209" s="39">
        <f t="shared" si="817"/>
        <v>15</v>
      </c>
      <c r="AHO209" s="36" t="str">
        <f t="shared" si="818"/>
        <v/>
      </c>
      <c r="AHP209" s="36" t="str">
        <f t="shared" si="819"/>
        <v/>
      </c>
      <c r="AHQ209" s="39" t="str">
        <f t="shared" si="820"/>
        <v/>
      </c>
      <c r="AHR209" s="36" t="str">
        <f t="shared" si="821"/>
        <v/>
      </c>
      <c r="AHS209" s="36" t="str">
        <f t="shared" si="822"/>
        <v/>
      </c>
      <c r="AHT209" s="39" t="str">
        <f t="shared" si="823"/>
        <v/>
      </c>
    </row>
    <row r="210" spans="1:923" s="5" customFormat="1" outlineLevel="1" x14ac:dyDescent="0.25">
      <c r="A210" s="35">
        <f t="shared" si="824"/>
        <v>4</v>
      </c>
      <c r="B210" s="46" t="s">
        <v>103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351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351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351</v>
      </c>
      <c r="QB210" s="57" t="s">
        <v>351</v>
      </c>
      <c r="QC210" s="57" t="s">
        <v>351</v>
      </c>
      <c r="QD210" s="57"/>
      <c r="QE210" s="57" t="s">
        <v>351</v>
      </c>
      <c r="QF210" s="57"/>
      <c r="QG210" s="57"/>
      <c r="QH210" s="57"/>
      <c r="QI210" s="57" t="s">
        <v>351</v>
      </c>
      <c r="QJ210" s="57" t="s">
        <v>351</v>
      </c>
      <c r="QK210" s="57"/>
      <c r="QL210" s="57"/>
      <c r="QM210" s="57"/>
      <c r="QN210" s="57" t="s">
        <v>351</v>
      </c>
      <c r="QO210" s="57" t="s">
        <v>351</v>
      </c>
      <c r="QP210" s="57" t="s">
        <v>351</v>
      </c>
      <c r="QQ210" s="57" t="s">
        <v>351</v>
      </c>
      <c r="QR210" s="57" t="s">
        <v>351</v>
      </c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57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38"/>
      <c r="SH210" s="38"/>
      <c r="SI210" s="38"/>
      <c r="SJ210" s="38"/>
      <c r="SK210" s="38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38"/>
      <c r="TF210" s="38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  <c r="TS210" s="57"/>
      <c r="TT210" s="57"/>
      <c r="TU210" s="57"/>
      <c r="TV210" s="57"/>
      <c r="TW210" s="38"/>
      <c r="TX210" s="38"/>
      <c r="TY210" s="38"/>
      <c r="TZ210" s="38"/>
      <c r="UA210" s="61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 t="s">
        <v>359</v>
      </c>
      <c r="US210" s="38"/>
      <c r="UT210" s="38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/>
      <c r="VL210" s="57"/>
      <c r="VM210" s="38"/>
      <c r="VN210" s="38"/>
      <c r="VO210" s="57"/>
      <c r="VP210" s="57"/>
      <c r="VQ210" s="57"/>
      <c r="VR210" s="57"/>
      <c r="VS210" s="57"/>
      <c r="VT210" s="57"/>
      <c r="VU210" s="57"/>
      <c r="VV210" s="57"/>
      <c r="VW210" s="57"/>
      <c r="VX210" s="57"/>
      <c r="VY210" s="57"/>
      <c r="VZ210" s="57"/>
      <c r="WA210" s="57"/>
      <c r="WB210" s="57"/>
      <c r="WC210" s="57"/>
      <c r="WD210" s="57"/>
      <c r="WE210" s="57"/>
      <c r="WF210" s="57"/>
      <c r="WG210" s="38"/>
      <c r="WH210" s="38"/>
      <c r="WI210" s="57"/>
      <c r="WJ210" s="57"/>
      <c r="WK210" s="57"/>
      <c r="WL210" s="57"/>
      <c r="WM210" s="57"/>
      <c r="WN210" s="57"/>
      <c r="WO210" s="57"/>
      <c r="WP210" s="57"/>
      <c r="WQ210" s="57"/>
      <c r="WR210" s="57"/>
      <c r="WS210" s="57"/>
      <c r="WT210" s="57"/>
      <c r="WU210" s="57"/>
      <c r="WV210" s="57"/>
      <c r="WW210" s="57"/>
      <c r="WX210" s="57"/>
      <c r="WY210" s="57"/>
      <c r="WZ210" s="38"/>
      <c r="XA210" s="38"/>
      <c r="XB210" s="38"/>
      <c r="XC210" s="57"/>
      <c r="XD210" s="57"/>
      <c r="XE210" s="57"/>
      <c r="XF210" s="57"/>
      <c r="XG210" s="57"/>
      <c r="XH210" s="57"/>
      <c r="XI210" s="57"/>
      <c r="XJ210" s="57"/>
      <c r="XK210" s="57"/>
      <c r="XL210" s="57"/>
      <c r="XM210" s="57"/>
      <c r="XN210" s="57"/>
      <c r="XO210" s="57"/>
      <c r="XP210" s="57"/>
      <c r="XQ210" s="57"/>
      <c r="XR210" s="57"/>
      <c r="XS210" s="57"/>
      <c r="XT210" s="57"/>
      <c r="XU210" s="38"/>
      <c r="XV210" s="38"/>
      <c r="XW210" s="37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8"/>
      <c r="YN210" s="38"/>
      <c r="YO210" s="38"/>
      <c r="YP210" s="38"/>
      <c r="YQ210" s="37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7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7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91"/>
        <v/>
      </c>
      <c r="AGK210" s="85" t="str">
        <f t="shared" si="792"/>
        <v/>
      </c>
      <c r="AGL210" s="85" t="str">
        <f t="shared" si="793"/>
        <v/>
      </c>
      <c r="AGN210" s="5">
        <f>IF(LEN(B210)&gt;7,AGN206,"")</f>
        <v>15</v>
      </c>
      <c r="AGQ210" s="36" t="str">
        <f t="shared" si="794"/>
        <v/>
      </c>
      <c r="AGR210" s="36" t="str">
        <f t="shared" si="795"/>
        <v/>
      </c>
      <c r="AGS210" s="39" t="str">
        <f t="shared" si="796"/>
        <v/>
      </c>
      <c r="AGT210" s="36" t="str">
        <f t="shared" si="797"/>
        <v/>
      </c>
      <c r="AGU210" s="36" t="str">
        <f t="shared" si="798"/>
        <v/>
      </c>
      <c r="AGV210" s="39">
        <f t="shared" si="799"/>
        <v>2</v>
      </c>
      <c r="AGW210" s="36" t="str">
        <f t="shared" si="800"/>
        <v/>
      </c>
      <c r="AGX210" s="36" t="str">
        <f t="shared" si="801"/>
        <v/>
      </c>
      <c r="AGY210" s="39" t="str">
        <f t="shared" si="802"/>
        <v/>
      </c>
      <c r="AGZ210" s="36" t="str">
        <f t="shared" si="803"/>
        <v/>
      </c>
      <c r="AHA210" s="36" t="str">
        <f t="shared" si="804"/>
        <v/>
      </c>
      <c r="AHB210" s="39" t="str">
        <f t="shared" si="805"/>
        <v/>
      </c>
      <c r="AHC210" s="36" t="str">
        <f t="shared" si="806"/>
        <v/>
      </c>
      <c r="AHD210" s="36" t="str">
        <f t="shared" si="807"/>
        <v/>
      </c>
      <c r="AHE210" s="39" t="str">
        <f t="shared" si="808"/>
        <v/>
      </c>
      <c r="AHF210" s="36" t="str">
        <f t="shared" si="809"/>
        <v/>
      </c>
      <c r="AHG210" s="36" t="str">
        <f t="shared" si="810"/>
        <v/>
      </c>
      <c r="AHH210" s="39">
        <f t="shared" si="811"/>
        <v>11</v>
      </c>
      <c r="AHI210" s="36">
        <f t="shared" si="812"/>
        <v>1</v>
      </c>
      <c r="AHJ210" s="36" t="str">
        <f t="shared" si="813"/>
        <v/>
      </c>
      <c r="AHK210" s="39" t="str">
        <f t="shared" si="814"/>
        <v/>
      </c>
      <c r="AHL210" s="36" t="str">
        <f t="shared" si="815"/>
        <v/>
      </c>
      <c r="AHM210" s="36" t="str">
        <f t="shared" si="816"/>
        <v/>
      </c>
      <c r="AHN210" s="39" t="str">
        <f t="shared" si="817"/>
        <v/>
      </c>
      <c r="AHO210" s="36" t="str">
        <f t="shared" si="818"/>
        <v/>
      </c>
      <c r="AHP210" s="36" t="str">
        <f t="shared" si="819"/>
        <v/>
      </c>
      <c r="AHQ210" s="39" t="str">
        <f t="shared" si="820"/>
        <v/>
      </c>
      <c r="AHR210" s="36" t="str">
        <f t="shared" si="821"/>
        <v/>
      </c>
      <c r="AHS210" s="36" t="str">
        <f t="shared" si="822"/>
        <v/>
      </c>
      <c r="AHT210" s="39" t="str">
        <f t="shared" si="823"/>
        <v/>
      </c>
    </row>
    <row r="211" spans="1:923" s="5" customFormat="1" outlineLevel="1" x14ac:dyDescent="0.25">
      <c r="A211" s="35">
        <v>5</v>
      </c>
      <c r="B211" s="46" t="s">
        <v>104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351</v>
      </c>
      <c r="BG211" s="38"/>
      <c r="BH211" s="38"/>
      <c r="BI211" s="38"/>
      <c r="BJ211" s="38"/>
      <c r="BK211" s="57"/>
      <c r="BL211" s="57" t="s">
        <v>351</v>
      </c>
      <c r="BM211" s="57"/>
      <c r="BN211" s="57"/>
      <c r="BO211" s="57"/>
      <c r="BP211" s="57"/>
      <c r="BQ211" s="57"/>
      <c r="BR211" s="57"/>
      <c r="BS211" s="57" t="s">
        <v>351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351</v>
      </c>
      <c r="DA211" s="57"/>
      <c r="DB211" s="57"/>
      <c r="DC211" s="57" t="s">
        <v>351</v>
      </c>
      <c r="DD211" s="57"/>
      <c r="DE211" s="57"/>
      <c r="DF211" s="57"/>
      <c r="DG211" s="57" t="s">
        <v>351</v>
      </c>
      <c r="DH211" s="57"/>
      <c r="DI211" s="57"/>
      <c r="DJ211" s="57"/>
      <c r="DK211" s="57"/>
      <c r="DL211" s="57"/>
      <c r="DM211" s="57" t="s">
        <v>351</v>
      </c>
      <c r="DN211" s="57" t="s">
        <v>351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351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 t="s">
        <v>351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351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351</v>
      </c>
      <c r="HT211" s="57" t="s">
        <v>351</v>
      </c>
      <c r="HU211" s="57"/>
      <c r="HV211" s="57"/>
      <c r="HW211" s="57"/>
      <c r="HX211" s="57"/>
      <c r="HY211" s="57" t="s">
        <v>351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351</v>
      </c>
      <c r="OR211" s="57"/>
      <c r="OS211" s="57"/>
      <c r="OT211" s="57"/>
      <c r="OU211" s="57" t="s">
        <v>352</v>
      </c>
      <c r="OV211" s="57" t="s">
        <v>352</v>
      </c>
      <c r="OW211" s="57"/>
      <c r="OX211" s="57"/>
      <c r="OY211" s="57"/>
      <c r="OZ211" s="57"/>
      <c r="PA211" s="57"/>
      <c r="PB211" s="57"/>
      <c r="PC211" s="57" t="s">
        <v>351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351</v>
      </c>
      <c r="PU211" s="57" t="s">
        <v>351</v>
      </c>
      <c r="PV211" s="38"/>
      <c r="PW211" s="38"/>
      <c r="PX211" s="38"/>
      <c r="PY211" s="38"/>
      <c r="PZ211" s="38"/>
      <c r="QA211" s="57" t="s">
        <v>351</v>
      </c>
      <c r="QB211" s="57" t="s">
        <v>351</v>
      </c>
      <c r="QC211" s="57" t="s">
        <v>351</v>
      </c>
      <c r="QD211" s="57"/>
      <c r="QE211" s="57" t="s">
        <v>351</v>
      </c>
      <c r="QF211" s="57"/>
      <c r="QG211" s="57"/>
      <c r="QH211" s="57"/>
      <c r="QI211" s="57" t="s">
        <v>351</v>
      </c>
      <c r="QJ211" s="57" t="s">
        <v>351</v>
      </c>
      <c r="QK211" s="57"/>
      <c r="QL211" s="57"/>
      <c r="QM211" s="57"/>
      <c r="QN211" s="57" t="s">
        <v>351</v>
      </c>
      <c r="QO211" s="57" t="s">
        <v>351</v>
      </c>
      <c r="QP211" s="57" t="s">
        <v>351</v>
      </c>
      <c r="QQ211" s="57" t="s">
        <v>351</v>
      </c>
      <c r="QR211" s="57" t="s">
        <v>351</v>
      </c>
      <c r="QS211" s="38"/>
      <c r="QT211" s="38"/>
      <c r="QU211" s="57" t="s">
        <v>359</v>
      </c>
      <c r="QV211" s="57" t="s">
        <v>359</v>
      </c>
      <c r="QW211" s="57" t="s">
        <v>359</v>
      </c>
      <c r="QX211" s="57"/>
      <c r="QY211" s="57" t="s">
        <v>359</v>
      </c>
      <c r="QZ211" s="57"/>
      <c r="RA211" s="57" t="s">
        <v>359</v>
      </c>
      <c r="RB211" s="57" t="s">
        <v>359</v>
      </c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38"/>
      <c r="RN211" s="38"/>
      <c r="RO211" s="57"/>
      <c r="RP211" s="57"/>
      <c r="RQ211" s="57" t="s">
        <v>352</v>
      </c>
      <c r="RR211" s="57"/>
      <c r="RS211" s="57" t="s">
        <v>351</v>
      </c>
      <c r="RT211" s="57"/>
      <c r="RU211" s="57"/>
      <c r="RV211" s="57"/>
      <c r="RW211" s="57"/>
      <c r="RX211" s="57"/>
      <c r="RY211" s="57"/>
      <c r="RZ211" s="57"/>
      <c r="SA211" s="57"/>
      <c r="SB211" s="57"/>
      <c r="SC211" s="57"/>
      <c r="SD211" s="57"/>
      <c r="SE211" s="57"/>
      <c r="SF211" s="57"/>
      <c r="SG211" s="38"/>
      <c r="SH211" s="38"/>
      <c r="SI211" s="38"/>
      <c r="SJ211" s="38"/>
      <c r="SK211" s="38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 t="s">
        <v>351</v>
      </c>
      <c r="TA211" s="57" t="s">
        <v>351</v>
      </c>
      <c r="TB211" s="57"/>
      <c r="TC211" s="57"/>
      <c r="TD211" s="57"/>
      <c r="TE211" s="38"/>
      <c r="TF211" s="38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  <c r="TS211" s="57"/>
      <c r="TT211" s="57"/>
      <c r="TU211" s="57"/>
      <c r="TV211" s="57"/>
      <c r="TW211" s="38"/>
      <c r="TX211" s="38"/>
      <c r="TY211" s="38"/>
      <c r="TZ211" s="38"/>
      <c r="UA211" s="61"/>
      <c r="UB211" s="57"/>
      <c r="UC211" s="57"/>
      <c r="UD211" s="57"/>
      <c r="UE211" s="57"/>
      <c r="UF211" s="57"/>
      <c r="UG211" s="57"/>
      <c r="UH211" s="57"/>
      <c r="UI211" s="57"/>
      <c r="UJ211" s="57"/>
      <c r="UK211" s="57"/>
      <c r="UL211" s="57"/>
      <c r="UM211" s="57"/>
      <c r="UN211" s="57" t="s">
        <v>351</v>
      </c>
      <c r="UO211" s="57" t="s">
        <v>351</v>
      </c>
      <c r="UP211" s="57"/>
      <c r="UQ211" s="57"/>
      <c r="UR211" s="57" t="s">
        <v>351</v>
      </c>
      <c r="US211" s="38"/>
      <c r="UT211" s="38"/>
      <c r="UU211" s="57" t="s">
        <v>359</v>
      </c>
      <c r="UV211" s="57" t="s">
        <v>359</v>
      </c>
      <c r="UW211" s="57" t="s">
        <v>359</v>
      </c>
      <c r="UX211" s="57"/>
      <c r="UY211" s="57"/>
      <c r="UZ211" s="57"/>
      <c r="VA211" s="57"/>
      <c r="VB211" s="57"/>
      <c r="VC211" s="57"/>
      <c r="VD211" s="57" t="s">
        <v>351</v>
      </c>
      <c r="VE211" s="57"/>
      <c r="VF211" s="57"/>
      <c r="VG211" s="57"/>
      <c r="VH211" s="57" t="s">
        <v>351</v>
      </c>
      <c r="VI211" s="57" t="s">
        <v>351</v>
      </c>
      <c r="VJ211" s="57" t="s">
        <v>351</v>
      </c>
      <c r="VK211" s="57" t="s">
        <v>351</v>
      </c>
      <c r="VL211" s="57" t="s">
        <v>351</v>
      </c>
      <c r="VM211" s="38"/>
      <c r="VN211" s="38"/>
      <c r="VO211" s="57" t="s">
        <v>351</v>
      </c>
      <c r="VP211" s="57" t="s">
        <v>351</v>
      </c>
      <c r="VQ211" s="57" t="s">
        <v>351</v>
      </c>
      <c r="VR211" s="57"/>
      <c r="VS211" s="57"/>
      <c r="VT211" s="57"/>
      <c r="VU211" s="57"/>
      <c r="VV211" s="57"/>
      <c r="VW211" s="57" t="s">
        <v>359</v>
      </c>
      <c r="VX211" s="57"/>
      <c r="VY211" s="57"/>
      <c r="VZ211" s="57"/>
      <c r="WA211" s="57"/>
      <c r="WB211" s="57" t="s">
        <v>359</v>
      </c>
      <c r="WC211" s="57"/>
      <c r="WD211" s="57"/>
      <c r="WE211" s="57"/>
      <c r="WF211" s="57" t="s">
        <v>351</v>
      </c>
      <c r="WG211" s="38"/>
      <c r="WH211" s="38"/>
      <c r="WI211" s="57"/>
      <c r="WJ211" s="57"/>
      <c r="WK211" s="57"/>
      <c r="WL211" s="57"/>
      <c r="WM211" s="57" t="s">
        <v>351</v>
      </c>
      <c r="WN211" s="57"/>
      <c r="WO211" s="57"/>
      <c r="WP211" s="57"/>
      <c r="WQ211" s="57"/>
      <c r="WR211" s="57"/>
      <c r="WS211" s="57"/>
      <c r="WT211" s="57"/>
      <c r="WU211" s="57"/>
      <c r="WV211" s="57"/>
      <c r="WW211" s="57"/>
      <c r="WX211" s="57"/>
      <c r="WY211" s="57" t="s">
        <v>359</v>
      </c>
      <c r="WZ211" s="38"/>
      <c r="XA211" s="38"/>
      <c r="XB211" s="38"/>
      <c r="XC211" s="57"/>
      <c r="XD211" s="57"/>
      <c r="XE211" s="57"/>
      <c r="XF211" s="57"/>
      <c r="XG211" s="57"/>
      <c r="XH211" s="57"/>
      <c r="XI211" s="57"/>
      <c r="XJ211" s="57"/>
      <c r="XK211" s="57"/>
      <c r="XL211" s="57"/>
      <c r="XM211" s="57"/>
      <c r="XN211" s="57"/>
      <c r="XO211" s="57"/>
      <c r="XP211" s="57"/>
      <c r="XQ211" s="57"/>
      <c r="XR211" s="57"/>
      <c r="XS211" s="57"/>
      <c r="XT211" s="57"/>
      <c r="XU211" s="38"/>
      <c r="XV211" s="38"/>
      <c r="XW211" s="37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8"/>
      <c r="YN211" s="38"/>
      <c r="YO211" s="38"/>
      <c r="YP211" s="38"/>
      <c r="YQ211" s="37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7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 t="str">
        <f t="shared" si="791"/>
        <v/>
      </c>
      <c r="AGK211" s="85" t="str">
        <f t="shared" si="792"/>
        <v/>
      </c>
      <c r="AGL211" s="85" t="str">
        <f t="shared" si="793"/>
        <v/>
      </c>
      <c r="AGN211" s="5">
        <f>IF(LEN(B211)&gt;7,AGN206,"")</f>
        <v>15</v>
      </c>
      <c r="AGQ211" s="36" t="str">
        <f t="shared" si="794"/>
        <v/>
      </c>
      <c r="AGR211" s="36" t="str">
        <f t="shared" si="795"/>
        <v/>
      </c>
      <c r="AGS211" s="39">
        <f t="shared" si="796"/>
        <v>3</v>
      </c>
      <c r="AGT211" s="36" t="str">
        <f t="shared" si="797"/>
        <v/>
      </c>
      <c r="AGU211" s="36" t="str">
        <f t="shared" si="798"/>
        <v/>
      </c>
      <c r="AGV211" s="39">
        <f t="shared" si="799"/>
        <v>9</v>
      </c>
      <c r="AGW211" s="36" t="str">
        <f t="shared" si="800"/>
        <v/>
      </c>
      <c r="AGX211" s="36" t="str">
        <f t="shared" si="801"/>
        <v/>
      </c>
      <c r="AGY211" s="39">
        <f t="shared" si="802"/>
        <v>3</v>
      </c>
      <c r="AGZ211" s="36" t="str">
        <f t="shared" si="803"/>
        <v/>
      </c>
      <c r="AHA211" s="36" t="str">
        <f t="shared" si="804"/>
        <v/>
      </c>
      <c r="AHB211" s="39" t="str">
        <f t="shared" si="805"/>
        <v/>
      </c>
      <c r="AHC211" s="36" t="str">
        <f t="shared" si="806"/>
        <v/>
      </c>
      <c r="AHD211" s="36">
        <f t="shared" si="807"/>
        <v>2</v>
      </c>
      <c r="AHE211" s="39">
        <f t="shared" si="808"/>
        <v>4</v>
      </c>
      <c r="AHF211" s="36">
        <f t="shared" si="809"/>
        <v>6</v>
      </c>
      <c r="AHG211" s="36">
        <f t="shared" si="810"/>
        <v>1</v>
      </c>
      <c r="AHH211" s="39">
        <f t="shared" si="811"/>
        <v>14</v>
      </c>
      <c r="AHI211" s="36">
        <f t="shared" si="812"/>
        <v>5</v>
      </c>
      <c r="AHJ211" s="36" t="str">
        <f t="shared" si="813"/>
        <v/>
      </c>
      <c r="AHK211" s="39">
        <f t="shared" si="814"/>
        <v>14</v>
      </c>
      <c r="AHL211" s="36">
        <f t="shared" si="815"/>
        <v>1</v>
      </c>
      <c r="AHM211" s="36" t="str">
        <f t="shared" si="816"/>
        <v/>
      </c>
      <c r="AHN211" s="39" t="str">
        <f t="shared" si="817"/>
        <v/>
      </c>
      <c r="AHO211" s="36" t="str">
        <f t="shared" si="818"/>
        <v/>
      </c>
      <c r="AHP211" s="36" t="str">
        <f t="shared" si="819"/>
        <v/>
      </c>
      <c r="AHQ211" s="39" t="str">
        <f t="shared" si="820"/>
        <v/>
      </c>
      <c r="AHR211" s="36" t="str">
        <f t="shared" si="821"/>
        <v/>
      </c>
      <c r="AHS211" s="36" t="str">
        <f t="shared" si="822"/>
        <v/>
      </c>
      <c r="AHT211" s="39" t="str">
        <f t="shared" si="823"/>
        <v/>
      </c>
    </row>
    <row r="212" spans="1:923" s="5" customFormat="1" outlineLevel="1" x14ac:dyDescent="0.25">
      <c r="A212" s="35">
        <f t="shared" si="824"/>
        <v>6</v>
      </c>
      <c r="B212" s="46" t="s">
        <v>105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351</v>
      </c>
      <c r="N212" s="57"/>
      <c r="O212" s="57"/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 t="s">
        <v>351</v>
      </c>
      <c r="X212" s="57" t="s">
        <v>351</v>
      </c>
      <c r="Y212" s="57"/>
      <c r="Z212" s="57"/>
      <c r="AA212" s="57" t="s">
        <v>351</v>
      </c>
      <c r="AB212" s="57" t="s">
        <v>351</v>
      </c>
      <c r="AC212" s="57" t="s">
        <v>351</v>
      </c>
      <c r="AD212" s="57"/>
      <c r="AE212" s="57"/>
      <c r="AF212" s="57"/>
      <c r="AG212" s="57"/>
      <c r="AH212" s="57"/>
      <c r="AI212" s="57"/>
      <c r="AJ212" s="57" t="s">
        <v>351</v>
      </c>
      <c r="AK212" s="57" t="s">
        <v>351</v>
      </c>
      <c r="AL212" s="57" t="s">
        <v>351</v>
      </c>
      <c r="AM212" s="38"/>
      <c r="AN212" s="38"/>
      <c r="AO212" s="38"/>
      <c r="AP212" s="38"/>
      <c r="AQ212" s="57" t="s">
        <v>351</v>
      </c>
      <c r="AR212" s="57" t="s">
        <v>351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351</v>
      </c>
      <c r="BC212" s="57"/>
      <c r="BD212" s="57"/>
      <c r="BE212" s="57" t="s">
        <v>351</v>
      </c>
      <c r="BF212" s="57" t="s">
        <v>351</v>
      </c>
      <c r="BG212" s="38"/>
      <c r="BH212" s="38"/>
      <c r="BI212" s="38"/>
      <c r="BJ212" s="38"/>
      <c r="BK212" s="57" t="s">
        <v>351</v>
      </c>
      <c r="BL212" s="57" t="s">
        <v>351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351</v>
      </c>
      <c r="BY212" s="57" t="s">
        <v>351</v>
      </c>
      <c r="BZ212" s="57" t="s">
        <v>351</v>
      </c>
      <c r="CA212" s="38"/>
      <c r="CB212" s="38"/>
      <c r="CC212" s="38"/>
      <c r="CD212" s="38"/>
      <c r="CE212" s="57" t="s">
        <v>351</v>
      </c>
      <c r="CF212" s="57"/>
      <c r="CG212" s="57"/>
      <c r="CH212" s="57"/>
      <c r="CI212" s="57"/>
      <c r="CJ212" s="57" t="s">
        <v>351</v>
      </c>
      <c r="CK212" s="57" t="s">
        <v>351</v>
      </c>
      <c r="CL212" s="57"/>
      <c r="CM212" s="57"/>
      <c r="CN212" s="57" t="s">
        <v>351</v>
      </c>
      <c r="CO212" s="57"/>
      <c r="CP212" s="57"/>
      <c r="CQ212" s="57"/>
      <c r="CR212" s="57" t="s">
        <v>351</v>
      </c>
      <c r="CS212" s="57" t="s">
        <v>351</v>
      </c>
      <c r="CT212" s="57"/>
      <c r="CU212" s="38"/>
      <c r="CV212" s="38"/>
      <c r="CW212" s="38"/>
      <c r="CX212" s="38"/>
      <c r="CY212" s="57" t="s">
        <v>351</v>
      </c>
      <c r="CZ212" s="57" t="s">
        <v>351</v>
      </c>
      <c r="DA212" s="57"/>
      <c r="DB212" s="57"/>
      <c r="DC212" s="57" t="s">
        <v>351</v>
      </c>
      <c r="DD212" s="57" t="s">
        <v>351</v>
      </c>
      <c r="DE212" s="57" t="s">
        <v>351</v>
      </c>
      <c r="DF212" s="57"/>
      <c r="DG212" s="57" t="s">
        <v>351</v>
      </c>
      <c r="DH212" s="57" t="s">
        <v>351</v>
      </c>
      <c r="DI212" s="57" t="s">
        <v>351</v>
      </c>
      <c r="DJ212" s="57"/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 t="s">
        <v>351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351</v>
      </c>
      <c r="EG212" s="57" t="s">
        <v>351</v>
      </c>
      <c r="EH212" s="57"/>
      <c r="EI212" s="38"/>
      <c r="EJ212" s="38"/>
      <c r="EK212" s="38"/>
      <c r="EL212" s="38"/>
      <c r="EM212" s="57" t="s">
        <v>351</v>
      </c>
      <c r="EN212" s="57" t="s">
        <v>351</v>
      </c>
      <c r="EO212" s="57"/>
      <c r="EP212" s="57"/>
      <c r="EQ212" s="57"/>
      <c r="ER212" s="57"/>
      <c r="ES212" s="57"/>
      <c r="ET212" s="57"/>
      <c r="EU212" s="57" t="s">
        <v>351</v>
      </c>
      <c r="EV212" s="57" t="s">
        <v>351</v>
      </c>
      <c r="EW212" s="57" t="s">
        <v>351</v>
      </c>
      <c r="EX212" s="57"/>
      <c r="EY212" s="57"/>
      <c r="EZ212" s="57" t="s">
        <v>351</v>
      </c>
      <c r="FA212" s="57" t="s">
        <v>351</v>
      </c>
      <c r="FB212" s="38"/>
      <c r="FC212" s="38"/>
      <c r="FD212" s="38"/>
      <c r="FE212" s="38"/>
      <c r="FF212" s="38"/>
      <c r="FG212" s="61"/>
      <c r="FH212" s="57" t="s">
        <v>351</v>
      </c>
      <c r="FI212" s="57"/>
      <c r="FJ212" s="57"/>
      <c r="FK212" s="57"/>
      <c r="FL212" s="57"/>
      <c r="FM212" s="57"/>
      <c r="FN212" s="57"/>
      <c r="FO212" s="57" t="s">
        <v>351</v>
      </c>
      <c r="FP212" s="57"/>
      <c r="FQ212" s="57"/>
      <c r="FR212" s="57"/>
      <c r="FS212" s="57"/>
      <c r="FT212" s="57"/>
      <c r="FU212" s="57" t="s">
        <v>351</v>
      </c>
      <c r="FV212" s="57"/>
      <c r="FW212" s="38"/>
      <c r="FX212" s="38"/>
      <c r="FY212" s="38"/>
      <c r="FZ212" s="38"/>
      <c r="GA212" s="61"/>
      <c r="GB212" s="57" t="s">
        <v>351</v>
      </c>
      <c r="GC212" s="57"/>
      <c r="GD212" s="57"/>
      <c r="GE212" s="57" t="s">
        <v>351</v>
      </c>
      <c r="GF212" s="57" t="s">
        <v>351</v>
      </c>
      <c r="GG212" s="57" t="s">
        <v>351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351</v>
      </c>
      <c r="HA212" s="57" t="s">
        <v>351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351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351</v>
      </c>
      <c r="IP212" s="57"/>
      <c r="IQ212" s="57" t="s">
        <v>359</v>
      </c>
      <c r="IR212" s="57" t="s">
        <v>359</v>
      </c>
      <c r="IS212" s="57" t="s">
        <v>359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351</v>
      </c>
      <c r="JM212" s="57" t="s">
        <v>351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352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359</v>
      </c>
      <c r="QR212" s="57" t="s">
        <v>359</v>
      </c>
      <c r="QS212" s="38"/>
      <c r="QT212" s="38"/>
      <c r="QU212" s="57"/>
      <c r="QV212" s="57"/>
      <c r="QW212" s="57"/>
      <c r="QX212" s="57"/>
      <c r="QY212" s="57"/>
      <c r="QZ212" s="57"/>
      <c r="RA212" s="57"/>
      <c r="RB212" s="57"/>
      <c r="RC212" s="57" t="s">
        <v>351</v>
      </c>
      <c r="RD212" s="57"/>
      <c r="RE212" s="57"/>
      <c r="RF212" s="57"/>
      <c r="RG212" s="57"/>
      <c r="RH212" s="57"/>
      <c r="RI212" s="57"/>
      <c r="RJ212" s="57"/>
      <c r="RK212" s="57"/>
      <c r="RL212" s="57"/>
      <c r="RM212" s="38"/>
      <c r="RN212" s="38"/>
      <c r="RO212" s="57"/>
      <c r="RP212" s="57"/>
      <c r="RQ212" s="57"/>
      <c r="RR212" s="57"/>
      <c r="RS212" s="57" t="s">
        <v>359</v>
      </c>
      <c r="RT212" s="57"/>
      <c r="RU212" s="57"/>
      <c r="RV212" s="57"/>
      <c r="RW212" s="57"/>
      <c r="RX212" s="57"/>
      <c r="RY212" s="57"/>
      <c r="RZ212" s="57"/>
      <c r="SA212" s="57"/>
      <c r="SB212" s="57"/>
      <c r="SC212" s="57"/>
      <c r="SD212" s="57"/>
      <c r="SE212" s="57"/>
      <c r="SF212" s="57"/>
      <c r="SG212" s="38"/>
      <c r="SH212" s="38"/>
      <c r="SI212" s="38"/>
      <c r="SJ212" s="38"/>
      <c r="SK212" s="38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 t="s">
        <v>351</v>
      </c>
      <c r="TA212" s="57" t="s">
        <v>351</v>
      </c>
      <c r="TB212" s="57"/>
      <c r="TC212" s="57"/>
      <c r="TD212" s="57"/>
      <c r="TE212" s="38"/>
      <c r="TF212" s="38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  <c r="TS212" s="57"/>
      <c r="TT212" s="57" t="s">
        <v>351</v>
      </c>
      <c r="TU212" s="57" t="s">
        <v>351</v>
      </c>
      <c r="TV212" s="57" t="s">
        <v>351</v>
      </c>
      <c r="TW212" s="38"/>
      <c r="TX212" s="38"/>
      <c r="TY212" s="38"/>
      <c r="TZ212" s="38"/>
      <c r="UA212" s="61"/>
      <c r="UB212" s="57"/>
      <c r="UC212" s="57"/>
      <c r="UD212" s="57"/>
      <c r="UE212" s="57" t="s">
        <v>359</v>
      </c>
      <c r="UF212" s="57"/>
      <c r="UG212" s="57"/>
      <c r="UH212" s="57" t="s">
        <v>359</v>
      </c>
      <c r="UI212" s="57" t="s">
        <v>359</v>
      </c>
      <c r="UJ212" s="57"/>
      <c r="UK212" s="57"/>
      <c r="UL212" s="57"/>
      <c r="UM212" s="57"/>
      <c r="UN212" s="57" t="s">
        <v>359</v>
      </c>
      <c r="UO212" s="57" t="s">
        <v>359</v>
      </c>
      <c r="UP212" s="57"/>
      <c r="UQ212" s="57"/>
      <c r="UR212" s="57"/>
      <c r="US212" s="38"/>
      <c r="UT212" s="38"/>
      <c r="UU212" s="57" t="s">
        <v>359</v>
      </c>
      <c r="UV212" s="57" t="s">
        <v>359</v>
      </c>
      <c r="UW212" s="57" t="s">
        <v>359</v>
      </c>
      <c r="UX212" s="57"/>
      <c r="UY212" s="57" t="s">
        <v>359</v>
      </c>
      <c r="UZ212" s="57"/>
      <c r="VA212" s="57"/>
      <c r="VB212" s="57"/>
      <c r="VC212" s="57" t="s">
        <v>359</v>
      </c>
      <c r="VD212" s="57" t="s">
        <v>359</v>
      </c>
      <c r="VE212" s="57"/>
      <c r="VF212" s="57"/>
      <c r="VG212" s="57"/>
      <c r="VH212" s="57" t="s">
        <v>359</v>
      </c>
      <c r="VI212" s="57" t="s">
        <v>359</v>
      </c>
      <c r="VJ212" s="57" t="s">
        <v>359</v>
      </c>
      <c r="VK212" s="57" t="s">
        <v>359</v>
      </c>
      <c r="VL212" s="57" t="s">
        <v>359</v>
      </c>
      <c r="VM212" s="38"/>
      <c r="VN212" s="38"/>
      <c r="VO212" s="57"/>
      <c r="VP212" s="57"/>
      <c r="VQ212" s="57"/>
      <c r="VR212" s="57"/>
      <c r="VS212" s="57"/>
      <c r="VT212" s="57"/>
      <c r="VU212" s="57"/>
      <c r="VV212" s="57"/>
      <c r="VW212" s="57"/>
      <c r="VX212" s="57"/>
      <c r="VY212" s="57"/>
      <c r="VZ212" s="57"/>
      <c r="WA212" s="57"/>
      <c r="WB212" s="57"/>
      <c r="WC212" s="57"/>
      <c r="WD212" s="57"/>
      <c r="WE212" s="57"/>
      <c r="WF212" s="57"/>
      <c r="WG212" s="38"/>
      <c r="WH212" s="38"/>
      <c r="WI212" s="57"/>
      <c r="WJ212" s="57"/>
      <c r="WK212" s="57"/>
      <c r="WL212" s="57"/>
      <c r="WM212" s="57"/>
      <c r="WN212" s="57"/>
      <c r="WO212" s="57"/>
      <c r="WP212" s="57"/>
      <c r="WQ212" s="57" t="s">
        <v>351</v>
      </c>
      <c r="WR212" s="57" t="s">
        <v>351</v>
      </c>
      <c r="WS212" s="57"/>
      <c r="WT212" s="57"/>
      <c r="WU212" s="57"/>
      <c r="WV212" s="57"/>
      <c r="WW212" s="57"/>
      <c r="WX212" s="57"/>
      <c r="WY212" s="57"/>
      <c r="WZ212" s="38"/>
      <c r="XA212" s="38"/>
      <c r="XB212" s="38"/>
      <c r="XC212" s="57"/>
      <c r="XD212" s="57"/>
      <c r="XE212" s="57"/>
      <c r="XF212" s="57"/>
      <c r="XG212" s="57" t="s">
        <v>351</v>
      </c>
      <c r="XH212" s="57"/>
      <c r="XI212" s="57" t="s">
        <v>351</v>
      </c>
      <c r="XJ212" s="57" t="s">
        <v>351</v>
      </c>
      <c r="XK212" s="57" t="s">
        <v>351</v>
      </c>
      <c r="XL212" s="57"/>
      <c r="XM212" s="57"/>
      <c r="XN212" s="57"/>
      <c r="XO212" s="57"/>
      <c r="XP212" s="57"/>
      <c r="XQ212" s="57"/>
      <c r="XR212" s="57"/>
      <c r="XS212" s="57"/>
      <c r="XT212" s="57"/>
      <c r="XU212" s="38"/>
      <c r="XV212" s="38"/>
      <c r="XW212" s="37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8"/>
      <c r="YN212" s="38"/>
      <c r="YO212" s="38"/>
      <c r="YP212" s="38"/>
      <c r="YQ212" s="37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8"/>
      <c r="ZH212" s="38"/>
      <c r="ZI212" s="38"/>
      <c r="ZJ212" s="38"/>
      <c r="ZK212" s="37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8"/>
      <c r="AAB212" s="38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7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7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 t="str">
        <f t="shared" si="791"/>
        <v/>
      </c>
      <c r="AGK212" s="85" t="str">
        <f t="shared" si="792"/>
        <v/>
      </c>
      <c r="AGL212" s="85">
        <f t="shared" si="793"/>
        <v>4</v>
      </c>
      <c r="AGN212" s="5">
        <f>IF(LEN(B212)&gt;7,AGN206,"")</f>
        <v>15</v>
      </c>
      <c r="AGQ212" s="36" t="str">
        <f t="shared" si="794"/>
        <v/>
      </c>
      <c r="AGR212" s="36" t="str">
        <f t="shared" si="795"/>
        <v/>
      </c>
      <c r="AGS212" s="39">
        <f t="shared" si="796"/>
        <v>25</v>
      </c>
      <c r="AGT212" s="36" t="str">
        <f t="shared" si="797"/>
        <v/>
      </c>
      <c r="AGU212" s="36" t="str">
        <f t="shared" si="798"/>
        <v/>
      </c>
      <c r="AGV212" s="39">
        <f t="shared" si="799"/>
        <v>26</v>
      </c>
      <c r="AGW212" s="36">
        <f t="shared" si="800"/>
        <v>3</v>
      </c>
      <c r="AGX212" s="36" t="str">
        <f t="shared" si="801"/>
        <v/>
      </c>
      <c r="AGY212" s="39">
        <f t="shared" si="802"/>
        <v>9</v>
      </c>
      <c r="AGZ212" s="36" t="str">
        <f t="shared" si="803"/>
        <v/>
      </c>
      <c r="AHA212" s="36" t="str">
        <f t="shared" si="804"/>
        <v/>
      </c>
      <c r="AHB212" s="39">
        <f t="shared" si="805"/>
        <v>2</v>
      </c>
      <c r="AHC212" s="36" t="str">
        <f t="shared" si="806"/>
        <v/>
      </c>
      <c r="AHD212" s="36" t="str">
        <f t="shared" si="807"/>
        <v/>
      </c>
      <c r="AHE212" s="39" t="str">
        <f t="shared" si="808"/>
        <v/>
      </c>
      <c r="AHF212" s="36">
        <f t="shared" si="809"/>
        <v>3</v>
      </c>
      <c r="AHG212" s="36">
        <f t="shared" si="810"/>
        <v>1</v>
      </c>
      <c r="AHH212" s="39">
        <f t="shared" si="811"/>
        <v>3</v>
      </c>
      <c r="AHI212" s="36">
        <f t="shared" si="812"/>
        <v>16</v>
      </c>
      <c r="AHJ212" s="36" t="str">
        <f t="shared" si="813"/>
        <v/>
      </c>
      <c r="AHK212" s="39">
        <f t="shared" si="814"/>
        <v>5</v>
      </c>
      <c r="AHL212" s="36" t="str">
        <f t="shared" si="815"/>
        <v/>
      </c>
      <c r="AHM212" s="36" t="str">
        <f t="shared" si="816"/>
        <v/>
      </c>
      <c r="AHN212" s="39">
        <f t="shared" si="817"/>
        <v>4</v>
      </c>
      <c r="AHO212" s="36" t="str">
        <f t="shared" si="818"/>
        <v/>
      </c>
      <c r="AHP212" s="36" t="str">
        <f t="shared" si="819"/>
        <v/>
      </c>
      <c r="AHQ212" s="39" t="str">
        <f t="shared" si="820"/>
        <v/>
      </c>
      <c r="AHR212" s="36" t="str">
        <f t="shared" si="821"/>
        <v/>
      </c>
      <c r="AHS212" s="36" t="str">
        <f t="shared" si="822"/>
        <v/>
      </c>
      <c r="AHT212" s="39" t="str">
        <f t="shared" si="823"/>
        <v/>
      </c>
    </row>
    <row r="213" spans="1:923" s="5" customFormat="1" outlineLevel="1" x14ac:dyDescent="0.25">
      <c r="A213" s="35">
        <f t="shared" si="824"/>
        <v>7</v>
      </c>
      <c r="B213" s="46" t="s">
        <v>106</v>
      </c>
      <c r="C213" s="37"/>
      <c r="D213" s="35"/>
      <c r="E213" s="35"/>
      <c r="F213" s="35"/>
      <c r="G213" s="57"/>
      <c r="H213" s="57"/>
      <c r="I213" s="57"/>
      <c r="J213" s="57"/>
      <c r="K213" s="57" t="s">
        <v>352</v>
      </c>
      <c r="L213" s="57" t="s">
        <v>352</v>
      </c>
      <c r="M213" s="57" t="s">
        <v>352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352</v>
      </c>
      <c r="BA213" s="57" t="s">
        <v>352</v>
      </c>
      <c r="BB213" s="57" t="s">
        <v>352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351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352</v>
      </c>
      <c r="CN213" s="57" t="s">
        <v>352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351</v>
      </c>
      <c r="DA213" s="57"/>
      <c r="DB213" s="57"/>
      <c r="DC213" s="57" t="s">
        <v>351</v>
      </c>
      <c r="DD213" s="57"/>
      <c r="DE213" s="57"/>
      <c r="DF213" s="57"/>
      <c r="DG213" s="57" t="s">
        <v>351</v>
      </c>
      <c r="DH213" s="57" t="s">
        <v>351</v>
      </c>
      <c r="DI213" s="57" t="s">
        <v>351</v>
      </c>
      <c r="DJ213" s="57"/>
      <c r="DK213" s="57"/>
      <c r="DL213" s="57" t="s">
        <v>351</v>
      </c>
      <c r="DM213" s="57" t="s">
        <v>351</v>
      </c>
      <c r="DN213" s="57" t="s">
        <v>351</v>
      </c>
      <c r="DO213" s="38"/>
      <c r="DP213" s="38"/>
      <c r="DQ213" s="38"/>
      <c r="DR213" s="38"/>
      <c r="DS213" s="57"/>
      <c r="DT213" s="57" t="s">
        <v>351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351</v>
      </c>
      <c r="EO213" s="57"/>
      <c r="EP213" s="57"/>
      <c r="EQ213" s="57"/>
      <c r="ER213" s="57" t="s">
        <v>351</v>
      </c>
      <c r="ES213" s="57"/>
      <c r="ET213" s="57"/>
      <c r="EU213" s="57" t="s">
        <v>351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351</v>
      </c>
      <c r="FP213" s="57" t="s">
        <v>351</v>
      </c>
      <c r="FQ213" s="57" t="s">
        <v>351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351</v>
      </c>
      <c r="GC213" s="57"/>
      <c r="GD213" s="57"/>
      <c r="GE213" s="57" t="s">
        <v>351</v>
      </c>
      <c r="GF213" s="57" t="s">
        <v>351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351</v>
      </c>
      <c r="GP213" s="57" t="s">
        <v>351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351</v>
      </c>
      <c r="HT213" s="57"/>
      <c r="HU213" s="57"/>
      <c r="HV213" s="57"/>
      <c r="HW213" s="57" t="s">
        <v>351</v>
      </c>
      <c r="HX213" s="57"/>
      <c r="HY213" s="57" t="s">
        <v>351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351</v>
      </c>
      <c r="JM213" s="57" t="s">
        <v>351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351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351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351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351</v>
      </c>
      <c r="PA213" s="57" t="s">
        <v>351</v>
      </c>
      <c r="PB213" s="57" t="s">
        <v>351</v>
      </c>
      <c r="PC213" s="57" t="s">
        <v>351</v>
      </c>
      <c r="PD213" s="57"/>
      <c r="PE213" s="38"/>
      <c r="PF213" s="38"/>
      <c r="PG213" s="57" t="s">
        <v>359</v>
      </c>
      <c r="PH213" s="57" t="s">
        <v>359</v>
      </c>
      <c r="PI213" s="57" t="s">
        <v>359</v>
      </c>
      <c r="PJ213" s="57"/>
      <c r="PK213" s="57" t="s">
        <v>359</v>
      </c>
      <c r="PL213" s="57" t="s">
        <v>359</v>
      </c>
      <c r="PM213" s="57"/>
      <c r="PN213" s="57" t="s">
        <v>359</v>
      </c>
      <c r="PO213" s="57" t="s">
        <v>359</v>
      </c>
      <c r="PP213" s="57"/>
      <c r="PQ213" s="57"/>
      <c r="PR213" s="57"/>
      <c r="PS213" s="57"/>
      <c r="PT213" s="57" t="s">
        <v>359</v>
      </c>
      <c r="PU213" s="57" t="s">
        <v>359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351</v>
      </c>
      <c r="QO213" s="57"/>
      <c r="QP213" s="57"/>
      <c r="QQ213" s="57" t="s">
        <v>351</v>
      </c>
      <c r="QR213" s="57"/>
      <c r="QS213" s="38"/>
      <c r="QT213" s="38"/>
      <c r="QU213" s="57"/>
      <c r="QV213" s="57"/>
      <c r="QW213" s="57"/>
      <c r="QX213" s="57"/>
      <c r="QY213" s="57" t="s">
        <v>359</v>
      </c>
      <c r="QZ213" s="57"/>
      <c r="RA213" s="57" t="s">
        <v>359</v>
      </c>
      <c r="RB213" s="57" t="s">
        <v>359</v>
      </c>
      <c r="RC213" s="57" t="s">
        <v>359</v>
      </c>
      <c r="RD213" s="57"/>
      <c r="RE213" s="57"/>
      <c r="RF213" s="57"/>
      <c r="RG213" s="57"/>
      <c r="RH213" s="57"/>
      <c r="RI213" s="57"/>
      <c r="RJ213" s="57"/>
      <c r="RK213" s="57"/>
      <c r="RL213" s="57"/>
      <c r="RM213" s="38"/>
      <c r="RN213" s="38"/>
      <c r="RO213" s="57" t="s">
        <v>351</v>
      </c>
      <c r="RP213" s="57" t="s">
        <v>351</v>
      </c>
      <c r="RQ213" s="57" t="s">
        <v>351</v>
      </c>
      <c r="RR213" s="57"/>
      <c r="RS213" s="57" t="s">
        <v>351</v>
      </c>
      <c r="RT213" s="57"/>
      <c r="RU213" s="57"/>
      <c r="RV213" s="57"/>
      <c r="RW213" s="57" t="s">
        <v>359</v>
      </c>
      <c r="RX213" s="57"/>
      <c r="RY213" s="57"/>
      <c r="RZ213" s="57"/>
      <c r="SA213" s="57"/>
      <c r="SB213" s="57"/>
      <c r="SC213" s="57"/>
      <c r="SD213" s="57"/>
      <c r="SE213" s="57"/>
      <c r="SF213" s="57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38"/>
      <c r="TF213" s="38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  <c r="TS213" s="57"/>
      <c r="TT213" s="57"/>
      <c r="TU213" s="57"/>
      <c r="TV213" s="57"/>
      <c r="TW213" s="38"/>
      <c r="TX213" s="38"/>
      <c r="TY213" s="38"/>
      <c r="TZ213" s="38"/>
      <c r="UA213" s="61"/>
      <c r="UB213" s="57"/>
      <c r="UC213" s="57"/>
      <c r="UD213" s="57"/>
      <c r="UE213" s="57" t="s">
        <v>359</v>
      </c>
      <c r="UF213" s="57"/>
      <c r="UG213" s="57"/>
      <c r="UH213" s="57" t="s">
        <v>359</v>
      </c>
      <c r="UI213" s="57"/>
      <c r="UJ213" s="57"/>
      <c r="UK213" s="57"/>
      <c r="UL213" s="57"/>
      <c r="UM213" s="57"/>
      <c r="UN213" s="57" t="s">
        <v>351</v>
      </c>
      <c r="UO213" s="57" t="s">
        <v>351</v>
      </c>
      <c r="UP213" s="57"/>
      <c r="UQ213" s="57"/>
      <c r="UR213" s="57" t="s">
        <v>351</v>
      </c>
      <c r="US213" s="38"/>
      <c r="UT213" s="38"/>
      <c r="UU213" s="57"/>
      <c r="UV213" s="57"/>
      <c r="UW213" s="57"/>
      <c r="UX213" s="57"/>
      <c r="UY213" s="57"/>
      <c r="UZ213" s="57"/>
      <c r="VA213" s="57"/>
      <c r="VB213" s="57"/>
      <c r="VC213" s="57" t="s">
        <v>351</v>
      </c>
      <c r="VD213" s="57" t="s">
        <v>351</v>
      </c>
      <c r="VE213" s="57"/>
      <c r="VF213" s="57"/>
      <c r="VG213" s="57"/>
      <c r="VH213" s="57" t="s">
        <v>351</v>
      </c>
      <c r="VI213" s="57" t="s">
        <v>351</v>
      </c>
      <c r="VJ213" s="57" t="s">
        <v>351</v>
      </c>
      <c r="VK213" s="57"/>
      <c r="VL213" s="57"/>
      <c r="VM213" s="38"/>
      <c r="VN213" s="38"/>
      <c r="VO213" s="57"/>
      <c r="VP213" s="57"/>
      <c r="VQ213" s="57"/>
      <c r="VR213" s="57"/>
      <c r="VS213" s="57" t="s">
        <v>359</v>
      </c>
      <c r="VT213" s="57"/>
      <c r="VU213" s="57" t="s">
        <v>359</v>
      </c>
      <c r="VV213" s="57" t="s">
        <v>359</v>
      </c>
      <c r="VW213" s="57" t="s">
        <v>359</v>
      </c>
      <c r="VX213" s="57"/>
      <c r="VY213" s="57"/>
      <c r="VZ213" s="57"/>
      <c r="WA213" s="57"/>
      <c r="WB213" s="57" t="s">
        <v>359</v>
      </c>
      <c r="WC213" s="57"/>
      <c r="WD213" s="57"/>
      <c r="WE213" s="57"/>
      <c r="WF213" s="57" t="s">
        <v>351</v>
      </c>
      <c r="WG213" s="38"/>
      <c r="WH213" s="38"/>
      <c r="WI213" s="57" t="s">
        <v>359</v>
      </c>
      <c r="WJ213" s="57" t="s">
        <v>359</v>
      </c>
      <c r="WK213" s="57" t="s">
        <v>359</v>
      </c>
      <c r="WL213" s="57"/>
      <c r="WM213" s="57"/>
      <c r="WN213" s="57"/>
      <c r="WO213" s="57"/>
      <c r="WP213" s="57"/>
      <c r="WQ213" s="57" t="s">
        <v>359</v>
      </c>
      <c r="WR213" s="57" t="s">
        <v>359</v>
      </c>
      <c r="WS213" s="57"/>
      <c r="WT213" s="57"/>
      <c r="WU213" s="57"/>
      <c r="WV213" s="57" t="s">
        <v>359</v>
      </c>
      <c r="WW213" s="57" t="s">
        <v>359</v>
      </c>
      <c r="WX213" s="57" t="s">
        <v>359</v>
      </c>
      <c r="WY213" s="57" t="s">
        <v>359</v>
      </c>
      <c r="WZ213" s="38"/>
      <c r="XA213" s="38"/>
      <c r="XB213" s="38"/>
      <c r="XC213" s="57"/>
      <c r="XD213" s="57"/>
      <c r="XE213" s="57"/>
      <c r="XF213" s="57"/>
      <c r="XG213" s="57" t="s">
        <v>359</v>
      </c>
      <c r="XH213" s="57"/>
      <c r="XI213" s="57" t="s">
        <v>359</v>
      </c>
      <c r="XJ213" s="57" t="s">
        <v>359</v>
      </c>
      <c r="XK213" s="57" t="s">
        <v>359</v>
      </c>
      <c r="XL213" s="57"/>
      <c r="XM213" s="57"/>
      <c r="XN213" s="57"/>
      <c r="XO213" s="57"/>
      <c r="XP213" s="57" t="s">
        <v>359</v>
      </c>
      <c r="XQ213" s="57" t="s">
        <v>359</v>
      </c>
      <c r="XR213" s="57"/>
      <c r="XS213" s="57" t="s">
        <v>351</v>
      </c>
      <c r="XT213" s="57"/>
      <c r="XU213" s="38"/>
      <c r="XV213" s="38"/>
      <c r="XW213" s="37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8"/>
      <c r="YN213" s="38"/>
      <c r="YO213" s="38"/>
      <c r="YP213" s="38"/>
      <c r="YQ213" s="37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7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>
        <f t="shared" si="791"/>
        <v>6</v>
      </c>
      <c r="AGK213" s="85" t="str">
        <f t="shared" si="792"/>
        <v/>
      </c>
      <c r="AGL213" s="85">
        <f t="shared" si="793"/>
        <v>1</v>
      </c>
      <c r="AGN213" s="5">
        <f>IF(LEN(B213)&gt;7,AGN206,"")</f>
        <v>15</v>
      </c>
      <c r="AGQ213" s="36" t="str">
        <f t="shared" si="794"/>
        <v/>
      </c>
      <c r="AGR213" s="36">
        <f t="shared" si="795"/>
        <v>8</v>
      </c>
      <c r="AGS213" s="39">
        <f t="shared" si="796"/>
        <v>1</v>
      </c>
      <c r="AGT213" s="36" t="str">
        <f t="shared" si="797"/>
        <v/>
      </c>
      <c r="AGU213" s="36" t="str">
        <f t="shared" si="798"/>
        <v/>
      </c>
      <c r="AGV213" s="39">
        <f t="shared" si="799"/>
        <v>15</v>
      </c>
      <c r="AGW213" s="36" t="str">
        <f t="shared" si="800"/>
        <v/>
      </c>
      <c r="AGX213" s="36" t="str">
        <f t="shared" si="801"/>
        <v/>
      </c>
      <c r="AGY213" s="39">
        <f t="shared" si="802"/>
        <v>8</v>
      </c>
      <c r="AGZ213" s="36" t="str">
        <f t="shared" si="803"/>
        <v/>
      </c>
      <c r="AHA213" s="36" t="str">
        <f t="shared" si="804"/>
        <v/>
      </c>
      <c r="AHB213" s="39">
        <f t="shared" si="805"/>
        <v>3</v>
      </c>
      <c r="AHC213" s="36">
        <f t="shared" si="806"/>
        <v>9</v>
      </c>
      <c r="AHD213" s="36" t="str">
        <f t="shared" si="807"/>
        <v/>
      </c>
      <c r="AHE213" s="39">
        <f t="shared" si="808"/>
        <v>6</v>
      </c>
      <c r="AHF213" s="36">
        <f t="shared" si="809"/>
        <v>5</v>
      </c>
      <c r="AHG213" s="36" t="str">
        <f t="shared" si="810"/>
        <v/>
      </c>
      <c r="AHH213" s="39">
        <f t="shared" si="811"/>
        <v>6</v>
      </c>
      <c r="AHI213" s="36">
        <f t="shared" si="812"/>
        <v>12</v>
      </c>
      <c r="AHJ213" s="36" t="str">
        <f t="shared" si="813"/>
        <v/>
      </c>
      <c r="AHK213" s="39">
        <f t="shared" si="814"/>
        <v>9</v>
      </c>
      <c r="AHL213" s="36">
        <f t="shared" si="815"/>
        <v>10</v>
      </c>
      <c r="AHM213" s="36" t="str">
        <f t="shared" si="816"/>
        <v/>
      </c>
      <c r="AHN213" s="39">
        <f t="shared" si="817"/>
        <v>1</v>
      </c>
      <c r="AHO213" s="36" t="str">
        <f t="shared" si="818"/>
        <v/>
      </c>
      <c r="AHP213" s="36" t="str">
        <f t="shared" si="819"/>
        <v/>
      </c>
      <c r="AHQ213" s="39" t="str">
        <f t="shared" si="820"/>
        <v/>
      </c>
      <c r="AHR213" s="36" t="str">
        <f t="shared" si="821"/>
        <v/>
      </c>
      <c r="AHS213" s="36" t="str">
        <f t="shared" si="822"/>
        <v/>
      </c>
      <c r="AHT213" s="39" t="str">
        <f t="shared" si="823"/>
        <v/>
      </c>
    </row>
    <row r="214" spans="1:923" s="5" customFormat="1" outlineLevel="1" x14ac:dyDescent="0.25">
      <c r="A214" s="35">
        <v>9</v>
      </c>
      <c r="B214" s="46" t="s">
        <v>107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351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351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359</v>
      </c>
      <c r="QB214" s="57" t="s">
        <v>359</v>
      </c>
      <c r="QC214" s="57" t="s">
        <v>359</v>
      </c>
      <c r="QD214" s="57"/>
      <c r="QE214" s="57"/>
      <c r="QF214" s="57"/>
      <c r="QG214" s="57"/>
      <c r="QH214" s="57"/>
      <c r="QI214" s="57" t="s">
        <v>352</v>
      </c>
      <c r="QJ214" s="57"/>
      <c r="QK214" s="57"/>
      <c r="QL214" s="57"/>
      <c r="QM214" s="57"/>
      <c r="QN214" s="57"/>
      <c r="QO214" s="57"/>
      <c r="QP214" s="57"/>
      <c r="QQ214" s="57" t="s">
        <v>352</v>
      </c>
      <c r="QR214" s="57" t="s">
        <v>352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57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 t="s">
        <v>359</v>
      </c>
      <c r="SF214" s="57" t="s">
        <v>359</v>
      </c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  <c r="TS214" s="57"/>
      <c r="TT214" s="57"/>
      <c r="TU214" s="57"/>
      <c r="TV214" s="57"/>
      <c r="TW214" s="38"/>
      <c r="TX214" s="38"/>
      <c r="TY214" s="38"/>
      <c r="TZ214" s="38"/>
      <c r="UA214" s="61"/>
      <c r="UB214" s="57"/>
      <c r="UC214" s="57"/>
      <c r="UD214" s="57"/>
      <c r="UE214" s="57"/>
      <c r="UF214" s="57"/>
      <c r="UG214" s="57"/>
      <c r="UH214" s="57"/>
      <c r="UI214" s="57"/>
      <c r="UJ214" s="57"/>
      <c r="UK214" s="57"/>
      <c r="UL214" s="57"/>
      <c r="UM214" s="57"/>
      <c r="UN214" s="57"/>
      <c r="UO214" s="57"/>
      <c r="UP214" s="57"/>
      <c r="UQ214" s="57"/>
      <c r="UR214" s="57"/>
      <c r="US214" s="38"/>
      <c r="UT214" s="38"/>
      <c r="UU214" s="57"/>
      <c r="UV214" s="57"/>
      <c r="UW214" s="57"/>
      <c r="UX214" s="57"/>
      <c r="UY214" s="57"/>
      <c r="UZ214" s="57"/>
      <c r="VA214" s="57"/>
      <c r="VB214" s="57"/>
      <c r="VC214" s="57"/>
      <c r="VD214" s="57"/>
      <c r="VE214" s="57"/>
      <c r="VF214" s="57"/>
      <c r="VG214" s="57"/>
      <c r="VH214" s="57" t="s">
        <v>359</v>
      </c>
      <c r="VI214" s="57" t="s">
        <v>359</v>
      </c>
      <c r="VJ214" s="57" t="s">
        <v>359</v>
      </c>
      <c r="VK214" s="57"/>
      <c r="VL214" s="57"/>
      <c r="VM214" s="38"/>
      <c r="VN214" s="38"/>
      <c r="VO214" s="57"/>
      <c r="VP214" s="57"/>
      <c r="VQ214" s="57"/>
      <c r="VR214" s="57"/>
      <c r="VS214" s="57"/>
      <c r="VT214" s="57"/>
      <c r="VU214" s="57"/>
      <c r="VV214" s="57"/>
      <c r="VW214" s="57"/>
      <c r="VX214" s="57"/>
      <c r="VY214" s="57"/>
      <c r="VZ214" s="57"/>
      <c r="WA214" s="57"/>
      <c r="WB214" s="57"/>
      <c r="WC214" s="57"/>
      <c r="WD214" s="57"/>
      <c r="WE214" s="57"/>
      <c r="WF214" s="57"/>
      <c r="WG214" s="38"/>
      <c r="WH214" s="38"/>
      <c r="WI214" s="57"/>
      <c r="WJ214" s="57"/>
      <c r="WK214" s="57"/>
      <c r="WL214" s="57"/>
      <c r="WM214" s="57"/>
      <c r="WN214" s="57"/>
      <c r="WO214" s="57"/>
      <c r="WP214" s="57"/>
      <c r="WQ214" s="57"/>
      <c r="WR214" s="57"/>
      <c r="WS214" s="57"/>
      <c r="WT214" s="57"/>
      <c r="WU214" s="57"/>
      <c r="WV214" s="57"/>
      <c r="WW214" s="57"/>
      <c r="WX214" s="57"/>
      <c r="WY214" s="57"/>
      <c r="WZ214" s="38"/>
      <c r="XA214" s="38"/>
      <c r="XB214" s="38"/>
      <c r="XC214" s="57"/>
      <c r="XD214" s="57"/>
      <c r="XE214" s="57"/>
      <c r="XF214" s="57"/>
      <c r="XG214" s="57"/>
      <c r="XH214" s="57"/>
      <c r="XI214" s="57"/>
      <c r="XJ214" s="57"/>
      <c r="XK214" s="57"/>
      <c r="XL214" s="57"/>
      <c r="XM214" s="57"/>
      <c r="XN214" s="57"/>
      <c r="XO214" s="57"/>
      <c r="XP214" s="57"/>
      <c r="XQ214" s="57"/>
      <c r="XR214" s="57"/>
      <c r="XS214" s="57"/>
      <c r="XT214" s="57"/>
      <c r="XU214" s="38"/>
      <c r="XV214" s="38"/>
      <c r="XW214" s="37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8"/>
      <c r="YN214" s="38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7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 t="str">
        <f t="shared" si="791"/>
        <v/>
      </c>
      <c r="AGK214" s="85" t="str">
        <f t="shared" si="792"/>
        <v/>
      </c>
      <c r="AGL214" s="85" t="str">
        <f t="shared" si="793"/>
        <v/>
      </c>
      <c r="AGN214" s="5">
        <f>IF(LEN(B214)&gt;7,AGN206,"")</f>
        <v>15</v>
      </c>
      <c r="AGQ214" s="36" t="str">
        <f t="shared" si="794"/>
        <v/>
      </c>
      <c r="AGR214" s="36" t="str">
        <f t="shared" si="795"/>
        <v/>
      </c>
      <c r="AGS214" s="39">
        <f t="shared" si="796"/>
        <v>1</v>
      </c>
      <c r="AGT214" s="36" t="str">
        <f t="shared" si="797"/>
        <v/>
      </c>
      <c r="AGU214" s="36" t="str">
        <f t="shared" si="798"/>
        <v/>
      </c>
      <c r="AGV214" s="39">
        <f t="shared" si="799"/>
        <v>1</v>
      </c>
      <c r="AGW214" s="36" t="str">
        <f t="shared" si="800"/>
        <v/>
      </c>
      <c r="AGX214" s="36" t="str">
        <f t="shared" si="801"/>
        <v/>
      </c>
      <c r="AGY214" s="39" t="str">
        <f t="shared" si="802"/>
        <v/>
      </c>
      <c r="AGZ214" s="36" t="str">
        <f t="shared" si="803"/>
        <v/>
      </c>
      <c r="AHA214" s="36" t="str">
        <f t="shared" si="804"/>
        <v/>
      </c>
      <c r="AHB214" s="39" t="str">
        <f t="shared" si="805"/>
        <v/>
      </c>
      <c r="AHC214" s="36" t="str">
        <f t="shared" si="806"/>
        <v/>
      </c>
      <c r="AHD214" s="36" t="str">
        <f t="shared" si="807"/>
        <v/>
      </c>
      <c r="AHE214" s="39" t="str">
        <f t="shared" si="808"/>
        <v/>
      </c>
      <c r="AHF214" s="36">
        <f t="shared" si="809"/>
        <v>5</v>
      </c>
      <c r="AHG214" s="36">
        <f t="shared" si="810"/>
        <v>3</v>
      </c>
      <c r="AHH214" s="39" t="str">
        <f t="shared" si="811"/>
        <v/>
      </c>
      <c r="AHI214" s="36">
        <f t="shared" si="812"/>
        <v>3</v>
      </c>
      <c r="AHJ214" s="36" t="str">
        <f t="shared" si="813"/>
        <v/>
      </c>
      <c r="AHK214" s="39" t="str">
        <f t="shared" si="814"/>
        <v/>
      </c>
      <c r="AHL214" s="36" t="str">
        <f t="shared" si="815"/>
        <v/>
      </c>
      <c r="AHM214" s="36" t="str">
        <f t="shared" si="816"/>
        <v/>
      </c>
      <c r="AHN214" s="39" t="str">
        <f t="shared" si="817"/>
        <v/>
      </c>
      <c r="AHO214" s="36" t="str">
        <f t="shared" si="818"/>
        <v/>
      </c>
      <c r="AHP214" s="36" t="str">
        <f t="shared" si="819"/>
        <v/>
      </c>
      <c r="AHQ214" s="39" t="str">
        <f t="shared" si="820"/>
        <v/>
      </c>
      <c r="AHR214" s="36" t="str">
        <f t="shared" si="821"/>
        <v/>
      </c>
      <c r="AHS214" s="36" t="str">
        <f t="shared" si="822"/>
        <v/>
      </c>
      <c r="AHT214" s="39" t="str">
        <f t="shared" si="823"/>
        <v/>
      </c>
    </row>
    <row r="215" spans="1:923" s="5" customFormat="1" outlineLevel="1" x14ac:dyDescent="0.25">
      <c r="A215" s="35">
        <f t="shared" si="824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57"/>
      <c r="VP215" s="57"/>
      <c r="VQ215" s="57"/>
      <c r="VR215" s="57"/>
      <c r="VS215" s="57"/>
      <c r="VT215" s="57"/>
      <c r="VU215" s="57"/>
      <c r="VV215" s="57"/>
      <c r="VW215" s="57"/>
      <c r="VX215" s="57"/>
      <c r="VY215" s="57"/>
      <c r="VZ215" s="57"/>
      <c r="WA215" s="57"/>
      <c r="WB215" s="57"/>
      <c r="WC215" s="57"/>
      <c r="WD215" s="57"/>
      <c r="WE215" s="57"/>
      <c r="WF215" s="57"/>
      <c r="WG215" s="38"/>
      <c r="WH215" s="38"/>
      <c r="WI215" s="57"/>
      <c r="WJ215" s="57"/>
      <c r="WK215" s="57"/>
      <c r="WL215" s="57"/>
      <c r="WM215" s="57"/>
      <c r="WN215" s="57"/>
      <c r="WO215" s="57"/>
      <c r="WP215" s="57"/>
      <c r="WQ215" s="57"/>
      <c r="WR215" s="57"/>
      <c r="WS215" s="57"/>
      <c r="WT215" s="57"/>
      <c r="WU215" s="57"/>
      <c r="WV215" s="57"/>
      <c r="WW215" s="57"/>
      <c r="WX215" s="57"/>
      <c r="WY215" s="57"/>
      <c r="WZ215" s="38"/>
      <c r="XA215" s="38"/>
      <c r="XB215" s="38"/>
      <c r="XC215" s="57"/>
      <c r="XD215" s="57"/>
      <c r="XE215" s="57"/>
      <c r="XF215" s="57"/>
      <c r="XG215" s="57"/>
      <c r="XH215" s="57"/>
      <c r="XI215" s="57"/>
      <c r="XJ215" s="57"/>
      <c r="XK215" s="57"/>
      <c r="XL215" s="57"/>
      <c r="XM215" s="57"/>
      <c r="XN215" s="57"/>
      <c r="XO215" s="57"/>
      <c r="XP215" s="57"/>
      <c r="XQ215" s="57"/>
      <c r="XR215" s="57"/>
      <c r="XS215" s="57"/>
      <c r="XT215" s="57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791"/>
        <v/>
      </c>
      <c r="AGK215" s="85" t="str">
        <f t="shared" si="792"/>
        <v/>
      </c>
      <c r="AGL215" s="85" t="str">
        <f t="shared" si="793"/>
        <v/>
      </c>
      <c r="AGN215" s="5" t="str">
        <f>IF(LEN(B215)&gt;7,AGN206,"")</f>
        <v/>
      </c>
      <c r="AGQ215" s="36" t="str">
        <f t="shared" si="794"/>
        <v/>
      </c>
      <c r="AGR215" s="36" t="str">
        <f t="shared" si="795"/>
        <v/>
      </c>
      <c r="AGS215" s="39" t="str">
        <f t="shared" si="796"/>
        <v/>
      </c>
      <c r="AGT215" s="36" t="str">
        <f t="shared" si="797"/>
        <v/>
      </c>
      <c r="AGU215" s="36" t="str">
        <f t="shared" si="798"/>
        <v/>
      </c>
      <c r="AGV215" s="39" t="str">
        <f t="shared" si="799"/>
        <v/>
      </c>
      <c r="AGW215" s="36" t="str">
        <f t="shared" si="800"/>
        <v/>
      </c>
      <c r="AGX215" s="36" t="str">
        <f t="shared" si="801"/>
        <v/>
      </c>
      <c r="AGY215" s="39" t="str">
        <f t="shared" si="802"/>
        <v/>
      </c>
      <c r="AGZ215" s="36" t="str">
        <f t="shared" si="803"/>
        <v/>
      </c>
      <c r="AHA215" s="36" t="str">
        <f t="shared" si="804"/>
        <v/>
      </c>
      <c r="AHB215" s="39" t="str">
        <f t="shared" si="805"/>
        <v/>
      </c>
      <c r="AHC215" s="36" t="str">
        <f t="shared" si="806"/>
        <v/>
      </c>
      <c r="AHD215" s="36" t="str">
        <f t="shared" si="807"/>
        <v/>
      </c>
      <c r="AHE215" s="39" t="str">
        <f t="shared" si="808"/>
        <v/>
      </c>
      <c r="AHF215" s="36" t="str">
        <f t="shared" si="809"/>
        <v/>
      </c>
      <c r="AHG215" s="36" t="str">
        <f t="shared" si="810"/>
        <v/>
      </c>
      <c r="AHH215" s="39" t="str">
        <f t="shared" si="811"/>
        <v/>
      </c>
      <c r="AHI215" s="36" t="str">
        <f t="shared" si="812"/>
        <v/>
      </c>
      <c r="AHJ215" s="36" t="str">
        <f t="shared" si="813"/>
        <v/>
      </c>
      <c r="AHK215" s="39" t="str">
        <f t="shared" si="814"/>
        <v/>
      </c>
      <c r="AHL215" s="36" t="str">
        <f t="shared" si="815"/>
        <v/>
      </c>
      <c r="AHM215" s="36" t="str">
        <f t="shared" si="816"/>
        <v/>
      </c>
      <c r="AHN215" s="39" t="str">
        <f t="shared" si="817"/>
        <v/>
      </c>
      <c r="AHO215" s="36" t="str">
        <f t="shared" si="818"/>
        <v/>
      </c>
      <c r="AHP215" s="36" t="str">
        <f t="shared" si="819"/>
        <v/>
      </c>
      <c r="AHQ215" s="39" t="str">
        <f t="shared" si="820"/>
        <v/>
      </c>
      <c r="AHR215" s="36" t="str">
        <f t="shared" si="821"/>
        <v/>
      </c>
      <c r="AHS215" s="36" t="str">
        <f t="shared" si="822"/>
        <v/>
      </c>
      <c r="AHT215" s="39" t="str">
        <f t="shared" si="823"/>
        <v/>
      </c>
    </row>
    <row r="216" spans="1:923" s="5" customFormat="1" outlineLevel="1" x14ac:dyDescent="0.25">
      <c r="A216" s="35">
        <f t="shared" si="824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7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57"/>
      <c r="VP216" s="57"/>
      <c r="VQ216" s="57"/>
      <c r="VR216" s="57"/>
      <c r="VS216" s="57"/>
      <c r="VT216" s="57"/>
      <c r="VU216" s="57"/>
      <c r="VV216" s="57"/>
      <c r="VW216" s="57"/>
      <c r="VX216" s="57"/>
      <c r="VY216" s="57"/>
      <c r="VZ216" s="57"/>
      <c r="WA216" s="57"/>
      <c r="WB216" s="57"/>
      <c r="WC216" s="57"/>
      <c r="WD216" s="57"/>
      <c r="WE216" s="57"/>
      <c r="WF216" s="57"/>
      <c r="WG216" s="38"/>
      <c r="WH216" s="38"/>
      <c r="WI216" s="57"/>
      <c r="WJ216" s="57"/>
      <c r="WK216" s="57"/>
      <c r="WL216" s="57"/>
      <c r="WM216" s="57"/>
      <c r="WN216" s="57"/>
      <c r="WO216" s="57"/>
      <c r="WP216" s="57"/>
      <c r="WQ216" s="57"/>
      <c r="WR216" s="57"/>
      <c r="WS216" s="57"/>
      <c r="WT216" s="57"/>
      <c r="WU216" s="57"/>
      <c r="WV216" s="57"/>
      <c r="WW216" s="57"/>
      <c r="WX216" s="57"/>
      <c r="WY216" s="57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 t="str">
        <f t="shared" si="791"/>
        <v/>
      </c>
      <c r="AGK216" s="85" t="str">
        <f t="shared" si="792"/>
        <v/>
      </c>
      <c r="AGL216" s="85" t="str">
        <f t="shared" si="793"/>
        <v/>
      </c>
      <c r="AGN216" s="5" t="str">
        <f>IF(LEN(B216)&gt;7,AGN206,"")</f>
        <v/>
      </c>
      <c r="AGQ216" s="36" t="str">
        <f t="shared" si="794"/>
        <v/>
      </c>
      <c r="AGR216" s="36" t="str">
        <f t="shared" si="795"/>
        <v/>
      </c>
      <c r="AGS216" s="39" t="str">
        <f t="shared" si="796"/>
        <v/>
      </c>
      <c r="AGT216" s="36" t="str">
        <f t="shared" si="797"/>
        <v/>
      </c>
      <c r="AGU216" s="36" t="str">
        <f t="shared" si="798"/>
        <v/>
      </c>
      <c r="AGV216" s="39" t="str">
        <f t="shared" si="799"/>
        <v/>
      </c>
      <c r="AGW216" s="36" t="str">
        <f t="shared" si="800"/>
        <v/>
      </c>
      <c r="AGX216" s="36" t="str">
        <f t="shared" si="801"/>
        <v/>
      </c>
      <c r="AGY216" s="39" t="str">
        <f t="shared" si="802"/>
        <v/>
      </c>
      <c r="AGZ216" s="36" t="str">
        <f t="shared" si="803"/>
        <v/>
      </c>
      <c r="AHA216" s="36" t="str">
        <f t="shared" si="804"/>
        <v/>
      </c>
      <c r="AHB216" s="39" t="str">
        <f t="shared" si="805"/>
        <v/>
      </c>
      <c r="AHC216" s="36" t="str">
        <f t="shared" si="806"/>
        <v/>
      </c>
      <c r="AHD216" s="36" t="str">
        <f t="shared" si="807"/>
        <v/>
      </c>
      <c r="AHE216" s="39" t="str">
        <f t="shared" si="808"/>
        <v/>
      </c>
      <c r="AHF216" s="36" t="str">
        <f t="shared" si="809"/>
        <v/>
      </c>
      <c r="AHG216" s="36" t="str">
        <f t="shared" si="810"/>
        <v/>
      </c>
      <c r="AHH216" s="39" t="str">
        <f t="shared" si="811"/>
        <v/>
      </c>
      <c r="AHI216" s="36" t="str">
        <f t="shared" si="812"/>
        <v/>
      </c>
      <c r="AHJ216" s="36" t="str">
        <f t="shared" si="813"/>
        <v/>
      </c>
      <c r="AHK216" s="39" t="str">
        <f t="shared" si="814"/>
        <v/>
      </c>
      <c r="AHL216" s="36" t="str">
        <f t="shared" si="815"/>
        <v/>
      </c>
      <c r="AHM216" s="36" t="str">
        <f t="shared" si="816"/>
        <v/>
      </c>
      <c r="AHN216" s="39" t="str">
        <f t="shared" si="817"/>
        <v/>
      </c>
      <c r="AHO216" s="36" t="str">
        <f t="shared" si="818"/>
        <v/>
      </c>
      <c r="AHP216" s="36" t="str">
        <f t="shared" si="819"/>
        <v/>
      </c>
      <c r="AHQ216" s="39" t="str">
        <f t="shared" si="820"/>
        <v/>
      </c>
      <c r="AHR216" s="36" t="str">
        <f t="shared" si="821"/>
        <v/>
      </c>
      <c r="AHS216" s="36" t="str">
        <f t="shared" si="822"/>
        <v/>
      </c>
      <c r="AHT216" s="39" t="str">
        <f t="shared" si="823"/>
        <v/>
      </c>
    </row>
    <row r="217" spans="1:923" s="5" customFormat="1" outlineLevel="1" x14ac:dyDescent="0.25">
      <c r="A217" s="35">
        <f t="shared" si="824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7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791"/>
        <v/>
      </c>
      <c r="AGK217" s="85" t="str">
        <f t="shared" si="792"/>
        <v/>
      </c>
      <c r="AGL217" s="85" t="str">
        <f t="shared" si="793"/>
        <v/>
      </c>
      <c r="AGN217" s="5" t="str">
        <f>IF(LEN(B217)&gt;7,AGN206,"")</f>
        <v/>
      </c>
      <c r="AGQ217" s="36" t="str">
        <f t="shared" si="794"/>
        <v/>
      </c>
      <c r="AGR217" s="36" t="str">
        <f t="shared" si="795"/>
        <v/>
      </c>
      <c r="AGS217" s="39" t="str">
        <f t="shared" si="796"/>
        <v/>
      </c>
      <c r="AGT217" s="36" t="str">
        <f t="shared" si="797"/>
        <v/>
      </c>
      <c r="AGU217" s="36" t="str">
        <f t="shared" si="798"/>
        <v/>
      </c>
      <c r="AGV217" s="39" t="str">
        <f t="shared" si="799"/>
        <v/>
      </c>
      <c r="AGW217" s="36" t="str">
        <f t="shared" si="800"/>
        <v/>
      </c>
      <c r="AGX217" s="36" t="str">
        <f t="shared" si="801"/>
        <v/>
      </c>
      <c r="AGY217" s="39" t="str">
        <f t="shared" si="802"/>
        <v/>
      </c>
      <c r="AGZ217" s="36" t="str">
        <f t="shared" si="803"/>
        <v/>
      </c>
      <c r="AHA217" s="36" t="str">
        <f t="shared" si="804"/>
        <v/>
      </c>
      <c r="AHB217" s="39" t="str">
        <f t="shared" si="805"/>
        <v/>
      </c>
      <c r="AHC217" s="36" t="str">
        <f t="shared" si="806"/>
        <v/>
      </c>
      <c r="AHD217" s="36" t="str">
        <f t="shared" si="807"/>
        <v/>
      </c>
      <c r="AHE217" s="39" t="str">
        <f t="shared" si="808"/>
        <v/>
      </c>
      <c r="AHF217" s="36" t="str">
        <f t="shared" si="809"/>
        <v/>
      </c>
      <c r="AHG217" s="36" t="str">
        <f t="shared" si="810"/>
        <v/>
      </c>
      <c r="AHH217" s="39" t="str">
        <f t="shared" si="811"/>
        <v/>
      </c>
      <c r="AHI217" s="36" t="str">
        <f t="shared" si="812"/>
        <v/>
      </c>
      <c r="AHJ217" s="36" t="str">
        <f t="shared" si="813"/>
        <v/>
      </c>
      <c r="AHK217" s="39" t="str">
        <f t="shared" si="814"/>
        <v/>
      </c>
      <c r="AHL217" s="36" t="str">
        <f t="shared" si="815"/>
        <v/>
      </c>
      <c r="AHM217" s="36" t="str">
        <f t="shared" si="816"/>
        <v/>
      </c>
      <c r="AHN217" s="39" t="str">
        <f t="shared" si="817"/>
        <v/>
      </c>
      <c r="AHO217" s="36" t="str">
        <f t="shared" si="818"/>
        <v/>
      </c>
      <c r="AHP217" s="36" t="str">
        <f t="shared" si="819"/>
        <v/>
      </c>
      <c r="AHQ217" s="39" t="str">
        <f t="shared" si="820"/>
        <v/>
      </c>
      <c r="AHR217" s="36" t="str">
        <f t="shared" si="821"/>
        <v/>
      </c>
      <c r="AHS217" s="36" t="str">
        <f t="shared" si="822"/>
        <v/>
      </c>
      <c r="AHT217" s="39" t="str">
        <f t="shared" si="823"/>
        <v/>
      </c>
    </row>
    <row r="218" spans="1:923" s="5" customFormat="1" outlineLevel="1" x14ac:dyDescent="0.25">
      <c r="A218" s="106"/>
      <c r="B218" s="108"/>
      <c r="C218" s="27"/>
      <c r="D218" s="106"/>
      <c r="E218" s="106"/>
      <c r="F218" s="106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2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2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2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2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2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2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2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2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2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2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2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2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2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2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2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2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2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2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2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2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2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2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2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2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2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2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2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2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2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2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2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2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2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2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2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2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2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2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2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2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2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2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J218" s="5">
        <f t="shared" ref="AGJ218:AGL218" si="825">SUMIF(AGJ207:AGJ217,"&lt;&gt;""")</f>
        <v>8</v>
      </c>
      <c r="AGK218" s="5">
        <f t="shared" si="825"/>
        <v>0</v>
      </c>
      <c r="AGL218" s="5">
        <f t="shared" si="825"/>
        <v>28</v>
      </c>
      <c r="AGN218" s="5">
        <f>SUMIF(AGN207:AGN217,"&lt;&gt;""")</f>
        <v>120</v>
      </c>
      <c r="AGQ218" s="108"/>
      <c r="AGR218" s="108"/>
      <c r="AGS218" s="109"/>
      <c r="AGT218" s="108"/>
      <c r="AGU218" s="108"/>
      <c r="AGV218" s="109"/>
      <c r="AGW218" s="108"/>
      <c r="AGX218" s="108"/>
      <c r="AGY218" s="109"/>
      <c r="AGZ218" s="108"/>
      <c r="AHA218" s="108"/>
      <c r="AHB218" s="109"/>
      <c r="AHC218" s="108"/>
      <c r="AHD218" s="108"/>
      <c r="AHE218" s="109"/>
      <c r="AHF218" s="108"/>
      <c r="AHG218" s="108"/>
      <c r="AHH218" s="109"/>
      <c r="AHI218" s="108"/>
      <c r="AHJ218" s="108"/>
      <c r="AHK218" s="109"/>
      <c r="AHL218" s="108"/>
      <c r="AHM218" s="108"/>
      <c r="AHN218" s="109"/>
      <c r="AHO218" s="108"/>
      <c r="AHP218" s="108"/>
      <c r="AHQ218" s="109"/>
      <c r="AHR218" s="108"/>
      <c r="AHS218" s="108"/>
      <c r="AHT218" s="109"/>
    </row>
    <row r="219" spans="1:923" s="32" customFormat="1" x14ac:dyDescent="0.25">
      <c r="A219" s="31" t="s">
        <v>37</v>
      </c>
      <c r="C219" s="33"/>
      <c r="D219" s="33"/>
      <c r="E219" s="33"/>
      <c r="F219" s="34"/>
      <c r="G219" s="33"/>
      <c r="H219" s="33"/>
      <c r="I219" s="33"/>
      <c r="J219" s="34"/>
      <c r="K219" s="33"/>
      <c r="L219" s="33"/>
      <c r="M219" s="33"/>
      <c r="N219" s="34"/>
      <c r="O219" s="33"/>
      <c r="P219" s="33"/>
      <c r="Q219" s="33"/>
      <c r="R219" s="34"/>
      <c r="S219" s="33"/>
      <c r="T219" s="33"/>
      <c r="U219" s="33"/>
      <c r="V219" s="34"/>
      <c r="W219" s="33"/>
      <c r="X219" s="33"/>
      <c r="Y219" s="33"/>
      <c r="Z219" s="34"/>
      <c r="AA219" s="33"/>
      <c r="AB219" s="33"/>
      <c r="AC219" s="33"/>
      <c r="AD219" s="34"/>
      <c r="AE219" s="33"/>
      <c r="AF219" s="33"/>
      <c r="AG219" s="33"/>
      <c r="AH219" s="34"/>
      <c r="AI219" s="33"/>
      <c r="AJ219" s="33"/>
      <c r="AK219" s="33"/>
      <c r="AL219" s="34"/>
      <c r="AM219" s="33"/>
      <c r="AN219" s="33"/>
      <c r="AO219" s="33"/>
      <c r="AP219" s="34"/>
      <c r="AQ219" s="33"/>
      <c r="AR219" s="33"/>
      <c r="AS219" s="33"/>
      <c r="AT219" s="34"/>
      <c r="AU219" s="33"/>
      <c r="AV219" s="33"/>
      <c r="AW219" s="33"/>
      <c r="AX219" s="34"/>
      <c r="AY219" s="33"/>
      <c r="AZ219" s="33"/>
      <c r="BA219" s="33"/>
      <c r="BB219" s="34"/>
      <c r="BC219" s="33"/>
      <c r="BD219" s="33"/>
      <c r="BE219" s="33"/>
      <c r="BF219" s="34"/>
      <c r="BG219" s="33"/>
      <c r="BH219" s="33"/>
      <c r="BI219" s="33"/>
      <c r="BJ219" s="34"/>
      <c r="BK219" s="33"/>
      <c r="BL219" s="33"/>
      <c r="BM219" s="33"/>
      <c r="BN219" s="34"/>
      <c r="BO219" s="33"/>
      <c r="BP219" s="33"/>
      <c r="BQ219" s="33"/>
      <c r="BR219" s="34"/>
      <c r="BS219" s="33"/>
      <c r="BT219" s="33"/>
      <c r="BU219" s="33"/>
      <c r="BV219" s="34"/>
      <c r="BW219" s="33"/>
      <c r="BX219" s="33"/>
      <c r="BY219" s="33"/>
      <c r="BZ219" s="34"/>
      <c r="CA219" s="33"/>
      <c r="CB219" s="33"/>
      <c r="CC219" s="33"/>
      <c r="CD219" s="34"/>
      <c r="CE219" s="33"/>
      <c r="CF219" s="33"/>
      <c r="CG219" s="33"/>
      <c r="CH219" s="34"/>
      <c r="CI219" s="33"/>
      <c r="CJ219" s="33"/>
      <c r="CK219" s="33"/>
      <c r="CL219" s="34"/>
      <c r="CM219" s="33"/>
      <c r="CN219" s="33"/>
      <c r="CO219" s="33"/>
      <c r="CP219" s="34"/>
      <c r="CQ219" s="33"/>
      <c r="CR219" s="33"/>
      <c r="CS219" s="33"/>
      <c r="CT219" s="34"/>
      <c r="CU219" s="33"/>
      <c r="CV219" s="33"/>
      <c r="CW219" s="33"/>
      <c r="CX219" s="34"/>
      <c r="CY219" s="33"/>
      <c r="CZ219" s="33"/>
      <c r="DA219" s="33"/>
      <c r="DB219" s="34"/>
      <c r="DC219" s="33"/>
      <c r="DD219" s="33"/>
      <c r="DE219" s="33"/>
      <c r="DF219" s="34"/>
      <c r="DG219" s="33"/>
      <c r="DH219" s="33"/>
      <c r="DI219" s="33"/>
      <c r="DJ219" s="34"/>
      <c r="DK219" s="33"/>
      <c r="DL219" s="33"/>
      <c r="DM219" s="33"/>
      <c r="DN219" s="34"/>
      <c r="DO219" s="33"/>
      <c r="DP219" s="33"/>
      <c r="DQ219" s="33"/>
      <c r="DR219" s="34"/>
      <c r="DS219" s="33"/>
      <c r="DT219" s="33"/>
      <c r="DU219" s="33"/>
      <c r="DV219" s="34"/>
      <c r="DW219" s="33"/>
      <c r="DX219" s="33"/>
      <c r="DY219" s="33"/>
      <c r="DZ219" s="34"/>
      <c r="EA219" s="33"/>
      <c r="EB219" s="33"/>
      <c r="EC219" s="33"/>
      <c r="ED219" s="34"/>
      <c r="EE219" s="33"/>
      <c r="EF219" s="33"/>
      <c r="EG219" s="33"/>
      <c r="EH219" s="34"/>
      <c r="EI219" s="33"/>
      <c r="EJ219" s="33"/>
      <c r="EK219" s="33"/>
      <c r="EL219" s="34"/>
      <c r="EM219" s="33"/>
      <c r="EN219" s="33"/>
      <c r="EO219" s="33"/>
      <c r="EP219" s="34"/>
      <c r="EQ219" s="33"/>
      <c r="ER219" s="33"/>
      <c r="ES219" s="33"/>
      <c r="ET219" s="34"/>
      <c r="EU219" s="33"/>
      <c r="EV219" s="33"/>
      <c r="EW219" s="33"/>
      <c r="EX219" s="34"/>
      <c r="EY219" s="33"/>
      <c r="EZ219" s="33"/>
      <c r="FA219" s="33"/>
      <c r="FB219" s="34"/>
      <c r="FC219" s="33"/>
      <c r="FD219" s="33"/>
      <c r="FE219" s="33"/>
      <c r="FF219" s="34"/>
      <c r="FG219" s="33"/>
      <c r="FH219" s="33"/>
      <c r="FI219" s="33"/>
      <c r="FJ219" s="34"/>
      <c r="FK219" s="33"/>
      <c r="FL219" s="33"/>
      <c r="FM219" s="33"/>
      <c r="FN219" s="34"/>
      <c r="FO219" s="33"/>
      <c r="FP219" s="33"/>
      <c r="FQ219" s="33"/>
      <c r="FR219" s="34"/>
      <c r="FS219" s="33"/>
      <c r="FT219" s="33"/>
      <c r="FU219" s="33"/>
      <c r="FV219" s="34"/>
      <c r="FW219" s="33"/>
      <c r="FX219" s="33"/>
      <c r="FY219" s="33"/>
      <c r="FZ219" s="34"/>
      <c r="GA219" s="33"/>
      <c r="GB219" s="33"/>
      <c r="GC219" s="33"/>
      <c r="GD219" s="34"/>
      <c r="GE219" s="33"/>
      <c r="GF219" s="33"/>
      <c r="GG219" s="33"/>
      <c r="GH219" s="34"/>
      <c r="GI219" s="33"/>
      <c r="GJ219" s="33"/>
      <c r="GK219" s="33"/>
      <c r="GL219" s="34"/>
      <c r="GM219" s="33"/>
      <c r="GN219" s="33"/>
      <c r="GO219" s="33"/>
      <c r="GP219" s="34"/>
      <c r="GQ219" s="33"/>
      <c r="GR219" s="33"/>
      <c r="GS219" s="33"/>
      <c r="GT219" s="34"/>
      <c r="GU219" s="33"/>
      <c r="GV219" s="33"/>
      <c r="GW219" s="33"/>
      <c r="GX219" s="34"/>
      <c r="GY219" s="33"/>
      <c r="GZ219" s="33"/>
      <c r="HA219" s="33"/>
      <c r="HB219" s="34"/>
      <c r="HC219" s="33"/>
      <c r="HD219" s="33"/>
      <c r="HE219" s="33"/>
      <c r="HF219" s="34"/>
      <c r="HG219" s="33"/>
      <c r="HH219" s="33"/>
      <c r="HI219" s="33"/>
      <c r="HJ219" s="34"/>
      <c r="HK219" s="33"/>
      <c r="HL219" s="33"/>
      <c r="HM219" s="33"/>
      <c r="HN219" s="34"/>
      <c r="HO219" s="33"/>
      <c r="HP219" s="33"/>
      <c r="HQ219" s="33"/>
      <c r="HR219" s="34"/>
      <c r="HS219" s="33"/>
      <c r="HT219" s="33"/>
      <c r="HU219" s="33"/>
      <c r="HV219" s="34"/>
      <c r="HW219" s="33"/>
      <c r="HX219" s="33"/>
      <c r="HY219" s="33"/>
      <c r="HZ219" s="34"/>
      <c r="IA219" s="33"/>
      <c r="IB219" s="33"/>
      <c r="IC219" s="33"/>
      <c r="ID219" s="34"/>
      <c r="IE219" s="33"/>
      <c r="IF219" s="33"/>
      <c r="IG219" s="33"/>
      <c r="IH219" s="34"/>
      <c r="II219" s="33"/>
      <c r="IJ219" s="33"/>
      <c r="IK219" s="33"/>
      <c r="IL219" s="34"/>
      <c r="IM219" s="33"/>
      <c r="IN219" s="33"/>
      <c r="IO219" s="33"/>
      <c r="IP219" s="34"/>
      <c r="IQ219" s="33"/>
      <c r="IR219" s="33"/>
      <c r="IS219" s="33"/>
      <c r="IT219" s="34"/>
      <c r="IU219" s="33"/>
      <c r="IV219" s="33"/>
      <c r="IW219" s="33"/>
      <c r="IX219" s="34"/>
      <c r="IY219" s="33"/>
      <c r="IZ219" s="33"/>
      <c r="JA219" s="33"/>
      <c r="JB219" s="34"/>
      <c r="JC219" s="33"/>
      <c r="JD219" s="33"/>
      <c r="JE219" s="33"/>
      <c r="JF219" s="34"/>
      <c r="JG219" s="33"/>
      <c r="JH219" s="33"/>
      <c r="JI219" s="33"/>
      <c r="JJ219" s="34"/>
      <c r="JK219" s="33"/>
      <c r="JL219" s="33"/>
      <c r="JM219" s="33"/>
      <c r="JN219" s="34"/>
      <c r="JO219" s="33"/>
      <c r="JP219" s="33"/>
      <c r="JQ219" s="33"/>
      <c r="JR219" s="34"/>
      <c r="JS219" s="33"/>
      <c r="JT219" s="33"/>
      <c r="JU219" s="33"/>
      <c r="JV219" s="34"/>
      <c r="JW219" s="33"/>
      <c r="JX219" s="33"/>
      <c r="JY219" s="33"/>
      <c r="JZ219" s="34"/>
      <c r="KA219" s="33"/>
      <c r="KB219" s="33"/>
      <c r="KC219" s="33"/>
      <c r="KD219" s="34"/>
      <c r="KE219" s="33"/>
      <c r="KF219" s="33"/>
      <c r="KG219" s="33"/>
      <c r="KH219" s="34"/>
      <c r="KI219" s="33"/>
      <c r="KJ219" s="33"/>
      <c r="KK219" s="33"/>
      <c r="KL219" s="34"/>
      <c r="KM219" s="33"/>
      <c r="KN219" s="33"/>
      <c r="KO219" s="33"/>
      <c r="KP219" s="34"/>
      <c r="KQ219" s="33"/>
      <c r="KR219" s="33"/>
      <c r="KS219" s="33"/>
      <c r="KT219" s="34"/>
      <c r="KU219" s="33"/>
      <c r="KV219" s="33"/>
      <c r="KW219" s="33"/>
      <c r="KX219" s="34"/>
      <c r="KY219" s="33"/>
      <c r="KZ219" s="33"/>
      <c r="LA219" s="33"/>
      <c r="LB219" s="34"/>
      <c r="LC219" s="33"/>
      <c r="LD219" s="33"/>
      <c r="LE219" s="33"/>
      <c r="LF219" s="34"/>
      <c r="LG219" s="33"/>
      <c r="LH219" s="33"/>
      <c r="LI219" s="33"/>
      <c r="LJ219" s="34"/>
      <c r="LK219" s="33"/>
      <c r="LL219" s="33"/>
      <c r="LM219" s="33"/>
      <c r="LN219" s="34"/>
      <c r="LO219" s="33"/>
      <c r="LP219" s="33"/>
      <c r="LQ219" s="33"/>
      <c r="LR219" s="34"/>
      <c r="LS219" s="33"/>
      <c r="LT219" s="33"/>
      <c r="LU219" s="33"/>
      <c r="LV219" s="34"/>
      <c r="LW219" s="33"/>
      <c r="LX219" s="33"/>
      <c r="LY219" s="33"/>
      <c r="LZ219" s="34"/>
      <c r="MA219" s="33"/>
      <c r="MB219" s="33"/>
      <c r="MC219" s="33"/>
      <c r="MD219" s="34"/>
      <c r="ME219" s="33"/>
      <c r="MF219" s="33"/>
      <c r="MG219" s="33"/>
      <c r="MH219" s="34"/>
      <c r="MI219" s="33"/>
      <c r="MJ219" s="33"/>
      <c r="MK219" s="33"/>
      <c r="ML219" s="34"/>
      <c r="MM219" s="33"/>
      <c r="MN219" s="33"/>
      <c r="MO219" s="33"/>
      <c r="MP219" s="34"/>
      <c r="MQ219" s="33"/>
      <c r="MR219" s="33"/>
      <c r="MS219" s="33"/>
      <c r="MT219" s="34"/>
      <c r="MU219" s="33"/>
      <c r="MV219" s="33"/>
      <c r="MW219" s="33"/>
      <c r="MX219" s="34"/>
      <c r="MY219" s="33"/>
      <c r="MZ219" s="33"/>
      <c r="NA219" s="33"/>
      <c r="NB219" s="34"/>
      <c r="NC219" s="33"/>
      <c r="ND219" s="33"/>
      <c r="NE219" s="33"/>
      <c r="NF219" s="34"/>
      <c r="NG219" s="33"/>
      <c r="NH219" s="33"/>
      <c r="NI219" s="33"/>
      <c r="NJ219" s="34"/>
      <c r="NK219" s="33"/>
      <c r="NL219" s="33"/>
      <c r="NM219" s="33"/>
      <c r="NN219" s="34"/>
      <c r="NO219" s="33"/>
      <c r="NP219" s="33"/>
      <c r="NQ219" s="33"/>
      <c r="NR219" s="34"/>
      <c r="NS219" s="33"/>
      <c r="NT219" s="33"/>
      <c r="NU219" s="33"/>
      <c r="NV219" s="34"/>
      <c r="NW219" s="33"/>
      <c r="NX219" s="33"/>
      <c r="NY219" s="33"/>
      <c r="NZ219" s="34"/>
      <c r="OA219" s="33"/>
      <c r="OB219" s="33"/>
      <c r="OC219" s="33"/>
      <c r="OD219" s="34"/>
      <c r="OE219" s="33"/>
      <c r="OF219" s="33"/>
      <c r="OG219" s="33"/>
      <c r="OH219" s="34"/>
      <c r="OI219" s="33"/>
      <c r="OJ219" s="33"/>
      <c r="OK219" s="33"/>
      <c r="OL219" s="34"/>
      <c r="OM219" s="33"/>
      <c r="ON219" s="33"/>
      <c r="OO219" s="33"/>
      <c r="OP219" s="34"/>
      <c r="OQ219" s="33"/>
      <c r="OR219" s="33"/>
      <c r="OS219" s="33"/>
      <c r="OT219" s="34"/>
      <c r="OU219" s="33"/>
      <c r="OV219" s="33"/>
      <c r="OW219" s="33"/>
      <c r="OX219" s="34"/>
      <c r="OY219" s="33"/>
      <c r="OZ219" s="33"/>
      <c r="PA219" s="33"/>
      <c r="PB219" s="34"/>
      <c r="PC219" s="33"/>
      <c r="PD219" s="33"/>
      <c r="PE219" s="33"/>
      <c r="PF219" s="34"/>
      <c r="PG219" s="33"/>
      <c r="PH219" s="33"/>
      <c r="PI219" s="33"/>
      <c r="PJ219" s="34"/>
      <c r="PK219" s="33"/>
      <c r="PL219" s="33"/>
      <c r="PM219" s="33"/>
      <c r="PN219" s="34"/>
      <c r="PO219" s="33"/>
      <c r="PP219" s="33"/>
      <c r="PQ219" s="33"/>
      <c r="PR219" s="34"/>
      <c r="PS219" s="33"/>
      <c r="PT219" s="33"/>
      <c r="PU219" s="33"/>
      <c r="PV219" s="34"/>
      <c r="PW219" s="33"/>
      <c r="PX219" s="33"/>
      <c r="PY219" s="33"/>
      <c r="PZ219" s="34"/>
      <c r="QA219" s="33"/>
      <c r="QB219" s="33"/>
      <c r="QC219" s="33"/>
      <c r="QD219" s="34"/>
      <c r="QE219" s="33"/>
      <c r="QF219" s="33"/>
      <c r="QG219" s="33"/>
      <c r="QH219" s="34"/>
      <c r="QI219" s="33"/>
      <c r="QJ219" s="33"/>
      <c r="QK219" s="33"/>
      <c r="QL219" s="34"/>
      <c r="QM219" s="33"/>
      <c r="QN219" s="33"/>
      <c r="QO219" s="33"/>
      <c r="QP219" s="34"/>
      <c r="QQ219" s="33"/>
      <c r="QR219" s="33"/>
      <c r="QS219" s="33"/>
      <c r="QT219" s="34"/>
      <c r="QU219" s="33"/>
      <c r="QV219" s="33"/>
      <c r="QW219" s="33"/>
      <c r="QX219" s="34"/>
      <c r="QY219" s="33"/>
      <c r="QZ219" s="33"/>
      <c r="RA219" s="33"/>
      <c r="RB219" s="34"/>
      <c r="RC219" s="33"/>
      <c r="RD219" s="33"/>
      <c r="RE219" s="33"/>
      <c r="RF219" s="34"/>
      <c r="RG219" s="33"/>
      <c r="RH219" s="33"/>
      <c r="RI219" s="33"/>
      <c r="RJ219" s="34"/>
      <c r="RK219" s="33"/>
      <c r="RL219" s="33"/>
      <c r="RM219" s="33"/>
      <c r="RN219" s="34"/>
      <c r="RO219" s="33"/>
      <c r="RP219" s="33"/>
      <c r="RQ219" s="33"/>
      <c r="RR219" s="34"/>
      <c r="RS219" s="33"/>
      <c r="RT219" s="33"/>
      <c r="RU219" s="33"/>
      <c r="RV219" s="34"/>
      <c r="RW219" s="33"/>
      <c r="RX219" s="33"/>
      <c r="RY219" s="33"/>
      <c r="RZ219" s="34"/>
      <c r="SA219" s="33"/>
      <c r="SB219" s="33"/>
      <c r="SC219" s="33"/>
      <c r="SD219" s="34"/>
      <c r="SE219" s="33"/>
      <c r="SF219" s="33"/>
      <c r="SG219" s="33"/>
      <c r="SH219" s="33"/>
      <c r="SI219" s="33"/>
      <c r="SJ219" s="33"/>
      <c r="SK219" s="33"/>
      <c r="SL219" s="34"/>
      <c r="SM219" s="33"/>
      <c r="SN219" s="33"/>
      <c r="SO219" s="33"/>
      <c r="SP219" s="34"/>
      <c r="SQ219" s="33"/>
      <c r="SR219" s="33"/>
      <c r="SS219" s="33"/>
      <c r="ST219" s="34"/>
      <c r="SU219" s="33"/>
      <c r="SV219" s="33"/>
      <c r="SW219" s="33"/>
      <c r="SX219" s="34"/>
      <c r="SY219" s="33"/>
      <c r="SZ219" s="33"/>
      <c r="TA219" s="33"/>
      <c r="TB219" s="34"/>
      <c r="TC219" s="33"/>
      <c r="TD219" s="33"/>
      <c r="TE219" s="33"/>
      <c r="TF219" s="34"/>
      <c r="TG219" s="33"/>
      <c r="TH219" s="33"/>
      <c r="TI219" s="33"/>
      <c r="TJ219" s="34"/>
      <c r="TK219" s="33"/>
      <c r="TL219" s="33"/>
      <c r="TM219" s="33"/>
      <c r="TN219" s="34"/>
      <c r="TO219" s="33"/>
      <c r="TP219" s="33"/>
      <c r="TQ219" s="33"/>
      <c r="TR219" s="34"/>
      <c r="TS219" s="33"/>
      <c r="TT219" s="33"/>
      <c r="TU219" s="33"/>
      <c r="TV219" s="34"/>
      <c r="TW219" s="33"/>
      <c r="TX219" s="33"/>
      <c r="TY219" s="33"/>
      <c r="TZ219" s="34"/>
      <c r="UA219" s="33"/>
      <c r="UB219" s="33"/>
      <c r="UC219" s="33"/>
      <c r="UD219" s="34"/>
      <c r="UE219" s="33"/>
      <c r="UF219" s="33"/>
      <c r="UG219" s="33"/>
      <c r="UH219" s="34"/>
      <c r="UI219" s="33"/>
      <c r="UJ219" s="33"/>
      <c r="UK219" s="33"/>
      <c r="UL219" s="34"/>
      <c r="UM219" s="33"/>
      <c r="UN219" s="33"/>
      <c r="UO219" s="33"/>
      <c r="UP219" s="34"/>
      <c r="UQ219" s="33"/>
      <c r="UR219" s="33"/>
      <c r="US219" s="33"/>
      <c r="UT219" s="34"/>
      <c r="UU219" s="33"/>
      <c r="UV219" s="33"/>
      <c r="UW219" s="33"/>
      <c r="UX219" s="34"/>
      <c r="UY219" s="33"/>
      <c r="UZ219" s="33"/>
      <c r="VA219" s="33"/>
      <c r="VB219" s="34"/>
      <c r="VC219" s="33"/>
      <c r="VD219" s="33"/>
      <c r="VE219" s="33"/>
      <c r="VF219" s="34"/>
      <c r="VG219" s="33"/>
      <c r="VH219" s="33"/>
      <c r="VI219" s="33"/>
      <c r="VJ219" s="34"/>
      <c r="VK219" s="33"/>
      <c r="VL219" s="33"/>
      <c r="VM219" s="33"/>
      <c r="VN219" s="34"/>
      <c r="VO219" s="33"/>
      <c r="VP219" s="33"/>
      <c r="VQ219" s="33"/>
      <c r="VR219" s="34"/>
      <c r="VS219" s="33"/>
      <c r="VT219" s="33"/>
      <c r="VU219" s="33"/>
      <c r="VV219" s="34"/>
      <c r="VW219" s="33"/>
      <c r="VX219" s="33"/>
      <c r="VY219" s="33"/>
      <c r="VZ219" s="34"/>
      <c r="WA219" s="33"/>
      <c r="WB219" s="33"/>
      <c r="WC219" s="33"/>
      <c r="WD219" s="34"/>
      <c r="WE219" s="33"/>
      <c r="WF219" s="33"/>
      <c r="WG219" s="33"/>
      <c r="WH219" s="34"/>
      <c r="WI219" s="33"/>
      <c r="WJ219" s="33"/>
      <c r="WK219" s="33"/>
      <c r="WL219" s="34"/>
      <c r="WM219" s="33"/>
      <c r="WN219" s="33"/>
      <c r="WO219" s="33"/>
      <c r="WP219" s="34"/>
      <c r="WQ219" s="33"/>
      <c r="WR219" s="33"/>
      <c r="WS219" s="33"/>
      <c r="WT219" s="34"/>
      <c r="WU219" s="33"/>
      <c r="WV219" s="33"/>
      <c r="WW219" s="33"/>
      <c r="WX219" s="34"/>
      <c r="WY219" s="33"/>
      <c r="WZ219" s="33"/>
      <c r="XA219" s="33"/>
      <c r="XB219" s="34"/>
      <c r="XC219" s="33"/>
      <c r="XD219" s="33"/>
      <c r="XE219" s="33"/>
      <c r="XF219" s="34"/>
      <c r="XG219" s="33"/>
      <c r="XH219" s="33"/>
      <c r="XI219" s="33"/>
      <c r="XJ219" s="34"/>
      <c r="XK219" s="33"/>
      <c r="XL219" s="33"/>
      <c r="XM219" s="33"/>
      <c r="XN219" s="34"/>
      <c r="XO219" s="33"/>
      <c r="XP219" s="33"/>
      <c r="XQ219" s="33"/>
      <c r="XR219" s="34"/>
      <c r="XS219" s="33"/>
      <c r="XT219" s="33"/>
      <c r="XU219" s="33"/>
      <c r="XV219" s="34"/>
      <c r="XW219" s="33"/>
      <c r="XX219" s="33"/>
      <c r="XY219" s="33"/>
      <c r="XZ219" s="34"/>
      <c r="YA219" s="33"/>
      <c r="YB219" s="33"/>
      <c r="YC219" s="33"/>
      <c r="YD219" s="34"/>
      <c r="YE219" s="33"/>
      <c r="YF219" s="33"/>
      <c r="YG219" s="33"/>
      <c r="YH219" s="34"/>
      <c r="YI219" s="33"/>
      <c r="YJ219" s="33"/>
      <c r="YK219" s="33"/>
      <c r="YL219" s="34"/>
      <c r="YM219" s="33"/>
      <c r="YN219" s="33"/>
      <c r="YO219" s="33"/>
      <c r="YP219" s="34"/>
      <c r="YQ219" s="33"/>
      <c r="YR219" s="33"/>
      <c r="YS219" s="33"/>
      <c r="YT219" s="34"/>
      <c r="YU219" s="33"/>
      <c r="YV219" s="33"/>
      <c r="YW219" s="33"/>
      <c r="YX219" s="34"/>
      <c r="YY219" s="33"/>
      <c r="YZ219" s="33"/>
      <c r="ZA219" s="33"/>
      <c r="ZB219" s="34"/>
      <c r="ZC219" s="33"/>
      <c r="ZD219" s="33"/>
      <c r="ZE219" s="33"/>
      <c r="ZF219" s="34"/>
      <c r="ZG219" s="33"/>
      <c r="ZH219" s="33"/>
      <c r="ZI219" s="33"/>
      <c r="ZJ219" s="34"/>
      <c r="ZK219" s="33"/>
      <c r="ZL219" s="33"/>
      <c r="ZM219" s="33"/>
      <c r="ZN219" s="34"/>
      <c r="ZO219" s="33"/>
      <c r="ZP219" s="33"/>
      <c r="ZQ219" s="33"/>
      <c r="ZR219" s="34"/>
      <c r="ZS219" s="33"/>
      <c r="ZT219" s="33"/>
      <c r="ZU219" s="33"/>
      <c r="ZV219" s="34"/>
      <c r="ZW219" s="33"/>
      <c r="ZX219" s="33"/>
      <c r="ZY219" s="33"/>
      <c r="ZZ219" s="34"/>
      <c r="AAA219" s="33"/>
      <c r="AAB219" s="33"/>
      <c r="AAC219" s="33"/>
      <c r="AAD219" s="34"/>
      <c r="AAE219" s="33"/>
      <c r="AAF219" s="33"/>
      <c r="AAG219" s="33"/>
      <c r="AAH219" s="34"/>
      <c r="AAI219" s="33"/>
      <c r="AAJ219" s="33"/>
      <c r="AAK219" s="33"/>
      <c r="AAL219" s="34"/>
      <c r="AAM219" s="33"/>
      <c r="AAN219" s="33"/>
      <c r="AAO219" s="33"/>
      <c r="AAP219" s="34"/>
      <c r="AAQ219" s="33"/>
      <c r="AAR219" s="33"/>
      <c r="AAS219" s="33"/>
      <c r="AAT219" s="34"/>
      <c r="AAU219" s="33"/>
      <c r="AAV219" s="33"/>
      <c r="AAW219" s="33"/>
      <c r="AAX219" s="34"/>
      <c r="AAY219" s="33"/>
      <c r="AAZ219" s="33"/>
      <c r="ABA219" s="33"/>
      <c r="ABB219" s="34"/>
      <c r="ABC219" s="33"/>
      <c r="ABD219" s="33"/>
      <c r="ABE219" s="33"/>
      <c r="ABF219" s="34"/>
      <c r="ABG219" s="33"/>
      <c r="ABH219" s="33"/>
      <c r="ABI219" s="33"/>
      <c r="ABJ219" s="34"/>
      <c r="ABK219" s="33"/>
      <c r="ABL219" s="33"/>
      <c r="ABM219" s="33"/>
      <c r="ABN219" s="34"/>
      <c r="ABO219" s="33"/>
      <c r="ABP219" s="33"/>
      <c r="ABQ219" s="33"/>
      <c r="ABR219" s="34"/>
      <c r="ABS219" s="33"/>
      <c r="ABT219" s="33"/>
      <c r="ABU219" s="33"/>
      <c r="ABV219" s="34"/>
      <c r="ABW219" s="33"/>
      <c r="ABX219" s="33"/>
      <c r="ABY219" s="33"/>
      <c r="ABZ219" s="34"/>
      <c r="ACA219" s="33"/>
      <c r="ACB219" s="33"/>
      <c r="ACC219" s="33"/>
      <c r="ACD219" s="34"/>
      <c r="ACE219" s="33"/>
      <c r="ACF219" s="33"/>
      <c r="ACG219" s="33"/>
      <c r="ACH219" s="34"/>
      <c r="ACI219" s="33"/>
      <c r="ACJ219" s="33"/>
      <c r="ACK219" s="33"/>
      <c r="ACL219" s="34"/>
      <c r="ACM219" s="33"/>
      <c r="ACN219" s="33"/>
      <c r="ACO219" s="33"/>
      <c r="ACP219" s="34"/>
      <c r="ACQ219" s="33"/>
      <c r="ACR219" s="33"/>
      <c r="ACS219" s="33"/>
      <c r="ACT219" s="34"/>
      <c r="ACU219" s="33"/>
      <c r="ACV219" s="33"/>
      <c r="ACW219" s="33"/>
      <c r="ACX219" s="34"/>
      <c r="ACY219" s="33"/>
      <c r="ACZ219" s="33"/>
      <c r="ADA219" s="33"/>
      <c r="ADB219" s="34"/>
      <c r="ADC219" s="33"/>
      <c r="ADD219" s="33"/>
      <c r="ADE219" s="33"/>
      <c r="ADF219" s="34"/>
      <c r="ADG219" s="33"/>
      <c r="ADH219" s="33"/>
      <c r="ADI219" s="33"/>
      <c r="ADJ219" s="34"/>
      <c r="ADK219" s="33"/>
      <c r="ADL219" s="33"/>
      <c r="ADM219" s="33"/>
      <c r="ADN219" s="34"/>
      <c r="ADO219" s="33"/>
      <c r="ADP219" s="33"/>
      <c r="ADQ219" s="33"/>
      <c r="ADR219" s="34"/>
      <c r="ADS219" s="33"/>
      <c r="ADT219" s="33"/>
      <c r="ADU219" s="33"/>
      <c r="ADV219" s="34"/>
      <c r="ADW219" s="33"/>
      <c r="ADX219" s="33"/>
      <c r="ADY219" s="33"/>
      <c r="ADZ219" s="34"/>
      <c r="AEA219" s="33"/>
      <c r="AEB219" s="33"/>
      <c r="AEC219" s="33"/>
      <c r="AED219" s="34"/>
      <c r="AEE219" s="33"/>
      <c r="AEF219" s="33"/>
      <c r="AEG219" s="33"/>
      <c r="AEH219" s="34"/>
      <c r="AEI219" s="33"/>
      <c r="AEJ219" s="33"/>
      <c r="AEK219" s="33"/>
      <c r="AEL219" s="34"/>
      <c r="AEM219" s="33"/>
      <c r="AEN219" s="33"/>
      <c r="AEO219" s="33"/>
      <c r="AEP219" s="34"/>
      <c r="AEQ219" s="33"/>
      <c r="AER219" s="33"/>
      <c r="AES219" s="33"/>
      <c r="AET219" s="34"/>
      <c r="AEU219" s="33"/>
      <c r="AEV219" s="33"/>
      <c r="AEW219" s="33"/>
      <c r="AEX219" s="34"/>
      <c r="AEY219" s="33"/>
      <c r="AEZ219" s="33"/>
      <c r="AFA219" s="33"/>
      <c r="AFB219" s="34"/>
      <c r="AFC219" s="33"/>
      <c r="AFD219" s="33"/>
      <c r="AFE219" s="33"/>
      <c r="AFF219" s="34"/>
      <c r="AFG219" s="33"/>
      <c r="AFH219" s="33"/>
      <c r="AFI219" s="33"/>
      <c r="AFJ219" s="34"/>
      <c r="AFK219" s="33"/>
      <c r="AFL219" s="33"/>
      <c r="AFM219" s="33"/>
      <c r="AFN219" s="34"/>
      <c r="AFO219" s="33"/>
      <c r="AFP219" s="33"/>
      <c r="AFQ219" s="33"/>
      <c r="AFR219" s="34"/>
      <c r="AFS219" s="33"/>
      <c r="AFT219" s="33"/>
      <c r="AFU219" s="33"/>
      <c r="AFV219" s="34"/>
      <c r="AFW219" s="33"/>
      <c r="AFX219" s="33"/>
      <c r="AFY219" s="33"/>
      <c r="AFZ219" s="34"/>
      <c r="AGA219" s="33"/>
      <c r="AGB219" s="33"/>
      <c r="AGC219" s="33"/>
      <c r="AGD219" s="34"/>
      <c r="AGE219" s="33"/>
      <c r="AGF219" s="33"/>
      <c r="AGG219" s="33"/>
      <c r="AGH219" s="34"/>
      <c r="AGI219" s="33"/>
      <c r="AGJ219" s="33"/>
      <c r="AGK219" s="33"/>
      <c r="AGL219" s="33"/>
      <c r="AGM219" s="33"/>
      <c r="AGN219" s="103">
        <f>'Итоги за неделю'!D14</f>
        <v>11</v>
      </c>
      <c r="AGO219" s="34"/>
      <c r="AGP219" s="33"/>
      <c r="AGQ219" s="33"/>
      <c r="AGR219" s="33"/>
      <c r="AGS219" s="33"/>
      <c r="AGT219" s="34"/>
      <c r="AGU219" s="34"/>
      <c r="AGV219" s="33"/>
      <c r="AGW219" s="33"/>
      <c r="AGX219" s="33"/>
      <c r="AGY219" s="33"/>
      <c r="AGZ219" s="34"/>
      <c r="AHA219" s="34"/>
      <c r="AHB219" s="33"/>
      <c r="AHC219" s="33"/>
      <c r="AHD219" s="33"/>
      <c r="AHE219" s="33"/>
      <c r="AHF219" s="34"/>
      <c r="AHG219" s="34"/>
      <c r="AHH219" s="33"/>
      <c r="AHI219" s="33"/>
      <c r="AHJ219" s="33"/>
      <c r="AHK219" s="33"/>
      <c r="AHL219" s="34"/>
      <c r="AHM219" s="34"/>
      <c r="AHN219" s="33"/>
      <c r="AHO219" s="33"/>
      <c r="AHP219" s="33"/>
      <c r="AHQ219" s="33"/>
      <c r="AHR219" s="34"/>
      <c r="AHS219" s="34"/>
      <c r="AHT219" s="33"/>
      <c r="AHU219" s="33"/>
      <c r="AHV219" s="33"/>
      <c r="AHW219" s="34"/>
      <c r="AHX219" s="33"/>
      <c r="AHY219" s="33"/>
      <c r="AHZ219" s="33"/>
      <c r="AIA219" s="34"/>
      <c r="AIB219" s="33"/>
      <c r="AIC219" s="33"/>
      <c r="AID219" s="33"/>
      <c r="AIE219" s="34"/>
      <c r="AIF219" s="33"/>
      <c r="AIG219" s="33"/>
      <c r="AIH219" s="33"/>
      <c r="AII219" s="34"/>
      <c r="AIJ219" s="33"/>
      <c r="AIK219" s="33"/>
      <c r="AIL219" s="33"/>
      <c r="AIM219" s="34"/>
    </row>
    <row r="220" spans="1:923" s="5" customFormat="1" outlineLevel="1" x14ac:dyDescent="0.25">
      <c r="A220" s="35">
        <v>1</v>
      </c>
      <c r="B220" s="46" t="s">
        <v>108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 t="s">
        <v>351</v>
      </c>
      <c r="AB220" s="57" t="s">
        <v>351</v>
      </c>
      <c r="AC220" s="57"/>
      <c r="AD220" s="57"/>
      <c r="AE220" s="57"/>
      <c r="AF220" s="57" t="s">
        <v>351</v>
      </c>
      <c r="AG220" s="57"/>
      <c r="AH220" s="57" t="s">
        <v>351</v>
      </c>
      <c r="AI220" s="57" t="s">
        <v>351</v>
      </c>
      <c r="AJ220" s="57"/>
      <c r="AK220" s="57"/>
      <c r="AL220" s="57" t="s">
        <v>351</v>
      </c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 t="s">
        <v>351</v>
      </c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 t="s">
        <v>351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61"/>
      <c r="CZ220" s="57"/>
      <c r="DA220" s="57"/>
      <c r="DB220" s="57"/>
      <c r="DC220" s="57" t="s">
        <v>351</v>
      </c>
      <c r="DD220" s="57" t="s">
        <v>351</v>
      </c>
      <c r="DE220" s="57" t="s">
        <v>351</v>
      </c>
      <c r="DF220" s="57"/>
      <c r="DG220" s="57"/>
      <c r="DH220" s="57" t="s">
        <v>351</v>
      </c>
      <c r="DI220" s="57" t="s">
        <v>351</v>
      </c>
      <c r="DJ220" s="57" t="s">
        <v>351</v>
      </c>
      <c r="DK220" s="38"/>
      <c r="DL220" s="38"/>
      <c r="DM220" s="38"/>
      <c r="DN220" s="38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351</v>
      </c>
      <c r="EA220" s="57"/>
      <c r="EB220" s="57"/>
      <c r="EC220" s="57"/>
      <c r="ED220" s="57"/>
      <c r="EE220" s="57"/>
      <c r="EF220" s="57"/>
      <c r="EG220" s="57"/>
      <c r="EH220" s="38"/>
      <c r="EI220" s="38"/>
      <c r="EJ220" s="38"/>
      <c r="EK220" s="38"/>
      <c r="EL220" s="38"/>
      <c r="EM220" s="57"/>
      <c r="EN220" s="57"/>
      <c r="EO220" s="57" t="s">
        <v>351</v>
      </c>
      <c r="EP220" s="57"/>
      <c r="EQ220" s="57"/>
      <c r="ER220" s="57"/>
      <c r="ES220" s="57"/>
      <c r="ET220" s="57"/>
      <c r="EU220" s="57"/>
      <c r="EV220" s="57" t="s">
        <v>351</v>
      </c>
      <c r="EW220" s="57" t="s">
        <v>351</v>
      </c>
      <c r="EX220" s="57" t="s">
        <v>351</v>
      </c>
      <c r="EY220" s="57" t="s">
        <v>351</v>
      </c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 t="s">
        <v>351</v>
      </c>
      <c r="GN220" s="57" t="s">
        <v>351</v>
      </c>
      <c r="GO220" s="57" t="s">
        <v>351</v>
      </c>
      <c r="GP220" s="57" t="s">
        <v>351</v>
      </c>
      <c r="GQ220" s="38"/>
      <c r="GR220" s="38"/>
      <c r="GS220" s="38"/>
      <c r="GT220" s="38"/>
      <c r="GU220" s="61"/>
      <c r="GV220" s="57" t="s">
        <v>351</v>
      </c>
      <c r="GW220" s="57"/>
      <c r="GX220" s="57"/>
      <c r="GY220" s="57"/>
      <c r="GZ220" s="57"/>
      <c r="HA220" s="57" t="s">
        <v>351</v>
      </c>
      <c r="HB220" s="57"/>
      <c r="HC220" s="57"/>
      <c r="HD220" s="57" t="s">
        <v>351</v>
      </c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 t="s">
        <v>351</v>
      </c>
      <c r="HR220" s="57"/>
      <c r="HS220" s="57" t="s">
        <v>351</v>
      </c>
      <c r="HT220" s="57" t="s">
        <v>351</v>
      </c>
      <c r="HU220" s="57" t="s">
        <v>351</v>
      </c>
      <c r="HV220" s="57"/>
      <c r="HW220" s="57"/>
      <c r="HX220" s="57"/>
      <c r="HY220" s="57" t="s">
        <v>351</v>
      </c>
      <c r="HZ220" s="57" t="s">
        <v>351</v>
      </c>
      <c r="IA220" s="57" t="s">
        <v>351</v>
      </c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 t="s">
        <v>351</v>
      </c>
      <c r="IQ220" s="57"/>
      <c r="IR220" s="57"/>
      <c r="IS220" s="57"/>
      <c r="IT220" s="57" t="s">
        <v>351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 t="s">
        <v>351</v>
      </c>
      <c r="JH220" s="57" t="s">
        <v>351</v>
      </c>
      <c r="JI220" s="57" t="s">
        <v>351</v>
      </c>
      <c r="JJ220" s="57"/>
      <c r="JK220" s="57"/>
      <c r="JL220" s="57"/>
      <c r="JM220" s="57" t="s">
        <v>351</v>
      </c>
      <c r="JN220" s="57" t="s">
        <v>351</v>
      </c>
      <c r="JO220" s="57"/>
      <c r="JP220" s="57"/>
      <c r="JQ220" s="38"/>
      <c r="JR220" s="38"/>
      <c r="JS220" s="38"/>
      <c r="JT220" s="38"/>
      <c r="JU220" s="38"/>
      <c r="JV220" s="38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 t="s">
        <v>351</v>
      </c>
      <c r="KG220" s="57"/>
      <c r="KH220" s="57" t="s">
        <v>351</v>
      </c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/>
      <c r="NT220" s="57"/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 t="s">
        <v>351</v>
      </c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 t="s">
        <v>351</v>
      </c>
      <c r="PO220" s="57" t="s">
        <v>351</v>
      </c>
      <c r="PP220" s="57" t="s">
        <v>351</v>
      </c>
      <c r="PQ220" s="57"/>
      <c r="PR220" s="57"/>
      <c r="PS220" s="57"/>
      <c r="PT220" s="57"/>
      <c r="PU220" s="57" t="s">
        <v>351</v>
      </c>
      <c r="PV220" s="57"/>
      <c r="PW220" s="57"/>
      <c r="PX220" s="57"/>
      <c r="PY220" s="38"/>
      <c r="PZ220" s="38"/>
      <c r="QA220" s="57" t="s">
        <v>351</v>
      </c>
      <c r="QB220" s="57" t="s">
        <v>351</v>
      </c>
      <c r="QC220" s="57" t="s">
        <v>351</v>
      </c>
      <c r="QD220" s="57"/>
      <c r="QE220" s="57"/>
      <c r="QF220" s="57" t="s">
        <v>351</v>
      </c>
      <c r="QG220" s="57"/>
      <c r="QH220" s="57"/>
      <c r="QI220" s="57"/>
      <c r="QJ220" s="57"/>
      <c r="QK220" s="57"/>
      <c r="QL220" s="57"/>
      <c r="QM220" s="57" t="s">
        <v>351</v>
      </c>
      <c r="QN220" s="57" t="s">
        <v>351</v>
      </c>
      <c r="QO220" s="38"/>
      <c r="QP220" s="38"/>
      <c r="QQ220" s="38"/>
      <c r="QR220" s="38"/>
      <c r="QS220" s="38"/>
      <c r="QT220" s="38"/>
      <c r="QU220" s="57"/>
      <c r="QV220" s="57"/>
      <c r="QW220" s="57"/>
      <c r="QX220" s="57"/>
      <c r="QY220" s="57"/>
      <c r="QZ220" s="57"/>
      <c r="RA220" s="57" t="s">
        <v>351</v>
      </c>
      <c r="RB220" s="57"/>
      <c r="RC220" s="57"/>
      <c r="RD220" s="57"/>
      <c r="RE220" s="57"/>
      <c r="RF220" s="57"/>
      <c r="RG220" s="57"/>
      <c r="RH220" s="57"/>
      <c r="RI220" s="57"/>
      <c r="RJ220" s="57"/>
      <c r="RK220" s="57" t="s">
        <v>351</v>
      </c>
      <c r="RL220" s="57" t="s">
        <v>351</v>
      </c>
      <c r="RM220" s="38"/>
      <c r="RN220" s="38"/>
      <c r="RO220" s="61"/>
      <c r="RP220" s="57"/>
      <c r="RQ220" s="57"/>
      <c r="RR220" s="57"/>
      <c r="RS220" s="57" t="s">
        <v>351</v>
      </c>
      <c r="RT220" s="57" t="s">
        <v>351</v>
      </c>
      <c r="RU220" s="57"/>
      <c r="RV220" s="57"/>
      <c r="RW220" s="57" t="s">
        <v>351</v>
      </c>
      <c r="RX220" s="57" t="s">
        <v>351</v>
      </c>
      <c r="RY220" s="57"/>
      <c r="RZ220" s="57"/>
      <c r="SA220" s="57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 t="s">
        <v>351</v>
      </c>
      <c r="SV220" s="57" t="s">
        <v>351</v>
      </c>
      <c r="SW220" s="57"/>
      <c r="SX220" s="57"/>
      <c r="SY220" s="57"/>
      <c r="SZ220" s="57"/>
      <c r="TA220" s="57"/>
      <c r="TB220" s="57"/>
      <c r="TC220" s="57"/>
      <c r="TD220" s="57"/>
      <c r="TE220" s="57"/>
      <c r="TF220" s="38"/>
      <c r="TG220" s="37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61"/>
      <c r="UB220" s="57"/>
      <c r="UC220" s="57"/>
      <c r="UD220" s="57"/>
      <c r="UE220" s="57"/>
      <c r="UF220" s="57"/>
      <c r="UG220" s="57"/>
      <c r="UH220" s="57"/>
      <c r="UI220" s="57" t="s">
        <v>351</v>
      </c>
      <c r="UJ220" s="57" t="s">
        <v>351</v>
      </c>
      <c r="UK220" s="57"/>
      <c r="UL220" s="57"/>
      <c r="UM220" s="57"/>
      <c r="UN220" s="57"/>
      <c r="UO220" s="57"/>
      <c r="UP220" s="57"/>
      <c r="UQ220" s="57"/>
      <c r="UR220" s="57"/>
      <c r="US220" s="38"/>
      <c r="UT220" s="38"/>
      <c r="UU220" s="57"/>
      <c r="UV220" s="57"/>
      <c r="UW220" s="57"/>
      <c r="UX220" s="57"/>
      <c r="UY220" s="57" t="s">
        <v>351</v>
      </c>
      <c r="UZ220" s="57" t="s">
        <v>351</v>
      </c>
      <c r="VA220" s="57" t="s">
        <v>351</v>
      </c>
      <c r="VB220" s="57"/>
      <c r="VC220" s="57" t="s">
        <v>351</v>
      </c>
      <c r="VD220" s="57" t="s">
        <v>351</v>
      </c>
      <c r="VE220" s="57"/>
      <c r="VF220" s="57"/>
      <c r="VG220" s="57"/>
      <c r="VH220" s="57"/>
      <c r="VI220" s="57"/>
      <c r="VJ220" s="57"/>
      <c r="VK220" s="57" t="s">
        <v>351</v>
      </c>
      <c r="VL220" s="57" t="s">
        <v>351</v>
      </c>
      <c r="VM220" s="38"/>
      <c r="VN220" s="38"/>
      <c r="VO220" s="61"/>
      <c r="VP220" s="57" t="s">
        <v>351</v>
      </c>
      <c r="VQ220" s="57"/>
      <c r="VR220" s="57"/>
      <c r="VS220" s="57"/>
      <c r="VT220" s="57" t="s">
        <v>351</v>
      </c>
      <c r="VU220" s="57"/>
      <c r="VV220" s="57"/>
      <c r="VW220" s="57" t="s">
        <v>351</v>
      </c>
      <c r="VX220" s="57"/>
      <c r="VY220" s="57"/>
      <c r="VZ220" s="57"/>
      <c r="WA220" s="57"/>
      <c r="WB220" s="57"/>
      <c r="WC220" s="57"/>
      <c r="WD220" s="57"/>
      <c r="WE220" s="57" t="s">
        <v>351</v>
      </c>
      <c r="WF220" s="38"/>
      <c r="WG220" s="38"/>
      <c r="WH220" s="38"/>
      <c r="WI220" s="61"/>
      <c r="WJ220" s="57"/>
      <c r="WK220" s="57"/>
      <c r="WL220" s="57"/>
      <c r="WM220" s="57" t="s">
        <v>351</v>
      </c>
      <c r="WN220" s="57" t="s">
        <v>351</v>
      </c>
      <c r="WO220" s="57"/>
      <c r="WP220" s="57" t="s">
        <v>351</v>
      </c>
      <c r="WQ220" s="57" t="s">
        <v>351</v>
      </c>
      <c r="WR220" s="57"/>
      <c r="WS220" s="57"/>
      <c r="WT220" s="57"/>
      <c r="WU220" s="57"/>
      <c r="WV220" s="57"/>
      <c r="WW220" s="57"/>
      <c r="WX220" s="57"/>
      <c r="WY220" s="57" t="s">
        <v>351</v>
      </c>
      <c r="WZ220" s="38"/>
      <c r="XA220" s="38"/>
      <c r="XB220" s="38"/>
      <c r="XC220" s="61"/>
      <c r="XD220" s="57" t="s">
        <v>351</v>
      </c>
      <c r="XE220" s="57"/>
      <c r="XF220" s="57"/>
      <c r="XG220" s="57"/>
      <c r="XH220" s="57" t="s">
        <v>351</v>
      </c>
      <c r="XI220" s="57" t="s">
        <v>351</v>
      </c>
      <c r="XJ220" s="57"/>
      <c r="XK220" s="57" t="s">
        <v>351</v>
      </c>
      <c r="XL220" s="57"/>
      <c r="XM220" s="57"/>
      <c r="XN220" s="57"/>
      <c r="XO220" s="57"/>
      <c r="XP220" s="57"/>
      <c r="XQ220" s="57" t="s">
        <v>351</v>
      </c>
      <c r="XR220" s="57" t="s">
        <v>351</v>
      </c>
      <c r="XS220" s="57" t="s">
        <v>351</v>
      </c>
      <c r="XT220" s="38"/>
      <c r="XU220" s="38"/>
      <c r="XV220" s="38"/>
      <c r="XW220" s="37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8"/>
      <c r="YN220" s="38"/>
      <c r="YO220" s="38"/>
      <c r="YP220" s="38"/>
      <c r="YQ220" s="37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8"/>
      <c r="ZH220" s="38"/>
      <c r="ZI220" s="38"/>
      <c r="ZJ220" s="38"/>
      <c r="ZK220" s="37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8"/>
      <c r="AAB220" s="38"/>
      <c r="AAC220" s="38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 t="str">
        <f t="shared" ref="AGJ220:AGJ226" si="826">IF(COUNTIFS($C$7:$AGI$7,"="&amp;$AGP$5,$C220:$AGI220,"б")=0,"",COUNTIFS($C$7:$AGI$7,"="&amp;$AGP$5,$C220:$AGI220,"б"))</f>
        <v/>
      </c>
      <c r="AGK220" s="85" t="str">
        <f t="shared" ref="AGK220:AGK226" si="827">IF(COUNTIFS($C$7:$AGI$7,"="&amp;$AGP$5,$C220:$AGI220,"у")=0,"",COUNTIFS($C$7:$AGI$7,"="&amp;$AGP$5,$C220:$AGI220,"у"))</f>
        <v/>
      </c>
      <c r="AGL220" s="85">
        <f t="shared" ref="AGL220:AGL226" si="828">IF(COUNTIFS($C$7:$AGI$7,"="&amp;$AGP$5,$C220:$AGI220,"н")=0,"",COUNTIFS($C$7:$AGI$7,"="&amp;$AGP$5,$C220:$AGI220,"н"))</f>
        <v>7</v>
      </c>
      <c r="AGN220" s="5">
        <f>IF(LEN(B220)&gt;7,AGN219,"")</f>
        <v>11</v>
      </c>
      <c r="AGQ220" s="36" t="str">
        <f>IF(COUNTIFS($C$6:$AGI$6,9,$C220:$AGI220,"б")=0,"",COUNTIFS($C$6:$AGI$6,9,$C220:$AGI220,"б"))</f>
        <v/>
      </c>
      <c r="AGR220" s="36" t="str">
        <f t="shared" ref="AGR220:AGR226" si="829">IF(COUNTIFS($C$6:$AGI$6,9,$C220:$AGI220,"у")=0,"",COUNTIFS($C$6:$AGI$6,9,$C220:$AGI220,"у"))</f>
        <v/>
      </c>
      <c r="AGS220" s="39">
        <f>IF(COUNTIFS($C$6:$AGI$6,9,$C220:$AGI220,"н")=0,"",COUNTIFS($C$6:$AGI$6,9,$C220:$AGI220,"н"))</f>
        <v>8</v>
      </c>
      <c r="AGT220" s="36" t="str">
        <f>IF(COUNTIFS($C$6:$AGI$6,10,$C220:$AGI220,"б")=0,"",COUNTIFS($C$6:$AGI$6,10,$C220:$AGI220,"б"))</f>
        <v/>
      </c>
      <c r="AGU220" s="36" t="str">
        <f t="shared" ref="AGU220:AGU226" si="830">IF(COUNTIFS($C$6:$AGI$6,10,$C220:$AGI220,"у")=0,"",COUNTIFS($C$6:$AGI$6,10,$C220:$AGI220,"у"))</f>
        <v/>
      </c>
      <c r="AGV220" s="39">
        <f>IF(COUNTIFS($C$6:$AGI$6,10,$C220:$AGI220,"н")=0,"",COUNTIFS($C$6:$AGI$6,10,$C220:$AGI220,"н"))</f>
        <v>12</v>
      </c>
      <c r="AGW220" s="36" t="str">
        <f>IF(COUNTIFS($C$6:$AGI$6,11,$C220:$AGI220,"б")=0,"",COUNTIFS($C$6:$AGI$6,11,$C220:$AGI220,"б"))</f>
        <v/>
      </c>
      <c r="AGX220" s="36" t="str">
        <f t="shared" ref="AGX220:AGX226" si="831">IF(COUNTIFS($C$6:$AGI$6,11,$C220:$AGI220,"у")=0,"",COUNTIFS($C$6:$AGI$6,11,$C220:$AGI220,"у"))</f>
        <v/>
      </c>
      <c r="AGY220" s="39">
        <f>IF(COUNTIFS($C$6:$AGI$6,11,$C220:$AGI220,"н")=0,"",COUNTIFS($C$6:$AGI$6,11,$C220:$AGI220,"н"))</f>
        <v>16</v>
      </c>
      <c r="AGZ220" s="36" t="str">
        <f>IF(COUNTIFS($C$6:$AGI$6,12,$C220:$AGI220,"б")=0,"",COUNTIFS($C$6:$AGI$6,12,$C220:$AGI220,"б"))</f>
        <v/>
      </c>
      <c r="AHA220" s="36" t="str">
        <f t="shared" ref="AHA220:AHA226" si="832">IF(COUNTIFS($C$6:$AGI$6,12,$C220:$AGI220,"у")=0,"",COUNTIFS($C$6:$AGI$6,12,$C220:$AGI220,"у"))</f>
        <v/>
      </c>
      <c r="AHB220" s="39">
        <f>IF(COUNTIFS($C$6:$AGI$6,12,$C220:$AGI220,"н")=0,"",COUNTIFS($C$6:$AGI$6,12,$C220:$AGI220,"н"))</f>
        <v>7</v>
      </c>
      <c r="AHC220" s="36" t="str">
        <f>IF(COUNTIFS($C$6:$AGI$6,1,$C220:$AGI220,"б")=0,"",COUNTIFS($C$6:$AGI$6,1,$C220:$AGI220,"б"))</f>
        <v/>
      </c>
      <c r="AHD220" s="36" t="str">
        <f t="shared" ref="AHD220:AHD226" si="833">IF(COUNTIFS($C$6:$AGI$6,1,$C220:$AGI220,"у")=0,"",COUNTIFS($C$6:$AGI$6,1,$C220:$AGI220,"у"))</f>
        <v/>
      </c>
      <c r="AHE220" s="39">
        <f>IF(COUNTIFS($C$6:$AGI$6,1,$C220:$AGI220,"н")=0,"",COUNTIFS($C$6:$AGI$6,1,$C220:$AGI220,"н"))</f>
        <v>5</v>
      </c>
      <c r="AHF220" s="36" t="str">
        <f>IF(COUNTIFS($C$6:$AGI$6,2,$C220:$AGI220,"б")=0,"",COUNTIFS($C$6:$AGI$6,2,$C220:$AGI220,"б"))</f>
        <v/>
      </c>
      <c r="AHG220" s="36" t="str">
        <f t="shared" ref="AHG220:AHG226" si="834">IF(COUNTIFS($C$6:$AGI$6,2,$C220:$AGI220,"у")=0,"",COUNTIFS($C$6:$AGI$6,2,$C220:$AGI220,"у"))</f>
        <v/>
      </c>
      <c r="AHH220" s="39">
        <f>IF(COUNTIFS($C$6:$AGI$6,2,$C220:$AGI220,"н")=0,"",COUNTIFS($C$6:$AGI$6,2,$C220:$AGI220,"н"))</f>
        <v>15</v>
      </c>
      <c r="AHI220" s="36" t="str">
        <f>IF(COUNTIFS($C$6:$AGI$6,3,$C220:$AGI220,"б")=0,"",COUNTIFS($C$6:$AGI$6,3,$C220:$AGI220,"б"))</f>
        <v/>
      </c>
      <c r="AHJ220" s="36" t="str">
        <f t="shared" ref="AHJ220:AHJ226" si="835">IF(COUNTIFS($C$6:$AGI$6,3,$C220:$AGI220,"у")=0,"",COUNTIFS($C$6:$AGI$6,3,$C220:$AGI220,"у"))</f>
        <v/>
      </c>
      <c r="AHK220" s="39">
        <f>IF(COUNTIFS($C$6:$AGI$6,3,$C220:$AGI220,"н")=0,"",COUNTIFS($C$6:$AGI$6,3,$C220:$AGI220,"н"))</f>
        <v>17</v>
      </c>
      <c r="AHL220" s="36" t="str">
        <f>IF(COUNTIFS($C$6:$AGI$6,4,$C220:$AGI220,"б")=0,"",COUNTIFS($C$6:$AGI$6,4,$C220:$AGI220,"б"))</f>
        <v/>
      </c>
      <c r="AHM220" s="36" t="str">
        <f t="shared" ref="AHM220:AHM226" si="836">IF(COUNTIFS($C$6:$AGI$6,4,$C220:$AGI220,"у")=0,"",COUNTIFS($C$6:$AGI$6,4,$C220:$AGI220,"у"))</f>
        <v/>
      </c>
      <c r="AHN220" s="39">
        <f>IF(COUNTIFS($C$6:$AGI$6,4,$C220:$AGI220,"н")=0,"",COUNTIFS($C$6:$AGI$6,4,$C220:$AGI220,"н"))</f>
        <v>8</v>
      </c>
      <c r="AHO220" s="36" t="str">
        <f>IF(COUNTIFS($C$6:$AGI$6,5,$C220:$AGI220,"б")=0,"",COUNTIFS($C$6:$AGI$6,5,$C220:$AGI220,"б"))</f>
        <v/>
      </c>
      <c r="AHP220" s="36" t="str">
        <f t="shared" ref="AHP220:AHP226" si="837">IF(COUNTIFS($C$6:$AGI$6,5,$C220:$AGI220,"у")=0,"",COUNTIFS($C$6:$AGI$6,5,$C220:$AGI220,"у"))</f>
        <v/>
      </c>
      <c r="AHQ220" s="39" t="str">
        <f>IF(COUNTIFS($C$6:$AGI$6,5,$C220:$AGI220,"н")=0,"",COUNTIFS($C$6:$AGI$6,5,$C220:$AGI220,"н"))</f>
        <v/>
      </c>
      <c r="AHR220" s="36" t="str">
        <f>IF(COUNTIFS($C$6:$AGI$6,6,$C220:$AGI220,"б")=0,"",COUNTIFS($C$6:$AGI$6,6,$C220:$AGI220,"б"))</f>
        <v/>
      </c>
      <c r="AHS220" s="36" t="str">
        <f t="shared" ref="AHS220:AHS226" si="838">IF(COUNTIFS($C$6:$AGI$6,6,$C220:$AGI220,"у")=0,"",COUNTIFS($C$6:$AGI$6,6,$C220:$AGI220,"у"))</f>
        <v/>
      </c>
      <c r="AHT220" s="39" t="str">
        <f>IF(COUNTIFS($C$6:$AGI$6,6,$C220:$AGI220,"н")=0,"",COUNTIFS($C$6:$AGI$6,6,$C220:$AGI220,"н"))</f>
        <v/>
      </c>
    </row>
    <row r="221" spans="1:923" s="5" customFormat="1" outlineLevel="1" x14ac:dyDescent="0.25">
      <c r="A221" s="35">
        <v>2</v>
      </c>
      <c r="B221" s="46" t="s">
        <v>109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61"/>
      <c r="AR221" s="61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 t="s">
        <v>352</v>
      </c>
      <c r="BF221" s="57" t="s">
        <v>352</v>
      </c>
      <c r="BG221" s="38"/>
      <c r="BH221" s="38"/>
      <c r="BI221" s="38"/>
      <c r="BJ221" s="38"/>
      <c r="BK221" s="57" t="s">
        <v>351</v>
      </c>
      <c r="BL221" s="57" t="s">
        <v>351</v>
      </c>
      <c r="BM221" s="57" t="s">
        <v>351</v>
      </c>
      <c r="BN221" s="57"/>
      <c r="BO221" s="57" t="s">
        <v>351</v>
      </c>
      <c r="BP221" s="57" t="s">
        <v>351</v>
      </c>
      <c r="BQ221" s="57" t="s">
        <v>351</v>
      </c>
      <c r="BR221" s="57"/>
      <c r="BS221" s="57"/>
      <c r="BT221" s="57"/>
      <c r="BU221" s="57" t="s">
        <v>351</v>
      </c>
      <c r="BV221" s="57"/>
      <c r="BW221" s="57"/>
      <c r="BX221" s="57"/>
      <c r="BY221" s="57"/>
      <c r="BZ221" s="57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 t="s">
        <v>352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 t="s">
        <v>352</v>
      </c>
      <c r="EA221" s="57"/>
      <c r="EB221" s="57"/>
      <c r="EC221" s="57"/>
      <c r="ED221" s="57"/>
      <c r="EE221" s="57" t="s">
        <v>352</v>
      </c>
      <c r="EF221" s="57" t="s">
        <v>352</v>
      </c>
      <c r="EG221" s="57" t="s">
        <v>352</v>
      </c>
      <c r="EH221" s="38"/>
      <c r="EI221" s="38"/>
      <c r="EJ221" s="38"/>
      <c r="EK221" s="38"/>
      <c r="EL221" s="38"/>
      <c r="EM221" s="57"/>
      <c r="EN221" s="57" t="s">
        <v>351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 t="s">
        <v>352</v>
      </c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 t="s">
        <v>352</v>
      </c>
      <c r="IS221" s="57"/>
      <c r="IT221" s="57" t="s">
        <v>352</v>
      </c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38"/>
      <c r="JR221" s="38"/>
      <c r="JS221" s="38"/>
      <c r="JT221" s="38"/>
      <c r="JU221" s="38"/>
      <c r="JV221" s="38"/>
      <c r="JW221" s="57" t="s">
        <v>359</v>
      </c>
      <c r="JX221" s="57" t="s">
        <v>359</v>
      </c>
      <c r="JY221" s="57" t="s">
        <v>359</v>
      </c>
      <c r="JZ221" s="57" t="s">
        <v>359</v>
      </c>
      <c r="KA221" s="57" t="s">
        <v>359</v>
      </c>
      <c r="KB221" s="57"/>
      <c r="KC221" s="57" t="s">
        <v>359</v>
      </c>
      <c r="KD221" s="57" t="s">
        <v>359</v>
      </c>
      <c r="KE221" s="57"/>
      <c r="KF221" s="57" t="s">
        <v>359</v>
      </c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 t="s">
        <v>352</v>
      </c>
      <c r="NT221" s="57" t="s">
        <v>352</v>
      </c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 t="s">
        <v>352</v>
      </c>
      <c r="PN221" s="57"/>
      <c r="PO221" s="57"/>
      <c r="PP221" s="57"/>
      <c r="PQ221" s="57"/>
      <c r="PR221" s="57"/>
      <c r="PS221" s="57"/>
      <c r="PT221" s="57"/>
      <c r="PU221" s="57" t="s">
        <v>352</v>
      </c>
      <c r="PV221" s="57" t="s">
        <v>352</v>
      </c>
      <c r="PW221" s="57" t="s">
        <v>352</v>
      </c>
      <c r="PX221" s="57" t="s">
        <v>352</v>
      </c>
      <c r="PY221" s="38"/>
      <c r="PZ221" s="38"/>
      <c r="QA221" s="57"/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/>
      <c r="QN221" s="57"/>
      <c r="QO221" s="38"/>
      <c r="QP221" s="38"/>
      <c r="QQ221" s="38"/>
      <c r="QR221" s="38"/>
      <c r="QS221" s="38"/>
      <c r="QT221" s="38"/>
      <c r="QU221" s="57"/>
      <c r="QV221" s="57"/>
      <c r="QW221" s="57"/>
      <c r="QX221" s="57"/>
      <c r="QY221" s="57"/>
      <c r="QZ221" s="57"/>
      <c r="RA221" s="57"/>
      <c r="RB221" s="57"/>
      <c r="RC221" s="57"/>
      <c r="RD221" s="57"/>
      <c r="RE221" s="57"/>
      <c r="RF221" s="57"/>
      <c r="RG221" s="57"/>
      <c r="RH221" s="57"/>
      <c r="RI221" s="57"/>
      <c r="RJ221" s="57"/>
      <c r="RK221" s="57"/>
      <c r="RL221" s="57"/>
      <c r="RM221" s="38"/>
      <c r="RN221" s="38"/>
      <c r="RO221" s="61"/>
      <c r="RP221" s="57"/>
      <c r="RQ221" s="57"/>
      <c r="RR221" s="57"/>
      <c r="RS221" s="57"/>
      <c r="RT221" s="57"/>
      <c r="RU221" s="57"/>
      <c r="RV221" s="57"/>
      <c r="RW221" s="57"/>
      <c r="RX221" s="57"/>
      <c r="RY221" s="57"/>
      <c r="RZ221" s="57"/>
      <c r="SA221" s="57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 t="s">
        <v>359</v>
      </c>
      <c r="SV221" s="57" t="s">
        <v>359</v>
      </c>
      <c r="SW221" s="57"/>
      <c r="SX221" s="57"/>
      <c r="SY221" s="57"/>
      <c r="SZ221" s="57" t="s">
        <v>359</v>
      </c>
      <c r="TA221" s="57" t="s">
        <v>359</v>
      </c>
      <c r="TB221" s="57" t="s">
        <v>359</v>
      </c>
      <c r="TC221" s="57" t="s">
        <v>359</v>
      </c>
      <c r="TD221" s="57" t="s">
        <v>359</v>
      </c>
      <c r="TE221" s="57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61"/>
      <c r="UB221" s="57"/>
      <c r="UC221" s="57"/>
      <c r="UD221" s="57"/>
      <c r="UE221" s="57"/>
      <c r="UF221" s="57"/>
      <c r="UG221" s="57"/>
      <c r="UH221" s="57"/>
      <c r="UI221" s="57"/>
      <c r="UJ221" s="57"/>
      <c r="UK221" s="57"/>
      <c r="UL221" s="57"/>
      <c r="UM221" s="57"/>
      <c r="UN221" s="57"/>
      <c r="UO221" s="57"/>
      <c r="UP221" s="57"/>
      <c r="UQ221" s="57"/>
      <c r="UR221" s="57"/>
      <c r="US221" s="38"/>
      <c r="UT221" s="38"/>
      <c r="UU221" s="57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/>
      <c r="VF221" s="57"/>
      <c r="VG221" s="57"/>
      <c r="VH221" s="57"/>
      <c r="VI221" s="57"/>
      <c r="VJ221" s="57"/>
      <c r="VK221" s="57" t="s">
        <v>359</v>
      </c>
      <c r="VL221" s="57" t="s">
        <v>359</v>
      </c>
      <c r="VM221" s="38"/>
      <c r="VN221" s="38"/>
      <c r="VO221" s="61"/>
      <c r="VP221" s="57"/>
      <c r="VQ221" s="57"/>
      <c r="VR221" s="57"/>
      <c r="VS221" s="57"/>
      <c r="VT221" s="57"/>
      <c r="VU221" s="57"/>
      <c r="VV221" s="57"/>
      <c r="VW221" s="57"/>
      <c r="VX221" s="57"/>
      <c r="VY221" s="57"/>
      <c r="VZ221" s="57"/>
      <c r="WA221" s="57"/>
      <c r="WB221" s="57"/>
      <c r="WC221" s="57"/>
      <c r="WD221" s="57"/>
      <c r="WE221" s="57"/>
      <c r="WF221" s="38"/>
      <c r="WG221" s="38"/>
      <c r="WH221" s="38"/>
      <c r="WI221" s="61"/>
      <c r="WJ221" s="57"/>
      <c r="WK221" s="57"/>
      <c r="WL221" s="57"/>
      <c r="WM221" s="57"/>
      <c r="WN221" s="57"/>
      <c r="WO221" s="57"/>
      <c r="WP221" s="57"/>
      <c r="WQ221" s="57"/>
      <c r="WR221" s="57"/>
      <c r="WS221" s="57"/>
      <c r="WT221" s="57"/>
      <c r="WU221" s="57"/>
      <c r="WV221" s="57"/>
      <c r="WW221" s="57"/>
      <c r="WX221" s="57"/>
      <c r="WY221" s="57"/>
      <c r="WZ221" s="38"/>
      <c r="XA221" s="38"/>
      <c r="XB221" s="38"/>
      <c r="XC221" s="61"/>
      <c r="XD221" s="57"/>
      <c r="XE221" s="57"/>
      <c r="XF221" s="57"/>
      <c r="XG221" s="57"/>
      <c r="XH221" s="57"/>
      <c r="XI221" s="57"/>
      <c r="XJ221" s="57"/>
      <c r="XK221" s="57"/>
      <c r="XL221" s="57"/>
      <c r="XM221" s="57"/>
      <c r="XN221" s="57"/>
      <c r="XO221" s="57"/>
      <c r="XP221" s="57"/>
      <c r="XQ221" s="57" t="s">
        <v>352</v>
      </c>
      <c r="XR221" s="57" t="s">
        <v>352</v>
      </c>
      <c r="XS221" s="57" t="s">
        <v>352</v>
      </c>
      <c r="XT221" s="38"/>
      <c r="XU221" s="38"/>
      <c r="XV221" s="38"/>
      <c r="XW221" s="37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8"/>
      <c r="YN221" s="38"/>
      <c r="YO221" s="38"/>
      <c r="YP221" s="38"/>
      <c r="YQ221" s="37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7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26"/>
        <v/>
      </c>
      <c r="AGK221" s="85">
        <f t="shared" si="827"/>
        <v>3</v>
      </c>
      <c r="AGL221" s="85" t="str">
        <f t="shared" si="828"/>
        <v/>
      </c>
      <c r="AGN221" s="5">
        <f>IF(LEN(B221)&gt;7,AGN219,"")</f>
        <v>11</v>
      </c>
      <c r="AGQ221" s="36" t="str">
        <f t="shared" ref="AGQ221:AGQ226" si="839">IF(COUNTIFS($C$6:$AGI$6,9,$C221:$AGI221,"б")=0,"",COUNTIFS($C$6:$AGI$6,9,$C221:$AGI221,"б"))</f>
        <v/>
      </c>
      <c r="AGR221" s="36">
        <f t="shared" si="829"/>
        <v>2</v>
      </c>
      <c r="AGS221" s="39">
        <f t="shared" ref="AGS221:AGS226" si="840">IF(COUNTIFS($C$6:$AGI$6,9,$C221:$AGI221,"н")=0,"",COUNTIFS($C$6:$AGI$6,9,$C221:$AGI221,"н"))</f>
        <v>7</v>
      </c>
      <c r="AGT221" s="36" t="str">
        <f t="shared" ref="AGT221:AGT226" si="841">IF(COUNTIFS($C$6:$AGI$6,10,$C221:$AGI221,"б")=0,"",COUNTIFS($C$6:$AGI$6,10,$C221:$AGI221,"б"))</f>
        <v/>
      </c>
      <c r="AGU221" s="36">
        <f t="shared" si="830"/>
        <v>5</v>
      </c>
      <c r="AGV221" s="39">
        <f t="shared" ref="AGV221:AGV226" si="842">IF(COUNTIFS($C$6:$AGI$6,10,$C221:$AGI221,"н")=0,"",COUNTIFS($C$6:$AGI$6,10,$C221:$AGI221,"н"))</f>
        <v>1</v>
      </c>
      <c r="AGW221" s="36" t="str">
        <f t="shared" ref="AGW221:AGW226" si="843">IF(COUNTIFS($C$6:$AGI$6,11,$C221:$AGI221,"б")=0,"",COUNTIFS($C$6:$AGI$6,11,$C221:$AGI221,"б"))</f>
        <v/>
      </c>
      <c r="AGX221" s="36">
        <f t="shared" si="831"/>
        <v>3</v>
      </c>
      <c r="AGY221" s="39" t="str">
        <f t="shared" ref="AGY221:AGY226" si="844">IF(COUNTIFS($C$6:$AGI$6,11,$C221:$AGI221,"н")=0,"",COUNTIFS($C$6:$AGI$6,11,$C221:$AGI221,"н"))</f>
        <v/>
      </c>
      <c r="AGZ221" s="36">
        <f t="shared" ref="AGZ221:AGZ226" si="845">IF(COUNTIFS($C$6:$AGI$6,12,$C221:$AGI221,"б")=0,"",COUNTIFS($C$6:$AGI$6,12,$C221:$AGI221,"б"))</f>
        <v>8</v>
      </c>
      <c r="AHA221" s="36" t="str">
        <f t="shared" si="832"/>
        <v/>
      </c>
      <c r="AHB221" s="39" t="str">
        <f t="shared" ref="AHB221:AHB226" si="846">IF(COUNTIFS($C$6:$AGI$6,12,$C221:$AGI221,"н")=0,"",COUNTIFS($C$6:$AGI$6,12,$C221:$AGI221,"н"))</f>
        <v/>
      </c>
      <c r="AHC221" s="36" t="str">
        <f t="shared" ref="AHC221:AHC226" si="847">IF(COUNTIFS($C$6:$AGI$6,1,$C221:$AGI221,"б")=0,"",COUNTIFS($C$6:$AGI$6,1,$C221:$AGI221,"б"))</f>
        <v/>
      </c>
      <c r="AHD221" s="36">
        <f t="shared" si="833"/>
        <v>7</v>
      </c>
      <c r="AHE221" s="39" t="str">
        <f t="shared" ref="AHE221:AHE226" si="848">IF(COUNTIFS($C$6:$AGI$6,1,$C221:$AGI221,"н")=0,"",COUNTIFS($C$6:$AGI$6,1,$C221:$AGI221,"н"))</f>
        <v/>
      </c>
      <c r="AHF221" s="36">
        <f t="shared" ref="AHF221:AHF226" si="849">IF(COUNTIFS($C$6:$AGI$6,2,$C221:$AGI221,"б")=0,"",COUNTIFS($C$6:$AGI$6,2,$C221:$AGI221,"б"))</f>
        <v>7</v>
      </c>
      <c r="AHG221" s="36" t="str">
        <f t="shared" si="834"/>
        <v/>
      </c>
      <c r="AHH221" s="39" t="str">
        <f t="shared" ref="AHH221:AHH226" si="850">IF(COUNTIFS($C$6:$AGI$6,2,$C221:$AGI221,"н")=0,"",COUNTIFS($C$6:$AGI$6,2,$C221:$AGI221,"н"))</f>
        <v/>
      </c>
      <c r="AHI221" s="36">
        <f t="shared" ref="AHI221:AHI226" si="851">IF(COUNTIFS($C$6:$AGI$6,3,$C221:$AGI221,"б")=0,"",COUNTIFS($C$6:$AGI$6,3,$C221:$AGI221,"б"))</f>
        <v>2</v>
      </c>
      <c r="AHJ221" s="36" t="str">
        <f t="shared" si="835"/>
        <v/>
      </c>
      <c r="AHK221" s="39" t="str">
        <f t="shared" ref="AHK221:AHK226" si="852">IF(COUNTIFS($C$6:$AGI$6,3,$C221:$AGI221,"н")=0,"",COUNTIFS($C$6:$AGI$6,3,$C221:$AGI221,"н"))</f>
        <v/>
      </c>
      <c r="AHL221" s="36" t="str">
        <f t="shared" ref="AHL221:AHL226" si="853">IF(COUNTIFS($C$6:$AGI$6,4,$C221:$AGI221,"б")=0,"",COUNTIFS($C$6:$AGI$6,4,$C221:$AGI221,"б"))</f>
        <v/>
      </c>
      <c r="AHM221" s="36">
        <f t="shared" si="836"/>
        <v>3</v>
      </c>
      <c r="AHN221" s="39" t="str">
        <f t="shared" ref="AHN221:AHN226" si="854">IF(COUNTIFS($C$6:$AGI$6,4,$C221:$AGI221,"н")=0,"",COUNTIFS($C$6:$AGI$6,4,$C221:$AGI221,"н"))</f>
        <v/>
      </c>
      <c r="AHO221" s="36" t="str">
        <f t="shared" ref="AHO221:AHO226" si="855">IF(COUNTIFS($C$6:$AGI$6,5,$C221:$AGI221,"б")=0,"",COUNTIFS($C$6:$AGI$6,5,$C221:$AGI221,"б"))</f>
        <v/>
      </c>
      <c r="AHP221" s="36" t="str">
        <f t="shared" si="837"/>
        <v/>
      </c>
      <c r="AHQ221" s="39" t="str">
        <f t="shared" ref="AHQ221:AHQ226" si="856">IF(COUNTIFS($C$6:$AGI$6,5,$C221:$AGI221,"н")=0,"",COUNTIFS($C$6:$AGI$6,5,$C221:$AGI221,"н"))</f>
        <v/>
      </c>
      <c r="AHR221" s="36" t="str">
        <f t="shared" ref="AHR221:AHR226" si="857">IF(COUNTIFS($C$6:$AGI$6,6,$C221:$AGI221,"б")=0,"",COUNTIFS($C$6:$AGI$6,6,$C221:$AGI221,"б"))</f>
        <v/>
      </c>
      <c r="AHS221" s="36" t="str">
        <f t="shared" si="838"/>
        <v/>
      </c>
      <c r="AHT221" s="39" t="str">
        <f t="shared" ref="AHT221:AHT226" si="858">IF(COUNTIFS($C$6:$AGI$6,6,$C221:$AGI221,"н")=0,"",COUNTIFS($C$6:$AGI$6,6,$C221:$AGI221,"н"))</f>
        <v/>
      </c>
    </row>
    <row r="222" spans="1:923" s="5" customFormat="1" outlineLevel="1" x14ac:dyDescent="0.25">
      <c r="A222" s="35">
        <v>3</v>
      </c>
      <c r="B222" s="46" t="s">
        <v>110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 t="s">
        <v>352</v>
      </c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 t="s">
        <v>352</v>
      </c>
      <c r="AS222" s="57" t="s">
        <v>352</v>
      </c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351</v>
      </c>
      <c r="CO222" s="57" t="s">
        <v>351</v>
      </c>
      <c r="CP222" s="57" t="s">
        <v>351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 t="s">
        <v>352</v>
      </c>
      <c r="DI222" s="57" t="s">
        <v>352</v>
      </c>
      <c r="DJ222" s="57" t="s">
        <v>352</v>
      </c>
      <c r="DK222" s="57"/>
      <c r="DL222" s="57"/>
      <c r="DM222" s="57"/>
      <c r="DN222" s="57"/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 t="s">
        <v>352</v>
      </c>
      <c r="EF222" s="57" t="s">
        <v>352</v>
      </c>
      <c r="EG222" s="57" t="s">
        <v>368</v>
      </c>
      <c r="EH222" s="38"/>
      <c r="EI222" s="38"/>
      <c r="EJ222" s="38"/>
      <c r="EK222" s="38"/>
      <c r="EL222" s="38"/>
      <c r="EM222" s="57"/>
      <c r="EN222" s="57" t="s">
        <v>351</v>
      </c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 t="s">
        <v>351</v>
      </c>
      <c r="EZ222" s="57"/>
      <c r="FA222" s="57"/>
      <c r="FB222" s="57"/>
      <c r="FC222" s="57"/>
      <c r="FD222" s="38"/>
      <c r="FE222" s="38"/>
      <c r="FF222" s="38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38"/>
      <c r="FY222" s="38"/>
      <c r="FZ222" s="38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 t="s">
        <v>351</v>
      </c>
      <c r="GO222" s="57" t="s">
        <v>351</v>
      </c>
      <c r="GP222" s="57" t="s">
        <v>351</v>
      </c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38"/>
      <c r="HL222" s="38"/>
      <c r="HM222" s="38"/>
      <c r="HN222" s="38"/>
      <c r="HO222" s="57"/>
      <c r="HP222" s="57"/>
      <c r="HQ222" s="57" t="s">
        <v>351</v>
      </c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38"/>
      <c r="IE222" s="38"/>
      <c r="IF222" s="38"/>
      <c r="IG222" s="38"/>
      <c r="IH222" s="38"/>
      <c r="II222" s="57"/>
      <c r="IJ222" s="57"/>
      <c r="IK222" s="57"/>
      <c r="IL222" s="57"/>
      <c r="IM222" s="57"/>
      <c r="IN222" s="57"/>
      <c r="IO222" s="57"/>
      <c r="IP222" s="57" t="s">
        <v>352</v>
      </c>
      <c r="IQ222" s="57"/>
      <c r="IR222" s="57"/>
      <c r="IS222" s="57"/>
      <c r="IT222" s="57"/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351</v>
      </c>
      <c r="JH222" s="57" t="s">
        <v>351</v>
      </c>
      <c r="JI222" s="57" t="s">
        <v>351</v>
      </c>
      <c r="JJ222" s="57"/>
      <c r="JK222" s="57"/>
      <c r="JL222" s="57"/>
      <c r="JM222" s="57" t="s">
        <v>351</v>
      </c>
      <c r="JN222" s="57" t="s">
        <v>351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38"/>
      <c r="OL222" s="38"/>
      <c r="OM222" s="57"/>
      <c r="ON222" s="57"/>
      <c r="OO222" s="57"/>
      <c r="OP222" s="57"/>
      <c r="OQ222" s="57" t="s">
        <v>352</v>
      </c>
      <c r="OR222" s="57" t="s">
        <v>352</v>
      </c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75"/>
      <c r="PF222" s="75"/>
      <c r="PG222" s="57"/>
      <c r="PH222" s="57"/>
      <c r="PI222" s="57"/>
      <c r="PJ222" s="57"/>
      <c r="PK222" s="57"/>
      <c r="PL222" s="57"/>
      <c r="PM222" s="57"/>
      <c r="PN222" s="57"/>
      <c r="PO222" s="57" t="s">
        <v>352</v>
      </c>
      <c r="PP222" s="57" t="s">
        <v>352</v>
      </c>
      <c r="PQ222" s="57"/>
      <c r="PR222" s="57"/>
      <c r="PS222" s="57"/>
      <c r="PT222" s="57"/>
      <c r="PU222" s="57" t="s">
        <v>351</v>
      </c>
      <c r="PV222" s="57"/>
      <c r="PW222" s="57"/>
      <c r="PX222" s="57"/>
      <c r="PY222" s="75"/>
      <c r="PZ222" s="75"/>
      <c r="QA222" s="57" t="s">
        <v>351</v>
      </c>
      <c r="QB222" s="57"/>
      <c r="QC222" s="57"/>
      <c r="QD222" s="57"/>
      <c r="QE222" s="57"/>
      <c r="QF222" s="57"/>
      <c r="QG222" s="57"/>
      <c r="QH222" s="57"/>
      <c r="QI222" s="57"/>
      <c r="QJ222" s="57"/>
      <c r="QK222" s="57"/>
      <c r="QL222" s="57"/>
      <c r="QM222" s="57" t="s">
        <v>351</v>
      </c>
      <c r="QN222" s="57" t="s">
        <v>351</v>
      </c>
      <c r="QO222" s="75"/>
      <c r="QP222" s="75"/>
      <c r="QQ222" s="75"/>
      <c r="QR222" s="75"/>
      <c r="QS222" s="75"/>
      <c r="QT222" s="75"/>
      <c r="QU222" s="57" t="s">
        <v>359</v>
      </c>
      <c r="QV222" s="57" t="s">
        <v>359</v>
      </c>
      <c r="QW222" s="57"/>
      <c r="QX222" s="57"/>
      <c r="QY222" s="57"/>
      <c r="QZ222" s="57" t="s">
        <v>359</v>
      </c>
      <c r="RA222" s="57" t="s">
        <v>359</v>
      </c>
      <c r="RB222" s="57" t="s">
        <v>359</v>
      </c>
      <c r="RC222" s="57" t="s">
        <v>359</v>
      </c>
      <c r="RD222" s="57" t="s">
        <v>359</v>
      </c>
      <c r="RE222" s="57"/>
      <c r="RF222" s="57"/>
      <c r="RG222" s="57"/>
      <c r="RH222" s="57" t="s">
        <v>359</v>
      </c>
      <c r="RI222" s="57" t="s">
        <v>359</v>
      </c>
      <c r="RJ222" s="57" t="s">
        <v>359</v>
      </c>
      <c r="RK222" s="57" t="s">
        <v>359</v>
      </c>
      <c r="RL222" s="57" t="s">
        <v>359</v>
      </c>
      <c r="RM222" s="75"/>
      <c r="RN222" s="75"/>
      <c r="RO222" s="57" t="s">
        <v>359</v>
      </c>
      <c r="RP222" s="57" t="s">
        <v>359</v>
      </c>
      <c r="RQ222" s="57" t="s">
        <v>359</v>
      </c>
      <c r="RR222" s="57"/>
      <c r="RS222" s="57" t="s">
        <v>359</v>
      </c>
      <c r="RT222" s="57" t="s">
        <v>359</v>
      </c>
      <c r="RU222" s="57" t="s">
        <v>359</v>
      </c>
      <c r="RV222" s="57"/>
      <c r="RW222" s="57" t="s">
        <v>359</v>
      </c>
      <c r="RX222" s="57" t="s">
        <v>359</v>
      </c>
      <c r="RY222" s="57"/>
      <c r="RZ222" s="57"/>
      <c r="SA222" s="57" t="s">
        <v>359</v>
      </c>
      <c r="SB222" s="57" t="s">
        <v>359</v>
      </c>
      <c r="SC222" s="57" t="s">
        <v>359</v>
      </c>
      <c r="SD222" s="57"/>
      <c r="SE222" s="57" t="s">
        <v>359</v>
      </c>
      <c r="SF222" s="57" t="s">
        <v>359</v>
      </c>
      <c r="SG222" s="57"/>
      <c r="SH222" s="57"/>
      <c r="SI222" s="57" t="s">
        <v>359</v>
      </c>
      <c r="SJ222" s="57" t="s">
        <v>359</v>
      </c>
      <c r="SK222" s="57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 t="s">
        <v>359</v>
      </c>
      <c r="SV222" s="57" t="s">
        <v>359</v>
      </c>
      <c r="SW222" s="57"/>
      <c r="SX222" s="57"/>
      <c r="SY222" s="57"/>
      <c r="SZ222" s="57"/>
      <c r="TA222" s="57"/>
      <c r="TB222" s="57"/>
      <c r="TC222" s="57"/>
      <c r="TD222" s="57"/>
      <c r="TE222" s="57"/>
      <c r="TF222" s="38"/>
      <c r="TG222" s="57" t="s">
        <v>359</v>
      </c>
      <c r="TH222" s="57" t="s">
        <v>359</v>
      </c>
      <c r="TI222" s="57" t="s">
        <v>359</v>
      </c>
      <c r="TJ222" s="57" t="s">
        <v>359</v>
      </c>
      <c r="TK222" s="57" t="s">
        <v>359</v>
      </c>
      <c r="TL222" s="57" t="s">
        <v>359</v>
      </c>
      <c r="TM222" s="57"/>
      <c r="TN222" s="57"/>
      <c r="TO222" s="57" t="s">
        <v>359</v>
      </c>
      <c r="TP222" s="57" t="s">
        <v>359</v>
      </c>
      <c r="TQ222" s="57"/>
      <c r="TR222" s="57"/>
      <c r="TS222" s="57" t="s">
        <v>359</v>
      </c>
      <c r="TT222" s="57" t="s">
        <v>359</v>
      </c>
      <c r="TU222" s="57"/>
      <c r="TV222" s="57"/>
      <c r="TW222" s="57" t="s">
        <v>359</v>
      </c>
      <c r="TX222" s="57" t="s">
        <v>359</v>
      </c>
      <c r="TY222" s="38"/>
      <c r="TZ222" s="38"/>
      <c r="UA222" s="61"/>
      <c r="UB222" s="57"/>
      <c r="UC222" s="57"/>
      <c r="UD222" s="57"/>
      <c r="UE222" s="57"/>
      <c r="UF222" s="57" t="s">
        <v>359</v>
      </c>
      <c r="UG222" s="57" t="s">
        <v>359</v>
      </c>
      <c r="UH222" s="57" t="s">
        <v>359</v>
      </c>
      <c r="UI222" s="57"/>
      <c r="UJ222" s="57"/>
      <c r="UK222" s="57"/>
      <c r="UL222" s="57"/>
      <c r="UM222" s="57"/>
      <c r="UN222" s="57"/>
      <c r="UO222" s="57"/>
      <c r="UP222" s="57"/>
      <c r="UQ222" s="57"/>
      <c r="UR222" s="57"/>
      <c r="US222" s="38"/>
      <c r="UT222" s="38"/>
      <c r="UU222" s="57" t="s">
        <v>351</v>
      </c>
      <c r="UV222" s="57" t="s">
        <v>351</v>
      </c>
      <c r="UW222" s="57" t="s">
        <v>351</v>
      </c>
      <c r="UX222" s="57"/>
      <c r="UY222" s="57"/>
      <c r="UZ222" s="57"/>
      <c r="VA222" s="57"/>
      <c r="VB222" s="57"/>
      <c r="VC222" s="57"/>
      <c r="VD222" s="57"/>
      <c r="VE222" s="57"/>
      <c r="VF222" s="57"/>
      <c r="VG222" s="57"/>
      <c r="VH222" s="57"/>
      <c r="VI222" s="57"/>
      <c r="VJ222" s="57"/>
      <c r="VK222" s="57" t="s">
        <v>351</v>
      </c>
      <c r="VL222" s="57" t="s">
        <v>351</v>
      </c>
      <c r="VM222" s="38"/>
      <c r="VN222" s="38"/>
      <c r="VO222" s="61"/>
      <c r="VP222" s="57"/>
      <c r="VQ222" s="57"/>
      <c r="VR222" s="57"/>
      <c r="VS222" s="57"/>
      <c r="VT222" s="57"/>
      <c r="VU222" s="57"/>
      <c r="VV222" s="57"/>
      <c r="VW222" s="57"/>
      <c r="VX222" s="57"/>
      <c r="VY222" s="57"/>
      <c r="VZ222" s="57"/>
      <c r="WA222" s="57"/>
      <c r="WB222" s="57"/>
      <c r="WC222" s="57" t="s">
        <v>359</v>
      </c>
      <c r="WD222" s="57" t="s">
        <v>359</v>
      </c>
      <c r="WE222" s="57" t="s">
        <v>359</v>
      </c>
      <c r="WF222" s="38"/>
      <c r="WG222" s="38"/>
      <c r="WH222" s="38"/>
      <c r="WI222" s="61"/>
      <c r="WJ222" s="57"/>
      <c r="WK222" s="57"/>
      <c r="WL222" s="57"/>
      <c r="WM222" s="57" t="s">
        <v>351</v>
      </c>
      <c r="WN222" s="57" t="s">
        <v>351</v>
      </c>
      <c r="WO222" s="57" t="s">
        <v>351</v>
      </c>
      <c r="WP222" s="57" t="s">
        <v>351</v>
      </c>
      <c r="WQ222" s="57" t="s">
        <v>351</v>
      </c>
      <c r="WR222" s="57"/>
      <c r="WS222" s="57"/>
      <c r="WT222" s="57"/>
      <c r="WU222" s="57"/>
      <c r="WV222" s="57" t="s">
        <v>351</v>
      </c>
      <c r="WW222" s="57" t="s">
        <v>351</v>
      </c>
      <c r="WX222" s="57"/>
      <c r="WY222" s="57" t="s">
        <v>351</v>
      </c>
      <c r="WZ222" s="38"/>
      <c r="XA222" s="38"/>
      <c r="XB222" s="38"/>
      <c r="XC222" s="61"/>
      <c r="XD222" s="57" t="s">
        <v>351</v>
      </c>
      <c r="XE222" s="57"/>
      <c r="XF222" s="57"/>
      <c r="XG222" s="57"/>
      <c r="XH222" s="57"/>
      <c r="XI222" s="57"/>
      <c r="XJ222" s="57"/>
      <c r="XK222" s="57" t="s">
        <v>351</v>
      </c>
      <c r="XL222" s="57"/>
      <c r="XM222" s="57"/>
      <c r="XN222" s="57"/>
      <c r="XO222" s="57"/>
      <c r="XP222" s="57"/>
      <c r="XQ222" s="57"/>
      <c r="XR222" s="57"/>
      <c r="XS222" s="57" t="s">
        <v>351</v>
      </c>
      <c r="XT222" s="38"/>
      <c r="XU222" s="38"/>
      <c r="XV222" s="38"/>
      <c r="XW222" s="37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8"/>
      <c r="YN222" s="38"/>
      <c r="YO222" s="38"/>
      <c r="YP222" s="38"/>
      <c r="YQ222" s="37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7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26"/>
        <v/>
      </c>
      <c r="AGK222" s="85" t="str">
        <f t="shared" si="827"/>
        <v/>
      </c>
      <c r="AGL222" s="85">
        <f t="shared" si="828"/>
        <v>3</v>
      </c>
      <c r="AGN222" s="5">
        <f>IF(LEN(B222)&gt;7,AGN219,"")</f>
        <v>11</v>
      </c>
      <c r="AGQ222" s="36" t="str">
        <f t="shared" si="839"/>
        <v/>
      </c>
      <c r="AGR222" s="36">
        <f t="shared" si="829"/>
        <v>3</v>
      </c>
      <c r="AGS222" s="39">
        <f t="shared" si="840"/>
        <v>3</v>
      </c>
      <c r="AGT222" s="36" t="str">
        <f t="shared" si="841"/>
        <v/>
      </c>
      <c r="AGU222" s="36">
        <f t="shared" si="830"/>
        <v>5</v>
      </c>
      <c r="AGV222" s="39">
        <f t="shared" si="842"/>
        <v>2</v>
      </c>
      <c r="AGW222" s="36" t="str">
        <f t="shared" si="843"/>
        <v/>
      </c>
      <c r="AGX222" s="36">
        <f t="shared" si="831"/>
        <v>1</v>
      </c>
      <c r="AGY222" s="39">
        <f t="shared" si="844"/>
        <v>4</v>
      </c>
      <c r="AGZ222" s="36" t="str">
        <f t="shared" si="845"/>
        <v/>
      </c>
      <c r="AHA222" s="36" t="str">
        <f t="shared" si="832"/>
        <v/>
      </c>
      <c r="AHB222" s="39">
        <f t="shared" si="846"/>
        <v>5</v>
      </c>
      <c r="AHC222" s="36" t="str">
        <f t="shared" si="847"/>
        <v/>
      </c>
      <c r="AHD222" s="36">
        <f t="shared" si="833"/>
        <v>4</v>
      </c>
      <c r="AHE222" s="39">
        <f t="shared" si="848"/>
        <v>1</v>
      </c>
      <c r="AHF222" s="36">
        <f t="shared" si="849"/>
        <v>27</v>
      </c>
      <c r="AHG222" s="36" t="str">
        <f t="shared" si="834"/>
        <v/>
      </c>
      <c r="AHH222" s="39">
        <f t="shared" si="850"/>
        <v>3</v>
      </c>
      <c r="AHI222" s="36">
        <f t="shared" si="851"/>
        <v>18</v>
      </c>
      <c r="AHJ222" s="36" t="str">
        <f t="shared" si="835"/>
        <v/>
      </c>
      <c r="AHK222" s="39">
        <f t="shared" si="852"/>
        <v>10</v>
      </c>
      <c r="AHL222" s="36" t="str">
        <f t="shared" si="853"/>
        <v/>
      </c>
      <c r="AHM222" s="36" t="str">
        <f t="shared" si="836"/>
        <v/>
      </c>
      <c r="AHN222" s="39">
        <f t="shared" si="854"/>
        <v>6</v>
      </c>
      <c r="AHO222" s="36" t="str">
        <f t="shared" si="855"/>
        <v/>
      </c>
      <c r="AHP222" s="36" t="str">
        <f t="shared" si="837"/>
        <v/>
      </c>
      <c r="AHQ222" s="39" t="str">
        <f t="shared" si="856"/>
        <v/>
      </c>
      <c r="AHR222" s="36" t="str">
        <f t="shared" si="857"/>
        <v/>
      </c>
      <c r="AHS222" s="36" t="str">
        <f t="shared" si="838"/>
        <v/>
      </c>
      <c r="AHT222" s="39" t="str">
        <f t="shared" si="858"/>
        <v/>
      </c>
    </row>
    <row r="223" spans="1:923" s="5" customFormat="1" outlineLevel="1" x14ac:dyDescent="0.25">
      <c r="A223" s="35">
        <f t="shared" ref="A223:A226" si="859">A222+1</f>
        <v>4</v>
      </c>
      <c r="B223" s="46" t="s">
        <v>111</v>
      </c>
      <c r="C223" s="37"/>
      <c r="D223" s="35"/>
      <c r="E223" s="35"/>
      <c r="F223" s="35"/>
      <c r="G223" s="57"/>
      <c r="H223" s="57"/>
      <c r="I223" s="57" t="s">
        <v>351</v>
      </c>
      <c r="J223" s="57"/>
      <c r="K223" s="57"/>
      <c r="L223" s="57"/>
      <c r="M223" s="57"/>
      <c r="N223" s="57" t="s">
        <v>351</v>
      </c>
      <c r="O223" s="57" t="s">
        <v>351</v>
      </c>
      <c r="P223" s="57" t="s">
        <v>351</v>
      </c>
      <c r="Q223" s="57" t="s">
        <v>351</v>
      </c>
      <c r="R223" s="38"/>
      <c r="S223" s="38"/>
      <c r="T223" s="38"/>
      <c r="U223" s="38"/>
      <c r="V223" s="38"/>
      <c r="W223" s="57"/>
      <c r="X223" s="57"/>
      <c r="Y223" s="57" t="s">
        <v>352</v>
      </c>
      <c r="Z223" s="57"/>
      <c r="AA223" s="57"/>
      <c r="AB223" s="57" t="s">
        <v>351</v>
      </c>
      <c r="AC223" s="57" t="s">
        <v>351</v>
      </c>
      <c r="AD223" s="57"/>
      <c r="AE223" s="57"/>
      <c r="AF223" s="57" t="s">
        <v>351</v>
      </c>
      <c r="AG223" s="57"/>
      <c r="AH223" s="57"/>
      <c r="AI223" s="57" t="s">
        <v>351</v>
      </c>
      <c r="AJ223" s="57"/>
      <c r="AK223" s="57"/>
      <c r="AL223" s="57"/>
      <c r="AM223" s="38"/>
      <c r="AN223" s="38"/>
      <c r="AO223" s="38"/>
      <c r="AP223" s="38"/>
      <c r="AQ223" s="57"/>
      <c r="AR223" s="57" t="s">
        <v>351</v>
      </c>
      <c r="AS223" s="57" t="s">
        <v>351</v>
      </c>
      <c r="AT223" s="57"/>
      <c r="AU223" s="57"/>
      <c r="AV223" s="57"/>
      <c r="AW223" s="57"/>
      <c r="AX223" s="57"/>
      <c r="AY223" s="57"/>
      <c r="AZ223" s="57"/>
      <c r="BA223" s="57" t="s">
        <v>359</v>
      </c>
      <c r="BB223" s="57" t="s">
        <v>359</v>
      </c>
      <c r="BC223" s="57" t="s">
        <v>359</v>
      </c>
      <c r="BD223" s="57" t="s">
        <v>359</v>
      </c>
      <c r="BE223" s="57" t="s">
        <v>359</v>
      </c>
      <c r="BF223" s="57" t="s">
        <v>359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 t="s">
        <v>351</v>
      </c>
      <c r="CO223" s="57" t="s">
        <v>351</v>
      </c>
      <c r="CP223" s="57" t="s">
        <v>351</v>
      </c>
      <c r="CQ223" s="57"/>
      <c r="CR223" s="57"/>
      <c r="CS223" s="57"/>
      <c r="CT223" s="57"/>
      <c r="CU223" s="38"/>
      <c r="CV223" s="38"/>
      <c r="CW223" s="38"/>
      <c r="CX223" s="38"/>
      <c r="CY223" s="57"/>
      <c r="CZ223" s="57"/>
      <c r="DA223" s="57"/>
      <c r="DB223" s="57"/>
      <c r="DC223" s="57" t="s">
        <v>351</v>
      </c>
      <c r="DD223" s="57"/>
      <c r="DE223" s="57" t="s">
        <v>351</v>
      </c>
      <c r="DF223" s="57"/>
      <c r="DG223" s="57"/>
      <c r="DH223" s="57" t="s">
        <v>351</v>
      </c>
      <c r="DI223" s="57" t="s">
        <v>351</v>
      </c>
      <c r="DJ223" s="57" t="s">
        <v>351</v>
      </c>
      <c r="DK223" s="57"/>
      <c r="DL223" s="57" t="s">
        <v>351</v>
      </c>
      <c r="DM223" s="57" t="s">
        <v>351</v>
      </c>
      <c r="DN223" s="57" t="s">
        <v>351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 t="s">
        <v>352</v>
      </c>
      <c r="EC223" s="57" t="s">
        <v>352</v>
      </c>
      <c r="ED223" s="57" t="s">
        <v>352</v>
      </c>
      <c r="EE223" s="57" t="s">
        <v>352</v>
      </c>
      <c r="EF223" s="57" t="s">
        <v>352</v>
      </c>
      <c r="EG223" s="57" t="s">
        <v>352</v>
      </c>
      <c r="EH223" s="38"/>
      <c r="EI223" s="38"/>
      <c r="EJ223" s="38"/>
      <c r="EK223" s="38"/>
      <c r="EL223" s="38"/>
      <c r="EM223" s="57" t="s">
        <v>359</v>
      </c>
      <c r="EN223" s="57" t="s">
        <v>359</v>
      </c>
      <c r="EO223" s="57" t="s">
        <v>359</v>
      </c>
      <c r="EP223" s="57"/>
      <c r="EQ223" s="57" t="s">
        <v>359</v>
      </c>
      <c r="ER223" s="57" t="s">
        <v>359</v>
      </c>
      <c r="ES223" s="57" t="s">
        <v>359</v>
      </c>
      <c r="ET223" s="57"/>
      <c r="EU223" s="57"/>
      <c r="EV223" s="57" t="s">
        <v>359</v>
      </c>
      <c r="EW223" s="57" t="s">
        <v>359</v>
      </c>
      <c r="EX223" s="57" t="s">
        <v>359</v>
      </c>
      <c r="EY223" s="57" t="s">
        <v>359</v>
      </c>
      <c r="EZ223" s="57" t="s">
        <v>359</v>
      </c>
      <c r="FA223" s="57" t="s">
        <v>359</v>
      </c>
      <c r="FB223" s="57" t="s">
        <v>359</v>
      </c>
      <c r="FC223" s="57"/>
      <c r="FD223" s="38"/>
      <c r="FE223" s="38"/>
      <c r="FF223" s="38"/>
      <c r="FG223" s="57" t="s">
        <v>359</v>
      </c>
      <c r="FH223" s="57" t="s">
        <v>359</v>
      </c>
      <c r="FI223" s="57"/>
      <c r="FJ223" s="57"/>
      <c r="FK223" s="57"/>
      <c r="FL223" s="57" t="s">
        <v>359</v>
      </c>
      <c r="FM223" s="57" t="s">
        <v>359</v>
      </c>
      <c r="FN223" s="57" t="s">
        <v>359</v>
      </c>
      <c r="FO223" s="57"/>
      <c r="FP223" s="57" t="s">
        <v>359</v>
      </c>
      <c r="FQ223" s="57" t="s">
        <v>359</v>
      </c>
      <c r="FR223" s="57" t="s">
        <v>359</v>
      </c>
      <c r="FS223" s="57" t="s">
        <v>359</v>
      </c>
      <c r="FT223" s="57" t="s">
        <v>359</v>
      </c>
      <c r="FU223" s="57" t="s">
        <v>359</v>
      </c>
      <c r="FV223" s="57"/>
      <c r="FW223" s="57"/>
      <c r="FX223" s="38"/>
      <c r="FY223" s="38"/>
      <c r="FZ223" s="38"/>
      <c r="GA223" s="57" t="s">
        <v>359</v>
      </c>
      <c r="GB223" s="57" t="s">
        <v>359</v>
      </c>
      <c r="GC223" s="57" t="s">
        <v>359</v>
      </c>
      <c r="GD223" s="57"/>
      <c r="GE223" s="57"/>
      <c r="GF223" s="57"/>
      <c r="GG223" s="57"/>
      <c r="GH223" s="57"/>
      <c r="GI223" s="57"/>
      <c r="GJ223" s="57"/>
      <c r="GK223" s="57"/>
      <c r="GL223" s="57" t="s">
        <v>351</v>
      </c>
      <c r="GM223" s="57" t="s">
        <v>351</v>
      </c>
      <c r="GN223" s="57" t="s">
        <v>351</v>
      </c>
      <c r="GO223" s="57" t="s">
        <v>351</v>
      </c>
      <c r="GP223" s="57" t="s">
        <v>351</v>
      </c>
      <c r="GQ223" s="38"/>
      <c r="GR223" s="38"/>
      <c r="GS223" s="38"/>
      <c r="GT223" s="38"/>
      <c r="GU223" s="61"/>
      <c r="GV223" s="57" t="s">
        <v>351</v>
      </c>
      <c r="GW223" s="57"/>
      <c r="GX223" s="57"/>
      <c r="GY223" s="57"/>
      <c r="GZ223" s="57" t="s">
        <v>359</v>
      </c>
      <c r="HA223" s="57" t="s">
        <v>359</v>
      </c>
      <c r="HB223" s="57" t="s">
        <v>359</v>
      </c>
      <c r="HC223" s="57"/>
      <c r="HD223" s="57" t="s">
        <v>359</v>
      </c>
      <c r="HE223" s="57" t="s">
        <v>359</v>
      </c>
      <c r="HF223" s="57" t="s">
        <v>359</v>
      </c>
      <c r="HG223" s="57" t="s">
        <v>359</v>
      </c>
      <c r="HH223" s="57" t="s">
        <v>359</v>
      </c>
      <c r="HI223" s="57" t="s">
        <v>359</v>
      </c>
      <c r="HJ223" s="57"/>
      <c r="HK223" s="38"/>
      <c r="HL223" s="38"/>
      <c r="HM223" s="38"/>
      <c r="HN223" s="38"/>
      <c r="HO223" s="57" t="s">
        <v>359</v>
      </c>
      <c r="HP223" s="57" t="s">
        <v>359</v>
      </c>
      <c r="HQ223" s="57" t="s">
        <v>359</v>
      </c>
      <c r="HR223" s="57"/>
      <c r="HS223" s="57" t="s">
        <v>359</v>
      </c>
      <c r="HT223" s="57" t="s">
        <v>359</v>
      </c>
      <c r="HU223" s="57" t="s">
        <v>359</v>
      </c>
      <c r="HV223" s="57"/>
      <c r="HW223" s="57"/>
      <c r="HX223" s="57" t="s">
        <v>359</v>
      </c>
      <c r="HY223" s="57" t="s">
        <v>359</v>
      </c>
      <c r="HZ223" s="57" t="s">
        <v>359</v>
      </c>
      <c r="IA223" s="57" t="s">
        <v>359</v>
      </c>
      <c r="IB223" s="57" t="s">
        <v>359</v>
      </c>
      <c r="IC223" s="57" t="s">
        <v>359</v>
      </c>
      <c r="ID223" s="38"/>
      <c r="IE223" s="38"/>
      <c r="IF223" s="38"/>
      <c r="IG223" s="38"/>
      <c r="IH223" s="38"/>
      <c r="II223" s="57" t="s">
        <v>359</v>
      </c>
      <c r="IJ223" s="57" t="s">
        <v>359</v>
      </c>
      <c r="IK223" s="57"/>
      <c r="IL223" s="57"/>
      <c r="IM223" s="57"/>
      <c r="IN223" s="57" t="s">
        <v>359</v>
      </c>
      <c r="IO223" s="57" t="s">
        <v>359</v>
      </c>
      <c r="IP223" s="57" t="s">
        <v>359</v>
      </c>
      <c r="IQ223" s="57"/>
      <c r="IR223" s="57"/>
      <c r="IS223" s="57" t="s">
        <v>351</v>
      </c>
      <c r="IT223" s="57" t="s">
        <v>351</v>
      </c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 t="s">
        <v>351</v>
      </c>
      <c r="JH223" s="57" t="s">
        <v>351</v>
      </c>
      <c r="JI223" s="57" t="s">
        <v>351</v>
      </c>
      <c r="JJ223" s="57"/>
      <c r="JK223" s="57"/>
      <c r="JL223" s="57" t="s">
        <v>351</v>
      </c>
      <c r="JM223" s="57" t="s">
        <v>351</v>
      </c>
      <c r="JN223" s="57" t="s">
        <v>351</v>
      </c>
      <c r="JO223" s="57"/>
      <c r="JP223" s="57"/>
      <c r="JQ223" s="38"/>
      <c r="JR223" s="38"/>
      <c r="JS223" s="38"/>
      <c r="JT223" s="38"/>
      <c r="JU223" s="38"/>
      <c r="JV223" s="38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57" t="s">
        <v>359</v>
      </c>
      <c r="NT223" s="57" t="s">
        <v>359</v>
      </c>
      <c r="NU223" s="57"/>
      <c r="NV223" s="57"/>
      <c r="NW223" s="57"/>
      <c r="NX223" s="57" t="s">
        <v>359</v>
      </c>
      <c r="NY223" s="57" t="s">
        <v>359</v>
      </c>
      <c r="NZ223" s="57" t="s">
        <v>359</v>
      </c>
      <c r="OA223" s="57"/>
      <c r="OB223" s="57" t="s">
        <v>359</v>
      </c>
      <c r="OC223" s="57" t="s">
        <v>359</v>
      </c>
      <c r="OD223" s="57"/>
      <c r="OE223" s="57"/>
      <c r="OF223" s="57" t="s">
        <v>359</v>
      </c>
      <c r="OG223" s="57" t="s">
        <v>359</v>
      </c>
      <c r="OH223" s="57" t="s">
        <v>359</v>
      </c>
      <c r="OI223" s="57" t="s">
        <v>359</v>
      </c>
      <c r="OJ223" s="57" t="s">
        <v>359</v>
      </c>
      <c r="OK223" s="38"/>
      <c r="OL223" s="38"/>
      <c r="OM223" s="57" t="s">
        <v>359</v>
      </c>
      <c r="ON223" s="57" t="s">
        <v>359</v>
      </c>
      <c r="OO223" s="57" t="s">
        <v>359</v>
      </c>
      <c r="OP223" s="57"/>
      <c r="OQ223" s="57" t="s">
        <v>359</v>
      </c>
      <c r="OR223" s="57" t="s">
        <v>359</v>
      </c>
      <c r="OS223" s="57"/>
      <c r="OT223" s="57"/>
      <c r="OU223" s="57" t="s">
        <v>359</v>
      </c>
      <c r="OV223" s="57" t="s">
        <v>359</v>
      </c>
      <c r="OW223" s="57"/>
      <c r="OX223" s="57"/>
      <c r="OY223" s="57" t="s">
        <v>359</v>
      </c>
      <c r="OZ223" s="57" t="s">
        <v>359</v>
      </c>
      <c r="PA223" s="57" t="s">
        <v>359</v>
      </c>
      <c r="PB223" s="57"/>
      <c r="PC223" s="57" t="s">
        <v>359</v>
      </c>
      <c r="PD223" s="57" t="s">
        <v>359</v>
      </c>
      <c r="PE223" s="75"/>
      <c r="PF223" s="75"/>
      <c r="PG223" s="57" t="s">
        <v>359</v>
      </c>
      <c r="PH223" s="57" t="s">
        <v>359</v>
      </c>
      <c r="PI223" s="57"/>
      <c r="PJ223" s="57"/>
      <c r="PK223" s="57"/>
      <c r="PL223" s="57" t="s">
        <v>359</v>
      </c>
      <c r="PM223" s="57" t="s">
        <v>359</v>
      </c>
      <c r="PN223" s="57"/>
      <c r="PO223" s="57" t="s">
        <v>359</v>
      </c>
      <c r="PP223" s="57" t="s">
        <v>359</v>
      </c>
      <c r="PQ223" s="57"/>
      <c r="PR223" s="57"/>
      <c r="PS223" s="57"/>
      <c r="PT223" s="57"/>
      <c r="PU223" s="57" t="s">
        <v>359</v>
      </c>
      <c r="PV223" s="57" t="s">
        <v>359</v>
      </c>
      <c r="PW223" s="57" t="s">
        <v>359</v>
      </c>
      <c r="PX223" s="57" t="s">
        <v>359</v>
      </c>
      <c r="PY223" s="75"/>
      <c r="PZ223" s="75"/>
      <c r="QA223" s="57"/>
      <c r="QB223" s="57" t="s">
        <v>351</v>
      </c>
      <c r="QC223" s="57" t="s">
        <v>351</v>
      </c>
      <c r="QD223" s="57"/>
      <c r="QE223" s="57" t="s">
        <v>351</v>
      </c>
      <c r="QF223" s="57" t="s">
        <v>351</v>
      </c>
      <c r="QG223" s="57"/>
      <c r="QH223" s="57"/>
      <c r="QI223" s="57"/>
      <c r="QJ223" s="57"/>
      <c r="QK223" s="57"/>
      <c r="QL223" s="57"/>
      <c r="QM223" s="57" t="s">
        <v>351</v>
      </c>
      <c r="QN223" s="57" t="s">
        <v>351</v>
      </c>
      <c r="QO223" s="75"/>
      <c r="QP223" s="75"/>
      <c r="QQ223" s="75"/>
      <c r="QR223" s="75"/>
      <c r="QS223" s="75"/>
      <c r="QT223" s="75"/>
      <c r="QU223" s="57" t="s">
        <v>359</v>
      </c>
      <c r="QV223" s="57" t="s">
        <v>359</v>
      </c>
      <c r="QW223" s="57"/>
      <c r="QX223" s="57"/>
      <c r="QY223" s="57"/>
      <c r="QZ223" s="57" t="s">
        <v>359</v>
      </c>
      <c r="RA223" s="57" t="s">
        <v>359</v>
      </c>
      <c r="RB223" s="57" t="s">
        <v>359</v>
      </c>
      <c r="RC223" s="57" t="s">
        <v>359</v>
      </c>
      <c r="RD223" s="57" t="s">
        <v>359</v>
      </c>
      <c r="RE223" s="57"/>
      <c r="RF223" s="57"/>
      <c r="RG223" s="57"/>
      <c r="RH223" s="57" t="s">
        <v>359</v>
      </c>
      <c r="RI223" s="57" t="s">
        <v>359</v>
      </c>
      <c r="RJ223" s="57" t="s">
        <v>359</v>
      </c>
      <c r="RK223" s="57" t="s">
        <v>359</v>
      </c>
      <c r="RL223" s="57" t="s">
        <v>359</v>
      </c>
      <c r="RM223" s="75"/>
      <c r="RN223" s="75"/>
      <c r="RO223" s="57" t="s">
        <v>359</v>
      </c>
      <c r="RP223" s="57" t="s">
        <v>359</v>
      </c>
      <c r="RQ223" s="57" t="s">
        <v>359</v>
      </c>
      <c r="RR223" s="57"/>
      <c r="RS223" s="57" t="s">
        <v>359</v>
      </c>
      <c r="RT223" s="57" t="s">
        <v>359</v>
      </c>
      <c r="RU223" s="57" t="s">
        <v>359</v>
      </c>
      <c r="RV223" s="57"/>
      <c r="RW223" s="57" t="s">
        <v>359</v>
      </c>
      <c r="RX223" s="57" t="s">
        <v>359</v>
      </c>
      <c r="RY223" s="57"/>
      <c r="RZ223" s="57"/>
      <c r="SA223" s="57" t="s">
        <v>359</v>
      </c>
      <c r="SB223" s="57" t="s">
        <v>359</v>
      </c>
      <c r="SC223" s="57" t="s">
        <v>359</v>
      </c>
      <c r="SD223" s="57"/>
      <c r="SE223" s="57" t="s">
        <v>359</v>
      </c>
      <c r="SF223" s="57" t="s">
        <v>359</v>
      </c>
      <c r="SG223" s="57"/>
      <c r="SH223" s="57"/>
      <c r="SI223" s="57" t="s">
        <v>359</v>
      </c>
      <c r="SJ223" s="57" t="s">
        <v>359</v>
      </c>
      <c r="SK223" s="57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 t="s">
        <v>359</v>
      </c>
      <c r="SV223" s="57" t="s">
        <v>359</v>
      </c>
      <c r="SW223" s="57"/>
      <c r="SX223" s="57"/>
      <c r="SY223" s="57"/>
      <c r="SZ223" s="57" t="s">
        <v>359</v>
      </c>
      <c r="TA223" s="57" t="s">
        <v>359</v>
      </c>
      <c r="TB223" s="57" t="s">
        <v>359</v>
      </c>
      <c r="TC223" s="57" t="s">
        <v>359</v>
      </c>
      <c r="TD223" s="57" t="s">
        <v>359</v>
      </c>
      <c r="TE223" s="57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61"/>
      <c r="UB223" s="57"/>
      <c r="UC223" s="57"/>
      <c r="UD223" s="57"/>
      <c r="UE223" s="57"/>
      <c r="UF223" s="57" t="s">
        <v>351</v>
      </c>
      <c r="UG223" s="57" t="s">
        <v>351</v>
      </c>
      <c r="UH223" s="57" t="s">
        <v>351</v>
      </c>
      <c r="UI223" s="57" t="s">
        <v>351</v>
      </c>
      <c r="UJ223" s="57" t="s">
        <v>351</v>
      </c>
      <c r="UK223" s="57"/>
      <c r="UL223" s="57"/>
      <c r="UM223" s="57"/>
      <c r="UN223" s="57" t="s">
        <v>351</v>
      </c>
      <c r="UO223" s="57" t="s">
        <v>351</v>
      </c>
      <c r="UP223" s="57" t="s">
        <v>351</v>
      </c>
      <c r="UQ223" s="57" t="s">
        <v>351</v>
      </c>
      <c r="UR223" s="57" t="s">
        <v>351</v>
      </c>
      <c r="US223" s="38"/>
      <c r="UT223" s="38"/>
      <c r="UU223" s="57" t="s">
        <v>351</v>
      </c>
      <c r="UV223" s="57" t="s">
        <v>351</v>
      </c>
      <c r="UW223" s="57" t="s">
        <v>351</v>
      </c>
      <c r="UX223" s="57"/>
      <c r="UY223" s="57" t="s">
        <v>351</v>
      </c>
      <c r="UZ223" s="57" t="s">
        <v>351</v>
      </c>
      <c r="VA223" s="57" t="s">
        <v>351</v>
      </c>
      <c r="VB223" s="57"/>
      <c r="VC223" s="57" t="s">
        <v>351</v>
      </c>
      <c r="VD223" s="57" t="s">
        <v>351</v>
      </c>
      <c r="VE223" s="57"/>
      <c r="VF223" s="57"/>
      <c r="VG223" s="57"/>
      <c r="VH223" s="57" t="s">
        <v>351</v>
      </c>
      <c r="VI223" s="57" t="s">
        <v>351</v>
      </c>
      <c r="VJ223" s="57"/>
      <c r="VK223" s="57" t="s">
        <v>351</v>
      </c>
      <c r="VL223" s="57" t="s">
        <v>351</v>
      </c>
      <c r="VM223" s="38"/>
      <c r="VN223" s="38"/>
      <c r="VO223" s="61"/>
      <c r="VP223" s="57" t="s">
        <v>351</v>
      </c>
      <c r="VQ223" s="57"/>
      <c r="VR223" s="57"/>
      <c r="VS223" s="57"/>
      <c r="VT223" s="57" t="s">
        <v>351</v>
      </c>
      <c r="VU223" s="57"/>
      <c r="VV223" s="57"/>
      <c r="VW223" s="57" t="s">
        <v>351</v>
      </c>
      <c r="VX223" s="57"/>
      <c r="VY223" s="57"/>
      <c r="VZ223" s="57"/>
      <c r="WA223" s="57"/>
      <c r="WB223" s="57"/>
      <c r="WC223" s="57" t="s">
        <v>351</v>
      </c>
      <c r="WD223" s="57" t="s">
        <v>351</v>
      </c>
      <c r="WE223" s="57" t="s">
        <v>351</v>
      </c>
      <c r="WF223" s="38"/>
      <c r="WG223" s="38"/>
      <c r="WH223" s="38"/>
      <c r="WI223" s="61"/>
      <c r="WJ223" s="57" t="s">
        <v>351</v>
      </c>
      <c r="WK223" s="57" t="s">
        <v>351</v>
      </c>
      <c r="WL223" s="57"/>
      <c r="WM223" s="57"/>
      <c r="WN223" s="57"/>
      <c r="WO223" s="57" t="s">
        <v>351</v>
      </c>
      <c r="WP223" s="57" t="s">
        <v>351</v>
      </c>
      <c r="WQ223" s="57" t="s">
        <v>351</v>
      </c>
      <c r="WR223" s="57"/>
      <c r="WS223" s="57"/>
      <c r="WT223" s="57"/>
      <c r="WU223" s="57"/>
      <c r="WV223" s="57" t="s">
        <v>351</v>
      </c>
      <c r="WW223" s="57" t="s">
        <v>351</v>
      </c>
      <c r="WX223" s="57"/>
      <c r="WY223" s="57" t="s">
        <v>351</v>
      </c>
      <c r="WZ223" s="38"/>
      <c r="XA223" s="38"/>
      <c r="XB223" s="38"/>
      <c r="XC223" s="61"/>
      <c r="XD223" s="57" t="s">
        <v>351</v>
      </c>
      <c r="XE223" s="57"/>
      <c r="XF223" s="57"/>
      <c r="XG223" s="57"/>
      <c r="XH223" s="57" t="s">
        <v>351</v>
      </c>
      <c r="XI223" s="57" t="s">
        <v>351</v>
      </c>
      <c r="XJ223" s="57"/>
      <c r="XK223" s="57" t="s">
        <v>351</v>
      </c>
      <c r="XL223" s="57"/>
      <c r="XM223" s="57"/>
      <c r="XN223" s="57"/>
      <c r="XO223" s="57"/>
      <c r="XP223" s="57"/>
      <c r="XQ223" s="57" t="s">
        <v>351</v>
      </c>
      <c r="XR223" s="57" t="s">
        <v>351</v>
      </c>
      <c r="XS223" s="57" t="s">
        <v>351</v>
      </c>
      <c r="XT223" s="38"/>
      <c r="XU223" s="38"/>
      <c r="XV223" s="38"/>
      <c r="XW223" s="37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8"/>
      <c r="YN223" s="38"/>
      <c r="YO223" s="38"/>
      <c r="YP223" s="38"/>
      <c r="YQ223" s="37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7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26"/>
        <v/>
      </c>
      <c r="AGK223" s="85" t="str">
        <f t="shared" si="827"/>
        <v/>
      </c>
      <c r="AGL223" s="85">
        <f t="shared" si="828"/>
        <v>7</v>
      </c>
      <c r="AGN223" s="5">
        <f>IF(LEN(B223)&gt;7,AGN219,"")</f>
        <v>11</v>
      </c>
      <c r="AGQ223" s="36">
        <f t="shared" si="839"/>
        <v>6</v>
      </c>
      <c r="AGR223" s="36">
        <f t="shared" si="829"/>
        <v>1</v>
      </c>
      <c r="AGS223" s="39">
        <f t="shared" si="840"/>
        <v>14</v>
      </c>
      <c r="AGT223" s="36">
        <f t="shared" si="841"/>
        <v>24</v>
      </c>
      <c r="AGU223" s="36">
        <f t="shared" si="830"/>
        <v>6</v>
      </c>
      <c r="AGV223" s="39">
        <f t="shared" si="842"/>
        <v>8</v>
      </c>
      <c r="AGW223" s="36">
        <f t="shared" si="843"/>
        <v>29</v>
      </c>
      <c r="AGX223" s="36" t="str">
        <f t="shared" si="831"/>
        <v/>
      </c>
      <c r="AGY223" s="39">
        <f t="shared" si="844"/>
        <v>8</v>
      </c>
      <c r="AGZ223" s="36" t="str">
        <f t="shared" si="845"/>
        <v/>
      </c>
      <c r="AHA223" s="36" t="str">
        <f t="shared" si="832"/>
        <v/>
      </c>
      <c r="AHB223" s="39">
        <f t="shared" si="846"/>
        <v>6</v>
      </c>
      <c r="AHC223" s="36">
        <f t="shared" si="847"/>
        <v>34</v>
      </c>
      <c r="AHD223" s="36" t="str">
        <f t="shared" si="833"/>
        <v/>
      </c>
      <c r="AHE223" s="39" t="str">
        <f t="shared" si="848"/>
        <v/>
      </c>
      <c r="AHF223" s="36">
        <f t="shared" si="849"/>
        <v>32</v>
      </c>
      <c r="AHG223" s="36" t="str">
        <f t="shared" si="834"/>
        <v/>
      </c>
      <c r="AHH223" s="39">
        <f t="shared" si="850"/>
        <v>6</v>
      </c>
      <c r="AHI223" s="36" t="str">
        <f t="shared" si="851"/>
        <v/>
      </c>
      <c r="AHJ223" s="36" t="str">
        <f t="shared" si="835"/>
        <v/>
      </c>
      <c r="AHK223" s="39">
        <f t="shared" si="852"/>
        <v>33</v>
      </c>
      <c r="AHL223" s="36" t="str">
        <f t="shared" si="853"/>
        <v/>
      </c>
      <c r="AHM223" s="36" t="str">
        <f t="shared" si="836"/>
        <v/>
      </c>
      <c r="AHN223" s="39">
        <f t="shared" si="854"/>
        <v>10</v>
      </c>
      <c r="AHO223" s="36" t="str">
        <f t="shared" si="855"/>
        <v/>
      </c>
      <c r="AHP223" s="36" t="str">
        <f t="shared" si="837"/>
        <v/>
      </c>
      <c r="AHQ223" s="39" t="str">
        <f t="shared" si="856"/>
        <v/>
      </c>
      <c r="AHR223" s="36" t="str">
        <f t="shared" si="857"/>
        <v/>
      </c>
      <c r="AHS223" s="36" t="str">
        <f t="shared" si="838"/>
        <v/>
      </c>
      <c r="AHT223" s="39" t="str">
        <f t="shared" si="858"/>
        <v/>
      </c>
    </row>
    <row r="224" spans="1:923" s="5" customFormat="1" outlineLevel="1" x14ac:dyDescent="0.25">
      <c r="A224" s="35">
        <f t="shared" si="859"/>
        <v>5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 t="s">
        <v>352</v>
      </c>
      <c r="BB224" s="57" t="s">
        <v>352</v>
      </c>
      <c r="BC224" s="57" t="s">
        <v>352</v>
      </c>
      <c r="BD224" s="57" t="s">
        <v>352</v>
      </c>
      <c r="BE224" s="57" t="s">
        <v>352</v>
      </c>
      <c r="BF224" s="57" t="s">
        <v>352</v>
      </c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351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57" t="s">
        <v>352</v>
      </c>
      <c r="CF224" s="57" t="s">
        <v>352</v>
      </c>
      <c r="CG224" s="57"/>
      <c r="CH224" s="57"/>
      <c r="CI224" s="57"/>
      <c r="CJ224" s="57" t="s">
        <v>352</v>
      </c>
      <c r="CK224" s="57" t="s">
        <v>352</v>
      </c>
      <c r="CL224" s="57" t="s">
        <v>352</v>
      </c>
      <c r="CM224" s="57"/>
      <c r="CN224" s="57" t="s">
        <v>352</v>
      </c>
      <c r="CO224" s="57" t="s">
        <v>352</v>
      </c>
      <c r="CP224" s="57" t="s">
        <v>352</v>
      </c>
      <c r="CQ224" s="57" t="s">
        <v>352</v>
      </c>
      <c r="CR224" s="57" t="s">
        <v>352</v>
      </c>
      <c r="CS224" s="57" t="s">
        <v>352</v>
      </c>
      <c r="CT224" s="57"/>
      <c r="CU224" s="38"/>
      <c r="CV224" s="38"/>
      <c r="CW224" s="38"/>
      <c r="CX224" s="38"/>
      <c r="CY224" s="57" t="s">
        <v>352</v>
      </c>
      <c r="CZ224" s="57" t="s">
        <v>352</v>
      </c>
      <c r="DA224" s="57" t="s">
        <v>352</v>
      </c>
      <c r="DB224" s="57"/>
      <c r="DC224" s="57"/>
      <c r="DD224" s="57"/>
      <c r="DE224" s="57"/>
      <c r="DF224" s="57"/>
      <c r="DG224" s="57"/>
      <c r="DH224" s="57" t="s">
        <v>352</v>
      </c>
      <c r="DI224" s="57" t="s">
        <v>352</v>
      </c>
      <c r="DJ224" s="57" t="s">
        <v>352</v>
      </c>
      <c r="DK224" s="57"/>
      <c r="DL224" s="57" t="s">
        <v>352</v>
      </c>
      <c r="DM224" s="57" t="s">
        <v>352</v>
      </c>
      <c r="DN224" s="57" t="s">
        <v>352</v>
      </c>
      <c r="DO224" s="38"/>
      <c r="DP224" s="38"/>
      <c r="DQ224" s="38"/>
      <c r="DR224" s="38"/>
      <c r="DS224" s="57" t="s">
        <v>352</v>
      </c>
      <c r="DT224" s="57" t="s">
        <v>352</v>
      </c>
      <c r="DU224" s="57"/>
      <c r="DV224" s="57"/>
      <c r="DW224" s="57"/>
      <c r="DX224" s="57" t="s">
        <v>352</v>
      </c>
      <c r="DY224" s="57" t="s">
        <v>352</v>
      </c>
      <c r="DZ224" s="57" t="s">
        <v>352</v>
      </c>
      <c r="EA224" s="57"/>
      <c r="EB224" s="57" t="s">
        <v>352</v>
      </c>
      <c r="EC224" s="57" t="s">
        <v>352</v>
      </c>
      <c r="ED224" s="57" t="s">
        <v>352</v>
      </c>
      <c r="EE224" s="57" t="s">
        <v>352</v>
      </c>
      <c r="EF224" s="57" t="s">
        <v>352</v>
      </c>
      <c r="EG224" s="57" t="s">
        <v>352</v>
      </c>
      <c r="EH224" s="38"/>
      <c r="EI224" s="38"/>
      <c r="EJ224" s="38"/>
      <c r="EK224" s="38"/>
      <c r="EL224" s="38"/>
      <c r="EM224" s="57" t="s">
        <v>352</v>
      </c>
      <c r="EN224" s="57" t="s">
        <v>352</v>
      </c>
      <c r="EO224" s="57" t="s">
        <v>352</v>
      </c>
      <c r="EP224" s="57"/>
      <c r="EQ224" s="57" t="s">
        <v>352</v>
      </c>
      <c r="ER224" s="57" t="s">
        <v>352</v>
      </c>
      <c r="ES224" s="57" t="s">
        <v>352</v>
      </c>
      <c r="ET224" s="57"/>
      <c r="EU224" s="57"/>
      <c r="EV224" s="57" t="s">
        <v>352</v>
      </c>
      <c r="EW224" s="57" t="s">
        <v>352</v>
      </c>
      <c r="EX224" s="57" t="s">
        <v>352</v>
      </c>
      <c r="EY224" s="57" t="s">
        <v>352</v>
      </c>
      <c r="EZ224" s="57" t="s">
        <v>352</v>
      </c>
      <c r="FA224" s="57" t="s">
        <v>352</v>
      </c>
      <c r="FB224" s="57" t="s">
        <v>352</v>
      </c>
      <c r="FC224" s="57"/>
      <c r="FD224" s="38"/>
      <c r="FE224" s="38"/>
      <c r="FF224" s="38"/>
      <c r="FG224" s="57"/>
      <c r="FH224" s="57"/>
      <c r="FI224" s="57"/>
      <c r="FJ224" s="57"/>
      <c r="FK224" s="57"/>
      <c r="FL224" s="57" t="s">
        <v>352</v>
      </c>
      <c r="FM224" s="57" t="s">
        <v>352</v>
      </c>
      <c r="FN224" s="57" t="s">
        <v>352</v>
      </c>
      <c r="FO224" s="57"/>
      <c r="FP224" s="57" t="s">
        <v>352</v>
      </c>
      <c r="FQ224" s="57" t="s">
        <v>352</v>
      </c>
      <c r="FR224" s="57" t="s">
        <v>352</v>
      </c>
      <c r="FS224" s="57"/>
      <c r="FT224" s="57" t="s">
        <v>352</v>
      </c>
      <c r="FU224" s="57" t="s">
        <v>352</v>
      </c>
      <c r="FV224" s="57"/>
      <c r="FW224" s="57"/>
      <c r="FX224" s="38"/>
      <c r="FY224" s="38"/>
      <c r="FZ224" s="38"/>
      <c r="GA224" s="57" t="s">
        <v>359</v>
      </c>
      <c r="GB224" s="57" t="s">
        <v>359</v>
      </c>
      <c r="GC224" s="57" t="s">
        <v>359</v>
      </c>
      <c r="GD224" s="57" t="s">
        <v>359</v>
      </c>
      <c r="GE224" s="57" t="s">
        <v>359</v>
      </c>
      <c r="GF224" s="57" t="s">
        <v>359</v>
      </c>
      <c r="GG224" s="57"/>
      <c r="GH224" s="57"/>
      <c r="GI224" s="57"/>
      <c r="GJ224" s="57"/>
      <c r="GK224" s="57"/>
      <c r="GL224" s="57" t="s">
        <v>359</v>
      </c>
      <c r="GM224" s="57" t="s">
        <v>359</v>
      </c>
      <c r="GN224" s="57" t="s">
        <v>359</v>
      </c>
      <c r="GO224" s="57" t="s">
        <v>359</v>
      </c>
      <c r="GP224" s="57"/>
      <c r="GQ224" s="38"/>
      <c r="GR224" s="38"/>
      <c r="GS224" s="38"/>
      <c r="GT224" s="38"/>
      <c r="GU224" s="61"/>
      <c r="GV224" s="57"/>
      <c r="GW224" s="57"/>
      <c r="GX224" s="57"/>
      <c r="GY224" s="57"/>
      <c r="GZ224" s="57" t="s">
        <v>352</v>
      </c>
      <c r="HA224" s="57" t="s">
        <v>352</v>
      </c>
      <c r="HB224" s="57" t="s">
        <v>352</v>
      </c>
      <c r="HC224" s="57"/>
      <c r="HD224" s="57" t="s">
        <v>352</v>
      </c>
      <c r="HE224" s="57" t="s">
        <v>352</v>
      </c>
      <c r="HF224" s="57" t="s">
        <v>352</v>
      </c>
      <c r="HG224" s="57" t="s">
        <v>352</v>
      </c>
      <c r="HH224" s="57" t="s">
        <v>352</v>
      </c>
      <c r="HI224" s="57" t="s">
        <v>352</v>
      </c>
      <c r="HJ224" s="57"/>
      <c r="HK224" s="38"/>
      <c r="HL224" s="38"/>
      <c r="HM224" s="38"/>
      <c r="HN224" s="38"/>
      <c r="HO224" s="57" t="s">
        <v>352</v>
      </c>
      <c r="HP224" s="57" t="s">
        <v>352</v>
      </c>
      <c r="HQ224" s="57" t="s">
        <v>352</v>
      </c>
      <c r="HR224" s="57"/>
      <c r="HS224" s="57" t="s">
        <v>352</v>
      </c>
      <c r="HT224" s="57" t="s">
        <v>352</v>
      </c>
      <c r="HU224" s="57" t="s">
        <v>352</v>
      </c>
      <c r="HV224" s="57"/>
      <c r="HW224" s="57"/>
      <c r="HX224" s="57" t="s">
        <v>352</v>
      </c>
      <c r="HY224" s="57" t="s">
        <v>352</v>
      </c>
      <c r="HZ224" s="57" t="s">
        <v>352</v>
      </c>
      <c r="IA224" s="57" t="s">
        <v>352</v>
      </c>
      <c r="IB224" s="57" t="s">
        <v>352</v>
      </c>
      <c r="IC224" s="57" t="s">
        <v>352</v>
      </c>
      <c r="ID224" s="38"/>
      <c r="IE224" s="38"/>
      <c r="IF224" s="38"/>
      <c r="IG224" s="38"/>
      <c r="IH224" s="38"/>
      <c r="II224" s="57" t="s">
        <v>352</v>
      </c>
      <c r="IJ224" s="57" t="s">
        <v>352</v>
      </c>
      <c r="IK224" s="57"/>
      <c r="IL224" s="57"/>
      <c r="IM224" s="57"/>
      <c r="IN224" s="57" t="s">
        <v>352</v>
      </c>
      <c r="IO224" s="57" t="s">
        <v>352</v>
      </c>
      <c r="IP224" s="57" t="s">
        <v>352</v>
      </c>
      <c r="IQ224" s="57"/>
      <c r="IR224" s="57"/>
      <c r="IS224" s="57"/>
      <c r="IT224" s="57"/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75"/>
      <c r="PF224" s="75"/>
      <c r="PG224" s="30"/>
      <c r="PH224" s="75"/>
      <c r="PI224" s="75"/>
      <c r="PJ224" s="75"/>
      <c r="PK224" s="75"/>
      <c r="PL224" s="75"/>
      <c r="PM224" s="75"/>
      <c r="PN224" s="75"/>
      <c r="PO224" s="75"/>
      <c r="PP224" s="75"/>
      <c r="PQ224" s="75"/>
      <c r="PR224" s="75"/>
      <c r="PS224" s="75"/>
      <c r="PT224" s="75"/>
      <c r="PU224" s="75"/>
      <c r="PV224" s="75"/>
      <c r="PW224" s="75"/>
      <c r="PX224" s="75"/>
      <c r="PY224" s="75"/>
      <c r="PZ224" s="75"/>
      <c r="QA224" s="30"/>
      <c r="QB224" s="75"/>
      <c r="QC224" s="75"/>
      <c r="QD224" s="75"/>
      <c r="QE224" s="75"/>
      <c r="QF224" s="75"/>
      <c r="QG224" s="75"/>
      <c r="QH224" s="75"/>
      <c r="QI224" s="75"/>
      <c r="QJ224" s="75"/>
      <c r="QK224" s="75"/>
      <c r="QL224" s="75"/>
      <c r="QM224" s="75"/>
      <c r="QN224" s="75"/>
      <c r="QO224" s="75"/>
      <c r="QP224" s="75"/>
      <c r="QQ224" s="75"/>
      <c r="QR224" s="75"/>
      <c r="QS224" s="75"/>
      <c r="QT224" s="75"/>
      <c r="QU224" s="57"/>
      <c r="QV224" s="57"/>
      <c r="QW224" s="57"/>
      <c r="QX224" s="57"/>
      <c r="QY224" s="57"/>
      <c r="QZ224" s="57" t="s">
        <v>352</v>
      </c>
      <c r="RA224" s="57"/>
      <c r="RB224" s="57"/>
      <c r="RC224" s="57"/>
      <c r="RD224" s="57"/>
      <c r="RE224" s="57"/>
      <c r="RF224" s="57"/>
      <c r="RG224" s="57"/>
      <c r="RH224" s="57"/>
      <c r="RI224" s="57"/>
      <c r="RJ224" s="57"/>
      <c r="RK224" s="57"/>
      <c r="RL224" s="57"/>
      <c r="RM224" s="75"/>
      <c r="RN224" s="75"/>
      <c r="RO224" s="30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61"/>
      <c r="VP224" s="57"/>
      <c r="VQ224" s="57"/>
      <c r="VR224" s="57"/>
      <c r="VS224" s="57"/>
      <c r="VT224" s="57"/>
      <c r="VU224" s="57"/>
      <c r="VV224" s="57"/>
      <c r="VW224" s="57"/>
      <c r="VX224" s="57"/>
      <c r="VY224" s="57"/>
      <c r="VZ224" s="57"/>
      <c r="WA224" s="57"/>
      <c r="WB224" s="57"/>
      <c r="WC224" s="57"/>
      <c r="WD224" s="57"/>
      <c r="WE224" s="57"/>
      <c r="WF224" s="38"/>
      <c r="WG224" s="38"/>
      <c r="WH224" s="38"/>
      <c r="WI224" s="61"/>
      <c r="WJ224" s="57"/>
      <c r="WK224" s="57"/>
      <c r="WL224" s="57"/>
      <c r="WM224" s="57"/>
      <c r="WN224" s="57"/>
      <c r="WO224" s="57"/>
      <c r="WP224" s="57"/>
      <c r="WQ224" s="57"/>
      <c r="WR224" s="57"/>
      <c r="WS224" s="57"/>
      <c r="WT224" s="57"/>
      <c r="WU224" s="57"/>
      <c r="WV224" s="57"/>
      <c r="WW224" s="57"/>
      <c r="WX224" s="57"/>
      <c r="WY224" s="57"/>
      <c r="WZ224" s="38"/>
      <c r="XA224" s="38"/>
      <c r="XB224" s="38"/>
      <c r="XC224" s="61"/>
      <c r="XD224" s="57"/>
      <c r="XE224" s="57"/>
      <c r="XF224" s="57"/>
      <c r="XG224" s="57"/>
      <c r="XH224" s="57"/>
      <c r="XI224" s="57"/>
      <c r="XJ224" s="57"/>
      <c r="XK224" s="57"/>
      <c r="XL224" s="57"/>
      <c r="XM224" s="57"/>
      <c r="XN224" s="57"/>
      <c r="XO224" s="57"/>
      <c r="XP224" s="57"/>
      <c r="XQ224" s="57"/>
      <c r="XR224" s="57"/>
      <c r="XS224" s="57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7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7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26"/>
        <v/>
      </c>
      <c r="AGK224" s="85" t="str">
        <f t="shared" si="827"/>
        <v/>
      </c>
      <c r="AGL224" s="85" t="str">
        <f t="shared" si="828"/>
        <v/>
      </c>
      <c r="AGN224" s="5">
        <f>IF(LEN(B224)&gt;7,AGN219,"")</f>
        <v>11</v>
      </c>
      <c r="AGQ224" s="36" t="str">
        <f t="shared" si="839"/>
        <v/>
      </c>
      <c r="AGR224" s="36">
        <f t="shared" si="829"/>
        <v>14</v>
      </c>
      <c r="AGS224" s="39">
        <f t="shared" si="840"/>
        <v>1</v>
      </c>
      <c r="AGT224" s="36" t="str">
        <f t="shared" si="841"/>
        <v/>
      </c>
      <c r="AGU224" s="36">
        <f t="shared" si="830"/>
        <v>44</v>
      </c>
      <c r="AGV224" s="39" t="str">
        <f t="shared" si="842"/>
        <v/>
      </c>
      <c r="AGW224" s="36">
        <f t="shared" si="843"/>
        <v>10</v>
      </c>
      <c r="AGX224" s="36">
        <f t="shared" si="831"/>
        <v>26</v>
      </c>
      <c r="AGY224" s="39" t="str">
        <f t="shared" si="844"/>
        <v/>
      </c>
      <c r="AGZ224" s="36" t="str">
        <f t="shared" si="845"/>
        <v/>
      </c>
      <c r="AHA224" s="36" t="str">
        <f t="shared" si="832"/>
        <v/>
      </c>
      <c r="AHB224" s="39" t="str">
        <f t="shared" si="846"/>
        <v/>
      </c>
      <c r="AHC224" s="36" t="str">
        <f t="shared" si="847"/>
        <v/>
      </c>
      <c r="AHD224" s="36" t="str">
        <f t="shared" si="833"/>
        <v/>
      </c>
      <c r="AHE224" s="39" t="str">
        <f t="shared" si="848"/>
        <v/>
      </c>
      <c r="AHF224" s="36" t="str">
        <f t="shared" si="849"/>
        <v/>
      </c>
      <c r="AHG224" s="36">
        <f t="shared" si="834"/>
        <v>1</v>
      </c>
      <c r="AHH224" s="39" t="str">
        <f t="shared" si="850"/>
        <v/>
      </c>
      <c r="AHI224" s="36" t="str">
        <f t="shared" si="851"/>
        <v/>
      </c>
      <c r="AHJ224" s="36" t="str">
        <f t="shared" si="835"/>
        <v/>
      </c>
      <c r="AHK224" s="39" t="str">
        <f t="shared" si="852"/>
        <v/>
      </c>
      <c r="AHL224" s="36" t="str">
        <f t="shared" si="853"/>
        <v/>
      </c>
      <c r="AHM224" s="36" t="str">
        <f t="shared" si="836"/>
        <v/>
      </c>
      <c r="AHN224" s="39" t="str">
        <f t="shared" si="854"/>
        <v/>
      </c>
      <c r="AHO224" s="36" t="str">
        <f t="shared" si="855"/>
        <v/>
      </c>
      <c r="AHP224" s="36" t="str">
        <f t="shared" si="837"/>
        <v/>
      </c>
      <c r="AHQ224" s="39" t="str">
        <f t="shared" si="856"/>
        <v/>
      </c>
      <c r="AHR224" s="36" t="str">
        <f t="shared" si="857"/>
        <v/>
      </c>
      <c r="AHS224" s="36" t="str">
        <f t="shared" si="838"/>
        <v/>
      </c>
      <c r="AHT224" s="39" t="str">
        <f t="shared" si="858"/>
        <v/>
      </c>
    </row>
    <row r="225" spans="1:923" s="5" customFormat="1" outlineLevel="1" x14ac:dyDescent="0.25">
      <c r="A225" s="35">
        <f t="shared" si="859"/>
        <v>6</v>
      </c>
      <c r="B225" s="46" t="s">
        <v>379</v>
      </c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57"/>
      <c r="BL225" s="57" t="s">
        <v>352</v>
      </c>
      <c r="BM225" s="57" t="s">
        <v>352</v>
      </c>
      <c r="BN225" s="57"/>
      <c r="BO225" s="57" t="s">
        <v>352</v>
      </c>
      <c r="BP225" s="57" t="s">
        <v>352</v>
      </c>
      <c r="BQ225" s="57" t="s">
        <v>352</v>
      </c>
      <c r="BR225" s="57"/>
      <c r="BS225" s="57"/>
      <c r="BT225" s="57" t="s">
        <v>352</v>
      </c>
      <c r="BU225" s="57" t="s">
        <v>352</v>
      </c>
      <c r="BV225" s="57" t="s">
        <v>352</v>
      </c>
      <c r="BW225" s="57" t="s">
        <v>352</v>
      </c>
      <c r="BX225" s="57" t="s">
        <v>352</v>
      </c>
      <c r="BY225" s="57" t="s">
        <v>352</v>
      </c>
      <c r="BZ225" s="57" t="s">
        <v>352</v>
      </c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7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61"/>
      <c r="WJ225" s="57"/>
      <c r="WK225" s="57"/>
      <c r="WL225" s="57"/>
      <c r="WM225" s="57"/>
      <c r="WN225" s="57"/>
      <c r="WO225" s="57"/>
      <c r="WP225" s="57"/>
      <c r="WQ225" s="57"/>
      <c r="WR225" s="57"/>
      <c r="WS225" s="57"/>
      <c r="WT225" s="57"/>
      <c r="WU225" s="57"/>
      <c r="WV225" s="57"/>
      <c r="WW225" s="57"/>
      <c r="WX225" s="57"/>
      <c r="WY225" s="57"/>
      <c r="WZ225" s="38"/>
      <c r="XA225" s="38"/>
      <c r="XB225" s="38"/>
      <c r="XC225" s="61"/>
      <c r="XD225" s="57" t="s">
        <v>352</v>
      </c>
      <c r="XE225" s="57"/>
      <c r="XF225" s="57"/>
      <c r="XG225" s="57"/>
      <c r="XH225" s="57"/>
      <c r="XI225" s="57"/>
      <c r="XJ225" s="57"/>
      <c r="XK225" s="57"/>
      <c r="XL225" s="57"/>
      <c r="XM225" s="57"/>
      <c r="XN225" s="57"/>
      <c r="XO225" s="57"/>
      <c r="XP225" s="57"/>
      <c r="XQ225" s="57"/>
      <c r="XR225" s="57"/>
      <c r="XS225" s="57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26"/>
        <v/>
      </c>
      <c r="AGK225" s="85">
        <f t="shared" si="827"/>
        <v>1</v>
      </c>
      <c r="AGL225" s="85" t="str">
        <f t="shared" si="828"/>
        <v/>
      </c>
      <c r="AGN225" s="5">
        <f>IF(LEN(B225)&gt;7,AGN219,"")</f>
        <v>11</v>
      </c>
      <c r="AGQ225" s="36" t="str">
        <f t="shared" si="839"/>
        <v/>
      </c>
      <c r="AGR225" s="36">
        <f t="shared" si="829"/>
        <v>12</v>
      </c>
      <c r="AGS225" s="39" t="str">
        <f t="shared" si="840"/>
        <v/>
      </c>
      <c r="AGT225" s="36" t="str">
        <f t="shared" si="841"/>
        <v/>
      </c>
      <c r="AGU225" s="36" t="str">
        <f t="shared" si="830"/>
        <v/>
      </c>
      <c r="AGV225" s="39" t="str">
        <f t="shared" si="842"/>
        <v/>
      </c>
      <c r="AGW225" s="36" t="str">
        <f t="shared" si="843"/>
        <v/>
      </c>
      <c r="AGX225" s="36" t="str">
        <f t="shared" si="831"/>
        <v/>
      </c>
      <c r="AGY225" s="39" t="str">
        <f t="shared" si="844"/>
        <v/>
      </c>
      <c r="AGZ225" s="36" t="str">
        <f t="shared" si="845"/>
        <v/>
      </c>
      <c r="AHA225" s="36" t="str">
        <f t="shared" si="832"/>
        <v/>
      </c>
      <c r="AHB225" s="39" t="str">
        <f t="shared" si="846"/>
        <v/>
      </c>
      <c r="AHC225" s="36" t="str">
        <f t="shared" si="847"/>
        <v/>
      </c>
      <c r="AHD225" s="36" t="str">
        <f t="shared" si="833"/>
        <v/>
      </c>
      <c r="AHE225" s="39" t="str">
        <f t="shared" si="848"/>
        <v/>
      </c>
      <c r="AHF225" s="36" t="str">
        <f t="shared" si="849"/>
        <v/>
      </c>
      <c r="AHG225" s="36" t="str">
        <f t="shared" si="834"/>
        <v/>
      </c>
      <c r="AHH225" s="39" t="str">
        <f t="shared" si="850"/>
        <v/>
      </c>
      <c r="AHI225" s="36" t="str">
        <f t="shared" si="851"/>
        <v/>
      </c>
      <c r="AHJ225" s="36" t="str">
        <f t="shared" si="835"/>
        <v/>
      </c>
      <c r="AHK225" s="39" t="str">
        <f t="shared" si="852"/>
        <v/>
      </c>
      <c r="AHL225" s="36" t="str">
        <f t="shared" si="853"/>
        <v/>
      </c>
      <c r="AHM225" s="36">
        <f t="shared" si="836"/>
        <v>1</v>
      </c>
      <c r="AHN225" s="39" t="str">
        <f t="shared" si="854"/>
        <v/>
      </c>
      <c r="AHO225" s="36" t="str">
        <f t="shared" si="855"/>
        <v/>
      </c>
      <c r="AHP225" s="36" t="str">
        <f t="shared" si="837"/>
        <v/>
      </c>
      <c r="AHQ225" s="39" t="str">
        <f t="shared" si="856"/>
        <v/>
      </c>
      <c r="AHR225" s="36" t="str">
        <f t="shared" si="857"/>
        <v/>
      </c>
      <c r="AHS225" s="36" t="str">
        <f t="shared" si="838"/>
        <v/>
      </c>
      <c r="AHT225" s="39" t="str">
        <f t="shared" si="858"/>
        <v/>
      </c>
    </row>
    <row r="226" spans="1:923" s="5" customFormat="1" outlineLevel="1" x14ac:dyDescent="0.25">
      <c r="A226" s="35">
        <f t="shared" si="859"/>
        <v>7</v>
      </c>
      <c r="B226" s="36"/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7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26"/>
        <v/>
      </c>
      <c r="AGK226" s="85" t="str">
        <f t="shared" si="827"/>
        <v/>
      </c>
      <c r="AGL226" s="85" t="str">
        <f t="shared" si="828"/>
        <v/>
      </c>
      <c r="AGN226" s="5" t="str">
        <f>IF(LEN(B226)&gt;7,AGN219,"")</f>
        <v/>
      </c>
      <c r="AGQ226" s="36" t="str">
        <f t="shared" si="839"/>
        <v/>
      </c>
      <c r="AGR226" s="36" t="str">
        <f t="shared" si="829"/>
        <v/>
      </c>
      <c r="AGS226" s="39" t="str">
        <f t="shared" si="840"/>
        <v/>
      </c>
      <c r="AGT226" s="36" t="str">
        <f t="shared" si="841"/>
        <v/>
      </c>
      <c r="AGU226" s="36" t="str">
        <f t="shared" si="830"/>
        <v/>
      </c>
      <c r="AGV226" s="39" t="str">
        <f t="shared" si="842"/>
        <v/>
      </c>
      <c r="AGW226" s="36" t="str">
        <f t="shared" si="843"/>
        <v/>
      </c>
      <c r="AGX226" s="36" t="str">
        <f t="shared" si="831"/>
        <v/>
      </c>
      <c r="AGY226" s="39" t="str">
        <f t="shared" si="844"/>
        <v/>
      </c>
      <c r="AGZ226" s="36" t="str">
        <f t="shared" si="845"/>
        <v/>
      </c>
      <c r="AHA226" s="36" t="str">
        <f t="shared" si="832"/>
        <v/>
      </c>
      <c r="AHB226" s="39" t="str">
        <f t="shared" si="846"/>
        <v/>
      </c>
      <c r="AHC226" s="36" t="str">
        <f t="shared" si="847"/>
        <v/>
      </c>
      <c r="AHD226" s="36" t="str">
        <f t="shared" si="833"/>
        <v/>
      </c>
      <c r="AHE226" s="39" t="str">
        <f t="shared" si="848"/>
        <v/>
      </c>
      <c r="AHF226" s="36" t="str">
        <f t="shared" si="849"/>
        <v/>
      </c>
      <c r="AHG226" s="36" t="str">
        <f t="shared" si="834"/>
        <v/>
      </c>
      <c r="AHH226" s="39" t="str">
        <f t="shared" si="850"/>
        <v/>
      </c>
      <c r="AHI226" s="36" t="str">
        <f t="shared" si="851"/>
        <v/>
      </c>
      <c r="AHJ226" s="36" t="str">
        <f t="shared" si="835"/>
        <v/>
      </c>
      <c r="AHK226" s="39" t="str">
        <f t="shared" si="852"/>
        <v/>
      </c>
      <c r="AHL226" s="36" t="str">
        <f t="shared" si="853"/>
        <v/>
      </c>
      <c r="AHM226" s="36" t="str">
        <f t="shared" si="836"/>
        <v/>
      </c>
      <c r="AHN226" s="39" t="str">
        <f t="shared" si="854"/>
        <v/>
      </c>
      <c r="AHO226" s="36" t="str">
        <f t="shared" si="855"/>
        <v/>
      </c>
      <c r="AHP226" s="36" t="str">
        <f t="shared" si="837"/>
        <v/>
      </c>
      <c r="AHQ226" s="39" t="str">
        <f t="shared" si="856"/>
        <v/>
      </c>
      <c r="AHR226" s="36" t="str">
        <f t="shared" si="857"/>
        <v/>
      </c>
      <c r="AHS226" s="36" t="str">
        <f t="shared" si="838"/>
        <v/>
      </c>
      <c r="AHT226" s="39" t="str">
        <f t="shared" si="858"/>
        <v/>
      </c>
    </row>
    <row r="227" spans="1:923" s="5" customFormat="1" outlineLevel="1" x14ac:dyDescent="0.25">
      <c r="A227" s="106"/>
      <c r="B227" s="108"/>
      <c r="C227" s="27"/>
      <c r="D227" s="106"/>
      <c r="E227" s="106"/>
      <c r="F227" s="106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2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2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2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2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2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2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2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2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2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2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2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2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2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2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2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2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2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2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2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2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2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2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2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2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2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2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2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2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2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2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2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2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2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2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2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2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2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2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2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2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2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2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J227" s="5">
        <f t="shared" ref="AGJ227:AGL227" si="860">SUMIF(AGJ220:AGJ226,"&lt;&gt;""")</f>
        <v>0</v>
      </c>
      <c r="AGK227" s="5">
        <f t="shared" si="860"/>
        <v>4</v>
      </c>
      <c r="AGL227" s="5">
        <f t="shared" si="860"/>
        <v>17</v>
      </c>
      <c r="AGN227" s="5">
        <f>SUMIF(AGN220:AGN226,"&lt;&gt;""")</f>
        <v>66</v>
      </c>
      <c r="AGQ227" s="108"/>
      <c r="AGR227" s="108"/>
      <c r="AGS227" s="109"/>
      <c r="AGT227" s="108"/>
      <c r="AGU227" s="108"/>
      <c r="AGV227" s="109"/>
      <c r="AGW227" s="108"/>
      <c r="AGX227" s="108"/>
      <c r="AGY227" s="109"/>
      <c r="AGZ227" s="108"/>
      <c r="AHA227" s="108"/>
      <c r="AHB227" s="109"/>
      <c r="AHC227" s="108"/>
      <c r="AHD227" s="108"/>
      <c r="AHE227" s="109"/>
      <c r="AHF227" s="108"/>
      <c r="AHG227" s="108"/>
      <c r="AHH227" s="109"/>
      <c r="AHI227" s="108"/>
      <c r="AHJ227" s="108"/>
      <c r="AHK227" s="109"/>
      <c r="AHL227" s="108"/>
      <c r="AHM227" s="108"/>
      <c r="AHN227" s="109"/>
      <c r="AHO227" s="108"/>
      <c r="AHP227" s="108"/>
      <c r="AHQ227" s="109"/>
      <c r="AHR227" s="108"/>
      <c r="AHS227" s="108"/>
      <c r="AHT227" s="109"/>
    </row>
    <row r="228" spans="1:923" s="32" customFormat="1" x14ac:dyDescent="0.25">
      <c r="A228" s="31" t="s">
        <v>38</v>
      </c>
      <c r="C228" s="33"/>
      <c r="D228" s="33"/>
      <c r="E228" s="33"/>
      <c r="F228" s="34"/>
      <c r="G228" s="33"/>
      <c r="H228" s="33"/>
      <c r="I228" s="33"/>
      <c r="J228" s="34"/>
      <c r="K228" s="33"/>
      <c r="L228" s="33"/>
      <c r="M228" s="33"/>
      <c r="N228" s="34"/>
      <c r="O228" s="33"/>
      <c r="P228" s="33"/>
      <c r="Q228" s="33"/>
      <c r="R228" s="34"/>
      <c r="S228" s="33"/>
      <c r="T228" s="33"/>
      <c r="U228" s="33"/>
      <c r="V228" s="34"/>
      <c r="W228" s="33"/>
      <c r="X228" s="33"/>
      <c r="Y228" s="33"/>
      <c r="Z228" s="34"/>
      <c r="AA228" s="33"/>
      <c r="AB228" s="33"/>
      <c r="AC228" s="33"/>
      <c r="AD228" s="34"/>
      <c r="AE228" s="33"/>
      <c r="AF228" s="33"/>
      <c r="AG228" s="33"/>
      <c r="AH228" s="34"/>
      <c r="AI228" s="33"/>
      <c r="AJ228" s="33"/>
      <c r="AK228" s="33"/>
      <c r="AL228" s="34"/>
      <c r="AM228" s="33"/>
      <c r="AN228" s="33"/>
      <c r="AO228" s="33"/>
      <c r="AP228" s="34"/>
      <c r="AQ228" s="33"/>
      <c r="AR228" s="33"/>
      <c r="AS228" s="33"/>
      <c r="AT228" s="34"/>
      <c r="AU228" s="33"/>
      <c r="AV228" s="33"/>
      <c r="AW228" s="33"/>
      <c r="AX228" s="34"/>
      <c r="AY228" s="33"/>
      <c r="AZ228" s="33"/>
      <c r="BA228" s="33"/>
      <c r="BB228" s="34"/>
      <c r="BC228" s="33"/>
      <c r="BD228" s="33"/>
      <c r="BE228" s="33"/>
      <c r="BF228" s="34"/>
      <c r="BG228" s="33"/>
      <c r="BH228" s="33"/>
      <c r="BI228" s="33"/>
      <c r="BJ228" s="34"/>
      <c r="BK228" s="33"/>
      <c r="BL228" s="33"/>
      <c r="BM228" s="33"/>
      <c r="BN228" s="34"/>
      <c r="BO228" s="33"/>
      <c r="BP228" s="33"/>
      <c r="BQ228" s="33"/>
      <c r="BR228" s="34"/>
      <c r="BS228" s="33"/>
      <c r="BT228" s="33"/>
      <c r="BU228" s="33"/>
      <c r="BV228" s="34"/>
      <c r="BW228" s="33"/>
      <c r="BX228" s="33"/>
      <c r="BY228" s="33"/>
      <c r="BZ228" s="34"/>
      <c r="CA228" s="33"/>
      <c r="CB228" s="33"/>
      <c r="CC228" s="33"/>
      <c r="CD228" s="34"/>
      <c r="CE228" s="33"/>
      <c r="CF228" s="33"/>
      <c r="CG228" s="33"/>
      <c r="CH228" s="34"/>
      <c r="CI228" s="33"/>
      <c r="CJ228" s="33"/>
      <c r="CK228" s="33"/>
      <c r="CL228" s="34"/>
      <c r="CM228" s="33"/>
      <c r="CN228" s="33"/>
      <c r="CO228" s="33"/>
      <c r="CP228" s="34"/>
      <c r="CQ228" s="33"/>
      <c r="CR228" s="33"/>
      <c r="CS228" s="33"/>
      <c r="CT228" s="34"/>
      <c r="CU228" s="33"/>
      <c r="CV228" s="33"/>
      <c r="CW228" s="33"/>
      <c r="CX228" s="34"/>
      <c r="CY228" s="33"/>
      <c r="CZ228" s="33"/>
      <c r="DA228" s="33"/>
      <c r="DB228" s="34"/>
      <c r="DC228" s="33"/>
      <c r="DD228" s="33"/>
      <c r="DE228" s="33"/>
      <c r="DF228" s="34"/>
      <c r="DG228" s="33"/>
      <c r="DH228" s="33"/>
      <c r="DI228" s="33"/>
      <c r="DJ228" s="34"/>
      <c r="DK228" s="33"/>
      <c r="DL228" s="33"/>
      <c r="DM228" s="33"/>
      <c r="DN228" s="34"/>
      <c r="DO228" s="33"/>
      <c r="DP228" s="33"/>
      <c r="DQ228" s="33"/>
      <c r="DR228" s="34"/>
      <c r="DS228" s="33"/>
      <c r="DT228" s="33"/>
      <c r="DU228" s="33"/>
      <c r="DV228" s="34"/>
      <c r="DW228" s="33"/>
      <c r="DX228" s="33"/>
      <c r="DY228" s="33"/>
      <c r="DZ228" s="34"/>
      <c r="EA228" s="33"/>
      <c r="EB228" s="33"/>
      <c r="EC228" s="33"/>
      <c r="ED228" s="34"/>
      <c r="EE228" s="33"/>
      <c r="EF228" s="33"/>
      <c r="EG228" s="33"/>
      <c r="EH228" s="34"/>
      <c r="EI228" s="33"/>
      <c r="EJ228" s="33"/>
      <c r="EK228" s="33"/>
      <c r="EL228" s="34"/>
      <c r="EM228" s="33"/>
      <c r="EN228" s="33"/>
      <c r="EO228" s="33"/>
      <c r="EP228" s="34"/>
      <c r="EQ228" s="33"/>
      <c r="ER228" s="33"/>
      <c r="ES228" s="33"/>
      <c r="ET228" s="34"/>
      <c r="EU228" s="33"/>
      <c r="EV228" s="33"/>
      <c r="EW228" s="33"/>
      <c r="EX228" s="34"/>
      <c r="EY228" s="33"/>
      <c r="EZ228" s="33"/>
      <c r="FA228" s="33"/>
      <c r="FB228" s="34"/>
      <c r="FC228" s="33"/>
      <c r="FD228" s="33"/>
      <c r="FE228" s="33"/>
      <c r="FF228" s="34"/>
      <c r="FG228" s="33"/>
      <c r="FH228" s="33"/>
      <c r="FI228" s="33"/>
      <c r="FJ228" s="34"/>
      <c r="FK228" s="33"/>
      <c r="FL228" s="33"/>
      <c r="FM228" s="33"/>
      <c r="FN228" s="34"/>
      <c r="FO228" s="33"/>
      <c r="FP228" s="33"/>
      <c r="FQ228" s="33"/>
      <c r="FR228" s="34"/>
      <c r="FS228" s="33"/>
      <c r="FT228" s="33"/>
      <c r="FU228" s="33"/>
      <c r="FV228" s="34"/>
      <c r="FW228" s="33"/>
      <c r="FX228" s="33"/>
      <c r="FY228" s="33"/>
      <c r="FZ228" s="34"/>
      <c r="GA228" s="33"/>
      <c r="GB228" s="33"/>
      <c r="GC228" s="33"/>
      <c r="GD228" s="34"/>
      <c r="GE228" s="33"/>
      <c r="GF228" s="33"/>
      <c r="GG228" s="33"/>
      <c r="GH228" s="34"/>
      <c r="GI228" s="33"/>
      <c r="GJ228" s="33"/>
      <c r="GK228" s="33"/>
      <c r="GL228" s="34"/>
      <c r="GM228" s="33"/>
      <c r="GN228" s="33"/>
      <c r="GO228" s="33"/>
      <c r="GP228" s="34"/>
      <c r="GQ228" s="33"/>
      <c r="GR228" s="33"/>
      <c r="GS228" s="33"/>
      <c r="GT228" s="34"/>
      <c r="GU228" s="33"/>
      <c r="GV228" s="33"/>
      <c r="GW228" s="33"/>
      <c r="GX228" s="34"/>
      <c r="GY228" s="33"/>
      <c r="GZ228" s="33"/>
      <c r="HA228" s="33"/>
      <c r="HB228" s="34"/>
      <c r="HC228" s="33"/>
      <c r="HD228" s="33"/>
      <c r="HE228" s="33"/>
      <c r="HF228" s="34"/>
      <c r="HG228" s="33"/>
      <c r="HH228" s="33"/>
      <c r="HI228" s="33"/>
      <c r="HJ228" s="34"/>
      <c r="HK228" s="33"/>
      <c r="HL228" s="33"/>
      <c r="HM228" s="33"/>
      <c r="HN228" s="34"/>
      <c r="HO228" s="33"/>
      <c r="HP228" s="33"/>
      <c r="HQ228" s="33"/>
      <c r="HR228" s="34"/>
      <c r="HS228" s="33"/>
      <c r="HT228" s="33"/>
      <c r="HU228" s="33"/>
      <c r="HV228" s="34"/>
      <c r="HW228" s="33"/>
      <c r="HX228" s="33"/>
      <c r="HY228" s="33"/>
      <c r="HZ228" s="34"/>
      <c r="IA228" s="33"/>
      <c r="IB228" s="33"/>
      <c r="IC228" s="33"/>
      <c r="ID228" s="34"/>
      <c r="IE228" s="33"/>
      <c r="IF228" s="33"/>
      <c r="IG228" s="33"/>
      <c r="IH228" s="34"/>
      <c r="II228" s="33"/>
      <c r="IJ228" s="33"/>
      <c r="IK228" s="33"/>
      <c r="IL228" s="34"/>
      <c r="IM228" s="33"/>
      <c r="IN228" s="33"/>
      <c r="IO228" s="33"/>
      <c r="IP228" s="34"/>
      <c r="IQ228" s="33"/>
      <c r="IR228" s="33"/>
      <c r="IS228" s="33"/>
      <c r="IT228" s="34"/>
      <c r="IU228" s="33"/>
      <c r="IV228" s="33"/>
      <c r="IW228" s="33"/>
      <c r="IX228" s="34"/>
      <c r="IY228" s="33"/>
      <c r="IZ228" s="33"/>
      <c r="JA228" s="33"/>
      <c r="JB228" s="34"/>
      <c r="JC228" s="33"/>
      <c r="JD228" s="33"/>
      <c r="JE228" s="33"/>
      <c r="JF228" s="34"/>
      <c r="JG228" s="33"/>
      <c r="JH228" s="33"/>
      <c r="JI228" s="33"/>
      <c r="JJ228" s="34"/>
      <c r="JK228" s="33"/>
      <c r="JL228" s="33"/>
      <c r="JM228" s="33"/>
      <c r="JN228" s="34"/>
      <c r="JO228" s="33"/>
      <c r="JP228" s="33"/>
      <c r="JQ228" s="33"/>
      <c r="JR228" s="34"/>
      <c r="JS228" s="33"/>
      <c r="JT228" s="33"/>
      <c r="JU228" s="33"/>
      <c r="JV228" s="34"/>
      <c r="JW228" s="33"/>
      <c r="JX228" s="33"/>
      <c r="JY228" s="33"/>
      <c r="JZ228" s="34"/>
      <c r="KA228" s="33"/>
      <c r="KB228" s="33"/>
      <c r="KC228" s="33"/>
      <c r="KD228" s="34"/>
      <c r="KE228" s="33"/>
      <c r="KF228" s="33"/>
      <c r="KG228" s="33"/>
      <c r="KH228" s="34"/>
      <c r="KI228" s="33"/>
      <c r="KJ228" s="33"/>
      <c r="KK228" s="33"/>
      <c r="KL228" s="34"/>
      <c r="KM228" s="33"/>
      <c r="KN228" s="33"/>
      <c r="KO228" s="33"/>
      <c r="KP228" s="34"/>
      <c r="KQ228" s="33"/>
      <c r="KR228" s="33"/>
      <c r="KS228" s="33"/>
      <c r="KT228" s="34"/>
      <c r="KU228" s="33"/>
      <c r="KV228" s="33"/>
      <c r="KW228" s="33"/>
      <c r="KX228" s="34"/>
      <c r="KY228" s="33"/>
      <c r="KZ228" s="33"/>
      <c r="LA228" s="33"/>
      <c r="LB228" s="34"/>
      <c r="LC228" s="33"/>
      <c r="LD228" s="33"/>
      <c r="LE228" s="33"/>
      <c r="LF228" s="34"/>
      <c r="LG228" s="33"/>
      <c r="LH228" s="33"/>
      <c r="LI228" s="33"/>
      <c r="LJ228" s="34"/>
      <c r="LK228" s="33"/>
      <c r="LL228" s="33"/>
      <c r="LM228" s="33"/>
      <c r="LN228" s="34"/>
      <c r="LO228" s="33"/>
      <c r="LP228" s="33"/>
      <c r="LQ228" s="33"/>
      <c r="LR228" s="34"/>
      <c r="LS228" s="33"/>
      <c r="LT228" s="33"/>
      <c r="LU228" s="33"/>
      <c r="LV228" s="34"/>
      <c r="LW228" s="33"/>
      <c r="LX228" s="33"/>
      <c r="LY228" s="33"/>
      <c r="LZ228" s="34"/>
      <c r="MA228" s="33"/>
      <c r="MB228" s="33"/>
      <c r="MC228" s="33"/>
      <c r="MD228" s="34"/>
      <c r="ME228" s="33"/>
      <c r="MF228" s="33"/>
      <c r="MG228" s="33"/>
      <c r="MH228" s="34"/>
      <c r="MI228" s="33"/>
      <c r="MJ228" s="33"/>
      <c r="MK228" s="33"/>
      <c r="ML228" s="34"/>
      <c r="MM228" s="33"/>
      <c r="MN228" s="33"/>
      <c r="MO228" s="33"/>
      <c r="MP228" s="34"/>
      <c r="MQ228" s="33"/>
      <c r="MR228" s="33"/>
      <c r="MS228" s="33"/>
      <c r="MT228" s="34"/>
      <c r="MU228" s="33"/>
      <c r="MV228" s="33"/>
      <c r="MW228" s="33"/>
      <c r="MX228" s="34"/>
      <c r="MY228" s="33"/>
      <c r="MZ228" s="33"/>
      <c r="NA228" s="33"/>
      <c r="NB228" s="34"/>
      <c r="NC228" s="33"/>
      <c r="ND228" s="33"/>
      <c r="NE228" s="33"/>
      <c r="NF228" s="34"/>
      <c r="NG228" s="33"/>
      <c r="NH228" s="33"/>
      <c r="NI228" s="33"/>
      <c r="NJ228" s="34"/>
      <c r="NK228" s="33"/>
      <c r="NL228" s="33"/>
      <c r="NM228" s="33"/>
      <c r="NN228" s="34"/>
      <c r="NO228" s="33"/>
      <c r="NP228" s="33"/>
      <c r="NQ228" s="33"/>
      <c r="NR228" s="34"/>
      <c r="NS228" s="33"/>
      <c r="NT228" s="33"/>
      <c r="NU228" s="33"/>
      <c r="NV228" s="34"/>
      <c r="NW228" s="33"/>
      <c r="NX228" s="33"/>
      <c r="NY228" s="33"/>
      <c r="NZ228" s="34"/>
      <c r="OA228" s="33"/>
      <c r="OB228" s="33"/>
      <c r="OC228" s="33"/>
      <c r="OD228" s="34"/>
      <c r="OE228" s="33"/>
      <c r="OF228" s="33"/>
      <c r="OG228" s="33"/>
      <c r="OH228" s="34"/>
      <c r="OI228" s="33"/>
      <c r="OJ228" s="33"/>
      <c r="OK228" s="33"/>
      <c r="OL228" s="34"/>
      <c r="OM228" s="33"/>
      <c r="ON228" s="33"/>
      <c r="OO228" s="33"/>
      <c r="OP228" s="34"/>
      <c r="OQ228" s="33"/>
      <c r="OR228" s="33"/>
      <c r="OS228" s="33"/>
      <c r="OT228" s="34"/>
      <c r="OU228" s="33"/>
      <c r="OV228" s="33"/>
      <c r="OW228" s="33"/>
      <c r="OX228" s="34"/>
      <c r="OY228" s="33"/>
      <c r="OZ228" s="33"/>
      <c r="PA228" s="33"/>
      <c r="PB228" s="34"/>
      <c r="PC228" s="33"/>
      <c r="PD228" s="33"/>
      <c r="PE228" s="33"/>
      <c r="PF228" s="34"/>
      <c r="PG228" s="33"/>
      <c r="PH228" s="33"/>
      <c r="PI228" s="33"/>
      <c r="PJ228" s="34"/>
      <c r="PK228" s="33"/>
      <c r="PL228" s="33"/>
      <c r="PM228" s="33"/>
      <c r="PN228" s="34"/>
      <c r="PO228" s="33"/>
      <c r="PP228" s="33"/>
      <c r="PQ228" s="33"/>
      <c r="PR228" s="34"/>
      <c r="PS228" s="33"/>
      <c r="PT228" s="33"/>
      <c r="PU228" s="33"/>
      <c r="PV228" s="34"/>
      <c r="PW228" s="33"/>
      <c r="PX228" s="33"/>
      <c r="PY228" s="33"/>
      <c r="PZ228" s="34"/>
      <c r="QA228" s="33"/>
      <c r="QB228" s="33"/>
      <c r="QC228" s="33"/>
      <c r="QD228" s="34"/>
      <c r="QE228" s="33"/>
      <c r="QF228" s="33"/>
      <c r="QG228" s="33"/>
      <c r="QH228" s="34"/>
      <c r="QI228" s="33"/>
      <c r="QJ228" s="33"/>
      <c r="QK228" s="33"/>
      <c r="QL228" s="34"/>
      <c r="QM228" s="33"/>
      <c r="QN228" s="33"/>
      <c r="QO228" s="33"/>
      <c r="QP228" s="34"/>
      <c r="QQ228" s="33"/>
      <c r="QR228" s="33"/>
      <c r="QS228" s="33"/>
      <c r="QT228" s="34"/>
      <c r="QU228" s="33"/>
      <c r="QV228" s="33"/>
      <c r="QW228" s="33"/>
      <c r="QX228" s="34"/>
      <c r="QY228" s="33"/>
      <c r="QZ228" s="33"/>
      <c r="RA228" s="33"/>
      <c r="RB228" s="34"/>
      <c r="RC228" s="33"/>
      <c r="RD228" s="33"/>
      <c r="RE228" s="33"/>
      <c r="RF228" s="34"/>
      <c r="RG228" s="33"/>
      <c r="RH228" s="33"/>
      <c r="RI228" s="33"/>
      <c r="RJ228" s="34"/>
      <c r="RK228" s="33"/>
      <c r="RL228" s="33"/>
      <c r="RM228" s="33"/>
      <c r="RN228" s="34"/>
      <c r="RO228" s="33"/>
      <c r="RP228" s="33"/>
      <c r="RQ228" s="33"/>
      <c r="RR228" s="34"/>
      <c r="RS228" s="33"/>
      <c r="RT228" s="33"/>
      <c r="RU228" s="33"/>
      <c r="RV228" s="34"/>
      <c r="RW228" s="33"/>
      <c r="RX228" s="33"/>
      <c r="RY228" s="33"/>
      <c r="RZ228" s="34"/>
      <c r="SA228" s="33"/>
      <c r="SB228" s="33"/>
      <c r="SC228" s="33"/>
      <c r="SD228" s="34"/>
      <c r="SE228" s="33"/>
      <c r="SF228" s="33"/>
      <c r="SG228" s="33"/>
      <c r="SH228" s="33"/>
      <c r="SI228" s="33"/>
      <c r="SJ228" s="33"/>
      <c r="SK228" s="33"/>
      <c r="SL228" s="34"/>
      <c r="SM228" s="33"/>
      <c r="SN228" s="33"/>
      <c r="SO228" s="33"/>
      <c r="SP228" s="34"/>
      <c r="SQ228" s="33"/>
      <c r="SR228" s="33"/>
      <c r="SS228" s="33"/>
      <c r="ST228" s="34"/>
      <c r="SU228" s="33"/>
      <c r="SV228" s="33"/>
      <c r="SW228" s="33"/>
      <c r="SX228" s="34"/>
      <c r="SY228" s="33"/>
      <c r="SZ228" s="33"/>
      <c r="TA228" s="33"/>
      <c r="TB228" s="34"/>
      <c r="TC228" s="33"/>
      <c r="TD228" s="33"/>
      <c r="TE228" s="33"/>
      <c r="TF228" s="34"/>
      <c r="TG228" s="33"/>
      <c r="TH228" s="33"/>
      <c r="TI228" s="33"/>
      <c r="TJ228" s="34"/>
      <c r="TK228" s="33"/>
      <c r="TL228" s="33"/>
      <c r="TM228" s="33"/>
      <c r="TN228" s="34"/>
      <c r="TO228" s="33"/>
      <c r="TP228" s="33"/>
      <c r="TQ228" s="33"/>
      <c r="TR228" s="34"/>
      <c r="TS228" s="33"/>
      <c r="TT228" s="33"/>
      <c r="TU228" s="33"/>
      <c r="TV228" s="34"/>
      <c r="TW228" s="33"/>
      <c r="TX228" s="33"/>
      <c r="TY228" s="33"/>
      <c r="TZ228" s="34"/>
      <c r="UA228" s="33"/>
      <c r="UB228" s="33"/>
      <c r="UC228" s="33"/>
      <c r="UD228" s="34"/>
      <c r="UE228" s="33"/>
      <c r="UF228" s="33"/>
      <c r="UG228" s="33"/>
      <c r="UH228" s="34"/>
      <c r="UI228" s="33"/>
      <c r="UJ228" s="33"/>
      <c r="UK228" s="33"/>
      <c r="UL228" s="34"/>
      <c r="UM228" s="33"/>
      <c r="UN228" s="33"/>
      <c r="UO228" s="33"/>
      <c r="UP228" s="34"/>
      <c r="UQ228" s="33"/>
      <c r="UR228" s="33"/>
      <c r="US228" s="33"/>
      <c r="UT228" s="34"/>
      <c r="UU228" s="33"/>
      <c r="UV228" s="33"/>
      <c r="UW228" s="33"/>
      <c r="UX228" s="34"/>
      <c r="UY228" s="33"/>
      <c r="UZ228" s="33"/>
      <c r="VA228" s="33"/>
      <c r="VB228" s="34"/>
      <c r="VC228" s="33"/>
      <c r="VD228" s="33"/>
      <c r="VE228" s="33"/>
      <c r="VF228" s="34"/>
      <c r="VG228" s="33"/>
      <c r="VH228" s="33"/>
      <c r="VI228" s="33"/>
      <c r="VJ228" s="34"/>
      <c r="VK228" s="33"/>
      <c r="VL228" s="33"/>
      <c r="VM228" s="33"/>
      <c r="VN228" s="34"/>
      <c r="VO228" s="33"/>
      <c r="VP228" s="33"/>
      <c r="VQ228" s="33"/>
      <c r="VR228" s="34"/>
      <c r="VS228" s="33"/>
      <c r="VT228" s="33"/>
      <c r="VU228" s="33"/>
      <c r="VV228" s="34"/>
      <c r="VW228" s="33"/>
      <c r="VX228" s="33"/>
      <c r="VY228" s="33"/>
      <c r="VZ228" s="34"/>
      <c r="WA228" s="33"/>
      <c r="WB228" s="33"/>
      <c r="WC228" s="33"/>
      <c r="WD228" s="34"/>
      <c r="WE228" s="33"/>
      <c r="WF228" s="33"/>
      <c r="WG228" s="33"/>
      <c r="WH228" s="34"/>
      <c r="WI228" s="33"/>
      <c r="WJ228" s="33"/>
      <c r="WK228" s="33"/>
      <c r="WL228" s="34"/>
      <c r="WM228" s="33"/>
      <c r="WN228" s="33"/>
      <c r="WO228" s="33"/>
      <c r="WP228" s="34"/>
      <c r="WQ228" s="33"/>
      <c r="WR228" s="33"/>
      <c r="WS228" s="33"/>
      <c r="WT228" s="34"/>
      <c r="WU228" s="33"/>
      <c r="WV228" s="33"/>
      <c r="WW228" s="33"/>
      <c r="WX228" s="34"/>
      <c r="WY228" s="33"/>
      <c r="WZ228" s="33"/>
      <c r="XA228" s="33"/>
      <c r="XB228" s="34"/>
      <c r="XC228" s="33"/>
      <c r="XD228" s="33"/>
      <c r="XE228" s="33"/>
      <c r="XF228" s="34"/>
      <c r="XG228" s="33"/>
      <c r="XH228" s="33"/>
      <c r="XI228" s="33"/>
      <c r="XJ228" s="34"/>
      <c r="XK228" s="33"/>
      <c r="XL228" s="33"/>
      <c r="XM228" s="33"/>
      <c r="XN228" s="34"/>
      <c r="XO228" s="33"/>
      <c r="XP228" s="33"/>
      <c r="XQ228" s="33"/>
      <c r="XR228" s="34"/>
      <c r="XS228" s="33"/>
      <c r="XT228" s="33"/>
      <c r="XU228" s="33"/>
      <c r="XV228" s="34"/>
      <c r="XW228" s="33"/>
      <c r="XX228" s="33"/>
      <c r="XY228" s="33"/>
      <c r="XZ228" s="34"/>
      <c r="YA228" s="33"/>
      <c r="YB228" s="33"/>
      <c r="YC228" s="33"/>
      <c r="YD228" s="34"/>
      <c r="YE228" s="33"/>
      <c r="YF228" s="33"/>
      <c r="YG228" s="33"/>
      <c r="YH228" s="34"/>
      <c r="YI228" s="33"/>
      <c r="YJ228" s="33"/>
      <c r="YK228" s="33"/>
      <c r="YL228" s="34"/>
      <c r="YM228" s="33"/>
      <c r="YN228" s="33"/>
      <c r="YO228" s="33"/>
      <c r="YP228" s="34"/>
      <c r="YQ228" s="33"/>
      <c r="YR228" s="33"/>
      <c r="YS228" s="33"/>
      <c r="YT228" s="34"/>
      <c r="YU228" s="33"/>
      <c r="YV228" s="33"/>
      <c r="YW228" s="33"/>
      <c r="YX228" s="34"/>
      <c r="YY228" s="33"/>
      <c r="YZ228" s="33"/>
      <c r="ZA228" s="33"/>
      <c r="ZB228" s="34"/>
      <c r="ZC228" s="33"/>
      <c r="ZD228" s="33"/>
      <c r="ZE228" s="33"/>
      <c r="ZF228" s="34"/>
      <c r="ZG228" s="33"/>
      <c r="ZH228" s="33"/>
      <c r="ZI228" s="33"/>
      <c r="ZJ228" s="34"/>
      <c r="ZK228" s="33"/>
      <c r="ZL228" s="33"/>
      <c r="ZM228" s="33"/>
      <c r="ZN228" s="34"/>
      <c r="ZO228" s="33"/>
      <c r="ZP228" s="33"/>
      <c r="ZQ228" s="33"/>
      <c r="ZR228" s="34"/>
      <c r="ZS228" s="33"/>
      <c r="ZT228" s="33"/>
      <c r="ZU228" s="33"/>
      <c r="ZV228" s="34"/>
      <c r="ZW228" s="33"/>
      <c r="ZX228" s="33"/>
      <c r="ZY228" s="33"/>
      <c r="ZZ228" s="34"/>
      <c r="AAA228" s="33"/>
      <c r="AAB228" s="33"/>
      <c r="AAC228" s="33"/>
      <c r="AAD228" s="34"/>
      <c r="AAE228" s="33"/>
      <c r="AAF228" s="33"/>
      <c r="AAG228" s="33"/>
      <c r="AAH228" s="34"/>
      <c r="AAI228" s="33"/>
      <c r="AAJ228" s="33"/>
      <c r="AAK228" s="33"/>
      <c r="AAL228" s="34"/>
      <c r="AAM228" s="33"/>
      <c r="AAN228" s="33"/>
      <c r="AAO228" s="33"/>
      <c r="AAP228" s="34"/>
      <c r="AAQ228" s="33"/>
      <c r="AAR228" s="33"/>
      <c r="AAS228" s="33"/>
      <c r="AAT228" s="34"/>
      <c r="AAU228" s="33"/>
      <c r="AAV228" s="33"/>
      <c r="AAW228" s="33"/>
      <c r="AAX228" s="34"/>
      <c r="AAY228" s="33"/>
      <c r="AAZ228" s="33"/>
      <c r="ABA228" s="33"/>
      <c r="ABB228" s="34"/>
      <c r="ABC228" s="33"/>
      <c r="ABD228" s="33"/>
      <c r="ABE228" s="33"/>
      <c r="ABF228" s="34"/>
      <c r="ABG228" s="33"/>
      <c r="ABH228" s="33"/>
      <c r="ABI228" s="33"/>
      <c r="ABJ228" s="34"/>
      <c r="ABK228" s="33"/>
      <c r="ABL228" s="33"/>
      <c r="ABM228" s="33"/>
      <c r="ABN228" s="34"/>
      <c r="ABO228" s="33"/>
      <c r="ABP228" s="33"/>
      <c r="ABQ228" s="33"/>
      <c r="ABR228" s="34"/>
      <c r="ABS228" s="33"/>
      <c r="ABT228" s="33"/>
      <c r="ABU228" s="33"/>
      <c r="ABV228" s="34"/>
      <c r="ABW228" s="33"/>
      <c r="ABX228" s="33"/>
      <c r="ABY228" s="33"/>
      <c r="ABZ228" s="34"/>
      <c r="ACA228" s="33"/>
      <c r="ACB228" s="33"/>
      <c r="ACC228" s="33"/>
      <c r="ACD228" s="34"/>
      <c r="ACE228" s="33"/>
      <c r="ACF228" s="33"/>
      <c r="ACG228" s="33"/>
      <c r="ACH228" s="34"/>
      <c r="ACI228" s="33"/>
      <c r="ACJ228" s="33"/>
      <c r="ACK228" s="33"/>
      <c r="ACL228" s="34"/>
      <c r="ACM228" s="33"/>
      <c r="ACN228" s="33"/>
      <c r="ACO228" s="33"/>
      <c r="ACP228" s="34"/>
      <c r="ACQ228" s="33"/>
      <c r="ACR228" s="33"/>
      <c r="ACS228" s="33"/>
      <c r="ACT228" s="34"/>
      <c r="ACU228" s="33"/>
      <c r="ACV228" s="33"/>
      <c r="ACW228" s="33"/>
      <c r="ACX228" s="34"/>
      <c r="ACY228" s="33"/>
      <c r="ACZ228" s="33"/>
      <c r="ADA228" s="33"/>
      <c r="ADB228" s="34"/>
      <c r="ADC228" s="33"/>
      <c r="ADD228" s="33"/>
      <c r="ADE228" s="33"/>
      <c r="ADF228" s="34"/>
      <c r="ADG228" s="33"/>
      <c r="ADH228" s="33"/>
      <c r="ADI228" s="33"/>
      <c r="ADJ228" s="34"/>
      <c r="ADK228" s="33"/>
      <c r="ADL228" s="33"/>
      <c r="ADM228" s="33"/>
      <c r="ADN228" s="34"/>
      <c r="ADO228" s="33"/>
      <c r="ADP228" s="33"/>
      <c r="ADQ228" s="33"/>
      <c r="ADR228" s="34"/>
      <c r="ADS228" s="33"/>
      <c r="ADT228" s="33"/>
      <c r="ADU228" s="33"/>
      <c r="ADV228" s="34"/>
      <c r="ADW228" s="33"/>
      <c r="ADX228" s="33"/>
      <c r="ADY228" s="33"/>
      <c r="ADZ228" s="34"/>
      <c r="AEA228" s="33"/>
      <c r="AEB228" s="33"/>
      <c r="AEC228" s="33"/>
      <c r="AED228" s="34"/>
      <c r="AEE228" s="33"/>
      <c r="AEF228" s="33"/>
      <c r="AEG228" s="33"/>
      <c r="AEH228" s="34"/>
      <c r="AEI228" s="33"/>
      <c r="AEJ228" s="33"/>
      <c r="AEK228" s="33"/>
      <c r="AEL228" s="34"/>
      <c r="AEM228" s="33"/>
      <c r="AEN228" s="33"/>
      <c r="AEO228" s="33"/>
      <c r="AEP228" s="34"/>
      <c r="AEQ228" s="33"/>
      <c r="AER228" s="33"/>
      <c r="AES228" s="33"/>
      <c r="AET228" s="34"/>
      <c r="AEU228" s="33"/>
      <c r="AEV228" s="33"/>
      <c r="AEW228" s="33"/>
      <c r="AEX228" s="34"/>
      <c r="AEY228" s="33"/>
      <c r="AEZ228" s="33"/>
      <c r="AFA228" s="33"/>
      <c r="AFB228" s="34"/>
      <c r="AFC228" s="33"/>
      <c r="AFD228" s="33"/>
      <c r="AFE228" s="33"/>
      <c r="AFF228" s="34"/>
      <c r="AFG228" s="33"/>
      <c r="AFH228" s="33"/>
      <c r="AFI228" s="33"/>
      <c r="AFJ228" s="34"/>
      <c r="AFK228" s="33"/>
      <c r="AFL228" s="33"/>
      <c r="AFM228" s="33"/>
      <c r="AFN228" s="34"/>
      <c r="AFO228" s="33"/>
      <c r="AFP228" s="33"/>
      <c r="AFQ228" s="33"/>
      <c r="AFR228" s="34"/>
      <c r="AFS228" s="33"/>
      <c r="AFT228" s="33"/>
      <c r="AFU228" s="33"/>
      <c r="AFV228" s="34"/>
      <c r="AFW228" s="33"/>
      <c r="AFX228" s="33"/>
      <c r="AFY228" s="33"/>
      <c r="AFZ228" s="34"/>
      <c r="AGA228" s="33"/>
      <c r="AGB228" s="33"/>
      <c r="AGC228" s="33"/>
      <c r="AGD228" s="34"/>
      <c r="AGE228" s="33"/>
      <c r="AGF228" s="33"/>
      <c r="AGG228" s="33"/>
      <c r="AGH228" s="34"/>
      <c r="AGI228" s="33"/>
      <c r="AGJ228" s="33"/>
      <c r="AGK228" s="33"/>
      <c r="AGL228" s="33"/>
      <c r="AGM228" s="33"/>
      <c r="AGN228" s="103">
        <f>'Итоги за неделю'!D15</f>
        <v>13</v>
      </c>
      <c r="AGO228" s="34"/>
      <c r="AGP228" s="33"/>
      <c r="AGQ228" s="33"/>
      <c r="AGR228" s="33"/>
      <c r="AGS228" s="33"/>
      <c r="AGT228" s="34"/>
      <c r="AGU228" s="34"/>
      <c r="AGV228" s="33"/>
      <c r="AGW228" s="33"/>
      <c r="AGX228" s="33"/>
      <c r="AGY228" s="33"/>
      <c r="AGZ228" s="34"/>
      <c r="AHA228" s="34"/>
      <c r="AHB228" s="33"/>
      <c r="AHC228" s="33"/>
      <c r="AHD228" s="33"/>
      <c r="AHE228" s="33"/>
      <c r="AHF228" s="34"/>
      <c r="AHG228" s="34"/>
      <c r="AHH228" s="33"/>
      <c r="AHI228" s="33"/>
      <c r="AHJ228" s="33"/>
      <c r="AHK228" s="33"/>
      <c r="AHL228" s="34"/>
      <c r="AHM228" s="34"/>
      <c r="AHN228" s="33"/>
      <c r="AHO228" s="33"/>
      <c r="AHP228" s="33"/>
      <c r="AHQ228" s="33"/>
      <c r="AHR228" s="34"/>
      <c r="AHS228" s="34"/>
      <c r="AHT228" s="33"/>
      <c r="AHU228" s="33"/>
      <c r="AHV228" s="33"/>
      <c r="AHW228" s="34"/>
      <c r="AHX228" s="33"/>
      <c r="AHY228" s="33"/>
      <c r="AHZ228" s="33"/>
      <c r="AIA228" s="34"/>
      <c r="AIB228" s="33"/>
      <c r="AIC228" s="33"/>
      <c r="AID228" s="33"/>
      <c r="AIE228" s="34"/>
      <c r="AIF228" s="33"/>
      <c r="AIG228" s="33"/>
      <c r="AIH228" s="33"/>
      <c r="AII228" s="34"/>
      <c r="AIJ228" s="33"/>
      <c r="AIK228" s="33"/>
      <c r="AIL228" s="33"/>
      <c r="AIM228" s="34"/>
    </row>
    <row r="229" spans="1:923" s="5" customFormat="1" outlineLevel="1" x14ac:dyDescent="0.25">
      <c r="A229" s="35">
        <v>1</v>
      </c>
      <c r="B229" s="48" t="s">
        <v>113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 t="s">
        <v>351</v>
      </c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 t="s">
        <v>359</v>
      </c>
      <c r="IO229" s="57" t="s">
        <v>359</v>
      </c>
      <c r="IP229" s="57"/>
      <c r="IQ229" s="57" t="s">
        <v>359</v>
      </c>
      <c r="IR229" s="57"/>
      <c r="IS229" s="57"/>
      <c r="IT229" s="57"/>
      <c r="IU229" s="57" t="s">
        <v>359</v>
      </c>
      <c r="IV229" s="57"/>
      <c r="IW229" s="57"/>
      <c r="IX229" s="57"/>
      <c r="IY229" s="57" t="s">
        <v>359</v>
      </c>
      <c r="IZ229" s="57" t="s">
        <v>359</v>
      </c>
      <c r="JA229" s="38"/>
      <c r="JB229" s="38"/>
      <c r="JC229" s="61"/>
      <c r="JD229" s="57"/>
      <c r="JE229" s="57"/>
      <c r="JF229" s="57"/>
      <c r="JG229" s="57" t="s">
        <v>359</v>
      </c>
      <c r="JH229" s="57" t="s">
        <v>359</v>
      </c>
      <c r="JI229" s="57"/>
      <c r="JJ229" s="57"/>
      <c r="JK229" s="57" t="s">
        <v>359</v>
      </c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61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57"/>
      <c r="UB229" s="57"/>
      <c r="UC229" s="57"/>
      <c r="UD229" s="57"/>
      <c r="UE229" s="57"/>
      <c r="UF229" s="57"/>
      <c r="UG229" s="57" t="s">
        <v>352</v>
      </c>
      <c r="UH229" s="57"/>
      <c r="UI229" s="57"/>
      <c r="UJ229" s="57"/>
      <c r="UK229" s="57" t="s">
        <v>351</v>
      </c>
      <c r="UL229" s="57"/>
      <c r="UM229" s="57"/>
      <c r="UN229" s="57"/>
      <c r="UO229" s="57"/>
      <c r="UP229" s="38"/>
      <c r="UQ229" s="38"/>
      <c r="UR229" s="38"/>
      <c r="US229" s="38"/>
      <c r="UT229" s="38"/>
      <c r="UU229" s="61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/>
      <c r="VM229" s="38"/>
      <c r="VN229" s="38"/>
      <c r="VO229" s="61"/>
      <c r="VP229" s="57"/>
      <c r="VQ229" s="57"/>
      <c r="VR229" s="57"/>
      <c r="VS229" s="57"/>
      <c r="VT229" s="57"/>
      <c r="VU229" s="57"/>
      <c r="VV229" s="57"/>
      <c r="VW229" s="57"/>
      <c r="VX229" s="57"/>
      <c r="VY229" s="57"/>
      <c r="VZ229" s="57"/>
      <c r="WA229" s="57"/>
      <c r="WB229" s="57"/>
      <c r="WC229" s="57" t="s">
        <v>351</v>
      </c>
      <c r="WD229" s="57"/>
      <c r="WE229" s="57"/>
      <c r="WF229" s="57"/>
      <c r="WG229" s="38"/>
      <c r="WH229" s="38"/>
      <c r="WI229" s="61"/>
      <c r="WJ229" s="57"/>
      <c r="WK229" s="57"/>
      <c r="WL229" s="57"/>
      <c r="WM229" s="57"/>
      <c r="WN229" s="57"/>
      <c r="WO229" s="57"/>
      <c r="WP229" s="57"/>
      <c r="WQ229" s="57"/>
      <c r="WR229" s="57"/>
      <c r="WS229" s="57"/>
      <c r="WT229" s="57"/>
      <c r="WU229" s="57"/>
      <c r="WV229" s="57"/>
      <c r="WW229" s="57"/>
      <c r="WX229" s="57"/>
      <c r="WY229" s="57"/>
      <c r="WZ229" s="57"/>
      <c r="XA229" s="38"/>
      <c r="XB229" s="38"/>
      <c r="XC229" s="61"/>
      <c r="XD229" s="57"/>
      <c r="XE229" s="57"/>
      <c r="XF229" s="57"/>
      <c r="XG229" s="57"/>
      <c r="XH229" s="57"/>
      <c r="XI229" s="57"/>
      <c r="XJ229" s="57"/>
      <c r="XK229" s="57"/>
      <c r="XL229" s="57"/>
      <c r="XM229" s="57"/>
      <c r="XN229" s="57"/>
      <c r="XO229" s="57"/>
      <c r="XP229" s="57"/>
      <c r="XQ229" s="57"/>
      <c r="XR229" s="57"/>
      <c r="XS229" s="57"/>
      <c r="XT229" s="57"/>
      <c r="XU229" s="57"/>
      <c r="XV229" s="38"/>
      <c r="XW229" s="37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7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ref="AGJ229:AGJ246" si="861">IF(COUNTIFS($C$7:$AGI$7,"="&amp;$AGP$5,$C229:$AGI229,"б")=0,"",COUNTIFS($C$7:$AGI$7,"="&amp;$AGP$5,$C229:$AGI229,"б"))</f>
        <v/>
      </c>
      <c r="AGK229" s="85" t="str">
        <f t="shared" ref="AGK229:AGK246" si="862">IF(COUNTIFS($C$7:$AGI$7,"="&amp;$AGP$5,$C229:$AGI229,"у")=0,"",COUNTIFS($C$7:$AGI$7,"="&amp;$AGP$5,$C229:$AGI229,"у"))</f>
        <v/>
      </c>
      <c r="AGL229" s="85" t="str">
        <f t="shared" ref="AGL229:AGL246" si="863">IF(COUNTIFS($C$7:$AGI$7,"="&amp;$AGP$5,$C229:$AGI229,"н")=0,"",COUNTIFS($C$7:$AGI$7,"="&amp;$AGP$5,$C229:$AGI229,"н"))</f>
        <v/>
      </c>
      <c r="AGN229" s="5">
        <f>IF(LEN(B229)&gt;7,AGN228,"")</f>
        <v>13</v>
      </c>
      <c r="AGQ229" s="36" t="str">
        <f t="shared" ref="AGQ229:AGQ246" si="864">IF(COUNTIFS($C$6:$AGI$6,9,$C229:$AGI229,"б")=0,"",COUNTIFS($C$6:$AGI$6,9,$C229:$AGI229,"б"))</f>
        <v/>
      </c>
      <c r="AGR229" s="36" t="str">
        <f t="shared" ref="AGR229:AGR246" si="865">IF(COUNTIFS($C$6:$AGI$6,9,$C229:$AGI229,"у")=0,"",COUNTIFS($C$6:$AGI$6,9,$C229:$AGI229,"у"))</f>
        <v/>
      </c>
      <c r="AGS229" s="39">
        <f t="shared" ref="AGS229:AGS246" si="866">IF(COUNTIFS($C$6:$AGI$6,9,$C229:$AGI229,"н")=0,"",COUNTIFS($C$6:$AGI$6,9,$C229:$AGI229,"н"))</f>
        <v>1</v>
      </c>
      <c r="AGT229" s="36" t="str">
        <f t="shared" ref="AGT229:AGT246" si="867">IF(COUNTIFS($C$6:$AGI$6,10,$C229:$AGI229,"б")=0,"",COUNTIFS($C$6:$AGI$6,10,$C229:$AGI229,"б"))</f>
        <v/>
      </c>
      <c r="AGU229" s="36" t="str">
        <f t="shared" ref="AGU229:AGU246" si="868">IF(COUNTIFS($C$6:$AGI$6,10,$C229:$AGI229,"у")=0,"",COUNTIFS($C$6:$AGI$6,10,$C229:$AGI229,"у"))</f>
        <v/>
      </c>
      <c r="AGV229" s="39">
        <f t="shared" ref="AGV229:AGV246" si="869">IF(COUNTIFS($C$6:$AGI$6,10,$C229:$AGI229,"н")=0,"",COUNTIFS($C$6:$AGI$6,10,$C229:$AGI229,"н"))</f>
        <v>1</v>
      </c>
      <c r="AGW229" s="36">
        <f t="shared" ref="AGW229:AGW246" si="870">IF(COUNTIFS($C$6:$AGI$6,11,$C229:$AGI229,"б")=0,"",COUNTIFS($C$6:$AGI$6,11,$C229:$AGI229,"б"))</f>
        <v>6</v>
      </c>
      <c r="AGX229" s="36" t="str">
        <f t="shared" ref="AGX229:AGX246" si="871">IF(COUNTIFS($C$6:$AGI$6,11,$C229:$AGI229,"у")=0,"",COUNTIFS($C$6:$AGI$6,11,$C229:$AGI229,"у"))</f>
        <v/>
      </c>
      <c r="AGY229" s="39" t="str">
        <f t="shared" ref="AGY229:AGY246" si="872">IF(COUNTIFS($C$6:$AGI$6,11,$C229:$AGI229,"н")=0,"",COUNTIFS($C$6:$AGI$6,11,$C229:$AGI229,"н"))</f>
        <v/>
      </c>
      <c r="AGZ229" s="36">
        <f t="shared" ref="AGZ229:AGZ246" si="873">IF(COUNTIFS($C$6:$AGI$6,12,$C229:$AGI229,"б")=0,"",COUNTIFS($C$6:$AGI$6,12,$C229:$AGI229,"б"))</f>
        <v>3</v>
      </c>
      <c r="AHA229" s="36" t="str">
        <f t="shared" ref="AHA229:AHA246" si="874">IF(COUNTIFS($C$6:$AGI$6,12,$C229:$AGI229,"у")=0,"",COUNTIFS($C$6:$AGI$6,12,$C229:$AGI229,"у"))</f>
        <v/>
      </c>
      <c r="AHB229" s="39" t="str">
        <f t="shared" ref="AHB229:AHB246" si="875">IF(COUNTIFS($C$6:$AGI$6,12,$C229:$AGI229,"н")=0,"",COUNTIFS($C$6:$AGI$6,12,$C229:$AGI229,"н"))</f>
        <v/>
      </c>
      <c r="AHC229" s="36" t="str">
        <f t="shared" ref="AHC229:AHC246" si="876">IF(COUNTIFS($C$6:$AGI$6,1,$C229:$AGI229,"б")=0,"",COUNTIFS($C$6:$AGI$6,1,$C229:$AGI229,"б"))</f>
        <v/>
      </c>
      <c r="AHD229" s="36" t="str">
        <f t="shared" ref="AHD229:AHD246" si="877">IF(COUNTIFS($C$6:$AGI$6,1,$C229:$AGI229,"у")=0,"",COUNTIFS($C$6:$AGI$6,1,$C229:$AGI229,"у"))</f>
        <v/>
      </c>
      <c r="AHE229" s="39" t="str">
        <f t="shared" ref="AHE229:AHE246" si="878">IF(COUNTIFS($C$6:$AGI$6,1,$C229:$AGI229,"н")=0,"",COUNTIFS($C$6:$AGI$6,1,$C229:$AGI229,"н"))</f>
        <v/>
      </c>
      <c r="AHF229" s="36" t="str">
        <f t="shared" ref="AHF229:AHF246" si="879">IF(COUNTIFS($C$6:$AGI$6,2,$C229:$AGI229,"б")=0,"",COUNTIFS($C$6:$AGI$6,2,$C229:$AGI229,"б"))</f>
        <v/>
      </c>
      <c r="AHG229" s="36">
        <f t="shared" ref="AHG229:AHG246" si="880">IF(COUNTIFS($C$6:$AGI$6,2,$C229:$AGI229,"у")=0,"",COUNTIFS($C$6:$AGI$6,2,$C229:$AGI229,"у"))</f>
        <v>5</v>
      </c>
      <c r="AHH229" s="39" t="str">
        <f t="shared" ref="AHH229:AHH246" si="881">IF(COUNTIFS($C$6:$AGI$6,2,$C229:$AGI229,"н")=0,"",COUNTIFS($C$6:$AGI$6,2,$C229:$AGI229,"н"))</f>
        <v/>
      </c>
      <c r="AHI229" s="36" t="str">
        <f t="shared" ref="AHI229:AHI246" si="882">IF(COUNTIFS($C$6:$AGI$6,3,$C229:$AGI229,"б")=0,"",COUNTIFS($C$6:$AGI$6,3,$C229:$AGI229,"б"))</f>
        <v/>
      </c>
      <c r="AHJ229" s="36">
        <f t="shared" ref="AHJ229:AHJ246" si="883">IF(COUNTIFS($C$6:$AGI$6,3,$C229:$AGI229,"у")=0,"",COUNTIFS($C$6:$AGI$6,3,$C229:$AGI229,"у"))</f>
        <v>1</v>
      </c>
      <c r="AHK229" s="39">
        <f t="shared" ref="AHK229:AHK246" si="884">IF(COUNTIFS($C$6:$AGI$6,3,$C229:$AGI229,"н")=0,"",COUNTIFS($C$6:$AGI$6,3,$C229:$AGI229,"н"))</f>
        <v>2</v>
      </c>
      <c r="AHL229" s="36" t="str">
        <f t="shared" ref="AHL229:AHL246" si="885">IF(COUNTIFS($C$6:$AGI$6,4,$C229:$AGI229,"б")=0,"",COUNTIFS($C$6:$AGI$6,4,$C229:$AGI229,"б"))</f>
        <v/>
      </c>
      <c r="AHM229" s="36" t="str">
        <f t="shared" ref="AHM229:AHM246" si="886">IF(COUNTIFS($C$6:$AGI$6,4,$C229:$AGI229,"у")=0,"",COUNTIFS($C$6:$AGI$6,4,$C229:$AGI229,"у"))</f>
        <v/>
      </c>
      <c r="AHN229" s="39" t="str">
        <f t="shared" ref="AHN229:AHN246" si="887">IF(COUNTIFS($C$6:$AGI$6,4,$C229:$AGI229,"н")=0,"",COUNTIFS($C$6:$AGI$6,4,$C229:$AGI229,"н"))</f>
        <v/>
      </c>
      <c r="AHO229" s="36" t="str">
        <f t="shared" ref="AHO229:AHO246" si="888">IF(COUNTIFS($C$6:$AGI$6,5,$C229:$AGI229,"б")=0,"",COUNTIFS($C$6:$AGI$6,5,$C229:$AGI229,"б"))</f>
        <v/>
      </c>
      <c r="AHP229" s="36" t="str">
        <f t="shared" ref="AHP229:AHP246" si="889">IF(COUNTIFS($C$6:$AGI$6,5,$C229:$AGI229,"у")=0,"",COUNTIFS($C$6:$AGI$6,5,$C229:$AGI229,"у"))</f>
        <v/>
      </c>
      <c r="AHQ229" s="39" t="str">
        <f t="shared" ref="AHQ229:AHQ246" si="890">IF(COUNTIFS($C$6:$AGI$6,5,$C229:$AGI229,"н")=0,"",COUNTIFS($C$6:$AGI$6,5,$C229:$AGI229,"н"))</f>
        <v/>
      </c>
      <c r="AHR229" s="36" t="str">
        <f t="shared" ref="AHR229:AHR246" si="891">IF(COUNTIFS($C$6:$AGI$6,6,$C229:$AGI229,"б")=0,"",COUNTIFS($C$6:$AGI$6,6,$C229:$AGI229,"б"))</f>
        <v/>
      </c>
      <c r="AHS229" s="36" t="str">
        <f t="shared" ref="AHS229:AHS246" si="892">IF(COUNTIFS($C$6:$AGI$6,6,$C229:$AGI229,"у")=0,"",COUNTIFS($C$6:$AGI$6,6,$C229:$AGI229,"у"))</f>
        <v/>
      </c>
      <c r="AHT229" s="39" t="str">
        <f t="shared" ref="AHT229:AHT246" si="893">IF(COUNTIFS($C$6:$AGI$6,6,$C229:$AGI229,"н")=0,"",COUNTIFS($C$6:$AGI$6,6,$C229:$AGI229,"н"))</f>
        <v/>
      </c>
    </row>
    <row r="230" spans="1:923" s="5" customFormat="1" outlineLevel="1" x14ac:dyDescent="0.25">
      <c r="A230" s="35">
        <f t="shared" ref="A230:A246" si="894">A229+1</f>
        <v>2</v>
      </c>
      <c r="B230" s="48" t="s">
        <v>114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 t="s">
        <v>351</v>
      </c>
      <c r="CV230" s="57" t="s">
        <v>351</v>
      </c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 t="s">
        <v>359</v>
      </c>
      <c r="HB230" s="57"/>
      <c r="HC230" s="57" t="s">
        <v>359</v>
      </c>
      <c r="HD230" s="57" t="s">
        <v>359</v>
      </c>
      <c r="HE230" s="57"/>
      <c r="HF230" s="57"/>
      <c r="HG230" s="57" t="s">
        <v>359</v>
      </c>
      <c r="HH230" s="57"/>
      <c r="HI230" s="57"/>
      <c r="HJ230" s="57"/>
      <c r="HK230" s="57" t="s">
        <v>359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/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38"/>
      <c r="TS230" s="38"/>
      <c r="TT230" s="38"/>
      <c r="TU230" s="38"/>
      <c r="TV230" s="38"/>
      <c r="TW230" s="38"/>
      <c r="TX230" s="38"/>
      <c r="TY230" s="38"/>
      <c r="TZ230" s="38"/>
      <c r="UA230" s="57" t="s">
        <v>351</v>
      </c>
      <c r="UB230" s="57" t="s">
        <v>351</v>
      </c>
      <c r="UC230" s="57" t="s">
        <v>351</v>
      </c>
      <c r="UD230" s="57"/>
      <c r="UE230" s="57"/>
      <c r="UF230" s="57"/>
      <c r="UG230" s="57" t="s">
        <v>351</v>
      </c>
      <c r="UH230" s="57"/>
      <c r="UI230" s="57"/>
      <c r="UJ230" s="57"/>
      <c r="UK230" s="57" t="s">
        <v>351</v>
      </c>
      <c r="UL230" s="57" t="s">
        <v>351</v>
      </c>
      <c r="UM230" s="57" t="s">
        <v>351</v>
      </c>
      <c r="UN230" s="57" t="s">
        <v>351</v>
      </c>
      <c r="UO230" s="57"/>
      <c r="UP230" s="38"/>
      <c r="UQ230" s="38"/>
      <c r="UR230" s="38"/>
      <c r="US230" s="38"/>
      <c r="UT230" s="38"/>
      <c r="UU230" s="61"/>
      <c r="UV230" s="57"/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 t="s">
        <v>351</v>
      </c>
      <c r="VH230" s="57"/>
      <c r="VI230" s="57" t="s">
        <v>351</v>
      </c>
      <c r="VJ230" s="57"/>
      <c r="VK230" s="57" t="s">
        <v>351</v>
      </c>
      <c r="VL230" s="57" t="s">
        <v>351</v>
      </c>
      <c r="VM230" s="38"/>
      <c r="VN230" s="38"/>
      <c r="VO230" s="61"/>
      <c r="VP230" s="57" t="s">
        <v>351</v>
      </c>
      <c r="VQ230" s="57" t="s">
        <v>351</v>
      </c>
      <c r="VR230" s="57"/>
      <c r="VS230" s="57"/>
      <c r="VT230" s="57"/>
      <c r="VU230" s="57"/>
      <c r="VV230" s="57"/>
      <c r="VW230" s="57"/>
      <c r="VX230" s="57"/>
      <c r="VY230" s="57"/>
      <c r="VZ230" s="57"/>
      <c r="WA230" s="57"/>
      <c r="WB230" s="57"/>
      <c r="WC230" s="57" t="s">
        <v>351</v>
      </c>
      <c r="WD230" s="57"/>
      <c r="WE230" s="57"/>
      <c r="WF230" s="57"/>
      <c r="WG230" s="38"/>
      <c r="WH230" s="38"/>
      <c r="WI230" s="61"/>
      <c r="WJ230" s="57"/>
      <c r="WK230" s="57"/>
      <c r="WL230" s="57"/>
      <c r="WM230" s="57"/>
      <c r="WN230" s="57"/>
      <c r="WO230" s="57"/>
      <c r="WP230" s="57"/>
      <c r="WQ230" s="57"/>
      <c r="WR230" s="57"/>
      <c r="WS230" s="57"/>
      <c r="WT230" s="57"/>
      <c r="WU230" s="57"/>
      <c r="WV230" s="57"/>
      <c r="WW230" s="57"/>
      <c r="WX230" s="57"/>
      <c r="WY230" s="57"/>
      <c r="WZ230" s="57"/>
      <c r="XA230" s="38"/>
      <c r="XB230" s="38"/>
      <c r="XC230" s="61"/>
      <c r="XD230" s="57"/>
      <c r="XE230" s="57"/>
      <c r="XF230" s="57"/>
      <c r="XG230" s="57"/>
      <c r="XH230" s="57"/>
      <c r="XI230" s="57"/>
      <c r="XJ230" s="57"/>
      <c r="XK230" s="57"/>
      <c r="XL230" s="57"/>
      <c r="XM230" s="57"/>
      <c r="XN230" s="57"/>
      <c r="XO230" s="57"/>
      <c r="XP230" s="57"/>
      <c r="XQ230" s="57"/>
      <c r="XR230" s="57"/>
      <c r="XS230" s="57"/>
      <c r="XT230" s="57"/>
      <c r="XU230" s="57"/>
      <c r="XV230" s="38"/>
      <c r="XW230" s="37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7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61"/>
        <v/>
      </c>
      <c r="AGK230" s="85" t="str">
        <f t="shared" si="862"/>
        <v/>
      </c>
      <c r="AGL230" s="85" t="str">
        <f t="shared" si="863"/>
        <v/>
      </c>
      <c r="AGN230" s="5">
        <f>IF(LEN(B230)&gt;7,AGN228,"")</f>
        <v>13</v>
      </c>
      <c r="AGQ230" s="36" t="str">
        <f t="shared" si="864"/>
        <v/>
      </c>
      <c r="AGR230" s="36" t="str">
        <f t="shared" si="865"/>
        <v/>
      </c>
      <c r="AGS230" s="39" t="str">
        <f t="shared" si="866"/>
        <v/>
      </c>
      <c r="AGT230" s="36" t="str">
        <f t="shared" si="867"/>
        <v/>
      </c>
      <c r="AGU230" s="36" t="str">
        <f t="shared" si="868"/>
        <v/>
      </c>
      <c r="AGV230" s="39">
        <f t="shared" si="869"/>
        <v>2</v>
      </c>
      <c r="AGW230" s="36">
        <f t="shared" si="870"/>
        <v>5</v>
      </c>
      <c r="AGX230" s="36" t="str">
        <f t="shared" si="871"/>
        <v/>
      </c>
      <c r="AGY230" s="39" t="str">
        <f t="shared" si="872"/>
        <v/>
      </c>
      <c r="AGZ230" s="36" t="str">
        <f t="shared" si="873"/>
        <v/>
      </c>
      <c r="AHA230" s="36" t="str">
        <f t="shared" si="874"/>
        <v/>
      </c>
      <c r="AHB230" s="39" t="str">
        <f t="shared" si="875"/>
        <v/>
      </c>
      <c r="AHC230" s="36" t="str">
        <f t="shared" si="876"/>
        <v/>
      </c>
      <c r="AHD230" s="36" t="str">
        <f t="shared" si="877"/>
        <v/>
      </c>
      <c r="AHE230" s="39">
        <f t="shared" si="878"/>
        <v>4</v>
      </c>
      <c r="AHF230" s="36" t="str">
        <f t="shared" si="879"/>
        <v/>
      </c>
      <c r="AHG230" s="36" t="str">
        <f t="shared" si="880"/>
        <v/>
      </c>
      <c r="AHH230" s="39">
        <f t="shared" si="881"/>
        <v>4</v>
      </c>
      <c r="AHI230" s="36" t="str">
        <f t="shared" si="882"/>
        <v/>
      </c>
      <c r="AHJ230" s="36" t="str">
        <f t="shared" si="883"/>
        <v/>
      </c>
      <c r="AHK230" s="39">
        <f t="shared" si="884"/>
        <v>15</v>
      </c>
      <c r="AHL230" s="36" t="str">
        <f t="shared" si="885"/>
        <v/>
      </c>
      <c r="AHM230" s="36" t="str">
        <f t="shared" si="886"/>
        <v/>
      </c>
      <c r="AHN230" s="39" t="str">
        <f t="shared" si="887"/>
        <v/>
      </c>
      <c r="AHO230" s="36" t="str">
        <f t="shared" si="888"/>
        <v/>
      </c>
      <c r="AHP230" s="36" t="str">
        <f t="shared" si="889"/>
        <v/>
      </c>
      <c r="AHQ230" s="39" t="str">
        <f t="shared" si="890"/>
        <v/>
      </c>
      <c r="AHR230" s="36" t="str">
        <f t="shared" si="891"/>
        <v/>
      </c>
      <c r="AHS230" s="36" t="str">
        <f t="shared" si="892"/>
        <v/>
      </c>
      <c r="AHT230" s="39" t="str">
        <f t="shared" si="893"/>
        <v/>
      </c>
    </row>
    <row r="231" spans="1:923" s="5" customFormat="1" outlineLevel="1" x14ac:dyDescent="0.25">
      <c r="A231" s="35">
        <f t="shared" si="894"/>
        <v>3</v>
      </c>
      <c r="B231" s="48" t="s">
        <v>115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 t="s">
        <v>351</v>
      </c>
      <c r="BE231" s="57" t="s">
        <v>351</v>
      </c>
      <c r="BF231" s="57" t="s">
        <v>351</v>
      </c>
      <c r="BG231" s="57"/>
      <c r="BH231" s="57" t="s">
        <v>351</v>
      </c>
      <c r="BI231" s="57" t="s">
        <v>351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 t="s">
        <v>351</v>
      </c>
      <c r="FM231" s="57"/>
      <c r="FN231" s="57"/>
      <c r="FO231" s="57"/>
      <c r="FP231" s="57"/>
      <c r="FQ231" s="57"/>
      <c r="FR231" s="57"/>
      <c r="FS231" s="57"/>
      <c r="FT231" s="57"/>
      <c r="FU231" s="57" t="s">
        <v>351</v>
      </c>
      <c r="FV231" s="57"/>
      <c r="FW231" s="57" t="s">
        <v>351</v>
      </c>
      <c r="FX231" s="57" t="s">
        <v>351</v>
      </c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351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 t="s">
        <v>351</v>
      </c>
      <c r="SX231" s="57" t="s">
        <v>351</v>
      </c>
      <c r="SY231" s="57"/>
      <c r="SZ231" s="57"/>
      <c r="TA231" s="57"/>
      <c r="TB231" s="57"/>
      <c r="TC231" s="57"/>
      <c r="TD231" s="38"/>
      <c r="TE231" s="38"/>
      <c r="TF231" s="38"/>
      <c r="TG231" s="61"/>
      <c r="TH231" s="57" t="s">
        <v>351</v>
      </c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57" t="s">
        <v>351</v>
      </c>
      <c r="UB231" s="57" t="s">
        <v>351</v>
      </c>
      <c r="UC231" s="57" t="s">
        <v>351</v>
      </c>
      <c r="UD231" s="57"/>
      <c r="UE231" s="57"/>
      <c r="UF231" s="57"/>
      <c r="UG231" s="57" t="s">
        <v>351</v>
      </c>
      <c r="UH231" s="57" t="s">
        <v>351</v>
      </c>
      <c r="UI231" s="57"/>
      <c r="UJ231" s="57"/>
      <c r="UK231" s="57" t="s">
        <v>351</v>
      </c>
      <c r="UL231" s="57" t="s">
        <v>351</v>
      </c>
      <c r="UM231" s="57"/>
      <c r="UN231" s="57" t="s">
        <v>351</v>
      </c>
      <c r="UO231" s="57"/>
      <c r="UP231" s="38"/>
      <c r="UQ231" s="38"/>
      <c r="UR231" s="38"/>
      <c r="US231" s="38"/>
      <c r="UT231" s="38"/>
      <c r="UU231" s="61"/>
      <c r="UV231" s="57" t="s">
        <v>351</v>
      </c>
      <c r="UW231" s="57"/>
      <c r="UX231" s="57"/>
      <c r="UY231" s="57"/>
      <c r="UZ231" s="57"/>
      <c r="VA231" s="57"/>
      <c r="VB231" s="57"/>
      <c r="VC231" s="57"/>
      <c r="VD231" s="57"/>
      <c r="VE231" s="57"/>
      <c r="VF231" s="57"/>
      <c r="VG231" s="57"/>
      <c r="VH231" s="57"/>
      <c r="VI231" s="57"/>
      <c r="VJ231" s="57"/>
      <c r="VK231" s="57" t="s">
        <v>351</v>
      </c>
      <c r="VL231" s="57" t="s">
        <v>351</v>
      </c>
      <c r="VM231" s="38"/>
      <c r="VN231" s="38"/>
      <c r="VO231" s="61"/>
      <c r="VP231" s="57"/>
      <c r="VQ231" s="57"/>
      <c r="VR231" s="57"/>
      <c r="VS231" s="57"/>
      <c r="VT231" s="57"/>
      <c r="VU231" s="57"/>
      <c r="VV231" s="57"/>
      <c r="VW231" s="57"/>
      <c r="VX231" s="57"/>
      <c r="VY231" s="57"/>
      <c r="VZ231" s="57"/>
      <c r="WA231" s="57"/>
      <c r="WB231" s="57"/>
      <c r="WC231" s="57"/>
      <c r="WD231" s="57"/>
      <c r="WE231" s="57"/>
      <c r="WF231" s="57"/>
      <c r="WG231" s="38"/>
      <c r="WH231" s="38"/>
      <c r="WI231" s="61"/>
      <c r="WJ231" s="57" t="s">
        <v>351</v>
      </c>
      <c r="WK231" s="57"/>
      <c r="WL231" s="57"/>
      <c r="WM231" s="57" t="s">
        <v>351</v>
      </c>
      <c r="WN231" s="57"/>
      <c r="WO231" s="57"/>
      <c r="WP231" s="57"/>
      <c r="WQ231" s="57"/>
      <c r="WR231" s="57"/>
      <c r="WS231" s="57"/>
      <c r="WT231" s="57"/>
      <c r="WU231" s="57"/>
      <c r="WV231" s="57"/>
      <c r="WW231" s="57"/>
      <c r="WX231" s="57"/>
      <c r="WY231" s="57" t="s">
        <v>351</v>
      </c>
      <c r="WZ231" s="57"/>
      <c r="XA231" s="38"/>
      <c r="XB231" s="38"/>
      <c r="XC231" s="61"/>
      <c r="XD231" s="57"/>
      <c r="XE231" s="57"/>
      <c r="XF231" s="57"/>
      <c r="XG231" s="57"/>
      <c r="XH231" s="57"/>
      <c r="XI231" s="57"/>
      <c r="XJ231" s="57"/>
      <c r="XK231" s="57"/>
      <c r="XL231" s="57"/>
      <c r="XM231" s="57"/>
      <c r="XN231" s="57"/>
      <c r="XO231" s="57"/>
      <c r="XP231" s="57"/>
      <c r="XQ231" s="57"/>
      <c r="XR231" s="57"/>
      <c r="XS231" s="57"/>
      <c r="XT231" s="57"/>
      <c r="XU231" s="57"/>
      <c r="XV231" s="38"/>
      <c r="XW231" s="37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7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61"/>
        <v/>
      </c>
      <c r="AGK231" s="85" t="str">
        <f t="shared" si="862"/>
        <v/>
      </c>
      <c r="AGL231" s="85" t="str">
        <f t="shared" si="863"/>
        <v/>
      </c>
      <c r="AGN231" s="5">
        <f>IF(LEN(B231)&gt;7,AGN228,"")</f>
        <v>13</v>
      </c>
      <c r="AGQ231" s="36" t="str">
        <f t="shared" si="864"/>
        <v/>
      </c>
      <c r="AGR231" s="36" t="str">
        <f t="shared" si="865"/>
        <v/>
      </c>
      <c r="AGS231" s="39">
        <f t="shared" si="866"/>
        <v>5</v>
      </c>
      <c r="AGT231" s="36" t="str">
        <f t="shared" si="867"/>
        <v/>
      </c>
      <c r="AGU231" s="36" t="str">
        <f t="shared" si="868"/>
        <v/>
      </c>
      <c r="AGV231" s="39">
        <f t="shared" si="869"/>
        <v>4</v>
      </c>
      <c r="AGW231" s="36" t="str">
        <f t="shared" si="870"/>
        <v/>
      </c>
      <c r="AGX231" s="36" t="str">
        <f t="shared" si="871"/>
        <v/>
      </c>
      <c r="AGY231" s="39">
        <f t="shared" si="872"/>
        <v>1</v>
      </c>
      <c r="AGZ231" s="36" t="str">
        <f t="shared" si="873"/>
        <v/>
      </c>
      <c r="AHA231" s="36" t="str">
        <f t="shared" si="874"/>
        <v/>
      </c>
      <c r="AHB231" s="39" t="str">
        <f t="shared" si="875"/>
        <v/>
      </c>
      <c r="AHC231" s="36" t="str">
        <f t="shared" si="876"/>
        <v/>
      </c>
      <c r="AHD231" s="36" t="str">
        <f t="shared" si="877"/>
        <v/>
      </c>
      <c r="AHE231" s="39" t="str">
        <f t="shared" si="878"/>
        <v/>
      </c>
      <c r="AHF231" s="36" t="str">
        <f t="shared" si="879"/>
        <v/>
      </c>
      <c r="AHG231" s="36" t="str">
        <f t="shared" si="880"/>
        <v/>
      </c>
      <c r="AHH231" s="39">
        <f t="shared" si="881"/>
        <v>2</v>
      </c>
      <c r="AHI231" s="36" t="str">
        <f t="shared" si="882"/>
        <v/>
      </c>
      <c r="AHJ231" s="36" t="str">
        <f t="shared" si="883"/>
        <v/>
      </c>
      <c r="AHK231" s="39">
        <f t="shared" si="884"/>
        <v>14</v>
      </c>
      <c r="AHL231" s="36" t="str">
        <f t="shared" si="885"/>
        <v/>
      </c>
      <c r="AHM231" s="36" t="str">
        <f t="shared" si="886"/>
        <v/>
      </c>
      <c r="AHN231" s="39">
        <f t="shared" si="887"/>
        <v>1</v>
      </c>
      <c r="AHO231" s="36" t="str">
        <f t="shared" si="888"/>
        <v/>
      </c>
      <c r="AHP231" s="36" t="str">
        <f t="shared" si="889"/>
        <v/>
      </c>
      <c r="AHQ231" s="39" t="str">
        <f t="shared" si="890"/>
        <v/>
      </c>
      <c r="AHR231" s="36" t="str">
        <f t="shared" si="891"/>
        <v/>
      </c>
      <c r="AHS231" s="36" t="str">
        <f t="shared" si="892"/>
        <v/>
      </c>
      <c r="AHT231" s="39" t="str">
        <f t="shared" si="893"/>
        <v/>
      </c>
    </row>
    <row r="232" spans="1:923" s="5" customFormat="1" outlineLevel="1" x14ac:dyDescent="0.25">
      <c r="A232" s="35">
        <f t="shared" si="894"/>
        <v>4</v>
      </c>
      <c r="B232" s="48" t="s">
        <v>116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352</v>
      </c>
      <c r="NX232" s="57" t="s">
        <v>352</v>
      </c>
      <c r="NY232" s="57" t="s">
        <v>352</v>
      </c>
      <c r="NZ232" s="57"/>
      <c r="OA232" s="57"/>
      <c r="OB232" s="57"/>
      <c r="OC232" s="57" t="s">
        <v>352</v>
      </c>
      <c r="OD232" s="57" t="s">
        <v>352</v>
      </c>
      <c r="OE232" s="57"/>
      <c r="OF232" s="57"/>
      <c r="OG232" s="57"/>
      <c r="OH232" s="57"/>
      <c r="OI232" s="57"/>
      <c r="OJ232" s="57" t="s">
        <v>352</v>
      </c>
      <c r="OK232" s="57"/>
      <c r="OL232" s="38"/>
      <c r="OM232" s="61"/>
      <c r="ON232" s="57" t="s">
        <v>352</v>
      </c>
      <c r="OO232" s="57"/>
      <c r="OP232" s="57"/>
      <c r="OQ232" s="57" t="s">
        <v>352</v>
      </c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/>
      <c r="RA232" s="57"/>
      <c r="RB232" s="57"/>
      <c r="RC232" s="57"/>
      <c r="RD232" s="57"/>
      <c r="RE232" s="57"/>
      <c r="RF232" s="57"/>
      <c r="RG232" s="57"/>
      <c r="RH232" s="38"/>
      <c r="RI232" s="38"/>
      <c r="RJ232" s="38"/>
      <c r="RK232" s="38"/>
      <c r="RL232" s="38"/>
      <c r="RM232" s="38"/>
      <c r="RN232" s="38"/>
      <c r="RO232" s="57"/>
      <c r="RP232" s="57"/>
      <c r="RQ232" s="57"/>
      <c r="RR232" s="57"/>
      <c r="RS232" s="57"/>
      <c r="RT232" s="57"/>
      <c r="RU232" s="57"/>
      <c r="RV232" s="57"/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57"/>
      <c r="UB232" s="57"/>
      <c r="UC232" s="57"/>
      <c r="UD232" s="57"/>
      <c r="UE232" s="57"/>
      <c r="UF232" s="57"/>
      <c r="UG232" s="57"/>
      <c r="UH232" s="57"/>
      <c r="UI232" s="57"/>
      <c r="UJ232" s="57"/>
      <c r="UK232" s="57"/>
      <c r="UL232" s="57"/>
      <c r="UM232" s="57"/>
      <c r="UN232" s="57"/>
      <c r="UO232" s="57"/>
      <c r="UP232" s="38"/>
      <c r="UQ232" s="38"/>
      <c r="UR232" s="38"/>
      <c r="US232" s="38"/>
      <c r="UT232" s="38"/>
      <c r="UU232" s="61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/>
      <c r="VL232" s="57"/>
      <c r="VM232" s="38"/>
      <c r="VN232" s="38"/>
      <c r="VO232" s="61"/>
      <c r="VP232" s="57"/>
      <c r="VQ232" s="57"/>
      <c r="VR232" s="57"/>
      <c r="VS232" s="57"/>
      <c r="VT232" s="57"/>
      <c r="VU232" s="57"/>
      <c r="VV232" s="57"/>
      <c r="VW232" s="57"/>
      <c r="VX232" s="57"/>
      <c r="VY232" s="57"/>
      <c r="VZ232" s="57"/>
      <c r="WA232" s="57"/>
      <c r="WB232" s="57"/>
      <c r="WC232" s="57"/>
      <c r="WD232" s="57"/>
      <c r="WE232" s="57"/>
      <c r="WF232" s="57"/>
      <c r="WG232" s="38"/>
      <c r="WH232" s="38"/>
      <c r="WI232" s="61"/>
      <c r="WJ232" s="57"/>
      <c r="WK232" s="57"/>
      <c r="WL232" s="57"/>
      <c r="WM232" s="57"/>
      <c r="WN232" s="57"/>
      <c r="WO232" s="57"/>
      <c r="WP232" s="57"/>
      <c r="WQ232" s="57"/>
      <c r="WR232" s="57"/>
      <c r="WS232" s="57"/>
      <c r="WT232" s="57"/>
      <c r="WU232" s="57"/>
      <c r="WV232" s="57"/>
      <c r="WW232" s="57"/>
      <c r="WX232" s="57"/>
      <c r="WY232" s="57"/>
      <c r="WZ232" s="57"/>
      <c r="XA232" s="38"/>
      <c r="XB232" s="38"/>
      <c r="XC232" s="61"/>
      <c r="XD232" s="57"/>
      <c r="XE232" s="57" t="s">
        <v>351</v>
      </c>
      <c r="XF232" s="57"/>
      <c r="XG232" s="57"/>
      <c r="XH232" s="57"/>
      <c r="XI232" s="57"/>
      <c r="XJ232" s="57"/>
      <c r="XK232" s="57"/>
      <c r="XL232" s="57"/>
      <c r="XM232" s="57"/>
      <c r="XN232" s="57"/>
      <c r="XO232" s="57"/>
      <c r="XP232" s="57"/>
      <c r="XQ232" s="57"/>
      <c r="XR232" s="57"/>
      <c r="XS232" s="57"/>
      <c r="XT232" s="57"/>
      <c r="XU232" s="57"/>
      <c r="XV232" s="38"/>
      <c r="XW232" s="37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7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61"/>
        <v/>
      </c>
      <c r="AGK232" s="85" t="str">
        <f t="shared" si="862"/>
        <v/>
      </c>
      <c r="AGL232" s="85">
        <f t="shared" si="863"/>
        <v>1</v>
      </c>
      <c r="AGN232" s="5">
        <f>IF(LEN(B232)&gt;7,AGN228,"")</f>
        <v>13</v>
      </c>
      <c r="AGQ232" s="36" t="str">
        <f t="shared" si="864"/>
        <v/>
      </c>
      <c r="AGR232" s="36" t="str">
        <f t="shared" si="865"/>
        <v/>
      </c>
      <c r="AGS232" s="39" t="str">
        <f t="shared" si="866"/>
        <v/>
      </c>
      <c r="AGT232" s="36" t="str">
        <f t="shared" si="867"/>
        <v/>
      </c>
      <c r="AGU232" s="36" t="str">
        <f t="shared" si="868"/>
        <v/>
      </c>
      <c r="AGV232" s="39" t="str">
        <f t="shared" si="869"/>
        <v/>
      </c>
      <c r="AGW232" s="36" t="str">
        <f t="shared" si="870"/>
        <v/>
      </c>
      <c r="AGX232" s="36" t="str">
        <f t="shared" si="871"/>
        <v/>
      </c>
      <c r="AGY232" s="39" t="str">
        <f t="shared" si="872"/>
        <v/>
      </c>
      <c r="AGZ232" s="36" t="str">
        <f t="shared" si="873"/>
        <v/>
      </c>
      <c r="AHA232" s="36" t="str">
        <f t="shared" si="874"/>
        <v/>
      </c>
      <c r="AHB232" s="39" t="str">
        <f t="shared" si="875"/>
        <v/>
      </c>
      <c r="AHC232" s="36" t="str">
        <f t="shared" si="876"/>
        <v/>
      </c>
      <c r="AHD232" s="36">
        <f t="shared" si="877"/>
        <v>8</v>
      </c>
      <c r="AHE232" s="39" t="str">
        <f t="shared" si="878"/>
        <v/>
      </c>
      <c r="AHF232" s="36" t="str">
        <f t="shared" si="879"/>
        <v/>
      </c>
      <c r="AHG232" s="36" t="str">
        <f t="shared" si="880"/>
        <v/>
      </c>
      <c r="AHH232" s="39" t="str">
        <f t="shared" si="881"/>
        <v/>
      </c>
      <c r="AHI232" s="36" t="str">
        <f t="shared" si="882"/>
        <v/>
      </c>
      <c r="AHJ232" s="36" t="str">
        <f t="shared" si="883"/>
        <v/>
      </c>
      <c r="AHK232" s="39" t="str">
        <f t="shared" si="884"/>
        <v/>
      </c>
      <c r="AHL232" s="36" t="str">
        <f t="shared" si="885"/>
        <v/>
      </c>
      <c r="AHM232" s="36" t="str">
        <f t="shared" si="886"/>
        <v/>
      </c>
      <c r="AHN232" s="39">
        <f t="shared" si="887"/>
        <v>1</v>
      </c>
      <c r="AHO232" s="36" t="str">
        <f t="shared" si="888"/>
        <v/>
      </c>
      <c r="AHP232" s="36" t="str">
        <f t="shared" si="889"/>
        <v/>
      </c>
      <c r="AHQ232" s="39" t="str">
        <f t="shared" si="890"/>
        <v/>
      </c>
      <c r="AHR232" s="36" t="str">
        <f t="shared" si="891"/>
        <v/>
      </c>
      <c r="AHS232" s="36" t="str">
        <f t="shared" si="892"/>
        <v/>
      </c>
      <c r="AHT232" s="39" t="str">
        <f t="shared" si="893"/>
        <v/>
      </c>
    </row>
    <row r="233" spans="1:923" s="5" customFormat="1" outlineLevel="1" x14ac:dyDescent="0.25">
      <c r="A233" s="35">
        <f t="shared" si="894"/>
        <v>5</v>
      </c>
      <c r="B233" s="48" t="s">
        <v>117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 t="s">
        <v>351</v>
      </c>
      <c r="AS233" s="57" t="s">
        <v>351</v>
      </c>
      <c r="AT233" s="57" t="s">
        <v>351</v>
      </c>
      <c r="AU233" s="57"/>
      <c r="AV233" s="57"/>
      <c r="AW233" s="57"/>
      <c r="AX233" s="57"/>
      <c r="AY233" s="57"/>
      <c r="AZ233" s="57"/>
      <c r="BA233" s="57" t="s">
        <v>351</v>
      </c>
      <c r="BB233" s="57"/>
      <c r="BC233" s="57"/>
      <c r="BD233" s="57" t="s">
        <v>351</v>
      </c>
      <c r="BE233" s="57"/>
      <c r="BF233" s="57"/>
      <c r="BG233" s="57"/>
      <c r="BH233" s="57"/>
      <c r="BI233" s="57"/>
      <c r="BJ233" s="57"/>
      <c r="BK233" s="61"/>
      <c r="BL233" s="57" t="s">
        <v>351</v>
      </c>
      <c r="BM233" s="57"/>
      <c r="BN233" s="57"/>
      <c r="BO233" s="57"/>
      <c r="BP233" s="57"/>
      <c r="BQ233" s="57" t="s">
        <v>351</v>
      </c>
      <c r="BR233" s="57"/>
      <c r="BS233" s="57" t="s">
        <v>351</v>
      </c>
      <c r="BT233" s="57" t="s">
        <v>351</v>
      </c>
      <c r="BU233" s="57"/>
      <c r="BV233" s="57"/>
      <c r="BW233" s="57"/>
      <c r="BX233" s="57"/>
      <c r="BY233" s="57" t="s">
        <v>351</v>
      </c>
      <c r="BZ233" s="57"/>
      <c r="CA233" s="57"/>
      <c r="CB233" s="57" t="s">
        <v>351</v>
      </c>
      <c r="CC233" s="57"/>
      <c r="CD233" s="57"/>
      <c r="CE233" s="61"/>
      <c r="CF233" s="57" t="s">
        <v>351</v>
      </c>
      <c r="CG233" s="57" t="s">
        <v>351</v>
      </c>
      <c r="CH233" s="57"/>
      <c r="CI233" s="57"/>
      <c r="CJ233" s="57"/>
      <c r="CK233" s="57"/>
      <c r="CL233" s="57"/>
      <c r="CM233" s="57" t="s">
        <v>351</v>
      </c>
      <c r="CN233" s="57" t="s">
        <v>351</v>
      </c>
      <c r="CO233" s="57"/>
      <c r="CP233" s="57"/>
      <c r="CQ233" s="57"/>
      <c r="CR233" s="57"/>
      <c r="CS233" s="57" t="s">
        <v>351</v>
      </c>
      <c r="CT233" s="57"/>
      <c r="CU233" s="57" t="s">
        <v>351</v>
      </c>
      <c r="CV233" s="57" t="s">
        <v>351</v>
      </c>
      <c r="CW233" s="57"/>
      <c r="CX233" s="57"/>
      <c r="CY233" s="61"/>
      <c r="CZ233" s="57" t="s">
        <v>351</v>
      </c>
      <c r="DA233" s="57"/>
      <c r="DB233" s="57"/>
      <c r="DC233" s="57" t="s">
        <v>351</v>
      </c>
      <c r="DD233" s="57" t="s">
        <v>351</v>
      </c>
      <c r="DE233" s="57" t="s">
        <v>351</v>
      </c>
      <c r="DF233" s="57"/>
      <c r="DG233" s="57" t="s">
        <v>351</v>
      </c>
      <c r="DH233" s="57" t="s">
        <v>351</v>
      </c>
      <c r="DI233" s="57"/>
      <c r="DJ233" s="57"/>
      <c r="DK233" s="57"/>
      <c r="DL233" s="57"/>
      <c r="DM233" s="57"/>
      <c r="DN233" s="57"/>
      <c r="DO233" s="57" t="s">
        <v>351</v>
      </c>
      <c r="DP233" s="57" t="s">
        <v>351</v>
      </c>
      <c r="DQ233" s="57"/>
      <c r="DR233" s="38"/>
      <c r="DS233" s="61"/>
      <c r="DT233" s="57" t="s">
        <v>351</v>
      </c>
      <c r="DU233" s="57" t="s">
        <v>351</v>
      </c>
      <c r="DV233" s="57"/>
      <c r="DW233" s="57"/>
      <c r="DX233" s="57"/>
      <c r="DY233" s="57"/>
      <c r="DZ233" s="57"/>
      <c r="EA233" s="57" t="s">
        <v>351</v>
      </c>
      <c r="EB233" s="57" t="s">
        <v>351</v>
      </c>
      <c r="EC233" s="57"/>
      <c r="ED233" s="57"/>
      <c r="EE233" s="57" t="s">
        <v>351</v>
      </c>
      <c r="EF233" s="57" t="s">
        <v>351</v>
      </c>
      <c r="EG233" s="57"/>
      <c r="EH233" s="57"/>
      <c r="EI233" s="57" t="s">
        <v>351</v>
      </c>
      <c r="EJ233" s="57" t="s">
        <v>351</v>
      </c>
      <c r="EK233" s="57"/>
      <c r="EL233" s="57"/>
      <c r="EM233" s="61"/>
      <c r="EN233" s="57"/>
      <c r="EO233" s="57"/>
      <c r="EP233" s="57"/>
      <c r="EQ233" s="57" t="s">
        <v>351</v>
      </c>
      <c r="ER233" s="57"/>
      <c r="ES233" s="57" t="s">
        <v>351</v>
      </c>
      <c r="ET233" s="57"/>
      <c r="EU233" s="57" t="s">
        <v>351</v>
      </c>
      <c r="EV233" s="57" t="s">
        <v>351</v>
      </c>
      <c r="EW233" s="57"/>
      <c r="EX233" s="57"/>
      <c r="EY233" s="57"/>
      <c r="EZ233" s="57"/>
      <c r="FA233" s="57"/>
      <c r="FB233" s="57"/>
      <c r="FC233" s="57" t="s">
        <v>351</v>
      </c>
      <c r="FD233" s="57" t="s">
        <v>351</v>
      </c>
      <c r="FE233" s="38"/>
      <c r="FF233" s="38"/>
      <c r="FG233" s="61"/>
      <c r="FH233" s="57" t="s">
        <v>351</v>
      </c>
      <c r="FI233" s="57" t="s">
        <v>351</v>
      </c>
      <c r="FJ233" s="57"/>
      <c r="FK233" s="57"/>
      <c r="FL233" s="57" t="s">
        <v>351</v>
      </c>
      <c r="FM233" s="57" t="s">
        <v>351</v>
      </c>
      <c r="FN233" s="57"/>
      <c r="FO233" s="57"/>
      <c r="FP233" s="57"/>
      <c r="FQ233" s="57"/>
      <c r="FR233" s="57"/>
      <c r="FS233" s="57" t="s">
        <v>351</v>
      </c>
      <c r="FT233" s="57"/>
      <c r="FU233" s="57"/>
      <c r="FV233" s="57"/>
      <c r="FW233" s="57" t="s">
        <v>351</v>
      </c>
      <c r="FX233" s="57" t="s">
        <v>351</v>
      </c>
      <c r="FY233" s="57"/>
      <c r="FZ233" s="38"/>
      <c r="GA233" s="61"/>
      <c r="GB233" s="57"/>
      <c r="GC233" s="57"/>
      <c r="GD233" s="57"/>
      <c r="GE233" s="57" t="s">
        <v>351</v>
      </c>
      <c r="GF233" s="57" t="s">
        <v>351</v>
      </c>
      <c r="GG233" s="57" t="s">
        <v>351</v>
      </c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351</v>
      </c>
      <c r="GR233" s="57" t="s">
        <v>351</v>
      </c>
      <c r="GS233" s="57"/>
      <c r="GT233" s="38"/>
      <c r="GU233" s="61"/>
      <c r="GV233" s="57" t="s">
        <v>351</v>
      </c>
      <c r="GW233" s="57" t="s">
        <v>351</v>
      </c>
      <c r="GX233" s="57"/>
      <c r="GY233" s="57"/>
      <c r="GZ233" s="57" t="s">
        <v>351</v>
      </c>
      <c r="HA233" s="57" t="s">
        <v>351</v>
      </c>
      <c r="HB233" s="57"/>
      <c r="HC233" s="57" t="s">
        <v>351</v>
      </c>
      <c r="HD233" s="57" t="s">
        <v>351</v>
      </c>
      <c r="HE233" s="57"/>
      <c r="HF233" s="57"/>
      <c r="HG233" s="57" t="s">
        <v>351</v>
      </c>
      <c r="HH233" s="57"/>
      <c r="HI233" s="57"/>
      <c r="HJ233" s="57"/>
      <c r="HK233" s="57" t="s">
        <v>351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 t="s">
        <v>351</v>
      </c>
      <c r="IK233" s="57" t="s">
        <v>351</v>
      </c>
      <c r="IL233" s="57"/>
      <c r="IM233" s="57"/>
      <c r="IN233" s="57" t="s">
        <v>351</v>
      </c>
      <c r="IO233" s="57" t="s">
        <v>351</v>
      </c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 t="s">
        <v>351</v>
      </c>
      <c r="JH233" s="57" t="s">
        <v>351</v>
      </c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351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 t="s">
        <v>351</v>
      </c>
      <c r="PD233" s="57" t="s">
        <v>351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 t="s">
        <v>351</v>
      </c>
      <c r="PR233" s="57" t="s">
        <v>351</v>
      </c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352</v>
      </c>
      <c r="RA233" s="57" t="s">
        <v>352</v>
      </c>
      <c r="RB233" s="57"/>
      <c r="RC233" s="57"/>
      <c r="RD233" s="57"/>
      <c r="RE233" s="57" t="s">
        <v>352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351</v>
      </c>
      <c r="RP233" s="57"/>
      <c r="RQ233" s="57"/>
      <c r="RR233" s="57"/>
      <c r="RS233" s="57"/>
      <c r="RT233" s="57"/>
      <c r="RU233" s="57"/>
      <c r="RV233" s="57" t="s">
        <v>351</v>
      </c>
      <c r="RW233" s="57"/>
      <c r="RX233" s="57"/>
      <c r="RY233" s="57"/>
      <c r="RZ233" s="57"/>
      <c r="SA233" s="57" t="s">
        <v>351</v>
      </c>
      <c r="SB233" s="57" t="s">
        <v>351</v>
      </c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61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38"/>
      <c r="TE233" s="38"/>
      <c r="TF233" s="38"/>
      <c r="TG233" s="61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38"/>
      <c r="TS233" s="38"/>
      <c r="TT233" s="38"/>
      <c r="TU233" s="38"/>
      <c r="TV233" s="38"/>
      <c r="TW233" s="38"/>
      <c r="TX233" s="38"/>
      <c r="TY233" s="38"/>
      <c r="TZ233" s="38"/>
      <c r="UA233" s="57" t="s">
        <v>351</v>
      </c>
      <c r="UB233" s="57" t="s">
        <v>351</v>
      </c>
      <c r="UC233" s="57" t="s">
        <v>351</v>
      </c>
      <c r="UD233" s="57"/>
      <c r="UE233" s="57"/>
      <c r="UF233" s="57"/>
      <c r="UG233" s="57"/>
      <c r="UH233" s="57"/>
      <c r="UI233" s="57"/>
      <c r="UJ233" s="57"/>
      <c r="UK233" s="57"/>
      <c r="UL233" s="57" t="s">
        <v>351</v>
      </c>
      <c r="UM233" s="57" t="s">
        <v>351</v>
      </c>
      <c r="UN233" s="57" t="s">
        <v>351</v>
      </c>
      <c r="UO233" s="57"/>
      <c r="UP233" s="38"/>
      <c r="UQ233" s="38"/>
      <c r="UR233" s="38"/>
      <c r="US233" s="38"/>
      <c r="UT233" s="38"/>
      <c r="UU233" s="61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 t="s">
        <v>351</v>
      </c>
      <c r="VF233" s="57"/>
      <c r="VG233" s="57" t="s">
        <v>351</v>
      </c>
      <c r="VH233" s="57"/>
      <c r="VI233" s="57" t="s">
        <v>351</v>
      </c>
      <c r="VJ233" s="57"/>
      <c r="VK233" s="57" t="s">
        <v>351</v>
      </c>
      <c r="VL233" s="57" t="s">
        <v>351</v>
      </c>
      <c r="VM233" s="38"/>
      <c r="VN233" s="38"/>
      <c r="VO233" s="61"/>
      <c r="VP233" s="57"/>
      <c r="VQ233" s="57"/>
      <c r="VR233" s="57"/>
      <c r="VS233" s="57" t="s">
        <v>351</v>
      </c>
      <c r="VT233" s="57" t="s">
        <v>351</v>
      </c>
      <c r="VU233" s="57" t="s">
        <v>351</v>
      </c>
      <c r="VV233" s="57"/>
      <c r="VW233" s="57"/>
      <c r="VX233" s="57"/>
      <c r="VY233" s="57"/>
      <c r="VZ233" s="57"/>
      <c r="WA233" s="57"/>
      <c r="WB233" s="57"/>
      <c r="WC233" s="57" t="s">
        <v>351</v>
      </c>
      <c r="WD233" s="57"/>
      <c r="WE233" s="57"/>
      <c r="WF233" s="57"/>
      <c r="WG233" s="38"/>
      <c r="WH233" s="38"/>
      <c r="WI233" s="61"/>
      <c r="WJ233" s="57"/>
      <c r="WK233" s="57"/>
      <c r="WL233" s="57"/>
      <c r="WM233" s="57"/>
      <c r="WN233" s="57"/>
      <c r="WO233" s="57"/>
      <c r="WP233" s="57"/>
      <c r="WQ233" s="57"/>
      <c r="WR233" s="57"/>
      <c r="WS233" s="57"/>
      <c r="WT233" s="57"/>
      <c r="WU233" s="57"/>
      <c r="WV233" s="57"/>
      <c r="WW233" s="57"/>
      <c r="WX233" s="57"/>
      <c r="WY233" s="57"/>
      <c r="WZ233" s="57"/>
      <c r="XA233" s="38"/>
      <c r="XB233" s="38"/>
      <c r="XC233" s="61"/>
      <c r="XD233" s="57"/>
      <c r="XE233" s="57"/>
      <c r="XF233" s="57"/>
      <c r="XG233" s="57"/>
      <c r="XH233" s="57"/>
      <c r="XI233" s="57"/>
      <c r="XJ233" s="57"/>
      <c r="XK233" s="57"/>
      <c r="XL233" s="57"/>
      <c r="XM233" s="57"/>
      <c r="XN233" s="57"/>
      <c r="XO233" s="57"/>
      <c r="XP233" s="57"/>
      <c r="XQ233" s="57"/>
      <c r="XR233" s="57"/>
      <c r="XS233" s="57"/>
      <c r="XT233" s="57"/>
      <c r="XU233" s="57"/>
      <c r="XV233" s="38"/>
      <c r="XW233" s="37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7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61"/>
        <v/>
      </c>
      <c r="AGK233" s="85" t="str">
        <f t="shared" si="862"/>
        <v/>
      </c>
      <c r="AGL233" s="85" t="str">
        <f t="shared" si="863"/>
        <v/>
      </c>
      <c r="AGN233" s="5">
        <f>IF(LEN(B233)&gt;7,AGN228,"")</f>
        <v>13</v>
      </c>
      <c r="AGQ233" s="36" t="str">
        <f t="shared" si="864"/>
        <v/>
      </c>
      <c r="AGR233" s="36" t="str">
        <f t="shared" si="865"/>
        <v/>
      </c>
      <c r="AGS233" s="39">
        <f t="shared" si="866"/>
        <v>15</v>
      </c>
      <c r="AGT233" s="36" t="str">
        <f t="shared" si="867"/>
        <v/>
      </c>
      <c r="AGU233" s="36" t="str">
        <f t="shared" si="868"/>
        <v/>
      </c>
      <c r="AGV233" s="39">
        <f t="shared" si="869"/>
        <v>32</v>
      </c>
      <c r="AGW233" s="36" t="str">
        <f t="shared" si="870"/>
        <v/>
      </c>
      <c r="AGX233" s="36" t="str">
        <f t="shared" si="871"/>
        <v/>
      </c>
      <c r="AGY233" s="39">
        <f t="shared" si="872"/>
        <v>17</v>
      </c>
      <c r="AGZ233" s="36" t="str">
        <f t="shared" si="873"/>
        <v/>
      </c>
      <c r="AHA233" s="36" t="str">
        <f t="shared" si="874"/>
        <v/>
      </c>
      <c r="AHB233" s="39">
        <f t="shared" si="875"/>
        <v>3</v>
      </c>
      <c r="AHC233" s="36" t="str">
        <f t="shared" si="876"/>
        <v/>
      </c>
      <c r="AHD233" s="36" t="str">
        <f t="shared" si="877"/>
        <v/>
      </c>
      <c r="AHE233" s="39">
        <f t="shared" si="878"/>
        <v>4</v>
      </c>
      <c r="AHF233" s="36" t="str">
        <f t="shared" si="879"/>
        <v/>
      </c>
      <c r="AHG233" s="36">
        <f t="shared" si="880"/>
        <v>3</v>
      </c>
      <c r="AHH233" s="39">
        <f t="shared" si="881"/>
        <v>4</v>
      </c>
      <c r="AHI233" s="36" t="str">
        <f t="shared" si="882"/>
        <v/>
      </c>
      <c r="AHJ233" s="36" t="str">
        <f t="shared" si="883"/>
        <v/>
      </c>
      <c r="AHK233" s="39">
        <f t="shared" si="884"/>
        <v>15</v>
      </c>
      <c r="AHL233" s="36" t="str">
        <f t="shared" si="885"/>
        <v/>
      </c>
      <c r="AHM233" s="36" t="str">
        <f t="shared" si="886"/>
        <v/>
      </c>
      <c r="AHN233" s="39" t="str">
        <f t="shared" si="887"/>
        <v/>
      </c>
      <c r="AHO233" s="36" t="str">
        <f t="shared" si="888"/>
        <v/>
      </c>
      <c r="AHP233" s="36" t="str">
        <f t="shared" si="889"/>
        <v/>
      </c>
      <c r="AHQ233" s="39" t="str">
        <f t="shared" si="890"/>
        <v/>
      </c>
      <c r="AHR233" s="36" t="str">
        <f t="shared" si="891"/>
        <v/>
      </c>
      <c r="AHS233" s="36" t="str">
        <f t="shared" si="892"/>
        <v/>
      </c>
      <c r="AHT233" s="39" t="str">
        <f t="shared" si="893"/>
        <v/>
      </c>
    </row>
    <row r="234" spans="1:923" s="5" customFormat="1" outlineLevel="1" x14ac:dyDescent="0.25">
      <c r="A234" s="35">
        <f t="shared" si="894"/>
        <v>6</v>
      </c>
      <c r="B234" s="48" t="s">
        <v>118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 t="s">
        <v>359</v>
      </c>
      <c r="T234" s="57" t="s">
        <v>359</v>
      </c>
      <c r="U234" s="57"/>
      <c r="V234" s="57"/>
      <c r="W234" s="57"/>
      <c r="X234" s="57"/>
      <c r="Y234" s="57"/>
      <c r="Z234" s="57"/>
      <c r="AA234" s="57" t="s">
        <v>351</v>
      </c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 t="s">
        <v>351</v>
      </c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 t="s">
        <v>351</v>
      </c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 t="s">
        <v>351</v>
      </c>
      <c r="EB234" s="57" t="s">
        <v>351</v>
      </c>
      <c r="EC234" s="57"/>
      <c r="ED234" s="57"/>
      <c r="EE234" s="57" t="s">
        <v>351</v>
      </c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 t="s">
        <v>351</v>
      </c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351</v>
      </c>
      <c r="FM234" s="57"/>
      <c r="FN234" s="57"/>
      <c r="FO234" s="57"/>
      <c r="FP234" s="57"/>
      <c r="FQ234" s="57"/>
      <c r="FR234" s="57"/>
      <c r="FS234" s="57" t="s">
        <v>351</v>
      </c>
      <c r="FT234" s="57"/>
      <c r="FU234" s="57"/>
      <c r="FV234" s="57"/>
      <c r="FW234" s="57" t="s">
        <v>351</v>
      </c>
      <c r="FX234" s="57"/>
      <c r="FY234" s="57"/>
      <c r="FZ234" s="38"/>
      <c r="GA234" s="61"/>
      <c r="GB234" s="57" t="s">
        <v>351</v>
      </c>
      <c r="GC234" s="57"/>
      <c r="GD234" s="57"/>
      <c r="GE234" s="57" t="s">
        <v>351</v>
      </c>
      <c r="GF234" s="57" t="s">
        <v>351</v>
      </c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 t="s">
        <v>351</v>
      </c>
      <c r="GR234" s="57"/>
      <c r="GS234" s="57"/>
      <c r="GT234" s="38"/>
      <c r="GU234" s="61"/>
      <c r="GV234" s="57" t="s">
        <v>351</v>
      </c>
      <c r="GW234" s="57" t="s">
        <v>351</v>
      </c>
      <c r="GX234" s="57"/>
      <c r="GY234" s="57"/>
      <c r="GZ234" s="57"/>
      <c r="HA234" s="57"/>
      <c r="HB234" s="57"/>
      <c r="HC234" s="57"/>
      <c r="HD234" s="57"/>
      <c r="HE234" s="57"/>
      <c r="HF234" s="57"/>
      <c r="HG234" s="57" t="s">
        <v>351</v>
      </c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 t="s">
        <v>351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61"/>
      <c r="PH234" s="57"/>
      <c r="PI234" s="57"/>
      <c r="PJ234" s="57"/>
      <c r="PK234" s="57"/>
      <c r="PL234" s="57"/>
      <c r="PM234" s="57"/>
      <c r="PN234" s="57"/>
      <c r="PO234" s="57"/>
      <c r="PP234" s="57"/>
      <c r="PQ234" s="57"/>
      <c r="PR234" s="57"/>
      <c r="PS234" s="57"/>
      <c r="PT234" s="57"/>
      <c r="PU234" s="57"/>
      <c r="PV234" s="57"/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/>
      <c r="RA234" s="57"/>
      <c r="RB234" s="57"/>
      <c r="RC234" s="57"/>
      <c r="RD234" s="57"/>
      <c r="RE234" s="57"/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351</v>
      </c>
      <c r="RP234" s="57"/>
      <c r="RQ234" s="57"/>
      <c r="RR234" s="57"/>
      <c r="RS234" s="57"/>
      <c r="RT234" s="57"/>
      <c r="RU234" s="57"/>
      <c r="RV234" s="57" t="s">
        <v>351</v>
      </c>
      <c r="RW234" s="57" t="s">
        <v>351</v>
      </c>
      <c r="RX234" s="57"/>
      <c r="RY234" s="57"/>
      <c r="RZ234" s="57"/>
      <c r="SA234" s="57" t="s">
        <v>351</v>
      </c>
      <c r="SB234" s="57" t="s">
        <v>351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61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 t="s">
        <v>351</v>
      </c>
      <c r="SX234" s="57" t="s">
        <v>351</v>
      </c>
      <c r="SY234" s="57"/>
      <c r="SZ234" s="57"/>
      <c r="TA234" s="57"/>
      <c r="TB234" s="57"/>
      <c r="TC234" s="57"/>
      <c r="TD234" s="38"/>
      <c r="TE234" s="38"/>
      <c r="TF234" s="38"/>
      <c r="TG234" s="61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 t="s">
        <v>351</v>
      </c>
      <c r="TR234" s="38"/>
      <c r="TS234" s="38"/>
      <c r="TT234" s="38"/>
      <c r="TU234" s="38"/>
      <c r="TV234" s="38"/>
      <c r="TW234" s="38"/>
      <c r="TX234" s="38"/>
      <c r="TY234" s="38"/>
      <c r="TZ234" s="38"/>
      <c r="UA234" s="57" t="s">
        <v>351</v>
      </c>
      <c r="UB234" s="57" t="s">
        <v>351</v>
      </c>
      <c r="UC234" s="57" t="s">
        <v>351</v>
      </c>
      <c r="UD234" s="57"/>
      <c r="UE234" s="57"/>
      <c r="UF234" s="57"/>
      <c r="UG234" s="57" t="s">
        <v>351</v>
      </c>
      <c r="UH234" s="57"/>
      <c r="UI234" s="57"/>
      <c r="UJ234" s="57"/>
      <c r="UK234" s="57" t="s">
        <v>351</v>
      </c>
      <c r="UL234" s="57" t="s">
        <v>351</v>
      </c>
      <c r="UM234" s="57" t="s">
        <v>351</v>
      </c>
      <c r="UN234" s="57" t="s">
        <v>351</v>
      </c>
      <c r="UO234" s="57"/>
      <c r="UP234" s="38"/>
      <c r="UQ234" s="38"/>
      <c r="UR234" s="38"/>
      <c r="US234" s="38"/>
      <c r="UT234" s="38"/>
      <c r="UU234" s="61"/>
      <c r="UV234" s="57" t="s">
        <v>351</v>
      </c>
      <c r="UW234" s="57"/>
      <c r="UX234" s="57"/>
      <c r="UY234" s="57"/>
      <c r="UZ234" s="57"/>
      <c r="VA234" s="57"/>
      <c r="VB234" s="57"/>
      <c r="VC234" s="57"/>
      <c r="VD234" s="57"/>
      <c r="VE234" s="57"/>
      <c r="VF234" s="57"/>
      <c r="VG234" s="57" t="s">
        <v>351</v>
      </c>
      <c r="VH234" s="57"/>
      <c r="VI234" s="57"/>
      <c r="VJ234" s="57"/>
      <c r="VK234" s="57"/>
      <c r="VL234" s="57"/>
      <c r="VM234" s="38"/>
      <c r="VN234" s="38"/>
      <c r="VO234" s="61"/>
      <c r="VP234" s="57"/>
      <c r="VQ234" s="57"/>
      <c r="VR234" s="57"/>
      <c r="VS234" s="57" t="s">
        <v>351</v>
      </c>
      <c r="VT234" s="57" t="s">
        <v>351</v>
      </c>
      <c r="VU234" s="57" t="s">
        <v>351</v>
      </c>
      <c r="VV234" s="57"/>
      <c r="VW234" s="57"/>
      <c r="VX234" s="57"/>
      <c r="VY234" s="57" t="s">
        <v>351</v>
      </c>
      <c r="VZ234" s="57"/>
      <c r="WA234" s="57"/>
      <c r="WB234" s="57"/>
      <c r="WC234" s="57" t="s">
        <v>351</v>
      </c>
      <c r="WD234" s="57"/>
      <c r="WE234" s="57"/>
      <c r="WF234" s="57"/>
      <c r="WG234" s="38"/>
      <c r="WH234" s="38"/>
      <c r="WI234" s="61"/>
      <c r="WJ234" s="57"/>
      <c r="WK234" s="57"/>
      <c r="WL234" s="57"/>
      <c r="WM234" s="57"/>
      <c r="WN234" s="57"/>
      <c r="WO234" s="57"/>
      <c r="WP234" s="57"/>
      <c r="WQ234" s="57"/>
      <c r="WR234" s="57"/>
      <c r="WS234" s="57"/>
      <c r="WT234" s="57"/>
      <c r="WU234" s="57"/>
      <c r="WV234" s="57"/>
      <c r="WW234" s="57"/>
      <c r="WX234" s="57"/>
      <c r="WY234" s="57"/>
      <c r="WZ234" s="57"/>
      <c r="XA234" s="38"/>
      <c r="XB234" s="38"/>
      <c r="XC234" s="61"/>
      <c r="XD234" s="57"/>
      <c r="XE234" s="57" t="s">
        <v>351</v>
      </c>
      <c r="XF234" s="57"/>
      <c r="XG234" s="57" t="s">
        <v>351</v>
      </c>
      <c r="XH234" s="57"/>
      <c r="XI234" s="57"/>
      <c r="XJ234" s="57"/>
      <c r="XK234" s="57"/>
      <c r="XL234" s="57"/>
      <c r="XM234" s="57"/>
      <c r="XN234" s="57"/>
      <c r="XO234" s="57"/>
      <c r="XP234" s="57"/>
      <c r="XQ234" s="57"/>
      <c r="XR234" s="57"/>
      <c r="XS234" s="57"/>
      <c r="XT234" s="57"/>
      <c r="XU234" s="57"/>
      <c r="XV234" s="38"/>
      <c r="XW234" s="37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7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61"/>
        <v/>
      </c>
      <c r="AGK234" s="85" t="str">
        <f t="shared" si="862"/>
        <v/>
      </c>
      <c r="AGL234" s="85">
        <f t="shared" si="863"/>
        <v>2</v>
      </c>
      <c r="AGN234" s="5">
        <f>IF(LEN(B234)&gt;7,AGN228,"")</f>
        <v>13</v>
      </c>
      <c r="AGQ234" s="36">
        <f t="shared" si="864"/>
        <v>2</v>
      </c>
      <c r="AGR234" s="36" t="str">
        <f t="shared" si="865"/>
        <v/>
      </c>
      <c r="AGS234" s="39">
        <f t="shared" si="866"/>
        <v>3</v>
      </c>
      <c r="AGT234" s="36" t="str">
        <f t="shared" si="867"/>
        <v/>
      </c>
      <c r="AGU234" s="36" t="str">
        <f t="shared" si="868"/>
        <v/>
      </c>
      <c r="AGV234" s="39">
        <f t="shared" si="869"/>
        <v>7</v>
      </c>
      <c r="AGW234" s="36" t="str">
        <f t="shared" si="870"/>
        <v/>
      </c>
      <c r="AGX234" s="36" t="str">
        <f t="shared" si="871"/>
        <v/>
      </c>
      <c r="AGY234" s="39">
        <f t="shared" si="872"/>
        <v>7</v>
      </c>
      <c r="AGZ234" s="36" t="str">
        <f t="shared" si="873"/>
        <v/>
      </c>
      <c r="AHA234" s="36" t="str">
        <f t="shared" si="874"/>
        <v/>
      </c>
      <c r="AHB234" s="39">
        <f t="shared" si="875"/>
        <v>1</v>
      </c>
      <c r="AHC234" s="36" t="str">
        <f t="shared" si="876"/>
        <v/>
      </c>
      <c r="AHD234" s="36" t="str">
        <f t="shared" si="877"/>
        <v/>
      </c>
      <c r="AHE234" s="39" t="str">
        <f t="shared" si="878"/>
        <v/>
      </c>
      <c r="AHF234" s="36" t="str">
        <f t="shared" si="879"/>
        <v/>
      </c>
      <c r="AHG234" s="36" t="str">
        <f t="shared" si="880"/>
        <v/>
      </c>
      <c r="AHH234" s="39">
        <f t="shared" si="881"/>
        <v>7</v>
      </c>
      <c r="AHI234" s="36" t="str">
        <f t="shared" si="882"/>
        <v/>
      </c>
      <c r="AHJ234" s="36" t="str">
        <f t="shared" si="883"/>
        <v/>
      </c>
      <c r="AHK234" s="39">
        <f t="shared" si="884"/>
        <v>16</v>
      </c>
      <c r="AHL234" s="36" t="str">
        <f t="shared" si="885"/>
        <v/>
      </c>
      <c r="AHM234" s="36" t="str">
        <f t="shared" si="886"/>
        <v/>
      </c>
      <c r="AHN234" s="39">
        <f t="shared" si="887"/>
        <v>2</v>
      </c>
      <c r="AHO234" s="36" t="str">
        <f t="shared" si="888"/>
        <v/>
      </c>
      <c r="AHP234" s="36" t="str">
        <f t="shared" si="889"/>
        <v/>
      </c>
      <c r="AHQ234" s="39" t="str">
        <f t="shared" si="890"/>
        <v/>
      </c>
      <c r="AHR234" s="36" t="str">
        <f t="shared" si="891"/>
        <v/>
      </c>
      <c r="AHS234" s="36" t="str">
        <f t="shared" si="892"/>
        <v/>
      </c>
      <c r="AHT234" s="39" t="str">
        <f t="shared" si="893"/>
        <v/>
      </c>
    </row>
    <row r="235" spans="1:923" s="5" customFormat="1" outlineLevel="1" x14ac:dyDescent="0.25">
      <c r="A235" s="35">
        <f t="shared" si="894"/>
        <v>7</v>
      </c>
      <c r="B235" s="48" t="s">
        <v>119</v>
      </c>
      <c r="C235" s="37"/>
      <c r="D235" s="35"/>
      <c r="E235" s="35"/>
      <c r="F235" s="35"/>
      <c r="G235" s="57"/>
      <c r="H235" s="57" t="s">
        <v>351</v>
      </c>
      <c r="I235" s="57" t="s">
        <v>351</v>
      </c>
      <c r="J235" s="57"/>
      <c r="K235" s="57" t="s">
        <v>351</v>
      </c>
      <c r="L235" s="57" t="s">
        <v>351</v>
      </c>
      <c r="M235" s="57"/>
      <c r="N235" s="57"/>
      <c r="O235" s="57"/>
      <c r="P235" s="57"/>
      <c r="Q235" s="57"/>
      <c r="R235" s="57"/>
      <c r="S235" s="57" t="s">
        <v>351</v>
      </c>
      <c r="T235" s="57"/>
      <c r="U235" s="57"/>
      <c r="V235" s="57"/>
      <c r="W235" s="57" t="s">
        <v>351</v>
      </c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 t="s">
        <v>351</v>
      </c>
      <c r="AS235" s="57" t="s">
        <v>351</v>
      </c>
      <c r="AT235" s="57" t="s">
        <v>351</v>
      </c>
      <c r="AU235" s="57"/>
      <c r="AV235" s="57"/>
      <c r="AW235" s="57"/>
      <c r="AX235" s="57" t="s">
        <v>351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351</v>
      </c>
      <c r="BI235" s="57" t="s">
        <v>351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 t="s">
        <v>351</v>
      </c>
      <c r="BT235" s="57" t="s">
        <v>351</v>
      </c>
      <c r="BU235" s="57"/>
      <c r="BV235" s="57"/>
      <c r="BW235" s="57"/>
      <c r="BX235" s="57"/>
      <c r="BY235" s="57"/>
      <c r="BZ235" s="57"/>
      <c r="CA235" s="57"/>
      <c r="CB235" s="57" t="s">
        <v>351</v>
      </c>
      <c r="CC235" s="57"/>
      <c r="CD235" s="57"/>
      <c r="CE235" s="61"/>
      <c r="CF235" s="57" t="s">
        <v>351</v>
      </c>
      <c r="CG235" s="57" t="s">
        <v>351</v>
      </c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 t="s">
        <v>351</v>
      </c>
      <c r="CV235" s="57" t="s">
        <v>351</v>
      </c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 t="s">
        <v>351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 t="s">
        <v>351</v>
      </c>
      <c r="EJ235" s="57" t="s">
        <v>351</v>
      </c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 t="s">
        <v>351</v>
      </c>
      <c r="EW235" s="57"/>
      <c r="EX235" s="57"/>
      <c r="EY235" s="57"/>
      <c r="EZ235" s="57"/>
      <c r="FA235" s="57" t="s">
        <v>351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351</v>
      </c>
      <c r="FM235" s="57" t="s">
        <v>351</v>
      </c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 t="s">
        <v>351</v>
      </c>
      <c r="GC235" s="57"/>
      <c r="GD235" s="57"/>
      <c r="GE235" s="57"/>
      <c r="GF235" s="57"/>
      <c r="GG235" s="57" t="s">
        <v>351</v>
      </c>
      <c r="GH235" s="57"/>
      <c r="GI235" s="57"/>
      <c r="GJ235" s="57"/>
      <c r="GK235" s="57"/>
      <c r="GL235" s="57"/>
      <c r="GM235" s="57"/>
      <c r="GN235" s="57"/>
      <c r="GO235" s="57" t="s">
        <v>351</v>
      </c>
      <c r="GP235" s="57"/>
      <c r="GQ235" s="57" t="s">
        <v>351</v>
      </c>
      <c r="GR235" s="57" t="s">
        <v>351</v>
      </c>
      <c r="GS235" s="57"/>
      <c r="GT235" s="38"/>
      <c r="GU235" s="61"/>
      <c r="GV235" s="57"/>
      <c r="GW235" s="57"/>
      <c r="GX235" s="57"/>
      <c r="GY235" s="57"/>
      <c r="GZ235" s="57" t="s">
        <v>351</v>
      </c>
      <c r="HA235" s="57" t="s">
        <v>351</v>
      </c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351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 t="s">
        <v>351</v>
      </c>
      <c r="NX235" s="57" t="s">
        <v>351</v>
      </c>
      <c r="NY235" s="57" t="s">
        <v>351</v>
      </c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351</v>
      </c>
      <c r="OX235" s="57" t="s">
        <v>351</v>
      </c>
      <c r="OY235" s="57"/>
      <c r="OZ235" s="57"/>
      <c r="PA235" s="57"/>
      <c r="PB235" s="57"/>
      <c r="PC235" s="57" t="s">
        <v>351</v>
      </c>
      <c r="PD235" s="57" t="s">
        <v>351</v>
      </c>
      <c r="PE235" s="38"/>
      <c r="PF235" s="38"/>
      <c r="PG235" s="61"/>
      <c r="PH235" s="57" t="s">
        <v>351</v>
      </c>
      <c r="PI235" s="57" t="s">
        <v>351</v>
      </c>
      <c r="PJ235" s="57"/>
      <c r="PK235" s="57" t="s">
        <v>351</v>
      </c>
      <c r="PL235" s="57" t="s">
        <v>351</v>
      </c>
      <c r="PM235" s="57" t="s">
        <v>351</v>
      </c>
      <c r="PN235" s="57"/>
      <c r="PO235" s="57"/>
      <c r="PP235" s="57"/>
      <c r="PQ235" s="57" t="s">
        <v>351</v>
      </c>
      <c r="PR235" s="57" t="s">
        <v>351</v>
      </c>
      <c r="PS235" s="57"/>
      <c r="PT235" s="57"/>
      <c r="PU235" s="57"/>
      <c r="PV235" s="57" t="s">
        <v>351</v>
      </c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 t="s">
        <v>352</v>
      </c>
      <c r="RA235" s="57" t="s">
        <v>352</v>
      </c>
      <c r="RB235" s="57"/>
      <c r="RC235" s="57"/>
      <c r="RD235" s="57"/>
      <c r="RE235" s="57" t="s">
        <v>352</v>
      </c>
      <c r="RF235" s="57"/>
      <c r="RG235" s="57"/>
      <c r="RH235" s="38"/>
      <c r="RI235" s="38"/>
      <c r="RJ235" s="38"/>
      <c r="RK235" s="38"/>
      <c r="RL235" s="38"/>
      <c r="RM235" s="38"/>
      <c r="RN235" s="38"/>
      <c r="RO235" s="57" t="s">
        <v>351</v>
      </c>
      <c r="RP235" s="57"/>
      <c r="RQ235" s="57"/>
      <c r="RR235" s="57"/>
      <c r="RS235" s="57"/>
      <c r="RT235" s="57"/>
      <c r="RU235" s="57"/>
      <c r="RV235" s="57" t="s">
        <v>351</v>
      </c>
      <c r="RW235" s="57" t="s">
        <v>351</v>
      </c>
      <c r="RX235" s="57"/>
      <c r="RY235" s="57"/>
      <c r="RZ235" s="57"/>
      <c r="SA235" s="57" t="s">
        <v>351</v>
      </c>
      <c r="SB235" s="57" t="s">
        <v>351</v>
      </c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61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 t="s">
        <v>351</v>
      </c>
      <c r="SX235" s="57" t="s">
        <v>351</v>
      </c>
      <c r="SY235" s="57"/>
      <c r="SZ235" s="57"/>
      <c r="TA235" s="57"/>
      <c r="TB235" s="57"/>
      <c r="TC235" s="57"/>
      <c r="TD235" s="38"/>
      <c r="TE235" s="38"/>
      <c r="TF235" s="38"/>
      <c r="TG235" s="61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38"/>
      <c r="TS235" s="38"/>
      <c r="TT235" s="38"/>
      <c r="TU235" s="38"/>
      <c r="TV235" s="38"/>
      <c r="TW235" s="38"/>
      <c r="TX235" s="38"/>
      <c r="TY235" s="38"/>
      <c r="TZ235" s="38"/>
      <c r="UA235" s="57" t="s">
        <v>351</v>
      </c>
      <c r="UB235" s="57" t="s">
        <v>351</v>
      </c>
      <c r="UC235" s="57" t="s">
        <v>351</v>
      </c>
      <c r="UD235" s="57"/>
      <c r="UE235" s="57"/>
      <c r="UF235" s="57"/>
      <c r="UG235" s="57" t="s">
        <v>351</v>
      </c>
      <c r="UH235" s="57" t="s">
        <v>351</v>
      </c>
      <c r="UI235" s="57"/>
      <c r="UJ235" s="57"/>
      <c r="UK235" s="57" t="s">
        <v>351</v>
      </c>
      <c r="UL235" s="57"/>
      <c r="UM235" s="57"/>
      <c r="UN235" s="57"/>
      <c r="UO235" s="57"/>
      <c r="UP235" s="38"/>
      <c r="UQ235" s="38"/>
      <c r="UR235" s="38"/>
      <c r="US235" s="38"/>
      <c r="UT235" s="38"/>
      <c r="UU235" s="61"/>
      <c r="UV235" s="57" t="s">
        <v>351</v>
      </c>
      <c r="UW235" s="57"/>
      <c r="UX235" s="57"/>
      <c r="UY235" s="57"/>
      <c r="UZ235" s="57"/>
      <c r="VA235" s="57"/>
      <c r="VB235" s="57"/>
      <c r="VC235" s="57"/>
      <c r="VD235" s="57"/>
      <c r="VE235" s="57" t="s">
        <v>351</v>
      </c>
      <c r="VF235" s="57"/>
      <c r="VG235" s="57" t="s">
        <v>351</v>
      </c>
      <c r="VH235" s="57"/>
      <c r="VI235" s="57" t="s">
        <v>351</v>
      </c>
      <c r="VJ235" s="57"/>
      <c r="VK235" s="57"/>
      <c r="VL235" s="57"/>
      <c r="VM235" s="38"/>
      <c r="VN235" s="38"/>
      <c r="VO235" s="61"/>
      <c r="VP235" s="57"/>
      <c r="VQ235" s="57"/>
      <c r="VR235" s="57"/>
      <c r="VS235" s="57"/>
      <c r="VT235" s="57"/>
      <c r="VU235" s="57"/>
      <c r="VV235" s="57"/>
      <c r="VW235" s="57"/>
      <c r="VX235" s="57"/>
      <c r="VY235" s="57"/>
      <c r="VZ235" s="57"/>
      <c r="WA235" s="57"/>
      <c r="WB235" s="57"/>
      <c r="WC235" s="57"/>
      <c r="WD235" s="57"/>
      <c r="WE235" s="57"/>
      <c r="WF235" s="57"/>
      <c r="WG235" s="38"/>
      <c r="WH235" s="38"/>
      <c r="WI235" s="61"/>
      <c r="WJ235" s="57"/>
      <c r="WK235" s="57"/>
      <c r="WL235" s="57"/>
      <c r="WM235" s="57"/>
      <c r="WN235" s="57"/>
      <c r="WO235" s="57"/>
      <c r="WP235" s="57"/>
      <c r="WQ235" s="57"/>
      <c r="WR235" s="57"/>
      <c r="WS235" s="57"/>
      <c r="WT235" s="57"/>
      <c r="WU235" s="57"/>
      <c r="WV235" s="57"/>
      <c r="WW235" s="57"/>
      <c r="WX235" s="57"/>
      <c r="WY235" s="57"/>
      <c r="WZ235" s="57"/>
      <c r="XA235" s="38"/>
      <c r="XB235" s="38"/>
      <c r="XC235" s="61"/>
      <c r="XD235" s="57"/>
      <c r="XE235" s="57"/>
      <c r="XF235" s="57"/>
      <c r="XG235" s="57"/>
      <c r="XH235" s="57"/>
      <c r="XI235" s="57"/>
      <c r="XJ235" s="57"/>
      <c r="XK235" s="57"/>
      <c r="XL235" s="57"/>
      <c r="XM235" s="57"/>
      <c r="XN235" s="57"/>
      <c r="XO235" s="57"/>
      <c r="XP235" s="57"/>
      <c r="XQ235" s="57"/>
      <c r="XR235" s="57"/>
      <c r="XS235" s="57"/>
      <c r="XT235" s="57"/>
      <c r="XU235" s="57"/>
      <c r="XV235" s="38"/>
      <c r="XW235" s="37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8"/>
      <c r="YN235" s="38"/>
      <c r="YO235" s="38"/>
      <c r="YP235" s="38"/>
      <c r="YQ235" s="37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8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61"/>
        <v/>
      </c>
      <c r="AGK235" s="85" t="str">
        <f t="shared" si="862"/>
        <v/>
      </c>
      <c r="AGL235" s="85" t="str">
        <f t="shared" si="863"/>
        <v/>
      </c>
      <c r="AGN235" s="5">
        <f>IF(LEN(B235)&gt;7,AGN228,"")</f>
        <v>13</v>
      </c>
      <c r="AGQ235" s="36" t="str">
        <f t="shared" si="864"/>
        <v/>
      </c>
      <c r="AGR235" s="36" t="str">
        <f t="shared" si="865"/>
        <v/>
      </c>
      <c r="AGS235" s="39">
        <f t="shared" si="866"/>
        <v>17</v>
      </c>
      <c r="AGT235" s="36" t="str">
        <f t="shared" si="867"/>
        <v/>
      </c>
      <c r="AGU235" s="36" t="str">
        <f t="shared" si="868"/>
        <v/>
      </c>
      <c r="AGV235" s="39">
        <f t="shared" si="869"/>
        <v>9</v>
      </c>
      <c r="AGW235" s="36" t="str">
        <f t="shared" si="870"/>
        <v/>
      </c>
      <c r="AGX235" s="36" t="str">
        <f t="shared" si="871"/>
        <v/>
      </c>
      <c r="AGY235" s="39">
        <f t="shared" si="872"/>
        <v>8</v>
      </c>
      <c r="AGZ235" s="36" t="str">
        <f t="shared" si="873"/>
        <v/>
      </c>
      <c r="AHA235" s="36" t="str">
        <f t="shared" si="874"/>
        <v/>
      </c>
      <c r="AHB235" s="39" t="str">
        <f t="shared" si="875"/>
        <v/>
      </c>
      <c r="AHC235" s="36" t="str">
        <f t="shared" si="876"/>
        <v/>
      </c>
      <c r="AHD235" s="36" t="str">
        <f t="shared" si="877"/>
        <v/>
      </c>
      <c r="AHE235" s="39">
        <f t="shared" si="878"/>
        <v>15</v>
      </c>
      <c r="AHF235" s="36" t="str">
        <f t="shared" si="879"/>
        <v/>
      </c>
      <c r="AHG235" s="36">
        <f t="shared" si="880"/>
        <v>3</v>
      </c>
      <c r="AHH235" s="39">
        <f t="shared" si="881"/>
        <v>7</v>
      </c>
      <c r="AHI235" s="36" t="str">
        <f t="shared" si="882"/>
        <v/>
      </c>
      <c r="AHJ235" s="36" t="str">
        <f t="shared" si="883"/>
        <v/>
      </c>
      <c r="AHK235" s="39">
        <f t="shared" si="884"/>
        <v>10</v>
      </c>
      <c r="AHL235" s="36" t="str">
        <f t="shared" si="885"/>
        <v/>
      </c>
      <c r="AHM235" s="36" t="str">
        <f t="shared" si="886"/>
        <v/>
      </c>
      <c r="AHN235" s="39" t="str">
        <f t="shared" si="887"/>
        <v/>
      </c>
      <c r="AHO235" s="36" t="str">
        <f t="shared" si="888"/>
        <v/>
      </c>
      <c r="AHP235" s="36" t="str">
        <f t="shared" si="889"/>
        <v/>
      </c>
      <c r="AHQ235" s="39" t="str">
        <f t="shared" si="890"/>
        <v/>
      </c>
      <c r="AHR235" s="36" t="str">
        <f t="shared" si="891"/>
        <v/>
      </c>
      <c r="AHS235" s="36" t="str">
        <f t="shared" si="892"/>
        <v/>
      </c>
      <c r="AHT235" s="39" t="str">
        <f t="shared" si="893"/>
        <v/>
      </c>
    </row>
    <row r="236" spans="1:923" s="5" customFormat="1" outlineLevel="1" x14ac:dyDescent="0.25">
      <c r="A236" s="35">
        <f t="shared" si="894"/>
        <v>8</v>
      </c>
      <c r="B236" s="48" t="s">
        <v>120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 t="s">
        <v>351</v>
      </c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 t="s">
        <v>351</v>
      </c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 t="s">
        <v>351</v>
      </c>
      <c r="DH236" s="57" t="s">
        <v>351</v>
      </c>
      <c r="DI236" s="57"/>
      <c r="DJ236" s="57"/>
      <c r="DK236" s="57"/>
      <c r="DL236" s="57"/>
      <c r="DM236" s="57" t="s">
        <v>351</v>
      </c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 t="s">
        <v>351</v>
      </c>
      <c r="EG236" s="57"/>
      <c r="EH236" s="57"/>
      <c r="EI236" s="57"/>
      <c r="EJ236" s="57"/>
      <c r="EK236" s="57"/>
      <c r="EL236" s="57"/>
      <c r="EM236" s="61"/>
      <c r="EN236" s="57" t="s">
        <v>351</v>
      </c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351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 t="s">
        <v>351</v>
      </c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 t="s">
        <v>351</v>
      </c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 t="s">
        <v>351</v>
      </c>
      <c r="GW236" s="57" t="s">
        <v>351</v>
      </c>
      <c r="GX236" s="57"/>
      <c r="GY236" s="57"/>
      <c r="GZ236" s="57"/>
      <c r="HA236" s="57"/>
      <c r="HB236" s="57"/>
      <c r="HC236" s="57"/>
      <c r="HD236" s="57"/>
      <c r="HE236" s="57"/>
      <c r="HF236" s="57"/>
      <c r="HG236" s="57" t="s">
        <v>351</v>
      </c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 t="s">
        <v>351</v>
      </c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 t="s">
        <v>351</v>
      </c>
      <c r="JH236" s="57" t="s">
        <v>351</v>
      </c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351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 t="s">
        <v>351</v>
      </c>
      <c r="OX236" s="57" t="s">
        <v>351</v>
      </c>
      <c r="OY236" s="57"/>
      <c r="OZ236" s="57"/>
      <c r="PA236" s="57"/>
      <c r="PB236" s="57"/>
      <c r="PC236" s="57" t="s">
        <v>351</v>
      </c>
      <c r="PD236" s="57" t="s">
        <v>351</v>
      </c>
      <c r="PE236" s="38"/>
      <c r="PF236" s="38"/>
      <c r="PG236" s="61"/>
      <c r="PH236" s="57"/>
      <c r="PI236" s="57"/>
      <c r="PJ236" s="57"/>
      <c r="PK236" s="57" t="s">
        <v>351</v>
      </c>
      <c r="PL236" s="57" t="s">
        <v>351</v>
      </c>
      <c r="PM236" s="57" t="s">
        <v>351</v>
      </c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352</v>
      </c>
      <c r="RA236" s="57" t="s">
        <v>352</v>
      </c>
      <c r="RB236" s="57"/>
      <c r="RC236" s="57"/>
      <c r="RD236" s="57"/>
      <c r="RE236" s="57" t="s">
        <v>352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/>
      <c r="RP236" s="57"/>
      <c r="RQ236" s="57"/>
      <c r="RR236" s="57"/>
      <c r="RS236" s="57"/>
      <c r="RT236" s="57"/>
      <c r="RU236" s="57"/>
      <c r="RV236" s="57" t="s">
        <v>351</v>
      </c>
      <c r="RW236" s="57"/>
      <c r="RX236" s="57"/>
      <c r="RY236" s="57"/>
      <c r="RZ236" s="57"/>
      <c r="SA236" s="57" t="s">
        <v>351</v>
      </c>
      <c r="SB236" s="57" t="s">
        <v>351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61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 t="s">
        <v>351</v>
      </c>
      <c r="SY236" s="57"/>
      <c r="SZ236" s="57"/>
      <c r="TA236" s="57"/>
      <c r="TB236" s="57"/>
      <c r="TC236" s="57"/>
      <c r="TD236" s="38"/>
      <c r="TE236" s="38"/>
      <c r="TF236" s="38"/>
      <c r="TG236" s="61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38"/>
      <c r="TS236" s="38"/>
      <c r="TT236" s="38"/>
      <c r="TU236" s="38"/>
      <c r="TV236" s="38"/>
      <c r="TW236" s="38"/>
      <c r="TX236" s="38"/>
      <c r="TY236" s="38"/>
      <c r="TZ236" s="38"/>
      <c r="UA236" s="57" t="s">
        <v>351</v>
      </c>
      <c r="UB236" s="57" t="s">
        <v>351</v>
      </c>
      <c r="UC236" s="57" t="s">
        <v>351</v>
      </c>
      <c r="UD236" s="57"/>
      <c r="UE236" s="57"/>
      <c r="UF236" s="57"/>
      <c r="UG236" s="57" t="s">
        <v>351</v>
      </c>
      <c r="UH236" s="57" t="s">
        <v>351</v>
      </c>
      <c r="UI236" s="57"/>
      <c r="UJ236" s="57"/>
      <c r="UK236" s="57"/>
      <c r="UL236" s="57"/>
      <c r="UM236" s="57"/>
      <c r="UN236" s="57"/>
      <c r="UO236" s="57"/>
      <c r="UP236" s="38"/>
      <c r="UQ236" s="38"/>
      <c r="UR236" s="38"/>
      <c r="US236" s="38"/>
      <c r="UT236" s="38"/>
      <c r="UU236" s="61"/>
      <c r="UV236" s="57"/>
      <c r="UW236" s="57"/>
      <c r="UX236" s="57"/>
      <c r="UY236" s="57"/>
      <c r="UZ236" s="57"/>
      <c r="VA236" s="57"/>
      <c r="VB236" s="57"/>
      <c r="VC236" s="57"/>
      <c r="VD236" s="57"/>
      <c r="VE236" s="57"/>
      <c r="VF236" s="57"/>
      <c r="VG236" s="57" t="s">
        <v>351</v>
      </c>
      <c r="VH236" s="57"/>
      <c r="VI236" s="57" t="s">
        <v>351</v>
      </c>
      <c r="VJ236" s="57"/>
      <c r="VK236" s="57"/>
      <c r="VL236" s="57"/>
      <c r="VM236" s="38"/>
      <c r="VN236" s="38"/>
      <c r="VO236" s="61"/>
      <c r="VP236" s="57" t="s">
        <v>351</v>
      </c>
      <c r="VQ236" s="57"/>
      <c r="VR236" s="57"/>
      <c r="VS236" s="57"/>
      <c r="VT236" s="57"/>
      <c r="VU236" s="57"/>
      <c r="VV236" s="57"/>
      <c r="VW236" s="57"/>
      <c r="VX236" s="57"/>
      <c r="VY236" s="57" t="s">
        <v>351</v>
      </c>
      <c r="VZ236" s="57"/>
      <c r="WA236" s="57"/>
      <c r="WB236" s="57"/>
      <c r="WC236" s="57"/>
      <c r="WD236" s="57"/>
      <c r="WE236" s="57"/>
      <c r="WF236" s="57"/>
      <c r="WG236" s="38"/>
      <c r="WH236" s="38"/>
      <c r="WI236" s="61"/>
      <c r="WJ236" s="57"/>
      <c r="WK236" s="57"/>
      <c r="WL236" s="57"/>
      <c r="WM236" s="57"/>
      <c r="WN236" s="57"/>
      <c r="WO236" s="57"/>
      <c r="WP236" s="57"/>
      <c r="WQ236" s="57"/>
      <c r="WR236" s="57"/>
      <c r="WS236" s="57"/>
      <c r="WT236" s="57"/>
      <c r="WU236" s="57"/>
      <c r="WV236" s="57"/>
      <c r="WW236" s="57"/>
      <c r="WX236" s="57"/>
      <c r="WY236" s="57"/>
      <c r="WZ236" s="57"/>
      <c r="XA236" s="38"/>
      <c r="XB236" s="38"/>
      <c r="XC236" s="61"/>
      <c r="XD236" s="57"/>
      <c r="XE236" s="57"/>
      <c r="XF236" s="57"/>
      <c r="XG236" s="57"/>
      <c r="XH236" s="57"/>
      <c r="XI236" s="57"/>
      <c r="XJ236" s="57"/>
      <c r="XK236" s="57"/>
      <c r="XL236" s="57"/>
      <c r="XM236" s="57"/>
      <c r="XN236" s="57"/>
      <c r="XO236" s="57"/>
      <c r="XP236" s="57"/>
      <c r="XQ236" s="57"/>
      <c r="XR236" s="57"/>
      <c r="XS236" s="57"/>
      <c r="XT236" s="57"/>
      <c r="XU236" s="57"/>
      <c r="XV236" s="38"/>
      <c r="XW236" s="37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7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61"/>
        <v/>
      </c>
      <c r="AGK236" s="85" t="str">
        <f t="shared" si="862"/>
        <v/>
      </c>
      <c r="AGL236" s="85" t="str">
        <f t="shared" si="863"/>
        <v/>
      </c>
      <c r="AGN236" s="5">
        <f>IF(LEN(B236)&gt;7,AGN228,"")</f>
        <v>13</v>
      </c>
      <c r="AGQ236" s="36" t="str">
        <f t="shared" si="864"/>
        <v/>
      </c>
      <c r="AGR236" s="36" t="str">
        <f t="shared" si="865"/>
        <v/>
      </c>
      <c r="AGS236" s="39">
        <f t="shared" si="866"/>
        <v>1</v>
      </c>
      <c r="AGT236" s="36" t="str">
        <f t="shared" si="867"/>
        <v/>
      </c>
      <c r="AGU236" s="36" t="str">
        <f t="shared" si="868"/>
        <v/>
      </c>
      <c r="AGV236" s="39">
        <f t="shared" si="869"/>
        <v>8</v>
      </c>
      <c r="AGW236" s="36" t="str">
        <f t="shared" si="870"/>
        <v/>
      </c>
      <c r="AGX236" s="36" t="str">
        <f t="shared" si="871"/>
        <v/>
      </c>
      <c r="AGY236" s="39">
        <f t="shared" si="872"/>
        <v>5</v>
      </c>
      <c r="AGZ236" s="36" t="str">
        <f t="shared" si="873"/>
        <v/>
      </c>
      <c r="AHA236" s="36" t="str">
        <f t="shared" si="874"/>
        <v/>
      </c>
      <c r="AHB236" s="39">
        <f t="shared" si="875"/>
        <v>2</v>
      </c>
      <c r="AHC236" s="36" t="str">
        <f t="shared" si="876"/>
        <v/>
      </c>
      <c r="AHD236" s="36" t="str">
        <f t="shared" si="877"/>
        <v/>
      </c>
      <c r="AHE236" s="39">
        <f t="shared" si="878"/>
        <v>8</v>
      </c>
      <c r="AHF236" s="36" t="str">
        <f t="shared" si="879"/>
        <v/>
      </c>
      <c r="AHG236" s="36">
        <f t="shared" si="880"/>
        <v>3</v>
      </c>
      <c r="AHH236" s="39">
        <f t="shared" si="881"/>
        <v>4</v>
      </c>
      <c r="AHI236" s="36" t="str">
        <f t="shared" si="882"/>
        <v/>
      </c>
      <c r="AHJ236" s="36" t="str">
        <f t="shared" si="883"/>
        <v/>
      </c>
      <c r="AHK236" s="39">
        <f t="shared" si="884"/>
        <v>9</v>
      </c>
      <c r="AHL236" s="36" t="str">
        <f t="shared" si="885"/>
        <v/>
      </c>
      <c r="AHM236" s="36" t="str">
        <f t="shared" si="886"/>
        <v/>
      </c>
      <c r="AHN236" s="39" t="str">
        <f t="shared" si="887"/>
        <v/>
      </c>
      <c r="AHO236" s="36" t="str">
        <f t="shared" si="888"/>
        <v/>
      </c>
      <c r="AHP236" s="36" t="str">
        <f t="shared" si="889"/>
        <v/>
      </c>
      <c r="AHQ236" s="39" t="str">
        <f t="shared" si="890"/>
        <v/>
      </c>
      <c r="AHR236" s="36" t="str">
        <f t="shared" si="891"/>
        <v/>
      </c>
      <c r="AHS236" s="36" t="str">
        <f t="shared" si="892"/>
        <v/>
      </c>
      <c r="AHT236" s="39" t="str">
        <f t="shared" si="893"/>
        <v/>
      </c>
    </row>
    <row r="237" spans="1:923" s="5" customFormat="1" outlineLevel="1" x14ac:dyDescent="0.25">
      <c r="A237" s="35">
        <f t="shared" si="894"/>
        <v>9</v>
      </c>
      <c r="B237" s="48" t="s">
        <v>121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351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61"/>
      <c r="QV237" s="57"/>
      <c r="QW237" s="57"/>
      <c r="QX237" s="57"/>
      <c r="QY237" s="57"/>
      <c r="QZ237" s="57" t="s">
        <v>352</v>
      </c>
      <c r="RA237" s="57" t="s">
        <v>352</v>
      </c>
      <c r="RB237" s="57"/>
      <c r="RC237" s="57"/>
      <c r="RD237" s="57"/>
      <c r="RE237" s="57" t="s">
        <v>352</v>
      </c>
      <c r="RF237" s="57"/>
      <c r="RG237" s="57"/>
      <c r="RH237" s="38"/>
      <c r="RI237" s="38"/>
      <c r="RJ237" s="38"/>
      <c r="RK237" s="38"/>
      <c r="RL237" s="38"/>
      <c r="RM237" s="38"/>
      <c r="RN237" s="38"/>
      <c r="RO237" s="57" t="s">
        <v>352</v>
      </c>
      <c r="RP237" s="57"/>
      <c r="RQ237" s="57"/>
      <c r="RR237" s="57"/>
      <c r="RS237" s="57"/>
      <c r="RT237" s="57"/>
      <c r="RU237" s="57"/>
      <c r="RV237" s="57" t="s">
        <v>352</v>
      </c>
      <c r="RW237" s="57" t="s">
        <v>359</v>
      </c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61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38"/>
      <c r="TE237" s="38"/>
      <c r="TF237" s="38"/>
      <c r="TG237" s="61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38"/>
      <c r="TS237" s="38"/>
      <c r="TT237" s="38"/>
      <c r="TU237" s="38"/>
      <c r="TV237" s="38"/>
      <c r="TW237" s="38"/>
      <c r="TX237" s="38"/>
      <c r="TY237" s="38"/>
      <c r="TZ237" s="38"/>
      <c r="UA237" s="57"/>
      <c r="UB237" s="57"/>
      <c r="UC237" s="57"/>
      <c r="UD237" s="57"/>
      <c r="UE237" s="57"/>
      <c r="UF237" s="57"/>
      <c r="UG237" s="57" t="s">
        <v>352</v>
      </c>
      <c r="UH237" s="57"/>
      <c r="UI237" s="57"/>
      <c r="UJ237" s="57"/>
      <c r="UK237" s="57" t="s">
        <v>351</v>
      </c>
      <c r="UL237" s="57"/>
      <c r="UM237" s="57"/>
      <c r="UN237" s="57"/>
      <c r="UO237" s="57"/>
      <c r="UP237" s="38"/>
      <c r="UQ237" s="38"/>
      <c r="UR237" s="38"/>
      <c r="US237" s="38"/>
      <c r="UT237" s="38"/>
      <c r="UU237" s="61"/>
      <c r="UV237" s="57"/>
      <c r="UW237" s="57"/>
      <c r="UX237" s="57"/>
      <c r="UY237" s="57"/>
      <c r="UZ237" s="57"/>
      <c r="VA237" s="57"/>
      <c r="VB237" s="57"/>
      <c r="VC237" s="57"/>
      <c r="VD237" s="57"/>
      <c r="VE237" s="57"/>
      <c r="VF237" s="57"/>
      <c r="VG237" s="57"/>
      <c r="VH237" s="57"/>
      <c r="VI237" s="57"/>
      <c r="VJ237" s="57"/>
      <c r="VK237" s="57"/>
      <c r="VL237" s="57"/>
      <c r="VM237" s="38"/>
      <c r="VN237" s="38"/>
      <c r="VO237" s="61"/>
      <c r="VP237" s="57"/>
      <c r="VQ237" s="57"/>
      <c r="VR237" s="57"/>
      <c r="VS237" s="57"/>
      <c r="VT237" s="57"/>
      <c r="VU237" s="57"/>
      <c r="VV237" s="57"/>
      <c r="VW237" s="57"/>
      <c r="VX237" s="57"/>
      <c r="VY237" s="57"/>
      <c r="VZ237" s="57"/>
      <c r="WA237" s="57"/>
      <c r="WB237" s="57"/>
      <c r="WC237" s="57" t="s">
        <v>351</v>
      </c>
      <c r="WD237" s="57"/>
      <c r="WE237" s="57"/>
      <c r="WF237" s="57"/>
      <c r="WG237" s="38"/>
      <c r="WH237" s="38"/>
      <c r="WI237" s="61"/>
      <c r="WJ237" s="57"/>
      <c r="WK237" s="57"/>
      <c r="WL237" s="57"/>
      <c r="WM237" s="57"/>
      <c r="WN237" s="57"/>
      <c r="WO237" s="57"/>
      <c r="WP237" s="57"/>
      <c r="WQ237" s="57"/>
      <c r="WR237" s="57"/>
      <c r="WS237" s="57"/>
      <c r="WT237" s="57"/>
      <c r="WU237" s="57"/>
      <c r="WV237" s="57"/>
      <c r="WW237" s="57"/>
      <c r="WX237" s="57"/>
      <c r="WY237" s="57"/>
      <c r="WZ237" s="57"/>
      <c r="XA237" s="38"/>
      <c r="XB237" s="38"/>
      <c r="XC237" s="61"/>
      <c r="XD237" s="57"/>
      <c r="XE237" s="57"/>
      <c r="XF237" s="57"/>
      <c r="XG237" s="57"/>
      <c r="XH237" s="57"/>
      <c r="XI237" s="57"/>
      <c r="XJ237" s="57"/>
      <c r="XK237" s="57"/>
      <c r="XL237" s="57"/>
      <c r="XM237" s="57"/>
      <c r="XN237" s="57"/>
      <c r="XO237" s="57"/>
      <c r="XP237" s="57"/>
      <c r="XQ237" s="57"/>
      <c r="XR237" s="57"/>
      <c r="XS237" s="57"/>
      <c r="XT237" s="57"/>
      <c r="XU237" s="57"/>
      <c r="XV237" s="38"/>
      <c r="XW237" s="37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7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61"/>
        <v/>
      </c>
      <c r="AGK237" s="85" t="str">
        <f t="shared" si="862"/>
        <v/>
      </c>
      <c r="AGL237" s="85" t="str">
        <f t="shared" si="863"/>
        <v/>
      </c>
      <c r="AGN237" s="5">
        <f>IF(LEN(B237)&gt;7,AGN228,"")</f>
        <v>13</v>
      </c>
      <c r="AGQ237" s="36" t="str">
        <f t="shared" si="864"/>
        <v/>
      </c>
      <c r="AGR237" s="36" t="str">
        <f t="shared" si="865"/>
        <v/>
      </c>
      <c r="AGS237" s="39" t="str">
        <f t="shared" si="866"/>
        <v/>
      </c>
      <c r="AGT237" s="36" t="str">
        <f t="shared" si="867"/>
        <v/>
      </c>
      <c r="AGU237" s="36" t="str">
        <f t="shared" si="868"/>
        <v/>
      </c>
      <c r="AGV237" s="39">
        <f t="shared" si="869"/>
        <v>1</v>
      </c>
      <c r="AGW237" s="36" t="str">
        <f t="shared" si="870"/>
        <v/>
      </c>
      <c r="AGX237" s="36" t="str">
        <f t="shared" si="871"/>
        <v/>
      </c>
      <c r="AGY237" s="39" t="str">
        <f t="shared" si="872"/>
        <v/>
      </c>
      <c r="AGZ237" s="36" t="str">
        <f t="shared" si="873"/>
        <v/>
      </c>
      <c r="AHA237" s="36" t="str">
        <f t="shared" si="874"/>
        <v/>
      </c>
      <c r="AHB237" s="39" t="str">
        <f t="shared" si="875"/>
        <v/>
      </c>
      <c r="AHC237" s="36" t="str">
        <f t="shared" si="876"/>
        <v/>
      </c>
      <c r="AHD237" s="36" t="str">
        <f t="shared" si="877"/>
        <v/>
      </c>
      <c r="AHE237" s="39" t="str">
        <f t="shared" si="878"/>
        <v/>
      </c>
      <c r="AHF237" s="36">
        <f t="shared" si="879"/>
        <v>1</v>
      </c>
      <c r="AHG237" s="36">
        <f t="shared" si="880"/>
        <v>5</v>
      </c>
      <c r="AHH237" s="39" t="str">
        <f t="shared" si="881"/>
        <v/>
      </c>
      <c r="AHI237" s="36" t="str">
        <f t="shared" si="882"/>
        <v/>
      </c>
      <c r="AHJ237" s="36">
        <f t="shared" si="883"/>
        <v>1</v>
      </c>
      <c r="AHK237" s="39">
        <f t="shared" si="884"/>
        <v>2</v>
      </c>
      <c r="AHL237" s="36" t="str">
        <f t="shared" si="885"/>
        <v/>
      </c>
      <c r="AHM237" s="36" t="str">
        <f t="shared" si="886"/>
        <v/>
      </c>
      <c r="AHN237" s="39" t="str">
        <f t="shared" si="887"/>
        <v/>
      </c>
      <c r="AHO237" s="36" t="str">
        <f t="shared" si="888"/>
        <v/>
      </c>
      <c r="AHP237" s="36" t="str">
        <f t="shared" si="889"/>
        <v/>
      </c>
      <c r="AHQ237" s="39" t="str">
        <f t="shared" si="890"/>
        <v/>
      </c>
      <c r="AHR237" s="36" t="str">
        <f t="shared" si="891"/>
        <v/>
      </c>
      <c r="AHS237" s="36" t="str">
        <f t="shared" si="892"/>
        <v/>
      </c>
      <c r="AHT237" s="39" t="str">
        <f t="shared" si="893"/>
        <v/>
      </c>
    </row>
    <row r="238" spans="1:923" s="5" customFormat="1" outlineLevel="1" x14ac:dyDescent="0.25">
      <c r="A238" s="35">
        <f t="shared" si="894"/>
        <v>10</v>
      </c>
      <c r="B238" s="48" t="s">
        <v>122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351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61"/>
      <c r="QV238" s="57"/>
      <c r="QW238" s="57"/>
      <c r="QX238" s="57"/>
      <c r="QY238" s="57"/>
      <c r="QZ238" s="57"/>
      <c r="RA238" s="57"/>
      <c r="RB238" s="57"/>
      <c r="RC238" s="57"/>
      <c r="RD238" s="57"/>
      <c r="RE238" s="57"/>
      <c r="RF238" s="57"/>
      <c r="RG238" s="57"/>
      <c r="RH238" s="38"/>
      <c r="RI238" s="38"/>
      <c r="RJ238" s="38"/>
      <c r="RK238" s="38"/>
      <c r="RL238" s="38"/>
      <c r="RM238" s="38"/>
      <c r="RN238" s="38"/>
      <c r="RO238" s="57"/>
      <c r="RP238" s="57"/>
      <c r="RQ238" s="57"/>
      <c r="RR238" s="57"/>
      <c r="RS238" s="57"/>
      <c r="RT238" s="57"/>
      <c r="RU238" s="57"/>
      <c r="RV238" s="57"/>
      <c r="RW238" s="57"/>
      <c r="RX238" s="57"/>
      <c r="RY238" s="57"/>
      <c r="RZ238" s="57"/>
      <c r="SA238" s="57"/>
      <c r="SB238" s="57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61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38"/>
      <c r="TE238" s="38"/>
      <c r="TF238" s="38"/>
      <c r="TG238" s="61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38"/>
      <c r="TS238" s="38"/>
      <c r="TT238" s="38"/>
      <c r="TU238" s="38"/>
      <c r="TV238" s="38"/>
      <c r="TW238" s="38"/>
      <c r="TX238" s="38"/>
      <c r="TY238" s="38"/>
      <c r="TZ238" s="38"/>
      <c r="UA238" s="57"/>
      <c r="UB238" s="57"/>
      <c r="UC238" s="57"/>
      <c r="UD238" s="57"/>
      <c r="UE238" s="57"/>
      <c r="UF238" s="57"/>
      <c r="UG238" s="57" t="s">
        <v>352</v>
      </c>
      <c r="UH238" s="57"/>
      <c r="UI238" s="57"/>
      <c r="UJ238" s="57"/>
      <c r="UK238" s="57"/>
      <c r="UL238" s="57"/>
      <c r="UM238" s="57"/>
      <c r="UN238" s="57"/>
      <c r="UO238" s="57"/>
      <c r="UP238" s="38"/>
      <c r="UQ238" s="38"/>
      <c r="UR238" s="38"/>
      <c r="US238" s="38"/>
      <c r="UT238" s="38"/>
      <c r="UU238" s="61"/>
      <c r="UV238" s="57"/>
      <c r="UW238" s="57"/>
      <c r="UX238" s="57"/>
      <c r="UY238" s="57"/>
      <c r="UZ238" s="57"/>
      <c r="VA238" s="57"/>
      <c r="VB238" s="57"/>
      <c r="VC238" s="57"/>
      <c r="VD238" s="57"/>
      <c r="VE238" s="57"/>
      <c r="VF238" s="57"/>
      <c r="VG238" s="57"/>
      <c r="VH238" s="57"/>
      <c r="VI238" s="57"/>
      <c r="VJ238" s="57"/>
      <c r="VK238" s="57"/>
      <c r="VL238" s="57"/>
      <c r="VM238" s="38"/>
      <c r="VN238" s="38"/>
      <c r="VO238" s="61"/>
      <c r="VP238" s="57"/>
      <c r="VQ238" s="57"/>
      <c r="VR238" s="57"/>
      <c r="VS238" s="57"/>
      <c r="VT238" s="57"/>
      <c r="VU238" s="57"/>
      <c r="VV238" s="57"/>
      <c r="VW238" s="57"/>
      <c r="VX238" s="57"/>
      <c r="VY238" s="57"/>
      <c r="VZ238" s="57"/>
      <c r="WA238" s="57"/>
      <c r="WB238" s="57"/>
      <c r="WC238" s="57"/>
      <c r="WD238" s="57"/>
      <c r="WE238" s="57"/>
      <c r="WF238" s="57"/>
      <c r="WG238" s="38"/>
      <c r="WH238" s="38"/>
      <c r="WI238" s="61"/>
      <c r="WJ238" s="57"/>
      <c r="WK238" s="57"/>
      <c r="WL238" s="57"/>
      <c r="WM238" s="57"/>
      <c r="WN238" s="57"/>
      <c r="WO238" s="57"/>
      <c r="WP238" s="57"/>
      <c r="WQ238" s="57"/>
      <c r="WR238" s="57"/>
      <c r="WS238" s="57"/>
      <c r="WT238" s="57"/>
      <c r="WU238" s="57"/>
      <c r="WV238" s="57"/>
      <c r="WW238" s="57"/>
      <c r="WX238" s="57"/>
      <c r="WY238" s="57"/>
      <c r="WZ238" s="57"/>
      <c r="XA238" s="38"/>
      <c r="XB238" s="38"/>
      <c r="XC238" s="61"/>
      <c r="XD238" s="57"/>
      <c r="XE238" s="57"/>
      <c r="XF238" s="57"/>
      <c r="XG238" s="57"/>
      <c r="XH238" s="57"/>
      <c r="XI238" s="57"/>
      <c r="XJ238" s="57"/>
      <c r="XK238" s="57"/>
      <c r="XL238" s="57"/>
      <c r="XM238" s="57"/>
      <c r="XN238" s="57"/>
      <c r="XO238" s="57"/>
      <c r="XP238" s="57"/>
      <c r="XQ238" s="57"/>
      <c r="XR238" s="57"/>
      <c r="XS238" s="57"/>
      <c r="XT238" s="57"/>
      <c r="XU238" s="57" t="s">
        <v>351</v>
      </c>
      <c r="XV238" s="38"/>
      <c r="XW238" s="37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7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61"/>
        <v/>
      </c>
      <c r="AGK238" s="85" t="str">
        <f t="shared" si="862"/>
        <v/>
      </c>
      <c r="AGL238" s="85">
        <f t="shared" si="863"/>
        <v>1</v>
      </c>
      <c r="AGN238" s="5">
        <f>IF(LEN(B238)&gt;7,AGN228,"")</f>
        <v>13</v>
      </c>
      <c r="AGQ238" s="36" t="str">
        <f t="shared" si="864"/>
        <v/>
      </c>
      <c r="AGR238" s="36" t="str">
        <f t="shared" si="865"/>
        <v/>
      </c>
      <c r="AGS238" s="39" t="str">
        <f t="shared" si="866"/>
        <v/>
      </c>
      <c r="AGT238" s="36" t="str">
        <f t="shared" si="867"/>
        <v/>
      </c>
      <c r="AGU238" s="36" t="str">
        <f t="shared" si="868"/>
        <v/>
      </c>
      <c r="AGV238" s="39">
        <f t="shared" si="869"/>
        <v>1</v>
      </c>
      <c r="AGW238" s="36" t="str">
        <f t="shared" si="870"/>
        <v/>
      </c>
      <c r="AGX238" s="36" t="str">
        <f t="shared" si="871"/>
        <v/>
      </c>
      <c r="AGY238" s="39" t="str">
        <f t="shared" si="872"/>
        <v/>
      </c>
      <c r="AGZ238" s="36" t="str">
        <f t="shared" si="873"/>
        <v/>
      </c>
      <c r="AHA238" s="36" t="str">
        <f t="shared" si="874"/>
        <v/>
      </c>
      <c r="AHB238" s="39" t="str">
        <f t="shared" si="875"/>
        <v/>
      </c>
      <c r="AHC238" s="36" t="str">
        <f t="shared" si="876"/>
        <v/>
      </c>
      <c r="AHD238" s="36" t="str">
        <f t="shared" si="877"/>
        <v/>
      </c>
      <c r="AHE238" s="39" t="str">
        <f t="shared" si="878"/>
        <v/>
      </c>
      <c r="AHF238" s="36" t="str">
        <f t="shared" si="879"/>
        <v/>
      </c>
      <c r="AHG238" s="36" t="str">
        <f t="shared" si="880"/>
        <v/>
      </c>
      <c r="AHH238" s="39" t="str">
        <f t="shared" si="881"/>
        <v/>
      </c>
      <c r="AHI238" s="36" t="str">
        <f t="shared" si="882"/>
        <v/>
      </c>
      <c r="AHJ238" s="36">
        <f t="shared" si="883"/>
        <v>1</v>
      </c>
      <c r="AHK238" s="39" t="str">
        <f t="shared" si="884"/>
        <v/>
      </c>
      <c r="AHL238" s="36" t="str">
        <f t="shared" si="885"/>
        <v/>
      </c>
      <c r="AHM238" s="36" t="str">
        <f t="shared" si="886"/>
        <v/>
      </c>
      <c r="AHN238" s="39">
        <f t="shared" si="887"/>
        <v>1</v>
      </c>
      <c r="AHO238" s="36" t="str">
        <f t="shared" si="888"/>
        <v/>
      </c>
      <c r="AHP238" s="36" t="str">
        <f t="shared" si="889"/>
        <v/>
      </c>
      <c r="AHQ238" s="39" t="str">
        <f t="shared" si="890"/>
        <v/>
      </c>
      <c r="AHR238" s="36" t="str">
        <f t="shared" si="891"/>
        <v/>
      </c>
      <c r="AHS238" s="36" t="str">
        <f t="shared" si="892"/>
        <v/>
      </c>
      <c r="AHT238" s="39" t="str">
        <f t="shared" si="893"/>
        <v/>
      </c>
    </row>
    <row r="239" spans="1:923" s="5" customFormat="1" outlineLevel="1" x14ac:dyDescent="0.25">
      <c r="A239" s="35">
        <f t="shared" si="894"/>
        <v>11</v>
      </c>
      <c r="B239" s="48" t="s">
        <v>123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 t="s">
        <v>351</v>
      </c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359</v>
      </c>
      <c r="AS239" s="57" t="s">
        <v>359</v>
      </c>
      <c r="AT239" s="57" t="s">
        <v>359</v>
      </c>
      <c r="AU239" s="57"/>
      <c r="AV239" s="57"/>
      <c r="AW239" s="57"/>
      <c r="AX239" s="57" t="s">
        <v>359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 t="s">
        <v>351</v>
      </c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 t="s">
        <v>351</v>
      </c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351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 t="s">
        <v>351</v>
      </c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351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 t="s">
        <v>351</v>
      </c>
      <c r="FT239" s="57"/>
      <c r="FU239" s="57" t="s">
        <v>351</v>
      </c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352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/>
      <c r="PR239" s="57"/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61"/>
      <c r="QV239" s="57"/>
      <c r="QW239" s="57"/>
      <c r="QX239" s="57"/>
      <c r="QY239" s="57"/>
      <c r="QZ239" s="57" t="s">
        <v>352</v>
      </c>
      <c r="RA239" s="57" t="s">
        <v>352</v>
      </c>
      <c r="RB239" s="57"/>
      <c r="RC239" s="57"/>
      <c r="RD239" s="57"/>
      <c r="RE239" s="57" t="s">
        <v>352</v>
      </c>
      <c r="RF239" s="57"/>
      <c r="RG239" s="57"/>
      <c r="RH239" s="38"/>
      <c r="RI239" s="38"/>
      <c r="RJ239" s="38"/>
      <c r="RK239" s="38"/>
      <c r="RL239" s="38"/>
      <c r="RM239" s="38"/>
      <c r="RN239" s="38"/>
      <c r="RO239" s="57" t="s">
        <v>352</v>
      </c>
      <c r="RP239" s="57"/>
      <c r="RQ239" s="57"/>
      <c r="RR239" s="57"/>
      <c r="RS239" s="57"/>
      <c r="RT239" s="57"/>
      <c r="RU239" s="57"/>
      <c r="RV239" s="57" t="s">
        <v>352</v>
      </c>
      <c r="RW239" s="57"/>
      <c r="RX239" s="57"/>
      <c r="RY239" s="57"/>
      <c r="RZ239" s="57"/>
      <c r="SA239" s="57"/>
      <c r="SB239" s="57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61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38"/>
      <c r="TE239" s="38"/>
      <c r="TF239" s="38"/>
      <c r="TG239" s="61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38"/>
      <c r="TS239" s="38"/>
      <c r="TT239" s="38"/>
      <c r="TU239" s="38"/>
      <c r="TV239" s="38"/>
      <c r="TW239" s="38"/>
      <c r="TX239" s="38"/>
      <c r="TY239" s="38"/>
      <c r="TZ239" s="38"/>
      <c r="UA239" s="57"/>
      <c r="UB239" s="57"/>
      <c r="UC239" s="57"/>
      <c r="UD239" s="57"/>
      <c r="UE239" s="57"/>
      <c r="UF239" s="57"/>
      <c r="UG239" s="57"/>
      <c r="UH239" s="57"/>
      <c r="UI239" s="57"/>
      <c r="UJ239" s="57"/>
      <c r="UK239" s="57" t="s">
        <v>352</v>
      </c>
      <c r="UL239" s="57" t="s">
        <v>352</v>
      </c>
      <c r="UM239" s="57" t="s">
        <v>352</v>
      </c>
      <c r="UN239" s="57" t="s">
        <v>352</v>
      </c>
      <c r="UO239" s="57"/>
      <c r="UP239" s="38"/>
      <c r="UQ239" s="38"/>
      <c r="UR239" s="38"/>
      <c r="US239" s="38"/>
      <c r="UT239" s="38"/>
      <c r="UU239" s="61"/>
      <c r="UV239" s="57" t="s">
        <v>351</v>
      </c>
      <c r="UW239" s="57"/>
      <c r="UX239" s="57"/>
      <c r="UY239" s="57"/>
      <c r="UZ239" s="57"/>
      <c r="VA239" s="57"/>
      <c r="VB239" s="57"/>
      <c r="VC239" s="57"/>
      <c r="VD239" s="57"/>
      <c r="VE239" s="57"/>
      <c r="VF239" s="57"/>
      <c r="VG239" s="57" t="s">
        <v>351</v>
      </c>
      <c r="VH239" s="57"/>
      <c r="VI239" s="57" t="s">
        <v>351</v>
      </c>
      <c r="VJ239" s="57"/>
      <c r="VK239" s="57" t="s">
        <v>351</v>
      </c>
      <c r="VL239" s="57" t="s">
        <v>351</v>
      </c>
      <c r="VM239" s="38"/>
      <c r="VN239" s="38"/>
      <c r="VO239" s="61"/>
      <c r="VP239" s="57"/>
      <c r="VQ239" s="57"/>
      <c r="VR239" s="57"/>
      <c r="VS239" s="57"/>
      <c r="VT239" s="57"/>
      <c r="VU239" s="57"/>
      <c r="VV239" s="57"/>
      <c r="VW239" s="57"/>
      <c r="VX239" s="57"/>
      <c r="VY239" s="57" t="s">
        <v>351</v>
      </c>
      <c r="VZ239" s="57"/>
      <c r="WA239" s="57"/>
      <c r="WB239" s="57"/>
      <c r="WC239" s="57" t="s">
        <v>351</v>
      </c>
      <c r="WD239" s="57"/>
      <c r="WE239" s="57"/>
      <c r="WF239" s="57"/>
      <c r="WG239" s="38"/>
      <c r="WH239" s="38"/>
      <c r="WI239" s="61"/>
      <c r="WJ239" s="57"/>
      <c r="WK239" s="57"/>
      <c r="WL239" s="57"/>
      <c r="WM239" s="57"/>
      <c r="WN239" s="57"/>
      <c r="WO239" s="57"/>
      <c r="WP239" s="57"/>
      <c r="WQ239" s="57"/>
      <c r="WR239" s="57"/>
      <c r="WS239" s="57"/>
      <c r="WT239" s="57"/>
      <c r="WU239" s="57"/>
      <c r="WV239" s="57"/>
      <c r="WW239" s="57"/>
      <c r="WX239" s="57"/>
      <c r="WY239" s="57"/>
      <c r="WZ239" s="57"/>
      <c r="XA239" s="38"/>
      <c r="XB239" s="38"/>
      <c r="XC239" s="61"/>
      <c r="XD239" s="57"/>
      <c r="XE239" s="57"/>
      <c r="XF239" s="57"/>
      <c r="XG239" s="57"/>
      <c r="XH239" s="57"/>
      <c r="XI239" s="57"/>
      <c r="XJ239" s="57"/>
      <c r="XK239" s="57"/>
      <c r="XL239" s="57"/>
      <c r="XM239" s="57"/>
      <c r="XN239" s="57"/>
      <c r="XO239" s="57"/>
      <c r="XP239" s="57"/>
      <c r="XQ239" s="57"/>
      <c r="XR239" s="57"/>
      <c r="XS239" s="57"/>
      <c r="XT239" s="57"/>
      <c r="XU239" s="57"/>
      <c r="XV239" s="38"/>
      <c r="XW239" s="37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8"/>
      <c r="YN239" s="38"/>
      <c r="YO239" s="38"/>
      <c r="YP239" s="38"/>
      <c r="YQ239" s="37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8"/>
      <c r="ZH239" s="38"/>
      <c r="ZI239" s="38"/>
      <c r="ZJ239" s="38"/>
      <c r="ZK239" s="37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7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7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7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7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7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7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7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7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J239" s="85" t="str">
        <f t="shared" si="861"/>
        <v/>
      </c>
      <c r="AGK239" s="85" t="str">
        <f t="shared" si="862"/>
        <v/>
      </c>
      <c r="AGL239" s="85" t="str">
        <f t="shared" si="863"/>
        <v/>
      </c>
      <c r="AGN239" s="5">
        <f>IF(LEN(B239)&gt;7,AGN228,"")</f>
        <v>13</v>
      </c>
      <c r="AGQ239" s="36">
        <f t="shared" si="864"/>
        <v>4</v>
      </c>
      <c r="AGR239" s="36" t="str">
        <f t="shared" si="865"/>
        <v/>
      </c>
      <c r="AGS239" s="39">
        <f t="shared" si="866"/>
        <v>2</v>
      </c>
      <c r="AGT239" s="36" t="str">
        <f t="shared" si="867"/>
        <v/>
      </c>
      <c r="AGU239" s="36" t="str">
        <f t="shared" si="868"/>
        <v/>
      </c>
      <c r="AGV239" s="39">
        <f t="shared" si="869"/>
        <v>6</v>
      </c>
      <c r="AGW239" s="36" t="str">
        <f t="shared" si="870"/>
        <v/>
      </c>
      <c r="AGX239" s="36">
        <f t="shared" si="871"/>
        <v>1</v>
      </c>
      <c r="AGY239" s="39" t="str">
        <f t="shared" si="872"/>
        <v/>
      </c>
      <c r="AGZ239" s="36" t="str">
        <f t="shared" si="873"/>
        <v/>
      </c>
      <c r="AHA239" s="36" t="str">
        <f t="shared" si="874"/>
        <v/>
      </c>
      <c r="AHB239" s="39" t="str">
        <f t="shared" si="875"/>
        <v/>
      </c>
      <c r="AHC239" s="36" t="str">
        <f t="shared" si="876"/>
        <v/>
      </c>
      <c r="AHD239" s="36" t="str">
        <f t="shared" si="877"/>
        <v/>
      </c>
      <c r="AHE239" s="39" t="str">
        <f t="shared" si="878"/>
        <v/>
      </c>
      <c r="AHF239" s="36" t="str">
        <f t="shared" si="879"/>
        <v/>
      </c>
      <c r="AHG239" s="36">
        <f t="shared" si="880"/>
        <v>5</v>
      </c>
      <c r="AHH239" s="39" t="str">
        <f t="shared" si="881"/>
        <v/>
      </c>
      <c r="AHI239" s="36" t="str">
        <f t="shared" si="882"/>
        <v/>
      </c>
      <c r="AHJ239" s="36">
        <f t="shared" si="883"/>
        <v>4</v>
      </c>
      <c r="AHK239" s="39">
        <f t="shared" si="884"/>
        <v>7</v>
      </c>
      <c r="AHL239" s="36" t="str">
        <f t="shared" si="885"/>
        <v/>
      </c>
      <c r="AHM239" s="36" t="str">
        <f t="shared" si="886"/>
        <v/>
      </c>
      <c r="AHN239" s="39" t="str">
        <f t="shared" si="887"/>
        <v/>
      </c>
      <c r="AHO239" s="36" t="str">
        <f t="shared" si="888"/>
        <v/>
      </c>
      <c r="AHP239" s="36" t="str">
        <f t="shared" si="889"/>
        <v/>
      </c>
      <c r="AHQ239" s="39" t="str">
        <f t="shared" si="890"/>
        <v/>
      </c>
      <c r="AHR239" s="36" t="str">
        <f t="shared" si="891"/>
        <v/>
      </c>
      <c r="AHS239" s="36" t="str">
        <f t="shared" si="892"/>
        <v/>
      </c>
      <c r="AHT239" s="39" t="str">
        <f t="shared" si="893"/>
        <v/>
      </c>
    </row>
    <row r="240" spans="1:923" s="5" customFormat="1" outlineLevel="1" x14ac:dyDescent="0.25">
      <c r="A240" s="35">
        <f t="shared" si="894"/>
        <v>12</v>
      </c>
      <c r="B240" s="48" t="s">
        <v>124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351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351</v>
      </c>
      <c r="GW240" s="57" t="s">
        <v>351</v>
      </c>
      <c r="GX240" s="57"/>
      <c r="GY240" s="57"/>
      <c r="GZ240" s="57" t="s">
        <v>351</v>
      </c>
      <c r="HA240" s="57" t="s">
        <v>351</v>
      </c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351</v>
      </c>
      <c r="IK240" s="57" t="s">
        <v>351</v>
      </c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/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/>
      <c r="OX240" s="57"/>
      <c r="OY240" s="57"/>
      <c r="OZ240" s="57"/>
      <c r="PA240" s="57"/>
      <c r="PB240" s="57"/>
      <c r="PC240" s="57"/>
      <c r="PD240" s="57"/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 t="s">
        <v>351</v>
      </c>
      <c r="PR240" s="57" t="s">
        <v>351</v>
      </c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61"/>
      <c r="QV240" s="57"/>
      <c r="QW240" s="57"/>
      <c r="QX240" s="57"/>
      <c r="QY240" s="57"/>
      <c r="QZ240" s="57" t="s">
        <v>352</v>
      </c>
      <c r="RA240" s="57" t="s">
        <v>352</v>
      </c>
      <c r="RB240" s="57"/>
      <c r="RC240" s="57"/>
      <c r="RD240" s="57"/>
      <c r="RE240" s="57" t="s">
        <v>352</v>
      </c>
      <c r="RF240" s="57"/>
      <c r="RG240" s="57"/>
      <c r="RH240" s="38"/>
      <c r="RI240" s="38"/>
      <c r="RJ240" s="38"/>
      <c r="RK240" s="38"/>
      <c r="RL240" s="38"/>
      <c r="RM240" s="38"/>
      <c r="RN240" s="38"/>
      <c r="RO240" s="57" t="s">
        <v>352</v>
      </c>
      <c r="RP240" s="57"/>
      <c r="RQ240" s="57"/>
      <c r="RR240" s="57"/>
      <c r="RS240" s="57"/>
      <c r="RT240" s="57"/>
      <c r="RU240" s="57"/>
      <c r="RV240" s="57" t="s">
        <v>352</v>
      </c>
      <c r="RW240" s="57"/>
      <c r="RX240" s="57"/>
      <c r="RY240" s="57"/>
      <c r="RZ240" s="57"/>
      <c r="SA240" s="57"/>
      <c r="SB240" s="57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38"/>
      <c r="TE240" s="38"/>
      <c r="TF240" s="38"/>
      <c r="TG240" s="61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38"/>
      <c r="TS240" s="38"/>
      <c r="TT240" s="38"/>
      <c r="TU240" s="38"/>
      <c r="TV240" s="38"/>
      <c r="TW240" s="38"/>
      <c r="TX240" s="38"/>
      <c r="TY240" s="38"/>
      <c r="TZ240" s="38"/>
      <c r="UA240" s="57" t="s">
        <v>351</v>
      </c>
      <c r="UB240" s="57" t="s">
        <v>351</v>
      </c>
      <c r="UC240" s="57" t="s">
        <v>351</v>
      </c>
      <c r="UD240" s="57"/>
      <c r="UE240" s="57"/>
      <c r="UF240" s="57"/>
      <c r="UG240" s="57"/>
      <c r="UH240" s="57"/>
      <c r="UI240" s="57"/>
      <c r="UJ240" s="57"/>
      <c r="UK240" s="57"/>
      <c r="UL240" s="57"/>
      <c r="UM240" s="57"/>
      <c r="UN240" s="57"/>
      <c r="UO240" s="57"/>
      <c r="UP240" s="38"/>
      <c r="UQ240" s="38"/>
      <c r="UR240" s="38"/>
      <c r="US240" s="38"/>
      <c r="UT240" s="38"/>
      <c r="UU240" s="61"/>
      <c r="UV240" s="57"/>
      <c r="UW240" s="57"/>
      <c r="UX240" s="57"/>
      <c r="UY240" s="57"/>
      <c r="UZ240" s="57"/>
      <c r="VA240" s="57"/>
      <c r="VB240" s="57"/>
      <c r="VC240" s="57"/>
      <c r="VD240" s="57"/>
      <c r="VE240" s="57"/>
      <c r="VF240" s="57"/>
      <c r="VG240" s="57"/>
      <c r="VH240" s="57"/>
      <c r="VI240" s="57"/>
      <c r="VJ240" s="57"/>
      <c r="VK240" s="57"/>
      <c r="VL240" s="57"/>
      <c r="VM240" s="38"/>
      <c r="VN240" s="38"/>
      <c r="VO240" s="61"/>
      <c r="VP240" s="57"/>
      <c r="VQ240" s="57"/>
      <c r="VR240" s="57"/>
      <c r="VS240" s="57"/>
      <c r="VT240" s="57"/>
      <c r="VU240" s="57"/>
      <c r="VV240" s="57"/>
      <c r="VW240" s="57"/>
      <c r="VX240" s="57"/>
      <c r="VY240" s="57"/>
      <c r="VZ240" s="57"/>
      <c r="WA240" s="57"/>
      <c r="WB240" s="57"/>
      <c r="WC240" s="57"/>
      <c r="WD240" s="57"/>
      <c r="WE240" s="57"/>
      <c r="WF240" s="57"/>
      <c r="WG240" s="38"/>
      <c r="WH240" s="38"/>
      <c r="WI240" s="61"/>
      <c r="WJ240" s="57"/>
      <c r="WK240" s="57"/>
      <c r="WL240" s="57"/>
      <c r="WM240" s="57"/>
      <c r="WN240" s="57"/>
      <c r="WO240" s="57"/>
      <c r="WP240" s="57"/>
      <c r="WQ240" s="57"/>
      <c r="WR240" s="57"/>
      <c r="WS240" s="57"/>
      <c r="WT240" s="57"/>
      <c r="WU240" s="57"/>
      <c r="WV240" s="57"/>
      <c r="WW240" s="57"/>
      <c r="WX240" s="57"/>
      <c r="WY240" s="57"/>
      <c r="WZ240" s="57"/>
      <c r="XA240" s="38"/>
      <c r="XB240" s="38"/>
      <c r="XC240" s="61"/>
      <c r="XD240" s="57"/>
      <c r="XE240" s="57"/>
      <c r="XF240" s="57"/>
      <c r="XG240" s="57"/>
      <c r="XH240" s="57"/>
      <c r="XI240" s="57"/>
      <c r="XJ240" s="57"/>
      <c r="XK240" s="57"/>
      <c r="XL240" s="57"/>
      <c r="XM240" s="57"/>
      <c r="XN240" s="57"/>
      <c r="XO240" s="57"/>
      <c r="XP240" s="57"/>
      <c r="XQ240" s="57"/>
      <c r="XR240" s="57"/>
      <c r="XS240" s="57"/>
      <c r="XT240" s="57"/>
      <c r="XU240" s="57"/>
      <c r="XV240" s="38"/>
      <c r="XW240" s="37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8"/>
      <c r="YN240" s="38"/>
      <c r="YO240" s="38"/>
      <c r="YP240" s="38"/>
      <c r="YQ240" s="37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si="861"/>
        <v/>
      </c>
      <c r="AGK240" s="85" t="str">
        <f t="shared" si="862"/>
        <v/>
      </c>
      <c r="AGL240" s="85" t="str">
        <f t="shared" si="863"/>
        <v/>
      </c>
      <c r="AGN240" s="5">
        <f>IF(LEN(B240)&gt;7,AGN228,"")</f>
        <v>13</v>
      </c>
      <c r="AGQ240" s="36" t="str">
        <f t="shared" si="864"/>
        <v/>
      </c>
      <c r="AGR240" s="36" t="str">
        <f t="shared" si="865"/>
        <v/>
      </c>
      <c r="AGS240" s="39" t="str">
        <f t="shared" si="866"/>
        <v/>
      </c>
      <c r="AGT240" s="36" t="str">
        <f t="shared" si="867"/>
        <v/>
      </c>
      <c r="AGU240" s="36" t="str">
        <f t="shared" si="868"/>
        <v/>
      </c>
      <c r="AGV240" s="39">
        <f t="shared" si="869"/>
        <v>1</v>
      </c>
      <c r="AGW240" s="36" t="str">
        <f t="shared" si="870"/>
        <v/>
      </c>
      <c r="AGX240" s="36" t="str">
        <f t="shared" si="871"/>
        <v/>
      </c>
      <c r="AGY240" s="39">
        <f t="shared" si="872"/>
        <v>6</v>
      </c>
      <c r="AGZ240" s="36" t="str">
        <f t="shared" si="873"/>
        <v/>
      </c>
      <c r="AHA240" s="36" t="str">
        <f t="shared" si="874"/>
        <v/>
      </c>
      <c r="AHB240" s="39" t="str">
        <f t="shared" si="875"/>
        <v/>
      </c>
      <c r="AHC240" s="36" t="str">
        <f t="shared" si="876"/>
        <v/>
      </c>
      <c r="AHD240" s="36" t="str">
        <f t="shared" si="877"/>
        <v/>
      </c>
      <c r="AHE240" s="39">
        <f t="shared" si="878"/>
        <v>2</v>
      </c>
      <c r="AHF240" s="36" t="str">
        <f t="shared" si="879"/>
        <v/>
      </c>
      <c r="AHG240" s="36">
        <f t="shared" si="880"/>
        <v>5</v>
      </c>
      <c r="AHH240" s="39" t="str">
        <f t="shared" si="881"/>
        <v/>
      </c>
      <c r="AHI240" s="36" t="str">
        <f t="shared" si="882"/>
        <v/>
      </c>
      <c r="AHJ240" s="36" t="str">
        <f t="shared" si="883"/>
        <v/>
      </c>
      <c r="AHK240" s="39">
        <f t="shared" si="884"/>
        <v>3</v>
      </c>
      <c r="AHL240" s="36" t="str">
        <f t="shared" si="885"/>
        <v/>
      </c>
      <c r="AHM240" s="36" t="str">
        <f t="shared" si="886"/>
        <v/>
      </c>
      <c r="AHN240" s="39" t="str">
        <f t="shared" si="887"/>
        <v/>
      </c>
      <c r="AHO240" s="36" t="str">
        <f t="shared" si="888"/>
        <v/>
      </c>
      <c r="AHP240" s="36" t="str">
        <f t="shared" si="889"/>
        <v/>
      </c>
      <c r="AHQ240" s="39" t="str">
        <f t="shared" si="890"/>
        <v/>
      </c>
      <c r="AHR240" s="36" t="str">
        <f t="shared" si="891"/>
        <v/>
      </c>
      <c r="AHS240" s="36" t="str">
        <f t="shared" si="892"/>
        <v/>
      </c>
      <c r="AHT240" s="39" t="str">
        <f t="shared" si="893"/>
        <v/>
      </c>
    </row>
    <row r="241" spans="1:923" s="5" customFormat="1" outlineLevel="1" x14ac:dyDescent="0.25">
      <c r="A241" s="35">
        <f t="shared" si="894"/>
        <v>13</v>
      </c>
      <c r="B241" s="48" t="s">
        <v>125</v>
      </c>
      <c r="C241" s="37"/>
      <c r="D241" s="35"/>
      <c r="E241" s="35"/>
      <c r="F241" s="35"/>
      <c r="G241" s="57"/>
      <c r="H241" s="57" t="s">
        <v>352</v>
      </c>
      <c r="I241" s="57" t="s">
        <v>352</v>
      </c>
      <c r="J241" s="57"/>
      <c r="K241" s="57" t="s">
        <v>352</v>
      </c>
      <c r="L241" s="57" t="s">
        <v>352</v>
      </c>
      <c r="M241" s="57"/>
      <c r="N241" s="57"/>
      <c r="O241" s="57" t="s">
        <v>352</v>
      </c>
      <c r="P241" s="57" t="s">
        <v>352</v>
      </c>
      <c r="Q241" s="57" t="s">
        <v>352</v>
      </c>
      <c r="R241" s="57"/>
      <c r="S241" s="57" t="s">
        <v>352</v>
      </c>
      <c r="T241" s="57" t="s">
        <v>352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 t="s">
        <v>352</v>
      </c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 t="s">
        <v>352</v>
      </c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 t="s">
        <v>359</v>
      </c>
      <c r="BT241" s="57" t="s">
        <v>359</v>
      </c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 t="s">
        <v>351</v>
      </c>
      <c r="CR241" s="57"/>
      <c r="CS241" s="57"/>
      <c r="CT241" s="57"/>
      <c r="CU241" s="57" t="s">
        <v>352</v>
      </c>
      <c r="CV241" s="57" t="s">
        <v>352</v>
      </c>
      <c r="CW241" s="57"/>
      <c r="CX241" s="57"/>
      <c r="CY241" s="61"/>
      <c r="CZ241" s="57" t="s">
        <v>352</v>
      </c>
      <c r="DA241" s="57"/>
      <c r="DB241" s="57"/>
      <c r="DC241" s="57" t="s">
        <v>352</v>
      </c>
      <c r="DD241" s="57" t="s">
        <v>352</v>
      </c>
      <c r="DE241" s="57" t="s">
        <v>352</v>
      </c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 t="s">
        <v>351</v>
      </c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 t="s">
        <v>351</v>
      </c>
      <c r="EW241" s="57"/>
      <c r="EX241" s="57"/>
      <c r="EY241" s="57"/>
      <c r="EZ241" s="57"/>
      <c r="FA241" s="57" t="s">
        <v>351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 t="s">
        <v>359</v>
      </c>
      <c r="GP241" s="57"/>
      <c r="GQ241" s="57" t="s">
        <v>359</v>
      </c>
      <c r="GR241" s="57" t="s">
        <v>359</v>
      </c>
      <c r="GS241" s="57"/>
      <c r="GT241" s="38"/>
      <c r="GU241" s="61"/>
      <c r="GV241" s="57" t="s">
        <v>359</v>
      </c>
      <c r="GW241" s="57" t="s">
        <v>359</v>
      </c>
      <c r="GX241" s="57"/>
      <c r="GY241" s="57"/>
      <c r="GZ241" s="57" t="s">
        <v>359</v>
      </c>
      <c r="HA241" s="57" t="s">
        <v>359</v>
      </c>
      <c r="HB241" s="57"/>
      <c r="HC241" s="57" t="s">
        <v>359</v>
      </c>
      <c r="HD241" s="57" t="s">
        <v>359</v>
      </c>
      <c r="HE241" s="57"/>
      <c r="HF241" s="57"/>
      <c r="HG241" s="57" t="s">
        <v>359</v>
      </c>
      <c r="HH241" s="57"/>
      <c r="HI241" s="57"/>
      <c r="HJ241" s="57"/>
      <c r="HK241" s="57" t="s">
        <v>359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359</v>
      </c>
      <c r="NX241" s="57" t="s">
        <v>359</v>
      </c>
      <c r="NY241" s="57" t="s">
        <v>359</v>
      </c>
      <c r="NZ241" s="57"/>
      <c r="OA241" s="57"/>
      <c r="OB241" s="57"/>
      <c r="OC241" s="57" t="s">
        <v>359</v>
      </c>
      <c r="OD241" s="57" t="s">
        <v>359</v>
      </c>
      <c r="OE241" s="57"/>
      <c r="OF241" s="57"/>
      <c r="OG241" s="57"/>
      <c r="OH241" s="57"/>
      <c r="OI241" s="57"/>
      <c r="OJ241" s="57" t="s">
        <v>359</v>
      </c>
      <c r="OK241" s="57"/>
      <c r="OL241" s="38"/>
      <c r="OM241" s="61"/>
      <c r="ON241" s="57" t="s">
        <v>359</v>
      </c>
      <c r="OO241" s="57"/>
      <c r="OP241" s="57"/>
      <c r="OQ241" s="57" t="s">
        <v>359</v>
      </c>
      <c r="OR241" s="57"/>
      <c r="OS241" s="57"/>
      <c r="OT241" s="57"/>
      <c r="OU241" s="57"/>
      <c r="OV241" s="57"/>
      <c r="OW241" s="57" t="s">
        <v>359</v>
      </c>
      <c r="OX241" s="57" t="s">
        <v>359</v>
      </c>
      <c r="OY241" s="57" t="s">
        <v>359</v>
      </c>
      <c r="OZ241" s="57"/>
      <c r="PA241" s="57"/>
      <c r="PB241" s="57" t="s">
        <v>359</v>
      </c>
      <c r="PC241" s="57" t="s">
        <v>359</v>
      </c>
      <c r="PD241" s="57" t="s">
        <v>359</v>
      </c>
      <c r="PE241" s="38"/>
      <c r="PF241" s="38"/>
      <c r="PG241" s="61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38"/>
      <c r="PX241" s="38"/>
      <c r="PY241" s="38"/>
      <c r="PZ241" s="38"/>
      <c r="QA241" s="61"/>
      <c r="QB241" s="57"/>
      <c r="QC241" s="57"/>
      <c r="QD241" s="57"/>
      <c r="QE241" s="57"/>
      <c r="QF241" s="57"/>
      <c r="QG241" s="57"/>
      <c r="QH241" s="57"/>
      <c r="QI241" s="57"/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61"/>
      <c r="QV241" s="57"/>
      <c r="QW241" s="57"/>
      <c r="QX241" s="57"/>
      <c r="QY241" s="57"/>
      <c r="QZ241" s="57" t="s">
        <v>352</v>
      </c>
      <c r="RA241" s="57" t="s">
        <v>352</v>
      </c>
      <c r="RB241" s="57"/>
      <c r="RC241" s="57"/>
      <c r="RD241" s="57"/>
      <c r="RE241" s="57" t="s">
        <v>352</v>
      </c>
      <c r="RF241" s="57"/>
      <c r="RG241" s="57"/>
      <c r="RH241" s="38"/>
      <c r="RI241" s="38"/>
      <c r="RJ241" s="38"/>
      <c r="RK241" s="38"/>
      <c r="RL241" s="38"/>
      <c r="RM241" s="38"/>
      <c r="RN241" s="38"/>
      <c r="RO241" s="57" t="s">
        <v>352</v>
      </c>
      <c r="RP241" s="57"/>
      <c r="RQ241" s="57"/>
      <c r="RR241" s="57"/>
      <c r="RS241" s="57"/>
      <c r="RT241" s="57"/>
      <c r="RU241" s="57"/>
      <c r="RV241" s="57" t="s">
        <v>352</v>
      </c>
      <c r="RW241" s="57"/>
      <c r="RX241" s="57"/>
      <c r="RY241" s="57"/>
      <c r="RZ241" s="57"/>
      <c r="SA241" s="57"/>
      <c r="SB241" s="57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38"/>
      <c r="TE241" s="38"/>
      <c r="TF241" s="38"/>
      <c r="TG241" s="57" t="s">
        <v>359</v>
      </c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38"/>
      <c r="TS241" s="38"/>
      <c r="TT241" s="38"/>
      <c r="TU241" s="38"/>
      <c r="TV241" s="38"/>
      <c r="TW241" s="38"/>
      <c r="TX241" s="38"/>
      <c r="TY241" s="38"/>
      <c r="TZ241" s="38"/>
      <c r="UA241" s="57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38"/>
      <c r="UQ241" s="38"/>
      <c r="UR241" s="38"/>
      <c r="US241" s="38"/>
      <c r="UT241" s="38"/>
      <c r="UU241" s="61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/>
      <c r="VH241" s="57"/>
      <c r="VI241" s="57"/>
      <c r="VJ241" s="57"/>
      <c r="VK241" s="57"/>
      <c r="VL241" s="57" t="s">
        <v>351</v>
      </c>
      <c r="VM241" s="38"/>
      <c r="VN241" s="38"/>
      <c r="VO241" s="61"/>
      <c r="VP241" s="57"/>
      <c r="VQ241" s="57"/>
      <c r="VR241" s="57"/>
      <c r="VS241" s="57" t="s">
        <v>351</v>
      </c>
      <c r="VT241" s="57" t="s">
        <v>351</v>
      </c>
      <c r="VU241" s="57" t="s">
        <v>351</v>
      </c>
      <c r="VV241" s="57"/>
      <c r="VW241" s="57"/>
      <c r="VX241" s="57"/>
      <c r="VY241" s="57"/>
      <c r="VZ241" s="57"/>
      <c r="WA241" s="57"/>
      <c r="WB241" s="57"/>
      <c r="WC241" s="57"/>
      <c r="WD241" s="57"/>
      <c r="WE241" s="57"/>
      <c r="WF241" s="57"/>
      <c r="WG241" s="38"/>
      <c r="WH241" s="38"/>
      <c r="WI241" s="61"/>
      <c r="WJ241" s="57"/>
      <c r="WK241" s="57"/>
      <c r="WL241" s="57"/>
      <c r="WM241" s="57"/>
      <c r="WN241" s="57"/>
      <c r="WO241" s="57"/>
      <c r="WP241" s="57"/>
      <c r="WQ241" s="57"/>
      <c r="WR241" s="57"/>
      <c r="WS241" s="57"/>
      <c r="WT241" s="57"/>
      <c r="WU241" s="57"/>
      <c r="WV241" s="57"/>
      <c r="WW241" s="57"/>
      <c r="WX241" s="57"/>
      <c r="WY241" s="57"/>
      <c r="WZ241" s="57"/>
      <c r="XA241" s="38"/>
      <c r="XB241" s="38"/>
      <c r="XC241" s="61"/>
      <c r="XD241" s="57"/>
      <c r="XE241" s="57"/>
      <c r="XF241" s="57"/>
      <c r="XG241" s="57"/>
      <c r="XH241" s="57"/>
      <c r="XI241" s="57"/>
      <c r="XJ241" s="57"/>
      <c r="XK241" s="57"/>
      <c r="XL241" s="57"/>
      <c r="XM241" s="57"/>
      <c r="XN241" s="57"/>
      <c r="XO241" s="57"/>
      <c r="XP241" s="57"/>
      <c r="XQ241" s="57"/>
      <c r="XR241" s="57"/>
      <c r="XS241" s="57"/>
      <c r="XT241" s="57"/>
      <c r="XU241" s="57"/>
      <c r="XV241" s="38"/>
      <c r="XW241" s="37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8"/>
      <c r="YN241" s="38"/>
      <c r="YO241" s="38"/>
      <c r="YP241" s="38"/>
      <c r="YQ241" s="37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61"/>
        <v/>
      </c>
      <c r="AGK241" s="85" t="str">
        <f t="shared" si="862"/>
        <v/>
      </c>
      <c r="AGL241" s="85" t="str">
        <f t="shared" si="863"/>
        <v/>
      </c>
      <c r="AGN241" s="5">
        <f>IF(LEN(B241)&gt;7,AGN228,"")</f>
        <v>13</v>
      </c>
      <c r="AGQ241" s="36">
        <f t="shared" si="864"/>
        <v>2</v>
      </c>
      <c r="AGR241" s="36">
        <f t="shared" si="865"/>
        <v>11</v>
      </c>
      <c r="AGS241" s="39" t="str">
        <f t="shared" si="866"/>
        <v/>
      </c>
      <c r="AGT241" s="36" t="str">
        <f t="shared" si="867"/>
        <v/>
      </c>
      <c r="AGU241" s="36">
        <f t="shared" si="868"/>
        <v>6</v>
      </c>
      <c r="AGV241" s="39">
        <f t="shared" si="869"/>
        <v>4</v>
      </c>
      <c r="AGW241" s="36">
        <f t="shared" si="870"/>
        <v>11</v>
      </c>
      <c r="AGX241" s="36" t="str">
        <f t="shared" si="871"/>
        <v/>
      </c>
      <c r="AGY241" s="39" t="str">
        <f t="shared" si="872"/>
        <v/>
      </c>
      <c r="AGZ241" s="36" t="str">
        <f t="shared" si="873"/>
        <v/>
      </c>
      <c r="AHA241" s="36" t="str">
        <f t="shared" si="874"/>
        <v/>
      </c>
      <c r="AHB241" s="39" t="str">
        <f t="shared" si="875"/>
        <v/>
      </c>
      <c r="AHC241" s="36">
        <f t="shared" si="876"/>
        <v>14</v>
      </c>
      <c r="AHD241" s="36" t="str">
        <f t="shared" si="877"/>
        <v/>
      </c>
      <c r="AHE241" s="39" t="str">
        <f t="shared" si="878"/>
        <v/>
      </c>
      <c r="AHF241" s="36" t="str">
        <f t="shared" si="879"/>
        <v/>
      </c>
      <c r="AHG241" s="36">
        <f t="shared" si="880"/>
        <v>5</v>
      </c>
      <c r="AHH241" s="39" t="str">
        <f t="shared" si="881"/>
        <v/>
      </c>
      <c r="AHI241" s="36">
        <f t="shared" si="882"/>
        <v>1</v>
      </c>
      <c r="AHJ241" s="36" t="str">
        <f t="shared" si="883"/>
        <v/>
      </c>
      <c r="AHK241" s="39">
        <f t="shared" si="884"/>
        <v>4</v>
      </c>
      <c r="AHL241" s="36" t="str">
        <f t="shared" si="885"/>
        <v/>
      </c>
      <c r="AHM241" s="36" t="str">
        <f t="shared" si="886"/>
        <v/>
      </c>
      <c r="AHN241" s="39" t="str">
        <f t="shared" si="887"/>
        <v/>
      </c>
      <c r="AHO241" s="36" t="str">
        <f t="shared" si="888"/>
        <v/>
      </c>
      <c r="AHP241" s="36" t="str">
        <f t="shared" si="889"/>
        <v/>
      </c>
      <c r="AHQ241" s="39" t="str">
        <f t="shared" si="890"/>
        <v/>
      </c>
      <c r="AHR241" s="36" t="str">
        <f t="shared" si="891"/>
        <v/>
      </c>
      <c r="AHS241" s="36" t="str">
        <f t="shared" si="892"/>
        <v/>
      </c>
      <c r="AHT241" s="39" t="str">
        <f t="shared" si="893"/>
        <v/>
      </c>
    </row>
    <row r="242" spans="1:923" s="5" customFormat="1" outlineLevel="1" x14ac:dyDescent="0.25">
      <c r="A242" s="35">
        <f t="shared" si="894"/>
        <v>14</v>
      </c>
      <c r="B242" s="48" t="s">
        <v>126</v>
      </c>
      <c r="C242" s="37"/>
      <c r="D242" s="35"/>
      <c r="E242" s="35"/>
      <c r="F242" s="35"/>
      <c r="G242" s="57"/>
      <c r="H242" s="57" t="s">
        <v>351</v>
      </c>
      <c r="I242" s="57"/>
      <c r="J242" s="57"/>
      <c r="K242" s="57" t="s">
        <v>351</v>
      </c>
      <c r="L242" s="57" t="s">
        <v>351</v>
      </c>
      <c r="M242" s="57"/>
      <c r="N242" s="57"/>
      <c r="O242" s="57"/>
      <c r="P242" s="57"/>
      <c r="Q242" s="57"/>
      <c r="R242" s="57"/>
      <c r="S242" s="57" t="s">
        <v>351</v>
      </c>
      <c r="T242" s="57"/>
      <c r="U242" s="57"/>
      <c r="V242" s="57"/>
      <c r="W242" s="57" t="s">
        <v>351</v>
      </c>
      <c r="X242" s="57"/>
      <c r="Y242" s="57"/>
      <c r="Z242" s="57"/>
      <c r="AA242" s="57" t="s">
        <v>351</v>
      </c>
      <c r="AB242" s="57" t="s">
        <v>351</v>
      </c>
      <c r="AC242" s="57" t="s">
        <v>351</v>
      </c>
      <c r="AD242" s="57"/>
      <c r="AE242" s="57" t="s">
        <v>351</v>
      </c>
      <c r="AF242" s="57" t="s">
        <v>351</v>
      </c>
      <c r="AG242" s="57"/>
      <c r="AH242" s="57"/>
      <c r="AI242" s="57"/>
      <c r="AJ242" s="57"/>
      <c r="AK242" s="57" t="s">
        <v>351</v>
      </c>
      <c r="AL242" s="57"/>
      <c r="AM242" s="57" t="s">
        <v>351</v>
      </c>
      <c r="AN242" s="57" t="s">
        <v>351</v>
      </c>
      <c r="AO242" s="57"/>
      <c r="AP242" s="38"/>
      <c r="AQ242" s="37"/>
      <c r="AR242" s="57" t="s">
        <v>351</v>
      </c>
      <c r="AS242" s="57" t="s">
        <v>351</v>
      </c>
      <c r="AT242" s="57" t="s">
        <v>351</v>
      </c>
      <c r="AU242" s="57"/>
      <c r="AV242" s="57" t="s">
        <v>351</v>
      </c>
      <c r="AW242" s="57"/>
      <c r="AX242" s="57"/>
      <c r="AY242" s="57"/>
      <c r="AZ242" s="57" t="s">
        <v>351</v>
      </c>
      <c r="BA242" s="57" t="s">
        <v>351</v>
      </c>
      <c r="BB242" s="57"/>
      <c r="BC242" s="57"/>
      <c r="BD242" s="57" t="s">
        <v>351</v>
      </c>
      <c r="BE242" s="57"/>
      <c r="BF242" s="57" t="s">
        <v>351</v>
      </c>
      <c r="BG242" s="57"/>
      <c r="BH242" s="57" t="s">
        <v>351</v>
      </c>
      <c r="BI242" s="57" t="s">
        <v>351</v>
      </c>
      <c r="BJ242" s="57"/>
      <c r="BK242" s="61"/>
      <c r="BL242" s="57" t="s">
        <v>351</v>
      </c>
      <c r="BM242" s="57"/>
      <c r="BN242" s="57"/>
      <c r="BO242" s="57" t="s">
        <v>351</v>
      </c>
      <c r="BP242" s="57" t="s">
        <v>351</v>
      </c>
      <c r="BQ242" s="57" t="s">
        <v>351</v>
      </c>
      <c r="BR242" s="57"/>
      <c r="BS242" s="57" t="s">
        <v>359</v>
      </c>
      <c r="BT242" s="57" t="s">
        <v>359</v>
      </c>
      <c r="BU242" s="57"/>
      <c r="BV242" s="57"/>
      <c r="BW242" s="57"/>
      <c r="BX242" s="57"/>
      <c r="BY242" s="57"/>
      <c r="BZ242" s="57" t="s">
        <v>359</v>
      </c>
      <c r="CA242" s="57"/>
      <c r="CB242" s="57" t="s">
        <v>359</v>
      </c>
      <c r="CC242" s="57"/>
      <c r="CD242" s="57"/>
      <c r="CE242" s="61"/>
      <c r="CF242" s="57" t="s">
        <v>352</v>
      </c>
      <c r="CG242" s="57" t="s">
        <v>352</v>
      </c>
      <c r="CH242" s="57"/>
      <c r="CI242" s="57"/>
      <c r="CJ242" s="57" t="s">
        <v>352</v>
      </c>
      <c r="CK242" s="57"/>
      <c r="CL242" s="57"/>
      <c r="CM242" s="57" t="s">
        <v>352</v>
      </c>
      <c r="CN242" s="57" t="s">
        <v>352</v>
      </c>
      <c r="CO242" s="57"/>
      <c r="CP242" s="57"/>
      <c r="CQ242" s="57" t="s">
        <v>352</v>
      </c>
      <c r="CR242" s="57" t="s">
        <v>352</v>
      </c>
      <c r="CS242" s="57" t="s">
        <v>352</v>
      </c>
      <c r="CT242" s="57"/>
      <c r="CU242" s="57" t="s">
        <v>352</v>
      </c>
      <c r="CV242" s="57" t="s">
        <v>352</v>
      </c>
      <c r="CW242" s="57"/>
      <c r="CX242" s="57"/>
      <c r="CY242" s="61"/>
      <c r="CZ242" s="57" t="s">
        <v>359</v>
      </c>
      <c r="DA242" s="57"/>
      <c r="DB242" s="57"/>
      <c r="DC242" s="57" t="s">
        <v>359</v>
      </c>
      <c r="DD242" s="57" t="s">
        <v>359</v>
      </c>
      <c r="DE242" s="57" t="s">
        <v>359</v>
      </c>
      <c r="DF242" s="57"/>
      <c r="DG242" s="57" t="s">
        <v>359</v>
      </c>
      <c r="DH242" s="57" t="s">
        <v>359</v>
      </c>
      <c r="DI242" s="57"/>
      <c r="DJ242" s="57"/>
      <c r="DK242" s="57"/>
      <c r="DL242" s="57"/>
      <c r="DM242" s="57" t="s">
        <v>359</v>
      </c>
      <c r="DN242" s="57"/>
      <c r="DO242" s="57" t="s">
        <v>359</v>
      </c>
      <c r="DP242" s="57" t="s">
        <v>359</v>
      </c>
      <c r="DQ242" s="57"/>
      <c r="DR242" s="38"/>
      <c r="DS242" s="61"/>
      <c r="DT242" s="57" t="s">
        <v>351</v>
      </c>
      <c r="DU242" s="57" t="s">
        <v>351</v>
      </c>
      <c r="DV242" s="57"/>
      <c r="DW242" s="57" t="s">
        <v>351</v>
      </c>
      <c r="DX242" s="57" t="s">
        <v>351</v>
      </c>
      <c r="DY242" s="57"/>
      <c r="DZ242" s="57"/>
      <c r="EA242" s="57" t="s">
        <v>351</v>
      </c>
      <c r="EB242" s="57" t="s">
        <v>351</v>
      </c>
      <c r="EC242" s="57"/>
      <c r="ED242" s="57"/>
      <c r="EE242" s="57" t="s">
        <v>351</v>
      </c>
      <c r="EF242" s="57" t="s">
        <v>351</v>
      </c>
      <c r="EG242" s="57"/>
      <c r="EH242" s="57"/>
      <c r="EI242" s="57" t="s">
        <v>351</v>
      </c>
      <c r="EJ242" s="57" t="s">
        <v>351</v>
      </c>
      <c r="EK242" s="57"/>
      <c r="EL242" s="57"/>
      <c r="EM242" s="61"/>
      <c r="EN242" s="57" t="s">
        <v>351</v>
      </c>
      <c r="EO242" s="57"/>
      <c r="EP242" s="57"/>
      <c r="EQ242" s="57" t="s">
        <v>351</v>
      </c>
      <c r="ER242" s="57"/>
      <c r="ES242" s="57" t="s">
        <v>351</v>
      </c>
      <c r="ET242" s="57"/>
      <c r="EU242" s="57" t="s">
        <v>351</v>
      </c>
      <c r="EV242" s="57"/>
      <c r="EW242" s="57"/>
      <c r="EX242" s="57"/>
      <c r="EY242" s="57"/>
      <c r="EZ242" s="57"/>
      <c r="FA242" s="57" t="s">
        <v>351</v>
      </c>
      <c r="FB242" s="57"/>
      <c r="FC242" s="57" t="s">
        <v>351</v>
      </c>
      <c r="FD242" s="57" t="s">
        <v>351</v>
      </c>
      <c r="FE242" s="38"/>
      <c r="FF242" s="38"/>
      <c r="FG242" s="61"/>
      <c r="FH242" s="57" t="s">
        <v>351</v>
      </c>
      <c r="FI242" s="57" t="s">
        <v>351</v>
      </c>
      <c r="FJ242" s="57"/>
      <c r="FK242" s="57"/>
      <c r="FL242" s="57" t="s">
        <v>351</v>
      </c>
      <c r="FM242" s="57" t="s">
        <v>351</v>
      </c>
      <c r="FN242" s="57"/>
      <c r="FO242" s="57" t="s">
        <v>351</v>
      </c>
      <c r="FP242" s="57" t="s">
        <v>351</v>
      </c>
      <c r="FQ242" s="57"/>
      <c r="FR242" s="57"/>
      <c r="FS242" s="57" t="s">
        <v>351</v>
      </c>
      <c r="FT242" s="57"/>
      <c r="FU242" s="57" t="s">
        <v>351</v>
      </c>
      <c r="FV242" s="57"/>
      <c r="FW242" s="57" t="s">
        <v>351</v>
      </c>
      <c r="FX242" s="57" t="s">
        <v>351</v>
      </c>
      <c r="FY242" s="57"/>
      <c r="FZ242" s="38"/>
      <c r="GA242" s="61"/>
      <c r="GB242" s="57" t="s">
        <v>351</v>
      </c>
      <c r="GC242" s="57"/>
      <c r="GD242" s="57"/>
      <c r="GE242" s="57" t="s">
        <v>351</v>
      </c>
      <c r="GF242" s="57" t="s">
        <v>351</v>
      </c>
      <c r="GG242" s="57" t="s">
        <v>351</v>
      </c>
      <c r="GH242" s="57"/>
      <c r="GI242" s="57"/>
      <c r="GJ242" s="57"/>
      <c r="GK242" s="57"/>
      <c r="GL242" s="57"/>
      <c r="GM242" s="57"/>
      <c r="GN242" s="57"/>
      <c r="GO242" s="57" t="s">
        <v>351</v>
      </c>
      <c r="GP242" s="57"/>
      <c r="GQ242" s="57" t="s">
        <v>351</v>
      </c>
      <c r="GR242" s="57" t="s">
        <v>351</v>
      </c>
      <c r="GS242" s="57"/>
      <c r="GT242" s="38"/>
      <c r="GU242" s="61"/>
      <c r="GV242" s="57" t="s">
        <v>351</v>
      </c>
      <c r="GW242" s="57" t="s">
        <v>351</v>
      </c>
      <c r="GX242" s="57"/>
      <c r="GY242" s="57"/>
      <c r="GZ242" s="57" t="s">
        <v>351</v>
      </c>
      <c r="HA242" s="57" t="s">
        <v>351</v>
      </c>
      <c r="HB242" s="57"/>
      <c r="HC242" s="57" t="s">
        <v>351</v>
      </c>
      <c r="HD242" s="57" t="s">
        <v>351</v>
      </c>
      <c r="HE242" s="57"/>
      <c r="HF242" s="57"/>
      <c r="HG242" s="57" t="s">
        <v>351</v>
      </c>
      <c r="HH242" s="57"/>
      <c r="HI242" s="57"/>
      <c r="HJ242" s="57"/>
      <c r="HK242" s="57" t="s">
        <v>351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 t="s">
        <v>351</v>
      </c>
      <c r="IK242" s="57" t="s">
        <v>351</v>
      </c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351</v>
      </c>
      <c r="IV242" s="57"/>
      <c r="IW242" s="57"/>
      <c r="IX242" s="57"/>
      <c r="IY242" s="57" t="s">
        <v>351</v>
      </c>
      <c r="IZ242" s="57" t="s">
        <v>351</v>
      </c>
      <c r="JA242" s="38"/>
      <c r="JB242" s="38"/>
      <c r="JC242" s="61"/>
      <c r="JD242" s="57"/>
      <c r="JE242" s="57"/>
      <c r="JF242" s="57"/>
      <c r="JG242" s="57" t="s">
        <v>351</v>
      </c>
      <c r="JH242" s="57" t="s">
        <v>351</v>
      </c>
      <c r="JI242" s="57"/>
      <c r="JJ242" s="57"/>
      <c r="JK242" s="57" t="s">
        <v>351</v>
      </c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 t="s">
        <v>351</v>
      </c>
      <c r="KD242" s="57"/>
      <c r="KE242" s="57" t="s">
        <v>351</v>
      </c>
      <c r="KF242" s="57"/>
      <c r="KG242" s="57"/>
      <c r="KH242" s="57"/>
      <c r="KI242" s="57"/>
      <c r="KJ242" s="57"/>
      <c r="KK242" s="57"/>
      <c r="KL242" s="57"/>
      <c r="KM242" s="57" t="s">
        <v>351</v>
      </c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 t="s">
        <v>351</v>
      </c>
      <c r="NX242" s="57" t="s">
        <v>351</v>
      </c>
      <c r="NY242" s="57" t="s">
        <v>351</v>
      </c>
      <c r="NZ242" s="57"/>
      <c r="OA242" s="57"/>
      <c r="OB242" s="57"/>
      <c r="OC242" s="57" t="s">
        <v>351</v>
      </c>
      <c r="OD242" s="57" t="s">
        <v>351</v>
      </c>
      <c r="OE242" s="57"/>
      <c r="OF242" s="57"/>
      <c r="OG242" s="57"/>
      <c r="OH242" s="57"/>
      <c r="OI242" s="57"/>
      <c r="OJ242" s="57" t="s">
        <v>351</v>
      </c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 t="s">
        <v>351</v>
      </c>
      <c r="OZ242" s="57"/>
      <c r="PA242" s="57"/>
      <c r="PB242" s="57" t="s">
        <v>351</v>
      </c>
      <c r="PC242" s="57" t="s">
        <v>351</v>
      </c>
      <c r="PD242" s="57" t="s">
        <v>351</v>
      </c>
      <c r="PE242" s="38"/>
      <c r="PF242" s="38"/>
      <c r="PG242" s="61"/>
      <c r="PH242" s="57"/>
      <c r="PI242" s="57"/>
      <c r="PJ242" s="57"/>
      <c r="PK242" s="57" t="s">
        <v>351</v>
      </c>
      <c r="PL242" s="57" t="s">
        <v>351</v>
      </c>
      <c r="PM242" s="57" t="s">
        <v>351</v>
      </c>
      <c r="PN242" s="57"/>
      <c r="PO242" s="57"/>
      <c r="PP242" s="57"/>
      <c r="PQ242" s="57"/>
      <c r="PR242" s="57"/>
      <c r="PS242" s="57"/>
      <c r="PT242" s="57"/>
      <c r="PU242" s="57"/>
      <c r="PV242" s="57" t="s">
        <v>351</v>
      </c>
      <c r="PW242" s="38"/>
      <c r="PX242" s="38"/>
      <c r="PY242" s="38"/>
      <c r="PZ242" s="38"/>
      <c r="QA242" s="61"/>
      <c r="QB242" s="57" t="s">
        <v>351</v>
      </c>
      <c r="QC242" s="57"/>
      <c r="QD242" s="57"/>
      <c r="QE242" s="57" t="s">
        <v>351</v>
      </c>
      <c r="QF242" s="57"/>
      <c r="QG242" s="57"/>
      <c r="QH242" s="57"/>
      <c r="QI242" s="57" t="s">
        <v>351</v>
      </c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61"/>
      <c r="QV242" s="57"/>
      <c r="QW242" s="57"/>
      <c r="QX242" s="57"/>
      <c r="QY242" s="57"/>
      <c r="QZ242" s="57" t="s">
        <v>351</v>
      </c>
      <c r="RA242" s="57" t="s">
        <v>351</v>
      </c>
      <c r="RB242" s="57"/>
      <c r="RC242" s="57"/>
      <c r="RD242" s="57"/>
      <c r="RE242" s="57" t="s">
        <v>351</v>
      </c>
      <c r="RF242" s="57"/>
      <c r="RG242" s="57"/>
      <c r="RH242" s="38"/>
      <c r="RI242" s="38"/>
      <c r="RJ242" s="38"/>
      <c r="RK242" s="38"/>
      <c r="RL242" s="38"/>
      <c r="RM242" s="38"/>
      <c r="RN242" s="38"/>
      <c r="RO242" s="57" t="s">
        <v>351</v>
      </c>
      <c r="RP242" s="57"/>
      <c r="RQ242" s="57"/>
      <c r="RR242" s="57"/>
      <c r="RS242" s="57"/>
      <c r="RT242" s="57"/>
      <c r="RU242" s="57"/>
      <c r="RV242" s="57" t="s">
        <v>351</v>
      </c>
      <c r="RW242" s="57" t="s">
        <v>351</v>
      </c>
      <c r="RX242" s="57"/>
      <c r="RY242" s="57"/>
      <c r="RZ242" s="57"/>
      <c r="SA242" s="57" t="s">
        <v>351</v>
      </c>
      <c r="SB242" s="57" t="s">
        <v>351</v>
      </c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 t="s">
        <v>351</v>
      </c>
      <c r="SX242" s="57" t="s">
        <v>351</v>
      </c>
      <c r="SY242" s="57"/>
      <c r="SZ242" s="57"/>
      <c r="TA242" s="57"/>
      <c r="TB242" s="57"/>
      <c r="TC242" s="57"/>
      <c r="TD242" s="38"/>
      <c r="TE242" s="38"/>
      <c r="TF242" s="38"/>
      <c r="TG242" s="61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 t="s">
        <v>351</v>
      </c>
      <c r="TR242" s="38"/>
      <c r="TS242" s="38"/>
      <c r="TT242" s="38"/>
      <c r="TU242" s="38"/>
      <c r="TV242" s="38"/>
      <c r="TW242" s="38"/>
      <c r="TX242" s="38"/>
      <c r="TY242" s="38"/>
      <c r="TZ242" s="38"/>
      <c r="UA242" s="57" t="s">
        <v>351</v>
      </c>
      <c r="UB242" s="57" t="s">
        <v>351</v>
      </c>
      <c r="UC242" s="57" t="s">
        <v>351</v>
      </c>
      <c r="UD242" s="57"/>
      <c r="UE242" s="57"/>
      <c r="UF242" s="57"/>
      <c r="UG242" s="57"/>
      <c r="UH242" s="57"/>
      <c r="UI242" s="57"/>
      <c r="UJ242" s="57"/>
      <c r="UK242" s="57" t="s">
        <v>351</v>
      </c>
      <c r="UL242" s="57" t="s">
        <v>351</v>
      </c>
      <c r="UM242" s="57"/>
      <c r="UN242" s="57"/>
      <c r="UO242" s="57"/>
      <c r="UP242" s="38"/>
      <c r="UQ242" s="38"/>
      <c r="UR242" s="38"/>
      <c r="US242" s="38"/>
      <c r="UT242" s="38"/>
      <c r="UU242" s="61"/>
      <c r="UV242" s="57" t="s">
        <v>351</v>
      </c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 t="s">
        <v>351</v>
      </c>
      <c r="VH242" s="57"/>
      <c r="VI242" s="57" t="s">
        <v>351</v>
      </c>
      <c r="VJ242" s="57"/>
      <c r="VK242" s="57"/>
      <c r="VL242" s="57"/>
      <c r="VM242" s="38"/>
      <c r="VN242" s="38"/>
      <c r="VO242" s="61"/>
      <c r="VP242" s="57"/>
      <c r="VQ242" s="57"/>
      <c r="VR242" s="57"/>
      <c r="VS242" s="57" t="s">
        <v>351</v>
      </c>
      <c r="VT242" s="57" t="s">
        <v>351</v>
      </c>
      <c r="VU242" s="57" t="s">
        <v>351</v>
      </c>
      <c r="VV242" s="57"/>
      <c r="VW242" s="57"/>
      <c r="VX242" s="57"/>
      <c r="VY242" s="57"/>
      <c r="VZ242" s="57"/>
      <c r="WA242" s="57"/>
      <c r="WB242" s="57"/>
      <c r="WC242" s="57"/>
      <c r="WD242" s="57"/>
      <c r="WE242" s="57"/>
      <c r="WF242" s="57"/>
      <c r="WG242" s="38"/>
      <c r="WH242" s="38"/>
      <c r="WI242" s="61"/>
      <c r="WJ242" s="57" t="s">
        <v>351</v>
      </c>
      <c r="WK242" s="57"/>
      <c r="WL242" s="57"/>
      <c r="WM242" s="57" t="s">
        <v>351</v>
      </c>
      <c r="WN242" s="57" t="s">
        <v>351</v>
      </c>
      <c r="WO242" s="57" t="s">
        <v>351</v>
      </c>
      <c r="WP242" s="57"/>
      <c r="WQ242" s="57"/>
      <c r="WR242" s="57"/>
      <c r="WS242" s="57" t="s">
        <v>351</v>
      </c>
      <c r="WT242" s="57" t="s">
        <v>351</v>
      </c>
      <c r="WU242" s="57" t="s">
        <v>351</v>
      </c>
      <c r="WV242" s="57" t="s">
        <v>351</v>
      </c>
      <c r="WW242" s="57" t="s">
        <v>351</v>
      </c>
      <c r="WX242" s="57" t="s">
        <v>351</v>
      </c>
      <c r="WY242" s="57" t="s">
        <v>351</v>
      </c>
      <c r="WZ242" s="57" t="s">
        <v>351</v>
      </c>
      <c r="XA242" s="38"/>
      <c r="XB242" s="38"/>
      <c r="XC242" s="61"/>
      <c r="XD242" s="57"/>
      <c r="XE242" s="57" t="s">
        <v>351</v>
      </c>
      <c r="XF242" s="57"/>
      <c r="XG242" s="57" t="s">
        <v>351</v>
      </c>
      <c r="XH242" s="57" t="s">
        <v>351</v>
      </c>
      <c r="XI242" s="57"/>
      <c r="XJ242" s="57"/>
      <c r="XK242" s="57"/>
      <c r="XL242" s="57"/>
      <c r="XM242" s="57"/>
      <c r="XN242" s="57"/>
      <c r="XO242" s="57"/>
      <c r="XP242" s="57"/>
      <c r="XQ242" s="57" t="s">
        <v>351</v>
      </c>
      <c r="XR242" s="57"/>
      <c r="XS242" s="57"/>
      <c r="XT242" s="57"/>
      <c r="XU242" s="57" t="s">
        <v>351</v>
      </c>
      <c r="XV242" s="38"/>
      <c r="XW242" s="37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8"/>
      <c r="YN242" s="38"/>
      <c r="YO242" s="38"/>
      <c r="YP242" s="38"/>
      <c r="YQ242" s="37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61"/>
        <v/>
      </c>
      <c r="AGK242" s="85" t="str">
        <f t="shared" si="862"/>
        <v/>
      </c>
      <c r="AGL242" s="85">
        <f t="shared" si="863"/>
        <v>5</v>
      </c>
      <c r="AGN242" s="5">
        <f>IF(LEN(B242)&gt;7,AGN228,"")</f>
        <v>13</v>
      </c>
      <c r="AGQ242" s="36">
        <f t="shared" si="864"/>
        <v>4</v>
      </c>
      <c r="AGR242" s="36">
        <f t="shared" si="865"/>
        <v>5</v>
      </c>
      <c r="AGS242" s="39">
        <f t="shared" si="866"/>
        <v>27</v>
      </c>
      <c r="AGT242" s="36">
        <f t="shared" si="867"/>
        <v>9</v>
      </c>
      <c r="AGU242" s="36">
        <f t="shared" si="868"/>
        <v>5</v>
      </c>
      <c r="AGV242" s="39">
        <f t="shared" si="869"/>
        <v>27</v>
      </c>
      <c r="AGW242" s="36" t="str">
        <f t="shared" si="870"/>
        <v/>
      </c>
      <c r="AGX242" s="36" t="str">
        <f t="shared" si="871"/>
        <v/>
      </c>
      <c r="AGY242" s="39">
        <f t="shared" si="872"/>
        <v>20</v>
      </c>
      <c r="AGZ242" s="36" t="str">
        <f t="shared" si="873"/>
        <v/>
      </c>
      <c r="AHA242" s="36" t="str">
        <f t="shared" si="874"/>
        <v/>
      </c>
      <c r="AHB242" s="39">
        <f t="shared" si="875"/>
        <v>6</v>
      </c>
      <c r="AHC242" s="36" t="str">
        <f t="shared" si="876"/>
        <v/>
      </c>
      <c r="AHD242" s="36" t="str">
        <f t="shared" si="877"/>
        <v/>
      </c>
      <c r="AHE242" s="39">
        <f t="shared" si="878"/>
        <v>14</v>
      </c>
      <c r="AHF242" s="36" t="str">
        <f t="shared" si="879"/>
        <v/>
      </c>
      <c r="AHG242" s="36" t="str">
        <f t="shared" si="880"/>
        <v/>
      </c>
      <c r="AHH242" s="39">
        <f t="shared" si="881"/>
        <v>13</v>
      </c>
      <c r="AHI242" s="36" t="str">
        <f t="shared" si="882"/>
        <v/>
      </c>
      <c r="AHJ242" s="36" t="str">
        <f t="shared" si="883"/>
        <v/>
      </c>
      <c r="AHK242" s="39">
        <f t="shared" si="884"/>
        <v>18</v>
      </c>
      <c r="AHL242" s="36" t="str">
        <f t="shared" si="885"/>
        <v/>
      </c>
      <c r="AHM242" s="36" t="str">
        <f t="shared" si="886"/>
        <v/>
      </c>
      <c r="AHN242" s="39">
        <f t="shared" si="887"/>
        <v>11</v>
      </c>
      <c r="AHO242" s="36" t="str">
        <f t="shared" si="888"/>
        <v/>
      </c>
      <c r="AHP242" s="36" t="str">
        <f t="shared" si="889"/>
        <v/>
      </c>
      <c r="AHQ242" s="39" t="str">
        <f t="shared" si="890"/>
        <v/>
      </c>
      <c r="AHR242" s="36" t="str">
        <f t="shared" si="891"/>
        <v/>
      </c>
      <c r="AHS242" s="36" t="str">
        <f t="shared" si="892"/>
        <v/>
      </c>
      <c r="AHT242" s="39" t="str">
        <f t="shared" si="893"/>
        <v/>
      </c>
    </row>
    <row r="243" spans="1:923" s="5" customFormat="1" outlineLevel="1" x14ac:dyDescent="0.25">
      <c r="A243" s="35">
        <f t="shared" si="894"/>
        <v>15</v>
      </c>
      <c r="B243" s="48" t="s">
        <v>127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 t="s">
        <v>359</v>
      </c>
      <c r="AF243" s="57" t="s">
        <v>359</v>
      </c>
      <c r="AG243" s="57" t="s">
        <v>359</v>
      </c>
      <c r="AH243" s="57"/>
      <c r="AI243" s="57"/>
      <c r="AJ243" s="57"/>
      <c r="AK243" s="57" t="s">
        <v>359</v>
      </c>
      <c r="AL243" s="57"/>
      <c r="AM243" s="57" t="s">
        <v>359</v>
      </c>
      <c r="AN243" s="57" t="s">
        <v>359</v>
      </c>
      <c r="AO243" s="57"/>
      <c r="AP243" s="38"/>
      <c r="AQ243" s="37"/>
      <c r="AR243" s="57" t="s">
        <v>359</v>
      </c>
      <c r="AS243" s="57" t="s">
        <v>359</v>
      </c>
      <c r="AT243" s="57" t="s">
        <v>359</v>
      </c>
      <c r="AU243" s="57"/>
      <c r="AV243" s="57" t="s">
        <v>359</v>
      </c>
      <c r="AW243" s="57"/>
      <c r="AX243" s="57"/>
      <c r="AY243" s="57"/>
      <c r="AZ243" s="57" t="s">
        <v>359</v>
      </c>
      <c r="BA243" s="57" t="s">
        <v>359</v>
      </c>
      <c r="BB243" s="57"/>
      <c r="BC243" s="57"/>
      <c r="BD243" s="57" t="s">
        <v>359</v>
      </c>
      <c r="BE243" s="57"/>
      <c r="BF243" s="57" t="s">
        <v>359</v>
      </c>
      <c r="BG243" s="57"/>
      <c r="BH243" s="57" t="s">
        <v>359</v>
      </c>
      <c r="BI243" s="57" t="s">
        <v>359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 t="s">
        <v>359</v>
      </c>
      <c r="GW243" s="57" t="s">
        <v>359</v>
      </c>
      <c r="GX243" s="57"/>
      <c r="GY243" s="57"/>
      <c r="GZ243" s="57" t="s">
        <v>359</v>
      </c>
      <c r="HA243" s="57" t="s">
        <v>359</v>
      </c>
      <c r="HB243" s="57"/>
      <c r="HC243" s="57" t="s">
        <v>359</v>
      </c>
      <c r="HD243" s="57" t="s">
        <v>359</v>
      </c>
      <c r="HE243" s="57"/>
      <c r="HF243" s="57"/>
      <c r="HG243" s="57" t="s">
        <v>359</v>
      </c>
      <c r="HH243" s="57"/>
      <c r="HI243" s="57"/>
      <c r="HJ243" s="57"/>
      <c r="HK243" s="57" t="s">
        <v>359</v>
      </c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61"/>
      <c r="QB243" s="57"/>
      <c r="QC243" s="57"/>
      <c r="QD243" s="57"/>
      <c r="QE243" s="57"/>
      <c r="QF243" s="57"/>
      <c r="QG243" s="57"/>
      <c r="QH243" s="57"/>
      <c r="QI243" s="57"/>
      <c r="QJ243" s="57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61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38"/>
      <c r="RI243" s="38"/>
      <c r="RJ243" s="38"/>
      <c r="RK243" s="38"/>
      <c r="RL243" s="38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38"/>
      <c r="TE243" s="38"/>
      <c r="TF243" s="38"/>
      <c r="TG243" s="61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38"/>
      <c r="TS243" s="38"/>
      <c r="TT243" s="38"/>
      <c r="TU243" s="38"/>
      <c r="TV243" s="38"/>
      <c r="TW243" s="38"/>
      <c r="TX243" s="38"/>
      <c r="TY243" s="38"/>
      <c r="TZ243" s="38"/>
      <c r="UA243" s="57"/>
      <c r="UB243" s="57"/>
      <c r="UC243" s="57"/>
      <c r="UD243" s="57"/>
      <c r="UE243" s="57"/>
      <c r="UF243" s="57"/>
      <c r="UG243" s="57" t="s">
        <v>359</v>
      </c>
      <c r="UH243" s="57" t="s">
        <v>359</v>
      </c>
      <c r="UI243" s="57"/>
      <c r="UJ243" s="57"/>
      <c r="UK243" s="57" t="s">
        <v>359</v>
      </c>
      <c r="UL243" s="57" t="s">
        <v>359</v>
      </c>
      <c r="UM243" s="57" t="s">
        <v>359</v>
      </c>
      <c r="UN243" s="57" t="s">
        <v>359</v>
      </c>
      <c r="UO243" s="57"/>
      <c r="UP243" s="38"/>
      <c r="UQ243" s="38"/>
      <c r="UR243" s="38"/>
      <c r="US243" s="38"/>
      <c r="UT243" s="38"/>
      <c r="UU243" s="61"/>
      <c r="UV243" s="57" t="s">
        <v>359</v>
      </c>
      <c r="UW243" s="57"/>
      <c r="UX243" s="57"/>
      <c r="UY243" s="57"/>
      <c r="UZ243" s="57"/>
      <c r="VA243" s="57"/>
      <c r="VB243" s="57"/>
      <c r="VC243" s="57"/>
      <c r="VD243" s="57"/>
      <c r="VE243" s="57" t="s">
        <v>359</v>
      </c>
      <c r="VF243" s="57"/>
      <c r="VG243" s="57" t="s">
        <v>359</v>
      </c>
      <c r="VH243" s="57"/>
      <c r="VI243" s="57" t="s">
        <v>359</v>
      </c>
      <c r="VJ243" s="57"/>
      <c r="VK243" s="57" t="s">
        <v>359</v>
      </c>
      <c r="VL243" s="57"/>
      <c r="VM243" s="38"/>
      <c r="VN243" s="38"/>
      <c r="VO243" s="61"/>
      <c r="VP243" s="57" t="s">
        <v>359</v>
      </c>
      <c r="VQ243" s="57" t="s">
        <v>359</v>
      </c>
      <c r="VR243" s="57"/>
      <c r="VS243" s="57" t="s">
        <v>359</v>
      </c>
      <c r="VT243" s="57" t="s">
        <v>359</v>
      </c>
      <c r="VU243" s="57" t="s">
        <v>359</v>
      </c>
      <c r="VV243" s="57"/>
      <c r="VW243" s="57"/>
      <c r="VX243" s="57"/>
      <c r="VY243" s="57" t="s">
        <v>359</v>
      </c>
      <c r="VZ243" s="57"/>
      <c r="WA243" s="57"/>
      <c r="WB243" s="57"/>
      <c r="WC243" s="57" t="s">
        <v>359</v>
      </c>
      <c r="WD243" s="57"/>
      <c r="WE243" s="57" t="s">
        <v>359</v>
      </c>
      <c r="WF243" s="57" t="s">
        <v>359</v>
      </c>
      <c r="WG243" s="38"/>
      <c r="WH243" s="38"/>
      <c r="WI243" s="61"/>
      <c r="WJ243" s="57" t="s">
        <v>359</v>
      </c>
      <c r="WK243" s="57"/>
      <c r="WL243" s="57"/>
      <c r="WM243" s="57" t="s">
        <v>359</v>
      </c>
      <c r="WN243" s="57" t="s">
        <v>359</v>
      </c>
      <c r="WO243" s="57" t="s">
        <v>359</v>
      </c>
      <c r="WP243" s="57"/>
      <c r="WQ243" s="57"/>
      <c r="WR243" s="57"/>
      <c r="WS243" s="57" t="s">
        <v>359</v>
      </c>
      <c r="WT243" s="57" t="s">
        <v>359</v>
      </c>
      <c r="WU243" s="57" t="s">
        <v>359</v>
      </c>
      <c r="WV243" s="57" t="s">
        <v>359</v>
      </c>
      <c r="WW243" s="57" t="s">
        <v>359</v>
      </c>
      <c r="WX243" s="57" t="s">
        <v>359</v>
      </c>
      <c r="WY243" s="57" t="s">
        <v>359</v>
      </c>
      <c r="WZ243" s="57" t="s">
        <v>359</v>
      </c>
      <c r="XA243" s="38"/>
      <c r="XB243" s="38"/>
      <c r="XC243" s="61"/>
      <c r="XD243" s="57"/>
      <c r="XE243" s="57"/>
      <c r="XF243" s="57"/>
      <c r="XG243" s="57"/>
      <c r="XH243" s="57"/>
      <c r="XI243" s="57"/>
      <c r="XJ243" s="57"/>
      <c r="XK243" s="57"/>
      <c r="XL243" s="57"/>
      <c r="XM243" s="57"/>
      <c r="XN243" s="57"/>
      <c r="XO243" s="57"/>
      <c r="XP243" s="57"/>
      <c r="XQ243" s="57"/>
      <c r="XR243" s="57"/>
      <c r="XS243" s="57"/>
      <c r="XT243" s="57"/>
      <c r="XU243" s="38"/>
      <c r="XV243" s="38"/>
      <c r="XW243" s="37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8"/>
      <c r="YN243" s="38"/>
      <c r="YO243" s="38"/>
      <c r="YP243" s="38"/>
      <c r="YQ243" s="37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8"/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 t="str">
        <f t="shared" si="861"/>
        <v/>
      </c>
      <c r="AGK243" s="85" t="str">
        <f t="shared" si="862"/>
        <v/>
      </c>
      <c r="AGL243" s="85" t="str">
        <f t="shared" si="863"/>
        <v/>
      </c>
      <c r="AGN243" s="5">
        <f>IF(LEN(B243)&gt;7,AGN228,"")</f>
        <v>13</v>
      </c>
      <c r="AGQ243" s="36">
        <f t="shared" si="864"/>
        <v>16</v>
      </c>
      <c r="AGR243" s="36" t="str">
        <f t="shared" si="865"/>
        <v/>
      </c>
      <c r="AGS243" s="39" t="str">
        <f t="shared" si="866"/>
        <v/>
      </c>
      <c r="AGT243" s="36" t="str">
        <f t="shared" si="867"/>
        <v/>
      </c>
      <c r="AGU243" s="36" t="str">
        <f t="shared" si="868"/>
        <v/>
      </c>
      <c r="AGV243" s="39" t="str">
        <f t="shared" si="869"/>
        <v/>
      </c>
      <c r="AGW243" s="36">
        <f t="shared" si="870"/>
        <v>8</v>
      </c>
      <c r="AGX243" s="36" t="str">
        <f t="shared" si="871"/>
        <v/>
      </c>
      <c r="AGY243" s="39" t="str">
        <f t="shared" si="872"/>
        <v/>
      </c>
      <c r="AGZ243" s="36" t="str">
        <f t="shared" si="873"/>
        <v/>
      </c>
      <c r="AHA243" s="36" t="str">
        <f t="shared" si="874"/>
        <v/>
      </c>
      <c r="AHB243" s="39" t="str">
        <f t="shared" si="875"/>
        <v/>
      </c>
      <c r="AHC243" s="36" t="str">
        <f t="shared" si="876"/>
        <v/>
      </c>
      <c r="AHD243" s="36" t="str">
        <f t="shared" si="877"/>
        <v/>
      </c>
      <c r="AHE243" s="39" t="str">
        <f t="shared" si="878"/>
        <v/>
      </c>
      <c r="AHF243" s="36" t="str">
        <f t="shared" si="879"/>
        <v/>
      </c>
      <c r="AHG243" s="36" t="str">
        <f t="shared" si="880"/>
        <v/>
      </c>
      <c r="AHH243" s="39" t="str">
        <f t="shared" si="881"/>
        <v/>
      </c>
      <c r="AHI243" s="36">
        <f t="shared" si="882"/>
        <v>26</v>
      </c>
      <c r="AHJ243" s="36" t="str">
        <f t="shared" si="883"/>
        <v/>
      </c>
      <c r="AHK243" s="39" t="str">
        <f t="shared" si="884"/>
        <v/>
      </c>
      <c r="AHL243" s="36">
        <f t="shared" si="885"/>
        <v>6</v>
      </c>
      <c r="AHM243" s="36" t="str">
        <f t="shared" si="886"/>
        <v/>
      </c>
      <c r="AHN243" s="39" t="str">
        <f t="shared" si="887"/>
        <v/>
      </c>
      <c r="AHO243" s="36" t="str">
        <f t="shared" si="888"/>
        <v/>
      </c>
      <c r="AHP243" s="36" t="str">
        <f t="shared" si="889"/>
        <v/>
      </c>
      <c r="AHQ243" s="39" t="str">
        <f t="shared" si="890"/>
        <v/>
      </c>
      <c r="AHR243" s="36" t="str">
        <f t="shared" si="891"/>
        <v/>
      </c>
      <c r="AHS243" s="36" t="str">
        <f t="shared" si="892"/>
        <v/>
      </c>
      <c r="AHT243" s="39" t="str">
        <f t="shared" si="893"/>
        <v/>
      </c>
    </row>
    <row r="244" spans="1:923" s="5" customFormat="1" outlineLevel="1" x14ac:dyDescent="0.25">
      <c r="A244" s="35">
        <f t="shared" si="894"/>
        <v>16</v>
      </c>
      <c r="B244" s="48" t="s">
        <v>128</v>
      </c>
      <c r="C244" s="37"/>
      <c r="D244" s="35"/>
      <c r="E244" s="35"/>
      <c r="F244" s="35"/>
      <c r="G244" s="57"/>
      <c r="H244" s="57" t="s">
        <v>351</v>
      </c>
      <c r="I244" s="57"/>
      <c r="J244" s="57"/>
      <c r="K244" s="57"/>
      <c r="L244" s="57"/>
      <c r="M244" s="57"/>
      <c r="N244" s="57"/>
      <c r="O244" s="57" t="s">
        <v>351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351</v>
      </c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 t="s">
        <v>351</v>
      </c>
      <c r="BA244" s="57" t="s">
        <v>351</v>
      </c>
      <c r="BB244" s="57"/>
      <c r="BC244" s="57"/>
      <c r="BD244" s="57" t="s">
        <v>351</v>
      </c>
      <c r="BE244" s="57"/>
      <c r="BF244" s="57" t="s">
        <v>351</v>
      </c>
      <c r="BG244" s="57"/>
      <c r="BH244" s="57" t="s">
        <v>351</v>
      </c>
      <c r="BI244" s="57"/>
      <c r="BJ244" s="57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 t="s">
        <v>351</v>
      </c>
      <c r="CR244" s="57"/>
      <c r="CS244" s="57"/>
      <c r="CT244" s="57"/>
      <c r="CU244" s="57"/>
      <c r="CV244" s="57"/>
      <c r="CW244" s="57"/>
      <c r="CX244" s="57"/>
      <c r="CY244" s="61"/>
      <c r="CZ244" s="57" t="s">
        <v>351</v>
      </c>
      <c r="DA244" s="57"/>
      <c r="DB244" s="57"/>
      <c r="DC244" s="57" t="s">
        <v>351</v>
      </c>
      <c r="DD244" s="57"/>
      <c r="DE244" s="57" t="s">
        <v>351</v>
      </c>
      <c r="DF244" s="57"/>
      <c r="DG244" s="57" t="s">
        <v>351</v>
      </c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 t="s">
        <v>351</v>
      </c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/>
      <c r="EW244" s="57"/>
      <c r="EX244" s="57"/>
      <c r="EY244" s="57"/>
      <c r="EZ244" s="57"/>
      <c r="FA244" s="57"/>
      <c r="FB244" s="57"/>
      <c r="FC244" s="57" t="s">
        <v>351</v>
      </c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 t="s">
        <v>351</v>
      </c>
      <c r="FU244" s="57" t="s">
        <v>351</v>
      </c>
      <c r="FV244" s="57"/>
      <c r="FW244" s="57" t="s">
        <v>351</v>
      </c>
      <c r="FX244" s="57"/>
      <c r="FY244" s="57"/>
      <c r="FZ244" s="38"/>
      <c r="GA244" s="61"/>
      <c r="GB244" s="57"/>
      <c r="GC244" s="57"/>
      <c r="GD244" s="57"/>
      <c r="GE244" s="57" t="s">
        <v>351</v>
      </c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 t="s">
        <v>351</v>
      </c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 t="s">
        <v>351</v>
      </c>
      <c r="OZ244" s="57"/>
      <c r="PA244" s="57"/>
      <c r="PB244" s="57" t="s">
        <v>351</v>
      </c>
      <c r="PC244" s="57" t="s">
        <v>351</v>
      </c>
      <c r="PD244" s="57" t="s">
        <v>351</v>
      </c>
      <c r="PE244" s="38"/>
      <c r="PF244" s="38"/>
      <c r="PG244" s="61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/>
      <c r="PR244" s="57"/>
      <c r="PS244" s="57"/>
      <c r="PT244" s="57"/>
      <c r="PU244" s="57"/>
      <c r="PV244" s="57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61"/>
      <c r="QV244" s="57"/>
      <c r="QW244" s="57"/>
      <c r="QX244" s="57"/>
      <c r="QY244" s="57"/>
      <c r="QZ244" s="57" t="s">
        <v>352</v>
      </c>
      <c r="RA244" s="57" t="s">
        <v>352</v>
      </c>
      <c r="RB244" s="57"/>
      <c r="RC244" s="57"/>
      <c r="RD244" s="57"/>
      <c r="RE244" s="57" t="s">
        <v>352</v>
      </c>
      <c r="RF244" s="57"/>
      <c r="RG244" s="57"/>
      <c r="RH244" s="38"/>
      <c r="RI244" s="38"/>
      <c r="RJ244" s="38"/>
      <c r="RK244" s="38"/>
      <c r="RL244" s="38"/>
      <c r="RM244" s="38"/>
      <c r="RN244" s="38"/>
      <c r="RO244" s="57" t="s">
        <v>352</v>
      </c>
      <c r="RP244" s="57"/>
      <c r="RQ244" s="57"/>
      <c r="RR244" s="57"/>
      <c r="RS244" s="57"/>
      <c r="RT244" s="57"/>
      <c r="RU244" s="57"/>
      <c r="RV244" s="57" t="s">
        <v>352</v>
      </c>
      <c r="RW244" s="57" t="s">
        <v>351</v>
      </c>
      <c r="RX244" s="57"/>
      <c r="RY244" s="57"/>
      <c r="RZ244" s="57"/>
      <c r="SA244" s="57" t="s">
        <v>351</v>
      </c>
      <c r="SB244" s="57" t="s">
        <v>351</v>
      </c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38"/>
      <c r="TE244" s="38"/>
      <c r="TF244" s="38"/>
      <c r="TG244" s="61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38"/>
      <c r="TS244" s="38"/>
      <c r="TT244" s="38"/>
      <c r="TU244" s="38"/>
      <c r="TV244" s="38"/>
      <c r="TW244" s="38"/>
      <c r="TX244" s="38"/>
      <c r="TY244" s="38"/>
      <c r="TZ244" s="38"/>
      <c r="UA244" s="57" t="s">
        <v>351</v>
      </c>
      <c r="UB244" s="57" t="s">
        <v>351</v>
      </c>
      <c r="UC244" s="57" t="s">
        <v>351</v>
      </c>
      <c r="UD244" s="57"/>
      <c r="UE244" s="57"/>
      <c r="UF244" s="57"/>
      <c r="UG244" s="57"/>
      <c r="UH244" s="57"/>
      <c r="UI244" s="57"/>
      <c r="UJ244" s="57"/>
      <c r="UK244" s="57"/>
      <c r="UL244" s="57"/>
      <c r="UM244" s="57" t="s">
        <v>351</v>
      </c>
      <c r="UN244" s="57" t="s">
        <v>351</v>
      </c>
      <c r="UO244" s="57"/>
      <c r="UP244" s="38"/>
      <c r="UQ244" s="38"/>
      <c r="UR244" s="38"/>
      <c r="US244" s="38"/>
      <c r="UT244" s="38"/>
      <c r="UU244" s="61"/>
      <c r="UV244" s="57"/>
      <c r="UW244" s="57"/>
      <c r="UX244" s="57"/>
      <c r="UY244" s="57"/>
      <c r="UZ244" s="57"/>
      <c r="VA244" s="57"/>
      <c r="VB244" s="57"/>
      <c r="VC244" s="57"/>
      <c r="VD244" s="57"/>
      <c r="VE244" s="57"/>
      <c r="VF244" s="57"/>
      <c r="VG244" s="57"/>
      <c r="VH244" s="57"/>
      <c r="VI244" s="57"/>
      <c r="VJ244" s="57"/>
      <c r="VK244" s="57" t="s">
        <v>351</v>
      </c>
      <c r="VL244" s="57" t="s">
        <v>351</v>
      </c>
      <c r="VM244" s="38"/>
      <c r="VN244" s="38"/>
      <c r="VO244" s="61"/>
      <c r="VP244" s="57"/>
      <c r="VQ244" s="57"/>
      <c r="VR244" s="57"/>
      <c r="VS244" s="57"/>
      <c r="VT244" s="57"/>
      <c r="VU244" s="57"/>
      <c r="VV244" s="57"/>
      <c r="VW244" s="57"/>
      <c r="VX244" s="57"/>
      <c r="VY244" s="57"/>
      <c r="VZ244" s="57"/>
      <c r="WA244" s="57"/>
      <c r="WB244" s="57"/>
      <c r="WC244" s="57"/>
      <c r="WD244" s="57"/>
      <c r="WE244" s="57"/>
      <c r="WF244" s="57"/>
      <c r="WG244" s="38"/>
      <c r="WH244" s="38"/>
      <c r="WI244" s="61"/>
      <c r="WJ244" s="57"/>
      <c r="WK244" s="57"/>
      <c r="WL244" s="57"/>
      <c r="WM244" s="57"/>
      <c r="WN244" s="57"/>
      <c r="WO244" s="57"/>
      <c r="WP244" s="57"/>
      <c r="WQ244" s="57"/>
      <c r="WR244" s="57"/>
      <c r="WS244" s="57"/>
      <c r="WT244" s="57"/>
      <c r="WU244" s="57"/>
      <c r="WV244" s="57"/>
      <c r="WW244" s="57"/>
      <c r="WX244" s="57"/>
      <c r="WY244" s="57"/>
      <c r="WZ244" s="57"/>
      <c r="XA244" s="38"/>
      <c r="XB244" s="38"/>
      <c r="XC244" s="61"/>
      <c r="XD244" s="57"/>
      <c r="XE244" s="57"/>
      <c r="XF244" s="57"/>
      <c r="XG244" s="57"/>
      <c r="XH244" s="57"/>
      <c r="XI244" s="57"/>
      <c r="XJ244" s="57"/>
      <c r="XK244" s="57"/>
      <c r="XL244" s="57"/>
      <c r="XM244" s="57"/>
      <c r="XN244" s="57"/>
      <c r="XO244" s="57"/>
      <c r="XP244" s="57"/>
      <c r="XQ244" s="57"/>
      <c r="XR244" s="57"/>
      <c r="XS244" s="57"/>
      <c r="XT244" s="57"/>
      <c r="XU244" s="38"/>
      <c r="XV244" s="38"/>
      <c r="XW244" s="37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8"/>
      <c r="YN244" s="38"/>
      <c r="YO244" s="38"/>
      <c r="YP244" s="38"/>
      <c r="YQ244" s="37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861"/>
        <v/>
      </c>
      <c r="AGK244" s="85" t="str">
        <f t="shared" si="862"/>
        <v/>
      </c>
      <c r="AGL244" s="85" t="str">
        <f t="shared" si="863"/>
        <v/>
      </c>
      <c r="AGN244" s="5">
        <f>IF(LEN(B244)&gt;7,AGN228,"")</f>
        <v>13</v>
      </c>
      <c r="AGQ244" s="36" t="str">
        <f t="shared" si="864"/>
        <v/>
      </c>
      <c r="AGR244" s="36" t="str">
        <f t="shared" si="865"/>
        <v/>
      </c>
      <c r="AGS244" s="39">
        <f t="shared" si="866"/>
        <v>11</v>
      </c>
      <c r="AGT244" s="36" t="str">
        <f t="shared" si="867"/>
        <v/>
      </c>
      <c r="AGU244" s="36" t="str">
        <f t="shared" si="868"/>
        <v/>
      </c>
      <c r="AGV244" s="39">
        <f t="shared" si="869"/>
        <v>11</v>
      </c>
      <c r="AGW244" s="36" t="str">
        <f t="shared" si="870"/>
        <v/>
      </c>
      <c r="AGX244" s="36" t="str">
        <f t="shared" si="871"/>
        <v/>
      </c>
      <c r="AGY244" s="39">
        <f t="shared" si="872"/>
        <v>1</v>
      </c>
      <c r="AGZ244" s="36" t="str">
        <f t="shared" si="873"/>
        <v/>
      </c>
      <c r="AHA244" s="36" t="str">
        <f t="shared" si="874"/>
        <v/>
      </c>
      <c r="AHB244" s="39" t="str">
        <f t="shared" si="875"/>
        <v/>
      </c>
      <c r="AHC244" s="36" t="str">
        <f t="shared" si="876"/>
        <v/>
      </c>
      <c r="AHD244" s="36" t="str">
        <f t="shared" si="877"/>
        <v/>
      </c>
      <c r="AHE244" s="39">
        <f t="shared" si="878"/>
        <v>5</v>
      </c>
      <c r="AHF244" s="36" t="str">
        <f t="shared" si="879"/>
        <v/>
      </c>
      <c r="AHG244" s="36">
        <f t="shared" si="880"/>
        <v>5</v>
      </c>
      <c r="AHH244" s="39">
        <f t="shared" si="881"/>
        <v>3</v>
      </c>
      <c r="AHI244" s="36" t="str">
        <f t="shared" si="882"/>
        <v/>
      </c>
      <c r="AHJ244" s="36" t="str">
        <f t="shared" si="883"/>
        <v/>
      </c>
      <c r="AHK244" s="39">
        <f t="shared" si="884"/>
        <v>7</v>
      </c>
      <c r="AHL244" s="36" t="str">
        <f t="shared" si="885"/>
        <v/>
      </c>
      <c r="AHM244" s="36" t="str">
        <f t="shared" si="886"/>
        <v/>
      </c>
      <c r="AHN244" s="39" t="str">
        <f t="shared" si="887"/>
        <v/>
      </c>
      <c r="AHO244" s="36" t="str">
        <f t="shared" si="888"/>
        <v/>
      </c>
      <c r="AHP244" s="36" t="str">
        <f t="shared" si="889"/>
        <v/>
      </c>
      <c r="AHQ244" s="39" t="str">
        <f t="shared" si="890"/>
        <v/>
      </c>
      <c r="AHR244" s="36" t="str">
        <f t="shared" si="891"/>
        <v/>
      </c>
      <c r="AHS244" s="36" t="str">
        <f t="shared" si="892"/>
        <v/>
      </c>
      <c r="AHT244" s="39" t="str">
        <f t="shared" si="893"/>
        <v/>
      </c>
    </row>
    <row r="245" spans="1:923" s="5" customFormat="1" outlineLevel="1" x14ac:dyDescent="0.25">
      <c r="A245" s="35">
        <f t="shared" si="894"/>
        <v>17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57"/>
      <c r="OF245" s="57"/>
      <c r="OG245" s="57"/>
      <c r="OH245" s="57"/>
      <c r="OI245" s="57"/>
      <c r="OJ245" s="57"/>
      <c r="OK245" s="57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7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61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/>
      <c r="VF245" s="57"/>
      <c r="VG245" s="57"/>
      <c r="VH245" s="57"/>
      <c r="VI245" s="57"/>
      <c r="VJ245" s="57"/>
      <c r="VK245" s="57"/>
      <c r="VL245" s="57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861"/>
        <v/>
      </c>
      <c r="AGK245" s="85" t="str">
        <f t="shared" si="862"/>
        <v/>
      </c>
      <c r="AGL245" s="85" t="str">
        <f t="shared" si="863"/>
        <v/>
      </c>
      <c r="AGN245" s="5" t="str">
        <f>IF(LEN(B245)&gt;7,AGN228,"")</f>
        <v/>
      </c>
      <c r="AGQ245" s="36" t="str">
        <f t="shared" si="864"/>
        <v/>
      </c>
      <c r="AGR245" s="36" t="str">
        <f t="shared" si="865"/>
        <v/>
      </c>
      <c r="AGS245" s="39" t="str">
        <f t="shared" si="866"/>
        <v/>
      </c>
      <c r="AGT245" s="36" t="str">
        <f t="shared" si="867"/>
        <v/>
      </c>
      <c r="AGU245" s="36" t="str">
        <f t="shared" si="868"/>
        <v/>
      </c>
      <c r="AGV245" s="39" t="str">
        <f t="shared" si="869"/>
        <v/>
      </c>
      <c r="AGW245" s="36" t="str">
        <f t="shared" si="870"/>
        <v/>
      </c>
      <c r="AGX245" s="36" t="str">
        <f t="shared" si="871"/>
        <v/>
      </c>
      <c r="AGY245" s="39" t="str">
        <f t="shared" si="872"/>
        <v/>
      </c>
      <c r="AGZ245" s="36" t="str">
        <f t="shared" si="873"/>
        <v/>
      </c>
      <c r="AHA245" s="36" t="str">
        <f t="shared" si="874"/>
        <v/>
      </c>
      <c r="AHB245" s="39" t="str">
        <f t="shared" si="875"/>
        <v/>
      </c>
      <c r="AHC245" s="36" t="str">
        <f t="shared" si="876"/>
        <v/>
      </c>
      <c r="AHD245" s="36" t="str">
        <f t="shared" si="877"/>
        <v/>
      </c>
      <c r="AHE245" s="39" t="str">
        <f t="shared" si="878"/>
        <v/>
      </c>
      <c r="AHF245" s="36" t="str">
        <f t="shared" si="879"/>
        <v/>
      </c>
      <c r="AHG245" s="36" t="str">
        <f t="shared" si="880"/>
        <v/>
      </c>
      <c r="AHH245" s="39" t="str">
        <f t="shared" si="881"/>
        <v/>
      </c>
      <c r="AHI245" s="36" t="str">
        <f t="shared" si="882"/>
        <v/>
      </c>
      <c r="AHJ245" s="36" t="str">
        <f t="shared" si="883"/>
        <v/>
      </c>
      <c r="AHK245" s="39" t="str">
        <f t="shared" si="884"/>
        <v/>
      </c>
      <c r="AHL245" s="36" t="str">
        <f t="shared" si="885"/>
        <v/>
      </c>
      <c r="AHM245" s="36" t="str">
        <f t="shared" si="886"/>
        <v/>
      </c>
      <c r="AHN245" s="39" t="str">
        <f t="shared" si="887"/>
        <v/>
      </c>
      <c r="AHO245" s="36" t="str">
        <f t="shared" si="888"/>
        <v/>
      </c>
      <c r="AHP245" s="36" t="str">
        <f t="shared" si="889"/>
        <v/>
      </c>
      <c r="AHQ245" s="39" t="str">
        <f t="shared" si="890"/>
        <v/>
      </c>
      <c r="AHR245" s="36" t="str">
        <f t="shared" si="891"/>
        <v/>
      </c>
      <c r="AHS245" s="36" t="str">
        <f t="shared" si="892"/>
        <v/>
      </c>
      <c r="AHT245" s="39" t="str">
        <f t="shared" si="893"/>
        <v/>
      </c>
    </row>
    <row r="246" spans="1:923" s="5" customFormat="1" outlineLevel="1" x14ac:dyDescent="0.25">
      <c r="A246" s="35">
        <f t="shared" si="894"/>
        <v>18</v>
      </c>
      <c r="B246" s="36"/>
      <c r="C246" s="37"/>
      <c r="D246" s="35"/>
      <c r="E246" s="35"/>
      <c r="F246" s="35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7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7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861"/>
        <v/>
      </c>
      <c r="AGK246" s="85" t="str">
        <f t="shared" si="862"/>
        <v/>
      </c>
      <c r="AGL246" s="85" t="str">
        <f t="shared" si="863"/>
        <v/>
      </c>
      <c r="AGN246" s="5" t="str">
        <f>IF(LEN(B246)&gt;7,AGN228,"")</f>
        <v/>
      </c>
      <c r="AGQ246" s="36" t="str">
        <f t="shared" si="864"/>
        <v/>
      </c>
      <c r="AGR246" s="36" t="str">
        <f t="shared" si="865"/>
        <v/>
      </c>
      <c r="AGS246" s="39" t="str">
        <f t="shared" si="866"/>
        <v/>
      </c>
      <c r="AGT246" s="36" t="str">
        <f t="shared" si="867"/>
        <v/>
      </c>
      <c r="AGU246" s="36" t="str">
        <f t="shared" si="868"/>
        <v/>
      </c>
      <c r="AGV246" s="39" t="str">
        <f t="shared" si="869"/>
        <v/>
      </c>
      <c r="AGW246" s="36" t="str">
        <f t="shared" si="870"/>
        <v/>
      </c>
      <c r="AGX246" s="36" t="str">
        <f t="shared" si="871"/>
        <v/>
      </c>
      <c r="AGY246" s="39" t="str">
        <f t="shared" si="872"/>
        <v/>
      </c>
      <c r="AGZ246" s="36" t="str">
        <f t="shared" si="873"/>
        <v/>
      </c>
      <c r="AHA246" s="36" t="str">
        <f t="shared" si="874"/>
        <v/>
      </c>
      <c r="AHB246" s="39" t="str">
        <f t="shared" si="875"/>
        <v/>
      </c>
      <c r="AHC246" s="36" t="str">
        <f t="shared" si="876"/>
        <v/>
      </c>
      <c r="AHD246" s="36" t="str">
        <f t="shared" si="877"/>
        <v/>
      </c>
      <c r="AHE246" s="39" t="str">
        <f t="shared" si="878"/>
        <v/>
      </c>
      <c r="AHF246" s="36" t="str">
        <f t="shared" si="879"/>
        <v/>
      </c>
      <c r="AHG246" s="36" t="str">
        <f t="shared" si="880"/>
        <v/>
      </c>
      <c r="AHH246" s="39" t="str">
        <f t="shared" si="881"/>
        <v/>
      </c>
      <c r="AHI246" s="36" t="str">
        <f t="shared" si="882"/>
        <v/>
      </c>
      <c r="AHJ246" s="36" t="str">
        <f t="shared" si="883"/>
        <v/>
      </c>
      <c r="AHK246" s="39" t="str">
        <f t="shared" si="884"/>
        <v/>
      </c>
      <c r="AHL246" s="36" t="str">
        <f t="shared" si="885"/>
        <v/>
      </c>
      <c r="AHM246" s="36" t="str">
        <f t="shared" si="886"/>
        <v/>
      </c>
      <c r="AHN246" s="39" t="str">
        <f t="shared" si="887"/>
        <v/>
      </c>
      <c r="AHO246" s="36" t="str">
        <f t="shared" si="888"/>
        <v/>
      </c>
      <c r="AHP246" s="36" t="str">
        <f t="shared" si="889"/>
        <v/>
      </c>
      <c r="AHQ246" s="39" t="str">
        <f t="shared" si="890"/>
        <v/>
      </c>
      <c r="AHR246" s="36" t="str">
        <f t="shared" si="891"/>
        <v/>
      </c>
      <c r="AHS246" s="36" t="str">
        <f t="shared" si="892"/>
        <v/>
      </c>
      <c r="AHT246" s="39" t="str">
        <f t="shared" si="893"/>
        <v/>
      </c>
    </row>
    <row r="247" spans="1:923" s="5" customFormat="1" outlineLevel="1" x14ac:dyDescent="0.25">
      <c r="A247" s="106"/>
      <c r="B247" s="108"/>
      <c r="C247" s="27"/>
      <c r="D247" s="106"/>
      <c r="E247" s="106"/>
      <c r="F247" s="106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2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2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2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2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2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2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2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2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2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2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2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2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2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2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2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2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2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2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2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2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2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2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2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2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2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2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2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2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2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2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2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2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2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2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2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2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2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2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2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2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2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2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J247" s="5">
        <f t="shared" ref="AGJ247:AGL247" si="895">SUMIF(AGJ229:AGJ246,"&lt;&gt;""")</f>
        <v>0</v>
      </c>
      <c r="AGK247" s="5">
        <f t="shared" si="895"/>
        <v>0</v>
      </c>
      <c r="AGL247" s="5">
        <f t="shared" si="895"/>
        <v>9</v>
      </c>
      <c r="AGN247" s="5">
        <f>SUMIF(AGN229:AGN246,"&lt;&gt;""")</f>
        <v>208</v>
      </c>
      <c r="AGQ247" s="108"/>
      <c r="AGR247" s="108"/>
      <c r="AGS247" s="109"/>
      <c r="AGT247" s="108"/>
      <c r="AGU247" s="108"/>
      <c r="AGV247" s="109"/>
      <c r="AGW247" s="108"/>
      <c r="AGX247" s="108"/>
      <c r="AGY247" s="109"/>
      <c r="AGZ247" s="108"/>
      <c r="AHA247" s="108"/>
      <c r="AHB247" s="109"/>
      <c r="AHC247" s="108"/>
      <c r="AHD247" s="108"/>
      <c r="AHE247" s="109"/>
      <c r="AHF247" s="108"/>
      <c r="AHG247" s="108"/>
      <c r="AHH247" s="109"/>
      <c r="AHI247" s="108"/>
      <c r="AHJ247" s="108"/>
      <c r="AHK247" s="109"/>
      <c r="AHL247" s="108"/>
      <c r="AHM247" s="108"/>
      <c r="AHN247" s="109"/>
      <c r="AHO247" s="108"/>
      <c r="AHP247" s="108"/>
      <c r="AHQ247" s="109"/>
      <c r="AHR247" s="108"/>
      <c r="AHS247" s="108"/>
      <c r="AHT247" s="109"/>
    </row>
    <row r="248" spans="1:923" s="32" customFormat="1" x14ac:dyDescent="0.25">
      <c r="A248" s="31" t="s">
        <v>39</v>
      </c>
      <c r="C248" s="33"/>
      <c r="D248" s="33"/>
      <c r="E248" s="33"/>
      <c r="F248" s="34"/>
      <c r="G248" s="33"/>
      <c r="H248" s="33"/>
      <c r="I248" s="33"/>
      <c r="J248" s="34"/>
      <c r="K248" s="33"/>
      <c r="L248" s="33"/>
      <c r="M248" s="33"/>
      <c r="N248" s="34"/>
      <c r="O248" s="33"/>
      <c r="P248" s="33"/>
      <c r="Q248" s="33"/>
      <c r="R248" s="34"/>
      <c r="S248" s="33"/>
      <c r="T248" s="33"/>
      <c r="U248" s="33"/>
      <c r="V248" s="34"/>
      <c r="W248" s="33"/>
      <c r="X248" s="33"/>
      <c r="Y248" s="33"/>
      <c r="Z248" s="34"/>
      <c r="AA248" s="33"/>
      <c r="AB248" s="33"/>
      <c r="AC248" s="33"/>
      <c r="AD248" s="34"/>
      <c r="AE248" s="33"/>
      <c r="AF248" s="33"/>
      <c r="AG248" s="33"/>
      <c r="AH248" s="34"/>
      <c r="AI248" s="33"/>
      <c r="AJ248" s="33"/>
      <c r="AK248" s="33"/>
      <c r="AL248" s="34"/>
      <c r="AM248" s="33"/>
      <c r="AN248" s="33"/>
      <c r="AO248" s="33"/>
      <c r="AP248" s="34"/>
      <c r="AQ248" s="33"/>
      <c r="AR248" s="33"/>
      <c r="AS248" s="33"/>
      <c r="AT248" s="34"/>
      <c r="AU248" s="33"/>
      <c r="AV248" s="33"/>
      <c r="AW248" s="33"/>
      <c r="AX248" s="34"/>
      <c r="AY248" s="33"/>
      <c r="AZ248" s="33"/>
      <c r="BA248" s="33"/>
      <c r="BB248" s="34"/>
      <c r="BC248" s="33"/>
      <c r="BD248" s="33"/>
      <c r="BE248" s="33"/>
      <c r="BF248" s="34"/>
      <c r="BG248" s="33"/>
      <c r="BH248" s="33"/>
      <c r="BI248" s="33"/>
      <c r="BJ248" s="34"/>
      <c r="BK248" s="33"/>
      <c r="BL248" s="33"/>
      <c r="BM248" s="33"/>
      <c r="BN248" s="34"/>
      <c r="BO248" s="33"/>
      <c r="BP248" s="33"/>
      <c r="BQ248" s="33"/>
      <c r="BR248" s="34"/>
      <c r="BS248" s="33"/>
      <c r="BT248" s="33"/>
      <c r="BU248" s="33"/>
      <c r="BV248" s="34"/>
      <c r="BW248" s="33"/>
      <c r="BX248" s="33"/>
      <c r="BY248" s="33"/>
      <c r="BZ248" s="34"/>
      <c r="CA248" s="33"/>
      <c r="CB248" s="33"/>
      <c r="CC248" s="33"/>
      <c r="CD248" s="34"/>
      <c r="CE248" s="33"/>
      <c r="CF248" s="33"/>
      <c r="CG248" s="33"/>
      <c r="CH248" s="34"/>
      <c r="CI248" s="33"/>
      <c r="CJ248" s="33"/>
      <c r="CK248" s="33"/>
      <c r="CL248" s="34"/>
      <c r="CM248" s="33"/>
      <c r="CN248" s="33"/>
      <c r="CO248" s="33"/>
      <c r="CP248" s="34"/>
      <c r="CQ248" s="33"/>
      <c r="CR248" s="33"/>
      <c r="CS248" s="33"/>
      <c r="CT248" s="34"/>
      <c r="CU248" s="33"/>
      <c r="CV248" s="33"/>
      <c r="CW248" s="33"/>
      <c r="CX248" s="34"/>
      <c r="CY248" s="33"/>
      <c r="CZ248" s="33"/>
      <c r="DA248" s="33"/>
      <c r="DB248" s="34"/>
      <c r="DC248" s="33"/>
      <c r="DD248" s="33"/>
      <c r="DE248" s="33"/>
      <c r="DF248" s="34"/>
      <c r="DG248" s="33"/>
      <c r="DH248" s="33"/>
      <c r="DI248" s="33"/>
      <c r="DJ248" s="34"/>
      <c r="DK248" s="33"/>
      <c r="DL248" s="33"/>
      <c r="DM248" s="33"/>
      <c r="DN248" s="34"/>
      <c r="DO248" s="33"/>
      <c r="DP248" s="33"/>
      <c r="DQ248" s="33"/>
      <c r="DR248" s="34"/>
      <c r="DS248" s="33"/>
      <c r="DT248" s="33"/>
      <c r="DU248" s="33"/>
      <c r="DV248" s="34"/>
      <c r="DW248" s="33"/>
      <c r="DX248" s="33"/>
      <c r="DY248" s="33"/>
      <c r="DZ248" s="34"/>
      <c r="EA248" s="33"/>
      <c r="EB248" s="33"/>
      <c r="EC248" s="33"/>
      <c r="ED248" s="34"/>
      <c r="EE248" s="33"/>
      <c r="EF248" s="33"/>
      <c r="EG248" s="33"/>
      <c r="EH248" s="34"/>
      <c r="EI248" s="33"/>
      <c r="EJ248" s="33"/>
      <c r="EK248" s="33"/>
      <c r="EL248" s="34"/>
      <c r="EM248" s="33"/>
      <c r="EN248" s="33"/>
      <c r="EO248" s="33"/>
      <c r="EP248" s="34"/>
      <c r="EQ248" s="33"/>
      <c r="ER248" s="33"/>
      <c r="ES248" s="33"/>
      <c r="ET248" s="34"/>
      <c r="EU248" s="33"/>
      <c r="EV248" s="33"/>
      <c r="EW248" s="33"/>
      <c r="EX248" s="34"/>
      <c r="EY248" s="33"/>
      <c r="EZ248" s="33"/>
      <c r="FA248" s="33"/>
      <c r="FB248" s="34"/>
      <c r="FC248" s="33"/>
      <c r="FD248" s="33"/>
      <c r="FE248" s="33"/>
      <c r="FF248" s="34"/>
      <c r="FG248" s="33"/>
      <c r="FH248" s="33"/>
      <c r="FI248" s="33"/>
      <c r="FJ248" s="34"/>
      <c r="FK248" s="33"/>
      <c r="FL248" s="33"/>
      <c r="FM248" s="33"/>
      <c r="FN248" s="34"/>
      <c r="FO248" s="33"/>
      <c r="FP248" s="33"/>
      <c r="FQ248" s="33"/>
      <c r="FR248" s="34"/>
      <c r="FS248" s="33"/>
      <c r="FT248" s="33"/>
      <c r="FU248" s="33"/>
      <c r="FV248" s="34"/>
      <c r="FW248" s="33"/>
      <c r="FX248" s="33"/>
      <c r="FY248" s="33"/>
      <c r="FZ248" s="34"/>
      <c r="GA248" s="33"/>
      <c r="GB248" s="33"/>
      <c r="GC248" s="33"/>
      <c r="GD248" s="34"/>
      <c r="GE248" s="33"/>
      <c r="GF248" s="33"/>
      <c r="GG248" s="33"/>
      <c r="GH248" s="34"/>
      <c r="GI248" s="33"/>
      <c r="GJ248" s="33"/>
      <c r="GK248" s="33"/>
      <c r="GL248" s="34"/>
      <c r="GM248" s="33"/>
      <c r="GN248" s="33"/>
      <c r="GO248" s="33"/>
      <c r="GP248" s="34"/>
      <c r="GQ248" s="33"/>
      <c r="GR248" s="33"/>
      <c r="GS248" s="33"/>
      <c r="GT248" s="34"/>
      <c r="GU248" s="33"/>
      <c r="GV248" s="33"/>
      <c r="GW248" s="33"/>
      <c r="GX248" s="34"/>
      <c r="GY248" s="33"/>
      <c r="GZ248" s="33"/>
      <c r="HA248" s="33"/>
      <c r="HB248" s="34"/>
      <c r="HC248" s="33"/>
      <c r="HD248" s="33"/>
      <c r="HE248" s="33"/>
      <c r="HF248" s="34"/>
      <c r="HG248" s="33"/>
      <c r="HH248" s="33"/>
      <c r="HI248" s="33"/>
      <c r="HJ248" s="34"/>
      <c r="HK248" s="33"/>
      <c r="HL248" s="33"/>
      <c r="HM248" s="33"/>
      <c r="HN248" s="34"/>
      <c r="HO248" s="33"/>
      <c r="HP248" s="33"/>
      <c r="HQ248" s="33"/>
      <c r="HR248" s="34"/>
      <c r="HS248" s="33"/>
      <c r="HT248" s="33"/>
      <c r="HU248" s="33"/>
      <c r="HV248" s="34"/>
      <c r="HW248" s="33"/>
      <c r="HX248" s="33"/>
      <c r="HY248" s="33"/>
      <c r="HZ248" s="34"/>
      <c r="IA248" s="33"/>
      <c r="IB248" s="33"/>
      <c r="IC248" s="33"/>
      <c r="ID248" s="34"/>
      <c r="IE248" s="33"/>
      <c r="IF248" s="33"/>
      <c r="IG248" s="33"/>
      <c r="IH248" s="34"/>
      <c r="II248" s="33"/>
      <c r="IJ248" s="33"/>
      <c r="IK248" s="33"/>
      <c r="IL248" s="34"/>
      <c r="IM248" s="33"/>
      <c r="IN248" s="33"/>
      <c r="IO248" s="33"/>
      <c r="IP248" s="34"/>
      <c r="IQ248" s="33"/>
      <c r="IR248" s="33"/>
      <c r="IS248" s="33"/>
      <c r="IT248" s="34"/>
      <c r="IU248" s="33"/>
      <c r="IV248" s="33"/>
      <c r="IW248" s="33"/>
      <c r="IX248" s="34"/>
      <c r="IY248" s="33"/>
      <c r="IZ248" s="33"/>
      <c r="JA248" s="33"/>
      <c r="JB248" s="34"/>
      <c r="JC248" s="33"/>
      <c r="JD248" s="33"/>
      <c r="JE248" s="33"/>
      <c r="JF248" s="34"/>
      <c r="JG248" s="33"/>
      <c r="JH248" s="33"/>
      <c r="JI248" s="33"/>
      <c r="JJ248" s="34"/>
      <c r="JK248" s="33"/>
      <c r="JL248" s="33"/>
      <c r="JM248" s="33"/>
      <c r="JN248" s="34"/>
      <c r="JO248" s="33"/>
      <c r="JP248" s="33"/>
      <c r="JQ248" s="33"/>
      <c r="JR248" s="34"/>
      <c r="JS248" s="33"/>
      <c r="JT248" s="33"/>
      <c r="JU248" s="33"/>
      <c r="JV248" s="34"/>
      <c r="JW248" s="33"/>
      <c r="JX248" s="33"/>
      <c r="JY248" s="33"/>
      <c r="JZ248" s="34"/>
      <c r="KA248" s="33"/>
      <c r="KB248" s="33"/>
      <c r="KC248" s="33"/>
      <c r="KD248" s="34"/>
      <c r="KE248" s="33"/>
      <c r="KF248" s="33"/>
      <c r="KG248" s="33"/>
      <c r="KH248" s="34"/>
      <c r="KI248" s="33"/>
      <c r="KJ248" s="33"/>
      <c r="KK248" s="33"/>
      <c r="KL248" s="34"/>
      <c r="KM248" s="33"/>
      <c r="KN248" s="33"/>
      <c r="KO248" s="33"/>
      <c r="KP248" s="34"/>
      <c r="KQ248" s="33"/>
      <c r="KR248" s="33"/>
      <c r="KS248" s="33"/>
      <c r="KT248" s="34"/>
      <c r="KU248" s="33"/>
      <c r="KV248" s="33"/>
      <c r="KW248" s="33"/>
      <c r="KX248" s="34"/>
      <c r="KY248" s="33"/>
      <c r="KZ248" s="33"/>
      <c r="LA248" s="33"/>
      <c r="LB248" s="34"/>
      <c r="LC248" s="33"/>
      <c r="LD248" s="33"/>
      <c r="LE248" s="33"/>
      <c r="LF248" s="34"/>
      <c r="LG248" s="33"/>
      <c r="LH248" s="33"/>
      <c r="LI248" s="33"/>
      <c r="LJ248" s="34"/>
      <c r="LK248" s="33"/>
      <c r="LL248" s="33"/>
      <c r="LM248" s="33"/>
      <c r="LN248" s="34"/>
      <c r="LO248" s="33"/>
      <c r="LP248" s="33"/>
      <c r="LQ248" s="33"/>
      <c r="LR248" s="34"/>
      <c r="LS248" s="33"/>
      <c r="LT248" s="33"/>
      <c r="LU248" s="33"/>
      <c r="LV248" s="34"/>
      <c r="LW248" s="33"/>
      <c r="LX248" s="33"/>
      <c r="LY248" s="33"/>
      <c r="LZ248" s="34"/>
      <c r="MA248" s="33"/>
      <c r="MB248" s="33"/>
      <c r="MC248" s="33"/>
      <c r="MD248" s="34"/>
      <c r="ME248" s="33"/>
      <c r="MF248" s="33"/>
      <c r="MG248" s="33"/>
      <c r="MH248" s="34"/>
      <c r="MI248" s="33"/>
      <c r="MJ248" s="33"/>
      <c r="MK248" s="33"/>
      <c r="ML248" s="34"/>
      <c r="MM248" s="33"/>
      <c r="MN248" s="33"/>
      <c r="MO248" s="33"/>
      <c r="MP248" s="34"/>
      <c r="MQ248" s="33"/>
      <c r="MR248" s="33"/>
      <c r="MS248" s="33"/>
      <c r="MT248" s="34"/>
      <c r="MU248" s="33"/>
      <c r="MV248" s="33"/>
      <c r="MW248" s="33"/>
      <c r="MX248" s="34"/>
      <c r="MY248" s="33"/>
      <c r="MZ248" s="33"/>
      <c r="NA248" s="33"/>
      <c r="NB248" s="34"/>
      <c r="NC248" s="33"/>
      <c r="ND248" s="33"/>
      <c r="NE248" s="33"/>
      <c r="NF248" s="34"/>
      <c r="NG248" s="33"/>
      <c r="NH248" s="33"/>
      <c r="NI248" s="33"/>
      <c r="NJ248" s="34"/>
      <c r="NK248" s="33"/>
      <c r="NL248" s="33"/>
      <c r="NM248" s="33"/>
      <c r="NN248" s="34"/>
      <c r="NO248" s="33"/>
      <c r="NP248" s="33"/>
      <c r="NQ248" s="33"/>
      <c r="NR248" s="34"/>
      <c r="NS248" s="33"/>
      <c r="NT248" s="33"/>
      <c r="NU248" s="33"/>
      <c r="NV248" s="34"/>
      <c r="NW248" s="33"/>
      <c r="NX248" s="33"/>
      <c r="NY248" s="33"/>
      <c r="NZ248" s="34"/>
      <c r="OA248" s="33"/>
      <c r="OB248" s="33"/>
      <c r="OC248" s="33"/>
      <c r="OD248" s="34"/>
      <c r="OE248" s="33"/>
      <c r="OF248" s="33"/>
      <c r="OG248" s="33"/>
      <c r="OH248" s="34"/>
      <c r="OI248" s="33"/>
      <c r="OJ248" s="33"/>
      <c r="OK248" s="33"/>
      <c r="OL248" s="34"/>
      <c r="OM248" s="33"/>
      <c r="ON248" s="33"/>
      <c r="OO248" s="33"/>
      <c r="OP248" s="34"/>
      <c r="OQ248" s="33"/>
      <c r="OR248" s="33"/>
      <c r="OS248" s="33"/>
      <c r="OT248" s="34"/>
      <c r="OU248" s="33"/>
      <c r="OV248" s="33"/>
      <c r="OW248" s="33"/>
      <c r="OX248" s="34"/>
      <c r="OY248" s="33"/>
      <c r="OZ248" s="33"/>
      <c r="PA248" s="33"/>
      <c r="PB248" s="34"/>
      <c r="PC248" s="33"/>
      <c r="PD248" s="33"/>
      <c r="PE248" s="33"/>
      <c r="PF248" s="34"/>
      <c r="PG248" s="33"/>
      <c r="PH248" s="33"/>
      <c r="PI248" s="33"/>
      <c r="PJ248" s="34"/>
      <c r="PK248" s="33"/>
      <c r="PL248" s="33"/>
      <c r="PM248" s="33"/>
      <c r="PN248" s="34"/>
      <c r="PO248" s="33"/>
      <c r="PP248" s="33"/>
      <c r="PQ248" s="33"/>
      <c r="PR248" s="34"/>
      <c r="PS248" s="33"/>
      <c r="PT248" s="33"/>
      <c r="PU248" s="33"/>
      <c r="PV248" s="34"/>
      <c r="PW248" s="33"/>
      <c r="PX248" s="33"/>
      <c r="PY248" s="33"/>
      <c r="PZ248" s="34"/>
      <c r="QA248" s="33"/>
      <c r="QB248" s="33"/>
      <c r="QC248" s="33"/>
      <c r="QD248" s="34"/>
      <c r="QE248" s="33"/>
      <c r="QF248" s="33"/>
      <c r="QG248" s="33"/>
      <c r="QH248" s="34"/>
      <c r="QI248" s="33"/>
      <c r="QJ248" s="33"/>
      <c r="QK248" s="33"/>
      <c r="QL248" s="34"/>
      <c r="QM248" s="33"/>
      <c r="QN248" s="33"/>
      <c r="QO248" s="33"/>
      <c r="QP248" s="34"/>
      <c r="QQ248" s="33"/>
      <c r="QR248" s="33"/>
      <c r="QS248" s="33"/>
      <c r="QT248" s="34"/>
      <c r="QU248" s="33"/>
      <c r="QV248" s="33"/>
      <c r="QW248" s="33"/>
      <c r="QX248" s="34"/>
      <c r="QY248" s="33"/>
      <c r="QZ248" s="33"/>
      <c r="RA248" s="33"/>
      <c r="RB248" s="34"/>
      <c r="RC248" s="33"/>
      <c r="RD248" s="33"/>
      <c r="RE248" s="33"/>
      <c r="RF248" s="34"/>
      <c r="RG248" s="33"/>
      <c r="RH248" s="33"/>
      <c r="RI248" s="33"/>
      <c r="RJ248" s="34"/>
      <c r="RK248" s="33"/>
      <c r="RL248" s="33"/>
      <c r="RM248" s="33"/>
      <c r="RN248" s="34"/>
      <c r="RO248" s="33"/>
      <c r="RP248" s="33"/>
      <c r="RQ248" s="33"/>
      <c r="RR248" s="34"/>
      <c r="RS248" s="33"/>
      <c r="RT248" s="33"/>
      <c r="RU248" s="33"/>
      <c r="RV248" s="34"/>
      <c r="RW248" s="33"/>
      <c r="RX248" s="33"/>
      <c r="RY248" s="33"/>
      <c r="RZ248" s="34"/>
      <c r="SA248" s="33"/>
      <c r="SB248" s="33"/>
      <c r="SC248" s="33"/>
      <c r="SD248" s="34"/>
      <c r="SE248" s="33"/>
      <c r="SF248" s="33"/>
      <c r="SG248" s="33"/>
      <c r="SH248" s="33"/>
      <c r="SI248" s="33"/>
      <c r="SJ248" s="33"/>
      <c r="SK248" s="33"/>
      <c r="SL248" s="34"/>
      <c r="SM248" s="33"/>
      <c r="SN248" s="33"/>
      <c r="SO248" s="33"/>
      <c r="SP248" s="34"/>
      <c r="SQ248" s="33"/>
      <c r="SR248" s="33"/>
      <c r="SS248" s="33"/>
      <c r="ST248" s="34"/>
      <c r="SU248" s="33"/>
      <c r="SV248" s="33"/>
      <c r="SW248" s="33"/>
      <c r="SX248" s="34"/>
      <c r="SY248" s="33"/>
      <c r="SZ248" s="33"/>
      <c r="TA248" s="33"/>
      <c r="TB248" s="34"/>
      <c r="TC248" s="33"/>
      <c r="TD248" s="33"/>
      <c r="TE248" s="33"/>
      <c r="TF248" s="34"/>
      <c r="TG248" s="33"/>
      <c r="TH248" s="33"/>
      <c r="TI248" s="33"/>
      <c r="TJ248" s="34"/>
      <c r="TK248" s="33"/>
      <c r="TL248" s="33"/>
      <c r="TM248" s="33"/>
      <c r="TN248" s="34"/>
      <c r="TO248" s="33"/>
      <c r="TP248" s="33"/>
      <c r="TQ248" s="33"/>
      <c r="TR248" s="34"/>
      <c r="TS248" s="33"/>
      <c r="TT248" s="33"/>
      <c r="TU248" s="33"/>
      <c r="TV248" s="34"/>
      <c r="TW248" s="33"/>
      <c r="TX248" s="33"/>
      <c r="TY248" s="33"/>
      <c r="TZ248" s="34"/>
      <c r="UA248" s="33"/>
      <c r="UB248" s="33"/>
      <c r="UC248" s="33"/>
      <c r="UD248" s="34"/>
      <c r="UE248" s="33"/>
      <c r="UF248" s="33"/>
      <c r="UG248" s="33"/>
      <c r="UH248" s="34"/>
      <c r="UI248" s="33"/>
      <c r="UJ248" s="33"/>
      <c r="UK248" s="33"/>
      <c r="UL248" s="34"/>
      <c r="UM248" s="33"/>
      <c r="UN248" s="33"/>
      <c r="UO248" s="33"/>
      <c r="UP248" s="34"/>
      <c r="UQ248" s="33"/>
      <c r="UR248" s="33"/>
      <c r="US248" s="33"/>
      <c r="UT248" s="34"/>
      <c r="UU248" s="33"/>
      <c r="UV248" s="33"/>
      <c r="UW248" s="33"/>
      <c r="UX248" s="34"/>
      <c r="UY248" s="33"/>
      <c r="UZ248" s="33"/>
      <c r="VA248" s="33"/>
      <c r="VB248" s="34"/>
      <c r="VC248" s="33"/>
      <c r="VD248" s="33"/>
      <c r="VE248" s="33"/>
      <c r="VF248" s="34"/>
      <c r="VG248" s="33"/>
      <c r="VH248" s="33"/>
      <c r="VI248" s="33"/>
      <c r="VJ248" s="34"/>
      <c r="VK248" s="33"/>
      <c r="VL248" s="33"/>
      <c r="VM248" s="33"/>
      <c r="VN248" s="34"/>
      <c r="VO248" s="33"/>
      <c r="VP248" s="33"/>
      <c r="VQ248" s="33"/>
      <c r="VR248" s="34"/>
      <c r="VS248" s="33"/>
      <c r="VT248" s="33"/>
      <c r="VU248" s="33"/>
      <c r="VV248" s="34"/>
      <c r="VW248" s="33"/>
      <c r="VX248" s="33"/>
      <c r="VY248" s="33"/>
      <c r="VZ248" s="34"/>
      <c r="WA248" s="33"/>
      <c r="WB248" s="33"/>
      <c r="WC248" s="33"/>
      <c r="WD248" s="34"/>
      <c r="WE248" s="33"/>
      <c r="WF248" s="33"/>
      <c r="WG248" s="33"/>
      <c r="WH248" s="34"/>
      <c r="WI248" s="33"/>
      <c r="WJ248" s="33"/>
      <c r="WK248" s="33"/>
      <c r="WL248" s="34"/>
      <c r="WM248" s="33"/>
      <c r="WN248" s="33"/>
      <c r="WO248" s="33"/>
      <c r="WP248" s="34"/>
      <c r="WQ248" s="33"/>
      <c r="WR248" s="33"/>
      <c r="WS248" s="33"/>
      <c r="WT248" s="34"/>
      <c r="WU248" s="33"/>
      <c r="WV248" s="33"/>
      <c r="WW248" s="33"/>
      <c r="WX248" s="34"/>
      <c r="WY248" s="33"/>
      <c r="WZ248" s="33"/>
      <c r="XA248" s="33"/>
      <c r="XB248" s="34"/>
      <c r="XC248" s="33"/>
      <c r="XD248" s="33"/>
      <c r="XE248" s="33"/>
      <c r="XF248" s="34"/>
      <c r="XG248" s="33"/>
      <c r="XH248" s="33"/>
      <c r="XI248" s="33"/>
      <c r="XJ248" s="34"/>
      <c r="XK248" s="33"/>
      <c r="XL248" s="33"/>
      <c r="XM248" s="33"/>
      <c r="XN248" s="34"/>
      <c r="XO248" s="33"/>
      <c r="XP248" s="33"/>
      <c r="XQ248" s="33"/>
      <c r="XR248" s="34"/>
      <c r="XS248" s="33"/>
      <c r="XT248" s="33"/>
      <c r="XU248" s="33"/>
      <c r="XV248" s="34"/>
      <c r="XW248" s="33"/>
      <c r="XX248" s="33"/>
      <c r="XY248" s="33"/>
      <c r="XZ248" s="34"/>
      <c r="YA248" s="33"/>
      <c r="YB248" s="33"/>
      <c r="YC248" s="33"/>
      <c r="YD248" s="34"/>
      <c r="YE248" s="33"/>
      <c r="YF248" s="33"/>
      <c r="YG248" s="33"/>
      <c r="YH248" s="34"/>
      <c r="YI248" s="33"/>
      <c r="YJ248" s="33"/>
      <c r="YK248" s="33"/>
      <c r="YL248" s="34"/>
      <c r="YM248" s="33"/>
      <c r="YN248" s="33"/>
      <c r="YO248" s="33"/>
      <c r="YP248" s="34"/>
      <c r="YQ248" s="33"/>
      <c r="YR248" s="33"/>
      <c r="YS248" s="33"/>
      <c r="YT248" s="34"/>
      <c r="YU248" s="33"/>
      <c r="YV248" s="33"/>
      <c r="YW248" s="33"/>
      <c r="YX248" s="34"/>
      <c r="YY248" s="33"/>
      <c r="YZ248" s="33"/>
      <c r="ZA248" s="33"/>
      <c r="ZB248" s="34"/>
      <c r="ZC248" s="33"/>
      <c r="ZD248" s="33"/>
      <c r="ZE248" s="33"/>
      <c r="ZF248" s="34"/>
      <c r="ZG248" s="33"/>
      <c r="ZH248" s="33"/>
      <c r="ZI248" s="33"/>
      <c r="ZJ248" s="34"/>
      <c r="ZK248" s="33"/>
      <c r="ZL248" s="33"/>
      <c r="ZM248" s="33"/>
      <c r="ZN248" s="34"/>
      <c r="ZO248" s="33"/>
      <c r="ZP248" s="33"/>
      <c r="ZQ248" s="33"/>
      <c r="ZR248" s="34"/>
      <c r="ZS248" s="33"/>
      <c r="ZT248" s="33"/>
      <c r="ZU248" s="33"/>
      <c r="ZV248" s="34"/>
      <c r="ZW248" s="33"/>
      <c r="ZX248" s="33"/>
      <c r="ZY248" s="33"/>
      <c r="ZZ248" s="34"/>
      <c r="AAA248" s="33"/>
      <c r="AAB248" s="33"/>
      <c r="AAC248" s="33"/>
      <c r="AAD248" s="34"/>
      <c r="AAE248" s="33"/>
      <c r="AAF248" s="33"/>
      <c r="AAG248" s="33"/>
      <c r="AAH248" s="34"/>
      <c r="AAI248" s="33"/>
      <c r="AAJ248" s="33"/>
      <c r="AAK248" s="33"/>
      <c r="AAL248" s="34"/>
      <c r="AAM248" s="33"/>
      <c r="AAN248" s="33"/>
      <c r="AAO248" s="33"/>
      <c r="AAP248" s="34"/>
      <c r="AAQ248" s="33"/>
      <c r="AAR248" s="33"/>
      <c r="AAS248" s="33"/>
      <c r="AAT248" s="34"/>
      <c r="AAU248" s="33"/>
      <c r="AAV248" s="33"/>
      <c r="AAW248" s="33"/>
      <c r="AAX248" s="34"/>
      <c r="AAY248" s="33"/>
      <c r="AAZ248" s="33"/>
      <c r="ABA248" s="33"/>
      <c r="ABB248" s="34"/>
      <c r="ABC248" s="33"/>
      <c r="ABD248" s="33"/>
      <c r="ABE248" s="33"/>
      <c r="ABF248" s="34"/>
      <c r="ABG248" s="33"/>
      <c r="ABH248" s="33"/>
      <c r="ABI248" s="33"/>
      <c r="ABJ248" s="34"/>
      <c r="ABK248" s="33"/>
      <c r="ABL248" s="33"/>
      <c r="ABM248" s="33"/>
      <c r="ABN248" s="34"/>
      <c r="ABO248" s="33"/>
      <c r="ABP248" s="33"/>
      <c r="ABQ248" s="33"/>
      <c r="ABR248" s="34"/>
      <c r="ABS248" s="33"/>
      <c r="ABT248" s="33"/>
      <c r="ABU248" s="33"/>
      <c r="ABV248" s="34"/>
      <c r="ABW248" s="33"/>
      <c r="ABX248" s="33"/>
      <c r="ABY248" s="33"/>
      <c r="ABZ248" s="34"/>
      <c r="ACA248" s="33"/>
      <c r="ACB248" s="33"/>
      <c r="ACC248" s="33"/>
      <c r="ACD248" s="34"/>
      <c r="ACE248" s="33"/>
      <c r="ACF248" s="33"/>
      <c r="ACG248" s="33"/>
      <c r="ACH248" s="34"/>
      <c r="ACI248" s="33"/>
      <c r="ACJ248" s="33"/>
      <c r="ACK248" s="33"/>
      <c r="ACL248" s="34"/>
      <c r="ACM248" s="33"/>
      <c r="ACN248" s="33"/>
      <c r="ACO248" s="33"/>
      <c r="ACP248" s="34"/>
      <c r="ACQ248" s="33"/>
      <c r="ACR248" s="33"/>
      <c r="ACS248" s="33"/>
      <c r="ACT248" s="34"/>
      <c r="ACU248" s="33"/>
      <c r="ACV248" s="33"/>
      <c r="ACW248" s="33"/>
      <c r="ACX248" s="34"/>
      <c r="ACY248" s="33"/>
      <c r="ACZ248" s="33"/>
      <c r="ADA248" s="33"/>
      <c r="ADB248" s="34"/>
      <c r="ADC248" s="33"/>
      <c r="ADD248" s="33"/>
      <c r="ADE248" s="33"/>
      <c r="ADF248" s="34"/>
      <c r="ADG248" s="33"/>
      <c r="ADH248" s="33"/>
      <c r="ADI248" s="33"/>
      <c r="ADJ248" s="34"/>
      <c r="ADK248" s="33"/>
      <c r="ADL248" s="33"/>
      <c r="ADM248" s="33"/>
      <c r="ADN248" s="34"/>
      <c r="ADO248" s="33"/>
      <c r="ADP248" s="33"/>
      <c r="ADQ248" s="33"/>
      <c r="ADR248" s="34"/>
      <c r="ADS248" s="33"/>
      <c r="ADT248" s="33"/>
      <c r="ADU248" s="33"/>
      <c r="ADV248" s="34"/>
      <c r="ADW248" s="33"/>
      <c r="ADX248" s="33"/>
      <c r="ADY248" s="33"/>
      <c r="ADZ248" s="34"/>
      <c r="AEA248" s="33"/>
      <c r="AEB248" s="33"/>
      <c r="AEC248" s="33"/>
      <c r="AED248" s="34"/>
      <c r="AEE248" s="33"/>
      <c r="AEF248" s="33"/>
      <c r="AEG248" s="33"/>
      <c r="AEH248" s="34"/>
      <c r="AEI248" s="33"/>
      <c r="AEJ248" s="33"/>
      <c r="AEK248" s="33"/>
      <c r="AEL248" s="34"/>
      <c r="AEM248" s="33"/>
      <c r="AEN248" s="33"/>
      <c r="AEO248" s="33"/>
      <c r="AEP248" s="34"/>
      <c r="AEQ248" s="33"/>
      <c r="AER248" s="33"/>
      <c r="AES248" s="33"/>
      <c r="AET248" s="34"/>
      <c r="AEU248" s="33"/>
      <c r="AEV248" s="33"/>
      <c r="AEW248" s="33"/>
      <c r="AEX248" s="34"/>
      <c r="AEY248" s="33"/>
      <c r="AEZ248" s="33"/>
      <c r="AFA248" s="33"/>
      <c r="AFB248" s="34"/>
      <c r="AFC248" s="33"/>
      <c r="AFD248" s="33"/>
      <c r="AFE248" s="33"/>
      <c r="AFF248" s="34"/>
      <c r="AFG248" s="33"/>
      <c r="AFH248" s="33"/>
      <c r="AFI248" s="33"/>
      <c r="AFJ248" s="34"/>
      <c r="AFK248" s="33"/>
      <c r="AFL248" s="33"/>
      <c r="AFM248" s="33"/>
      <c r="AFN248" s="34"/>
      <c r="AFO248" s="33"/>
      <c r="AFP248" s="33"/>
      <c r="AFQ248" s="33"/>
      <c r="AFR248" s="34"/>
      <c r="AFS248" s="33"/>
      <c r="AFT248" s="33"/>
      <c r="AFU248" s="33"/>
      <c r="AFV248" s="34"/>
      <c r="AFW248" s="33"/>
      <c r="AFX248" s="33"/>
      <c r="AFY248" s="33"/>
      <c r="AFZ248" s="34"/>
      <c r="AGA248" s="33"/>
      <c r="AGB248" s="33"/>
      <c r="AGC248" s="33"/>
      <c r="AGD248" s="34"/>
      <c r="AGE248" s="33"/>
      <c r="AGF248" s="33"/>
      <c r="AGG248" s="33"/>
      <c r="AGH248" s="34"/>
      <c r="AGI248" s="33"/>
      <c r="AGJ248" s="33"/>
      <c r="AGK248" s="33"/>
      <c r="AGL248" s="33"/>
      <c r="AGM248" s="33"/>
      <c r="AGN248" s="103">
        <f>'Итоги за неделю'!D16</f>
        <v>5</v>
      </c>
      <c r="AGO248" s="34"/>
      <c r="AGP248" s="33"/>
      <c r="AGQ248" s="33"/>
      <c r="AGR248" s="33"/>
      <c r="AGS248" s="33"/>
      <c r="AGT248" s="34"/>
      <c r="AGU248" s="34"/>
      <c r="AGV248" s="33"/>
      <c r="AGW248" s="33"/>
      <c r="AGX248" s="33"/>
      <c r="AGY248" s="33"/>
      <c r="AGZ248" s="34"/>
      <c r="AHA248" s="34"/>
      <c r="AHB248" s="33"/>
      <c r="AHC248" s="33"/>
      <c r="AHD248" s="33"/>
      <c r="AHE248" s="33"/>
      <c r="AHF248" s="34"/>
      <c r="AHG248" s="34"/>
      <c r="AHH248" s="33"/>
      <c r="AHI248" s="33"/>
      <c r="AHJ248" s="33"/>
      <c r="AHK248" s="33"/>
      <c r="AHL248" s="34"/>
      <c r="AHM248" s="34"/>
      <c r="AHN248" s="33"/>
      <c r="AHO248" s="33"/>
      <c r="AHP248" s="33"/>
      <c r="AHQ248" s="33"/>
      <c r="AHR248" s="34"/>
      <c r="AHS248" s="34"/>
      <c r="AHT248" s="33"/>
      <c r="AHU248" s="33"/>
      <c r="AHV248" s="33"/>
      <c r="AHW248" s="34"/>
      <c r="AHX248" s="33"/>
      <c r="AHY248" s="33"/>
      <c r="AHZ248" s="33"/>
      <c r="AIA248" s="34"/>
      <c r="AIB248" s="33"/>
      <c r="AIC248" s="33"/>
      <c r="AID248" s="33"/>
      <c r="AIE248" s="34"/>
      <c r="AIF248" s="33"/>
      <c r="AIG248" s="33"/>
      <c r="AIH248" s="33"/>
      <c r="AII248" s="34"/>
      <c r="AIJ248" s="33"/>
      <c r="AIK248" s="33"/>
      <c r="AIL248" s="33"/>
      <c r="AIM248" s="34"/>
    </row>
    <row r="249" spans="1:923" s="5" customFormat="1" outlineLevel="1" x14ac:dyDescent="0.25">
      <c r="A249" s="35">
        <v>1</v>
      </c>
      <c r="B249" s="49" t="s">
        <v>129</v>
      </c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38"/>
      <c r="AL249" s="38"/>
      <c r="AM249" s="38"/>
      <c r="AN249" s="38"/>
      <c r="AO249" s="38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38"/>
      <c r="BG249" s="38"/>
      <c r="BH249" s="38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38"/>
      <c r="BZ249" s="38"/>
      <c r="CA249" s="38"/>
      <c r="CB249" s="38"/>
      <c r="CC249" s="38"/>
      <c r="CD249" s="38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 t="s">
        <v>359</v>
      </c>
      <c r="DY249" s="38" t="s">
        <v>359</v>
      </c>
      <c r="DZ249" s="38" t="s">
        <v>359</v>
      </c>
      <c r="EA249" s="38"/>
      <c r="EB249" s="38"/>
      <c r="EC249" s="38"/>
      <c r="ED249" s="38"/>
      <c r="EE249" s="38" t="s">
        <v>359</v>
      </c>
      <c r="EF249" s="38" t="s">
        <v>359</v>
      </c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 t="s">
        <v>359</v>
      </c>
      <c r="ES249" s="38" t="s">
        <v>359</v>
      </c>
      <c r="ET249" s="38" t="s">
        <v>359</v>
      </c>
      <c r="EU249" s="38"/>
      <c r="EV249" s="38"/>
      <c r="EW249" s="38"/>
      <c r="EX249" s="38"/>
      <c r="EY249" s="38" t="s">
        <v>359</v>
      </c>
      <c r="EZ249" s="38" t="s">
        <v>359</v>
      </c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 t="s">
        <v>359</v>
      </c>
      <c r="FM249" s="38" t="s">
        <v>359</v>
      </c>
      <c r="FN249" s="38" t="s">
        <v>359</v>
      </c>
      <c r="FO249" s="38"/>
      <c r="FP249" s="38"/>
      <c r="FQ249" s="38"/>
      <c r="FR249" s="38"/>
      <c r="FS249" s="38" t="s">
        <v>359</v>
      </c>
      <c r="FT249" s="38" t="s">
        <v>359</v>
      </c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 t="s">
        <v>359</v>
      </c>
      <c r="GF249" s="38" t="s">
        <v>359</v>
      </c>
      <c r="GG249" s="38" t="s">
        <v>359</v>
      </c>
      <c r="GH249" s="38"/>
      <c r="GI249" s="38"/>
      <c r="GJ249" s="38"/>
      <c r="GK249" s="38"/>
      <c r="GL249" s="38" t="s">
        <v>359</v>
      </c>
      <c r="GM249" s="38" t="s">
        <v>359</v>
      </c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 t="s">
        <v>359</v>
      </c>
      <c r="GZ249" s="38" t="s">
        <v>359</v>
      </c>
      <c r="HA249" s="38" t="s">
        <v>359</v>
      </c>
      <c r="HB249" s="38"/>
      <c r="HC249" s="38"/>
      <c r="HD249" s="38"/>
      <c r="HE249" s="38"/>
      <c r="HF249" s="38" t="s">
        <v>359</v>
      </c>
      <c r="HG249" s="38" t="s">
        <v>359</v>
      </c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ref="AGJ249:AGJ251" si="896">IF(COUNTIFS($C$7:$AGI$7,"="&amp;$AGP$5,$C249:$AGI249,"б")=0,"",COUNTIFS($C$7:$AGI$7,"="&amp;$AGP$5,$C249:$AGI249,"б"))</f>
        <v/>
      </c>
      <c r="AGK249" s="85" t="str">
        <f t="shared" ref="AGK249:AGK251" si="897">IF(COUNTIFS($C$7:$AGI$7,"="&amp;$AGP$5,$C249:$AGI249,"у")=0,"",COUNTIFS($C$7:$AGI$7,"="&amp;$AGP$5,$C249:$AGI249,"у"))</f>
        <v/>
      </c>
      <c r="AGL249" s="85" t="str">
        <f t="shared" ref="AGL249:AGL251" si="898">IF(COUNTIFS($C$7:$AGI$7,"="&amp;$AGP$5,$C249:$AGI249,"н")=0,"",COUNTIFS($C$7:$AGI$7,"="&amp;$AGP$5,$C249:$AGI249,"н"))</f>
        <v/>
      </c>
      <c r="AGN249" s="5">
        <f>IF(LEN(B249)&gt;7,AGN248,"")</f>
        <v>5</v>
      </c>
      <c r="AGQ249" s="36" t="str">
        <f>IF(COUNTIFS($C$6:$AGI$6,9,$C249:$AGI249,"б")=0,"",COUNTIFS($C$6:$AGI$6,9,$C249:$AGI249,"б"))</f>
        <v/>
      </c>
      <c r="AGR249" s="36" t="str">
        <f>IF(COUNTIFS($C$6:$AGI$6,9,$C249:$AGI249,"у")=0,"",COUNTIFS($C$6:$AGI$6,9,$C249:$AGI249,"у"))</f>
        <v/>
      </c>
      <c r="AGS249" s="39" t="str">
        <f>IF(COUNTIFS($C$6:$AGI$6,9,$C249:$AGI249,"н")=0,"",COUNTIFS($C$6:$AGI$6,9,$C249:$AGI249,"н"))</f>
        <v/>
      </c>
      <c r="AGT249" s="36">
        <f>IF(COUNTIFS($C$6:$AGI$6,10,$C249:$AGI249,"б")=0,"",COUNTIFS($C$6:$AGI$6,10,$C249:$AGI249,"б"))</f>
        <v>15</v>
      </c>
      <c r="AGU249" s="36" t="str">
        <f>IF(COUNTIFS($C$6:$AGI$6,10,$C249:$AGI249,"у")=0,"",COUNTIFS($C$6:$AGI$6,10,$C249:$AGI249,"у"))</f>
        <v/>
      </c>
      <c r="AGV249" s="39" t="str">
        <f>IF(COUNTIFS($C$6:$AGI$6,10,$C249:$AGI249,"н")=0,"",COUNTIFS($C$6:$AGI$6,10,$C249:$AGI249,"н"))</f>
        <v/>
      </c>
      <c r="AGW249" s="36">
        <f>IF(COUNTIFS($C$6:$AGI$6,11,$C249:$AGI249,"б")=0,"",COUNTIFS($C$6:$AGI$6,11,$C249:$AGI249,"б"))</f>
        <v>10</v>
      </c>
      <c r="AGX249" s="36" t="str">
        <f>IF(COUNTIFS($C$6:$AGI$6,11,$C249:$AGI249,"у")=0,"",COUNTIFS($C$6:$AGI$6,11,$C249:$AGI249,"у"))</f>
        <v/>
      </c>
      <c r="AGY249" s="39" t="str">
        <f>IF(COUNTIFS($C$6:$AGI$6,11,$C249:$AGI249,"н")=0,"",COUNTIFS($C$6:$AGI$6,11,$C249:$AGI249,"н"))</f>
        <v/>
      </c>
      <c r="AGZ249" s="36" t="str">
        <f>IF(COUNTIFS($C$6:$AGI$6,12,$C249:$AGI249,"б")=0,"",COUNTIFS($C$6:$AGI$6,12,$C249:$AGI249,"б"))</f>
        <v/>
      </c>
      <c r="AHA249" s="36" t="str">
        <f>IF(COUNTIFS($C$6:$AGI$6,12,$C249:$AGI249,"у")=0,"",COUNTIFS($C$6:$AGI$6,12,$C249:$AGI249,"у"))</f>
        <v/>
      </c>
      <c r="AHB249" s="39" t="str">
        <f>IF(COUNTIFS($C$6:$AGI$6,12,$C249:$AGI249,"н")=0,"",COUNTIFS($C$6:$AGI$6,12,$C249:$AGI249,"н"))</f>
        <v/>
      </c>
      <c r="AHC249" s="36" t="str">
        <f>IF(COUNTIFS($C$6:$AGI$6,1,$C249:$AGI249,"б")=0,"",COUNTIFS($C$6:$AGI$6,1,$C249:$AGI249,"б"))</f>
        <v/>
      </c>
      <c r="AHD249" s="36" t="str">
        <f>IF(COUNTIFS($C$6:$AGI$6,1,$C249:$AGI249,"у")=0,"",COUNTIFS($C$6:$AGI$6,1,$C249:$AGI249,"у"))</f>
        <v/>
      </c>
      <c r="AHE249" s="39" t="str">
        <f>IF(COUNTIFS($C$6:$AGI$6,1,$C249:$AGI249,"н")=0,"",COUNTIFS($C$6:$AGI$6,1,$C249:$AGI249,"н"))</f>
        <v/>
      </c>
      <c r="AHF249" s="36" t="str">
        <f>IF(COUNTIFS($C$6:$AGI$6,2,$C249:$AGI249,"б")=0,"",COUNTIFS($C$6:$AGI$6,2,$C249:$AGI249,"б"))</f>
        <v/>
      </c>
      <c r="AHG249" s="36" t="str">
        <f>IF(COUNTIFS($C$6:$AGI$6,2,$C249:$AGI249,"у")=0,"",COUNTIFS($C$6:$AGI$6,2,$C249:$AGI249,"у"))</f>
        <v/>
      </c>
      <c r="AHH249" s="39" t="str">
        <f>IF(COUNTIFS($C$6:$AGI$6,2,$C249:$AGI249,"н")=0,"",COUNTIFS($C$6:$AGI$6,2,$C249:$AGI249,"н"))</f>
        <v/>
      </c>
      <c r="AHI249" s="36" t="str">
        <f>IF(COUNTIFS($C$6:$AGI$6,3,$C249:$AGI249,"б")=0,"",COUNTIFS($C$6:$AGI$6,3,$C249:$AGI249,"б"))</f>
        <v/>
      </c>
      <c r="AHJ249" s="36" t="str">
        <f>IF(COUNTIFS($C$6:$AGI$6,3,$C249:$AGI249,"у")=0,"",COUNTIFS($C$6:$AGI$6,3,$C249:$AGI249,"у"))</f>
        <v/>
      </c>
      <c r="AHK249" s="39" t="str">
        <f>IF(COUNTIFS($C$6:$AGI$6,3,$C249:$AGI249,"н")=0,"",COUNTIFS($C$6:$AGI$6,3,$C249:$AGI249,"н"))</f>
        <v/>
      </c>
      <c r="AHL249" s="36" t="str">
        <f>IF(COUNTIFS($C$6:$AGI$6,4,$C249:$AGI249,"б")=0,"",COUNTIFS($C$6:$AGI$6,4,$C249:$AGI249,"б"))</f>
        <v/>
      </c>
      <c r="AHM249" s="36" t="str">
        <f>IF(COUNTIFS($C$6:$AGI$6,4,$C249:$AGI249,"у")=0,"",COUNTIFS($C$6:$AGI$6,4,$C249:$AGI249,"у"))</f>
        <v/>
      </c>
      <c r="AHN249" s="39" t="str">
        <f>IF(COUNTIFS($C$6:$AGI$6,4,$C249:$AGI249,"н")=0,"",COUNTIFS($C$6:$AGI$6,4,$C249:$AGI249,"н"))</f>
        <v/>
      </c>
      <c r="AHO249" s="36" t="str">
        <f>IF(COUNTIFS($C$6:$AGI$6,5,$C249:$AGI249,"б")=0,"",COUNTIFS($C$6:$AGI$6,5,$C249:$AGI249,"б"))</f>
        <v/>
      </c>
      <c r="AHP249" s="36" t="str">
        <f>IF(COUNTIFS($C$6:$AGI$6,5,$C249:$AGI249,"у")=0,"",COUNTIFS($C$6:$AGI$6,5,$C249:$AGI249,"у"))</f>
        <v/>
      </c>
      <c r="AHQ249" s="39" t="str">
        <f>IF(COUNTIFS($C$6:$AGI$6,5,$C249:$AGI249,"н")=0,"",COUNTIFS($C$6:$AGI$6,5,$C249:$AGI249,"н"))</f>
        <v/>
      </c>
      <c r="AHR249" s="36" t="str">
        <f>IF(COUNTIFS($C$6:$AGI$6,6,$C249:$AGI249,"б")=0,"",COUNTIFS($C$6:$AGI$6,6,$C249:$AGI249,"б"))</f>
        <v/>
      </c>
      <c r="AHS249" s="36" t="str">
        <f>IF(COUNTIFS($C$6:$AGI$6,6,$C249:$AGI249,"у")=0,"",COUNTIFS($C$6:$AGI$6,6,$C249:$AGI249,"у"))</f>
        <v/>
      </c>
      <c r="AHT249" s="39" t="str">
        <f>IF(COUNTIFS($C$6:$AGI$6,6,$C249:$AGI249,"н")=0,"",COUNTIFS($C$6:$AGI$6,6,$C249:$AGI249,"н"))</f>
        <v/>
      </c>
    </row>
    <row r="250" spans="1:923" s="5" customFormat="1" outlineLevel="1" x14ac:dyDescent="0.25">
      <c r="A250" s="35">
        <v>2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7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896"/>
        <v/>
      </c>
      <c r="AGK250" s="85" t="str">
        <f t="shared" si="897"/>
        <v/>
      </c>
      <c r="AGL250" s="85" t="str">
        <f t="shared" si="898"/>
        <v/>
      </c>
      <c r="AGN250" s="5" t="str">
        <f>IF(LEN(B250)&gt;7,AGN248,"")</f>
        <v/>
      </c>
      <c r="AGQ250" s="36" t="str">
        <f t="shared" ref="AGQ250:AGQ251" si="899">IF(COUNTIFS($C$6:$AGI$6,9,$C250:$AGI250,"б")=0,"",COUNTIFS($C$6:$AGI$6,9,$C250:$AGI250,"б"))</f>
        <v/>
      </c>
      <c r="AGR250" s="36" t="str">
        <f>IF(COUNTIFS($C$6:$AGI$6,9,$C250:$AGI250,"у")=0,"",COUNTIFS($C$6:$AGI$6,9,$C250:$AGI250,"у"))</f>
        <v/>
      </c>
      <c r="AGS250" s="39" t="str">
        <f t="shared" ref="AGS250:AGS251" si="900">IF(COUNTIFS($C$6:$AGI$6,9,$C250:$AGI250,"н")=0,"",COUNTIFS($C$6:$AGI$6,9,$C250:$AGI250,"н"))</f>
        <v/>
      </c>
      <c r="AGT250" s="36" t="str">
        <f t="shared" ref="AGT250:AGT251" si="901">IF(COUNTIFS($C$6:$AGI$6,10,$C250:$AGI250,"б")=0,"",COUNTIFS($C$6:$AGI$6,10,$C250:$AGI250,"б"))</f>
        <v/>
      </c>
      <c r="AGU250" s="36" t="str">
        <f>IF(COUNTIFS($C$6:$AGI$6,10,$C250:$AGI250,"у")=0,"",COUNTIFS($C$6:$AGI$6,10,$C250:$AGI250,"у"))</f>
        <v/>
      </c>
      <c r="AGV250" s="39" t="str">
        <f t="shared" ref="AGV250:AGV251" si="902">IF(COUNTIFS($C$6:$AGI$6,10,$C250:$AGI250,"н")=0,"",COUNTIFS($C$6:$AGI$6,10,$C250:$AGI250,"н"))</f>
        <v/>
      </c>
      <c r="AGW250" s="36" t="str">
        <f t="shared" ref="AGW250:AGW251" si="903">IF(COUNTIFS($C$6:$AGI$6,11,$C250:$AGI250,"б")=0,"",COUNTIFS($C$6:$AGI$6,11,$C250:$AGI250,"б"))</f>
        <v/>
      </c>
      <c r="AGX250" s="36" t="str">
        <f>IF(COUNTIFS($C$6:$AGI$6,11,$C250:$AGI250,"у")=0,"",COUNTIFS($C$6:$AGI$6,11,$C250:$AGI250,"у"))</f>
        <v/>
      </c>
      <c r="AGY250" s="39" t="str">
        <f t="shared" ref="AGY250:AGY251" si="904">IF(COUNTIFS($C$6:$AGI$6,11,$C250:$AGI250,"н")=0,"",COUNTIFS($C$6:$AGI$6,11,$C250:$AGI250,"н"))</f>
        <v/>
      </c>
      <c r="AGZ250" s="36" t="str">
        <f t="shared" ref="AGZ250:AGZ251" si="905">IF(COUNTIFS($C$6:$AGI$6,12,$C250:$AGI250,"б")=0,"",COUNTIFS($C$6:$AGI$6,12,$C250:$AGI250,"б"))</f>
        <v/>
      </c>
      <c r="AHA250" s="36" t="str">
        <f>IF(COUNTIFS($C$6:$AGI$6,12,$C250:$AGI250,"у")=0,"",COUNTIFS($C$6:$AGI$6,12,$C250:$AGI250,"у"))</f>
        <v/>
      </c>
      <c r="AHB250" s="39" t="str">
        <f t="shared" ref="AHB250:AHB251" si="906">IF(COUNTIFS($C$6:$AGI$6,12,$C250:$AGI250,"н")=0,"",COUNTIFS($C$6:$AGI$6,12,$C250:$AGI250,"н"))</f>
        <v/>
      </c>
      <c r="AHC250" s="36" t="str">
        <f t="shared" ref="AHC250:AHC251" si="907">IF(COUNTIFS($C$6:$AGI$6,1,$C250:$AGI250,"б")=0,"",COUNTIFS($C$6:$AGI$6,1,$C250:$AGI250,"б"))</f>
        <v/>
      </c>
      <c r="AHD250" s="36" t="str">
        <f>IF(COUNTIFS($C$6:$AGI$6,1,$C250:$AGI250,"у")=0,"",COUNTIFS($C$6:$AGI$6,1,$C250:$AGI250,"у"))</f>
        <v/>
      </c>
      <c r="AHE250" s="39" t="str">
        <f t="shared" ref="AHE250:AHE251" si="908">IF(COUNTIFS($C$6:$AGI$6,1,$C250:$AGI250,"н")=0,"",COUNTIFS($C$6:$AGI$6,1,$C250:$AGI250,"н"))</f>
        <v/>
      </c>
      <c r="AHF250" s="36" t="str">
        <f t="shared" ref="AHF250:AHF251" si="909">IF(COUNTIFS($C$6:$AGI$6,2,$C250:$AGI250,"б")=0,"",COUNTIFS($C$6:$AGI$6,2,$C250:$AGI250,"б"))</f>
        <v/>
      </c>
      <c r="AHG250" s="36" t="str">
        <f>IF(COUNTIFS($C$6:$AGI$6,2,$C250:$AGI250,"у")=0,"",COUNTIFS($C$6:$AGI$6,2,$C250:$AGI250,"у"))</f>
        <v/>
      </c>
      <c r="AHH250" s="39" t="str">
        <f t="shared" ref="AHH250:AHH251" si="910">IF(COUNTIFS($C$6:$AGI$6,2,$C250:$AGI250,"н")=0,"",COUNTIFS($C$6:$AGI$6,2,$C250:$AGI250,"н"))</f>
        <v/>
      </c>
      <c r="AHI250" s="36" t="str">
        <f t="shared" ref="AHI250:AHI251" si="911">IF(COUNTIFS($C$6:$AGI$6,3,$C250:$AGI250,"б")=0,"",COUNTIFS($C$6:$AGI$6,3,$C250:$AGI250,"б"))</f>
        <v/>
      </c>
      <c r="AHJ250" s="36" t="str">
        <f>IF(COUNTIFS($C$6:$AGI$6,3,$C250:$AGI250,"у")=0,"",COUNTIFS($C$6:$AGI$6,3,$C250:$AGI250,"у"))</f>
        <v/>
      </c>
      <c r="AHK250" s="39" t="str">
        <f t="shared" ref="AHK250:AHK251" si="912">IF(COUNTIFS($C$6:$AGI$6,3,$C250:$AGI250,"н")=0,"",COUNTIFS($C$6:$AGI$6,3,$C250:$AGI250,"н"))</f>
        <v/>
      </c>
      <c r="AHL250" s="36" t="str">
        <f t="shared" ref="AHL250:AHL251" si="913">IF(COUNTIFS($C$6:$AGI$6,4,$C250:$AGI250,"б")=0,"",COUNTIFS($C$6:$AGI$6,4,$C250:$AGI250,"б"))</f>
        <v/>
      </c>
      <c r="AHM250" s="36" t="str">
        <f>IF(COUNTIFS($C$6:$AGI$6,4,$C250:$AGI250,"у")=0,"",COUNTIFS($C$6:$AGI$6,4,$C250:$AGI250,"у"))</f>
        <v/>
      </c>
      <c r="AHN250" s="39" t="str">
        <f t="shared" ref="AHN250:AHN251" si="914">IF(COUNTIFS($C$6:$AGI$6,4,$C250:$AGI250,"н")=0,"",COUNTIFS($C$6:$AGI$6,4,$C250:$AGI250,"н"))</f>
        <v/>
      </c>
      <c r="AHO250" s="36" t="str">
        <f t="shared" ref="AHO250:AHO251" si="915">IF(COUNTIFS($C$6:$AGI$6,5,$C250:$AGI250,"б")=0,"",COUNTIFS($C$6:$AGI$6,5,$C250:$AGI250,"б"))</f>
        <v/>
      </c>
      <c r="AHP250" s="36" t="str">
        <f>IF(COUNTIFS($C$6:$AGI$6,5,$C250:$AGI250,"у")=0,"",COUNTIFS($C$6:$AGI$6,5,$C250:$AGI250,"у"))</f>
        <v/>
      </c>
      <c r="AHQ250" s="39" t="str">
        <f t="shared" ref="AHQ250:AHQ251" si="916">IF(COUNTIFS($C$6:$AGI$6,5,$C250:$AGI250,"н")=0,"",COUNTIFS($C$6:$AGI$6,5,$C250:$AGI250,"н"))</f>
        <v/>
      </c>
      <c r="AHR250" s="36" t="str">
        <f t="shared" ref="AHR250:AHR251" si="917">IF(COUNTIFS($C$6:$AGI$6,6,$C250:$AGI250,"б")=0,"",COUNTIFS($C$6:$AGI$6,6,$C250:$AGI250,"б"))</f>
        <v/>
      </c>
      <c r="AHS250" s="36" t="str">
        <f>IF(COUNTIFS($C$6:$AGI$6,6,$C250:$AGI250,"у")=0,"",COUNTIFS($C$6:$AGI$6,6,$C250:$AGI250,"у"))</f>
        <v/>
      </c>
      <c r="AHT250" s="39" t="str">
        <f t="shared" ref="AHT250:AHT251" si="918">IF(COUNTIFS($C$6:$AGI$6,6,$C250:$AGI250,"н")=0,"",COUNTIFS($C$6:$AGI$6,6,$C250:$AGI250,"н"))</f>
        <v/>
      </c>
    </row>
    <row r="251" spans="1:923" s="5" customFormat="1" outlineLevel="1" x14ac:dyDescent="0.25">
      <c r="A251" s="35">
        <f t="shared" ref="A251" si="919">A250+1</f>
        <v>3</v>
      </c>
      <c r="B251" s="36"/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896"/>
        <v/>
      </c>
      <c r="AGK251" s="85" t="str">
        <f t="shared" si="897"/>
        <v/>
      </c>
      <c r="AGL251" s="85" t="str">
        <f t="shared" si="898"/>
        <v/>
      </c>
      <c r="AGN251" s="5" t="str">
        <f>IF(LEN(B251)&gt;7,AGN248,"")</f>
        <v/>
      </c>
      <c r="AGQ251" s="36" t="str">
        <f t="shared" si="899"/>
        <v/>
      </c>
      <c r="AGR251" s="36" t="str">
        <f>IF(COUNTIFS($C$6:$AGI$6,9,$C251:$AGI251,"у")=0,"",COUNTIFS($C$6:$AGI$6,9,$C251:$AGI251,"у"))</f>
        <v/>
      </c>
      <c r="AGS251" s="39" t="str">
        <f t="shared" si="900"/>
        <v/>
      </c>
      <c r="AGT251" s="36" t="str">
        <f t="shared" si="901"/>
        <v/>
      </c>
      <c r="AGU251" s="36" t="str">
        <f>IF(COUNTIFS($C$6:$AGI$6,10,$C251:$AGI251,"у")=0,"",COUNTIFS($C$6:$AGI$6,10,$C251:$AGI251,"у"))</f>
        <v/>
      </c>
      <c r="AGV251" s="39" t="str">
        <f t="shared" si="902"/>
        <v/>
      </c>
      <c r="AGW251" s="36" t="str">
        <f t="shared" si="903"/>
        <v/>
      </c>
      <c r="AGX251" s="36" t="str">
        <f>IF(COUNTIFS($C$6:$AGI$6,11,$C251:$AGI251,"у")=0,"",COUNTIFS($C$6:$AGI$6,11,$C251:$AGI251,"у"))</f>
        <v/>
      </c>
      <c r="AGY251" s="39" t="str">
        <f t="shared" si="904"/>
        <v/>
      </c>
      <c r="AGZ251" s="36" t="str">
        <f t="shared" si="905"/>
        <v/>
      </c>
      <c r="AHA251" s="36" t="str">
        <f>IF(COUNTIFS($C$6:$AGI$6,12,$C251:$AGI251,"у")=0,"",COUNTIFS($C$6:$AGI$6,12,$C251:$AGI251,"у"))</f>
        <v/>
      </c>
      <c r="AHB251" s="39" t="str">
        <f t="shared" si="906"/>
        <v/>
      </c>
      <c r="AHC251" s="36" t="str">
        <f t="shared" si="907"/>
        <v/>
      </c>
      <c r="AHD251" s="36" t="str">
        <f>IF(COUNTIFS($C$6:$AGI$6,1,$C251:$AGI251,"у")=0,"",COUNTIFS($C$6:$AGI$6,1,$C251:$AGI251,"у"))</f>
        <v/>
      </c>
      <c r="AHE251" s="39" t="str">
        <f t="shared" si="908"/>
        <v/>
      </c>
      <c r="AHF251" s="36" t="str">
        <f t="shared" si="909"/>
        <v/>
      </c>
      <c r="AHG251" s="36" t="str">
        <f>IF(COUNTIFS($C$6:$AGI$6,2,$C251:$AGI251,"у")=0,"",COUNTIFS($C$6:$AGI$6,2,$C251:$AGI251,"у"))</f>
        <v/>
      </c>
      <c r="AHH251" s="39" t="str">
        <f t="shared" si="910"/>
        <v/>
      </c>
      <c r="AHI251" s="36" t="str">
        <f t="shared" si="911"/>
        <v/>
      </c>
      <c r="AHJ251" s="36" t="str">
        <f>IF(COUNTIFS($C$6:$AGI$6,3,$C251:$AGI251,"у")=0,"",COUNTIFS($C$6:$AGI$6,3,$C251:$AGI251,"у"))</f>
        <v/>
      </c>
      <c r="AHK251" s="39" t="str">
        <f t="shared" si="912"/>
        <v/>
      </c>
      <c r="AHL251" s="36" t="str">
        <f t="shared" si="913"/>
        <v/>
      </c>
      <c r="AHM251" s="36" t="str">
        <f>IF(COUNTIFS($C$6:$AGI$6,4,$C251:$AGI251,"у")=0,"",COUNTIFS($C$6:$AGI$6,4,$C251:$AGI251,"у"))</f>
        <v/>
      </c>
      <c r="AHN251" s="39" t="str">
        <f t="shared" si="914"/>
        <v/>
      </c>
      <c r="AHO251" s="36" t="str">
        <f t="shared" si="915"/>
        <v/>
      </c>
      <c r="AHP251" s="36" t="str">
        <f>IF(COUNTIFS($C$6:$AGI$6,5,$C251:$AGI251,"у")=0,"",COUNTIFS($C$6:$AGI$6,5,$C251:$AGI251,"у"))</f>
        <v/>
      </c>
      <c r="AHQ251" s="39" t="str">
        <f t="shared" si="916"/>
        <v/>
      </c>
      <c r="AHR251" s="36" t="str">
        <f t="shared" si="917"/>
        <v/>
      </c>
      <c r="AHS251" s="36" t="str">
        <f>IF(COUNTIFS($C$6:$AGI$6,6,$C251:$AGI251,"у")=0,"",COUNTIFS($C$6:$AGI$6,6,$C251:$AGI251,"у"))</f>
        <v/>
      </c>
      <c r="AHT251" s="39" t="str">
        <f t="shared" si="918"/>
        <v/>
      </c>
    </row>
    <row r="252" spans="1:923" s="5" customFormat="1" outlineLevel="1" x14ac:dyDescent="0.25">
      <c r="A252" s="106"/>
      <c r="B252" s="108"/>
      <c r="C252" s="27"/>
      <c r="D252" s="106"/>
      <c r="E252" s="106"/>
      <c r="F252" s="106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2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2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2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2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2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2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2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2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2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2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2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2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2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2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2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2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2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2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2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2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2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2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2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2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2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2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2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2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2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2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2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2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2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2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2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2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2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2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2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2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2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2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J252" s="5">
        <f t="shared" ref="AGJ252:AGL252" si="920">SUMIF(AGJ249:AGJ251,"&lt;&gt;""")</f>
        <v>0</v>
      </c>
      <c r="AGK252" s="5">
        <f t="shared" si="920"/>
        <v>0</v>
      </c>
      <c r="AGL252" s="5">
        <f t="shared" si="920"/>
        <v>0</v>
      </c>
      <c r="AGN252" s="5">
        <f>SUMIF(AGN249:AGN251,"&lt;&gt;""")</f>
        <v>5</v>
      </c>
      <c r="AGQ252" s="108"/>
      <c r="AGR252" s="108"/>
      <c r="AGS252" s="109"/>
      <c r="AGT252" s="108"/>
      <c r="AGU252" s="108"/>
      <c r="AGV252" s="109"/>
      <c r="AGW252" s="108"/>
      <c r="AGX252" s="108"/>
      <c r="AGY252" s="109"/>
      <c r="AGZ252" s="108"/>
      <c r="AHA252" s="108"/>
      <c r="AHB252" s="109"/>
      <c r="AHC252" s="108"/>
      <c r="AHD252" s="108"/>
      <c r="AHE252" s="109"/>
      <c r="AHF252" s="108"/>
      <c r="AHG252" s="108"/>
      <c r="AHH252" s="109"/>
      <c r="AHI252" s="108"/>
      <c r="AHJ252" s="108"/>
      <c r="AHK252" s="109"/>
      <c r="AHL252" s="108"/>
      <c r="AHM252" s="108"/>
      <c r="AHN252" s="109"/>
      <c r="AHO252" s="108"/>
      <c r="AHP252" s="108"/>
      <c r="AHQ252" s="109"/>
      <c r="AHR252" s="108"/>
      <c r="AHS252" s="108"/>
      <c r="AHT252" s="109"/>
    </row>
    <row r="253" spans="1:923" s="32" customFormat="1" x14ac:dyDescent="0.25">
      <c r="A253" s="31" t="s">
        <v>40</v>
      </c>
      <c r="C253" s="33"/>
      <c r="D253" s="33"/>
      <c r="E253" s="33"/>
      <c r="F253" s="34"/>
      <c r="G253" s="33"/>
      <c r="H253" s="33"/>
      <c r="I253" s="33"/>
      <c r="J253" s="34"/>
      <c r="K253" s="33"/>
      <c r="L253" s="33"/>
      <c r="M253" s="33"/>
      <c r="N253" s="34"/>
      <c r="O253" s="33"/>
      <c r="P253" s="33"/>
      <c r="Q253" s="33"/>
      <c r="R253" s="34"/>
      <c r="S253" s="33"/>
      <c r="T253" s="33"/>
      <c r="U253" s="33"/>
      <c r="V253" s="34"/>
      <c r="W253" s="33"/>
      <c r="X253" s="33"/>
      <c r="Y253" s="33"/>
      <c r="Z253" s="34"/>
      <c r="AA253" s="33"/>
      <c r="AB253" s="33"/>
      <c r="AC253" s="33"/>
      <c r="AD253" s="34"/>
      <c r="AE253" s="33"/>
      <c r="AF253" s="33"/>
      <c r="AG253" s="33"/>
      <c r="AH253" s="34"/>
      <c r="AI253" s="33"/>
      <c r="AJ253" s="33"/>
      <c r="AK253" s="33"/>
      <c r="AL253" s="34"/>
      <c r="AM253" s="33"/>
      <c r="AN253" s="33"/>
      <c r="AO253" s="33"/>
      <c r="AP253" s="34"/>
      <c r="AQ253" s="33"/>
      <c r="AR253" s="33"/>
      <c r="AS253" s="33"/>
      <c r="AT253" s="34"/>
      <c r="AU253" s="33"/>
      <c r="AV253" s="33"/>
      <c r="AW253" s="33"/>
      <c r="AX253" s="34"/>
      <c r="AY253" s="33"/>
      <c r="AZ253" s="33"/>
      <c r="BA253" s="33"/>
      <c r="BB253" s="34"/>
      <c r="BC253" s="33"/>
      <c r="BD253" s="33"/>
      <c r="BE253" s="33"/>
      <c r="BF253" s="34"/>
      <c r="BG253" s="33"/>
      <c r="BH253" s="33"/>
      <c r="BI253" s="33"/>
      <c r="BJ253" s="34"/>
      <c r="BK253" s="33"/>
      <c r="BL253" s="33"/>
      <c r="BM253" s="33"/>
      <c r="BN253" s="34"/>
      <c r="BO253" s="33"/>
      <c r="BP253" s="33"/>
      <c r="BQ253" s="33"/>
      <c r="BR253" s="34"/>
      <c r="BS253" s="33"/>
      <c r="BT253" s="33"/>
      <c r="BU253" s="33"/>
      <c r="BV253" s="34"/>
      <c r="BW253" s="33"/>
      <c r="BX253" s="33"/>
      <c r="BY253" s="33"/>
      <c r="BZ253" s="34"/>
      <c r="CA253" s="33"/>
      <c r="CB253" s="33"/>
      <c r="CC253" s="33"/>
      <c r="CD253" s="34"/>
      <c r="CE253" s="33"/>
      <c r="CF253" s="33"/>
      <c r="CG253" s="33"/>
      <c r="CH253" s="34"/>
      <c r="CI253" s="33"/>
      <c r="CJ253" s="33"/>
      <c r="CK253" s="33"/>
      <c r="CL253" s="34"/>
      <c r="CM253" s="33"/>
      <c r="CN253" s="33"/>
      <c r="CO253" s="33"/>
      <c r="CP253" s="34"/>
      <c r="CQ253" s="33"/>
      <c r="CR253" s="33"/>
      <c r="CS253" s="33"/>
      <c r="CT253" s="34"/>
      <c r="CU253" s="33"/>
      <c r="CV253" s="33"/>
      <c r="CW253" s="33"/>
      <c r="CX253" s="34"/>
      <c r="CY253" s="33"/>
      <c r="CZ253" s="33"/>
      <c r="DA253" s="33"/>
      <c r="DB253" s="34"/>
      <c r="DC253" s="33"/>
      <c r="DD253" s="33"/>
      <c r="DE253" s="33"/>
      <c r="DF253" s="34"/>
      <c r="DG253" s="33"/>
      <c r="DH253" s="33"/>
      <c r="DI253" s="33"/>
      <c r="DJ253" s="34"/>
      <c r="DK253" s="33"/>
      <c r="DL253" s="33"/>
      <c r="DM253" s="33"/>
      <c r="DN253" s="34"/>
      <c r="DO253" s="33"/>
      <c r="DP253" s="33"/>
      <c r="DQ253" s="33"/>
      <c r="DR253" s="34"/>
      <c r="DS253" s="33"/>
      <c r="DT253" s="33"/>
      <c r="DU253" s="33"/>
      <c r="DV253" s="34"/>
      <c r="DW253" s="33"/>
      <c r="DX253" s="33"/>
      <c r="DY253" s="33"/>
      <c r="DZ253" s="34"/>
      <c r="EA253" s="33"/>
      <c r="EB253" s="33"/>
      <c r="EC253" s="33"/>
      <c r="ED253" s="34"/>
      <c r="EE253" s="33"/>
      <c r="EF253" s="33"/>
      <c r="EG253" s="33"/>
      <c r="EH253" s="34"/>
      <c r="EI253" s="33"/>
      <c r="EJ253" s="33"/>
      <c r="EK253" s="33"/>
      <c r="EL253" s="34"/>
      <c r="EM253" s="33"/>
      <c r="EN253" s="33"/>
      <c r="EO253" s="33"/>
      <c r="EP253" s="34"/>
      <c r="EQ253" s="33"/>
      <c r="ER253" s="33"/>
      <c r="ES253" s="33"/>
      <c r="ET253" s="34"/>
      <c r="EU253" s="33"/>
      <c r="EV253" s="33"/>
      <c r="EW253" s="33"/>
      <c r="EX253" s="34"/>
      <c r="EY253" s="33"/>
      <c r="EZ253" s="33"/>
      <c r="FA253" s="33"/>
      <c r="FB253" s="34"/>
      <c r="FC253" s="33"/>
      <c r="FD253" s="33"/>
      <c r="FE253" s="33"/>
      <c r="FF253" s="34"/>
      <c r="FG253" s="33"/>
      <c r="FH253" s="33"/>
      <c r="FI253" s="33"/>
      <c r="FJ253" s="34"/>
      <c r="FK253" s="33"/>
      <c r="FL253" s="33"/>
      <c r="FM253" s="33"/>
      <c r="FN253" s="34"/>
      <c r="FO253" s="33"/>
      <c r="FP253" s="33"/>
      <c r="FQ253" s="33"/>
      <c r="FR253" s="34"/>
      <c r="FS253" s="33"/>
      <c r="FT253" s="33"/>
      <c r="FU253" s="33"/>
      <c r="FV253" s="34"/>
      <c r="FW253" s="33"/>
      <c r="FX253" s="33"/>
      <c r="FY253" s="33"/>
      <c r="FZ253" s="34"/>
      <c r="GA253" s="33"/>
      <c r="GB253" s="33"/>
      <c r="GC253" s="33"/>
      <c r="GD253" s="34"/>
      <c r="GE253" s="33"/>
      <c r="GF253" s="33"/>
      <c r="GG253" s="33"/>
      <c r="GH253" s="34"/>
      <c r="GI253" s="33"/>
      <c r="GJ253" s="33"/>
      <c r="GK253" s="33"/>
      <c r="GL253" s="34"/>
      <c r="GM253" s="33"/>
      <c r="GN253" s="33"/>
      <c r="GO253" s="33"/>
      <c r="GP253" s="34"/>
      <c r="GQ253" s="33"/>
      <c r="GR253" s="33"/>
      <c r="GS253" s="33"/>
      <c r="GT253" s="34"/>
      <c r="GU253" s="33"/>
      <c r="GV253" s="33"/>
      <c r="GW253" s="33"/>
      <c r="GX253" s="34"/>
      <c r="GY253" s="33"/>
      <c r="GZ253" s="33"/>
      <c r="HA253" s="33"/>
      <c r="HB253" s="34"/>
      <c r="HC253" s="33"/>
      <c r="HD253" s="33"/>
      <c r="HE253" s="33"/>
      <c r="HF253" s="34"/>
      <c r="HG253" s="33"/>
      <c r="HH253" s="33"/>
      <c r="HI253" s="33"/>
      <c r="HJ253" s="34"/>
      <c r="HK253" s="33"/>
      <c r="HL253" s="33"/>
      <c r="HM253" s="33"/>
      <c r="HN253" s="34"/>
      <c r="HO253" s="33"/>
      <c r="HP253" s="33"/>
      <c r="HQ253" s="33"/>
      <c r="HR253" s="34"/>
      <c r="HS253" s="33"/>
      <c r="HT253" s="33"/>
      <c r="HU253" s="33"/>
      <c r="HV253" s="34"/>
      <c r="HW253" s="33"/>
      <c r="HX253" s="33"/>
      <c r="HY253" s="33"/>
      <c r="HZ253" s="34"/>
      <c r="IA253" s="33"/>
      <c r="IB253" s="33"/>
      <c r="IC253" s="33"/>
      <c r="ID253" s="34"/>
      <c r="IE253" s="33"/>
      <c r="IF253" s="33"/>
      <c r="IG253" s="33"/>
      <c r="IH253" s="34"/>
      <c r="II253" s="33"/>
      <c r="IJ253" s="33"/>
      <c r="IK253" s="33"/>
      <c r="IL253" s="34"/>
      <c r="IM253" s="33"/>
      <c r="IN253" s="33"/>
      <c r="IO253" s="33"/>
      <c r="IP253" s="34"/>
      <c r="IQ253" s="33"/>
      <c r="IR253" s="33"/>
      <c r="IS253" s="33"/>
      <c r="IT253" s="34"/>
      <c r="IU253" s="33"/>
      <c r="IV253" s="33"/>
      <c r="IW253" s="33"/>
      <c r="IX253" s="34"/>
      <c r="IY253" s="33"/>
      <c r="IZ253" s="33"/>
      <c r="JA253" s="33"/>
      <c r="JB253" s="34"/>
      <c r="JC253" s="33"/>
      <c r="JD253" s="33"/>
      <c r="JE253" s="33"/>
      <c r="JF253" s="34"/>
      <c r="JG253" s="33"/>
      <c r="JH253" s="33"/>
      <c r="JI253" s="33"/>
      <c r="JJ253" s="34"/>
      <c r="JK253" s="33"/>
      <c r="JL253" s="33"/>
      <c r="JM253" s="33"/>
      <c r="JN253" s="34"/>
      <c r="JO253" s="33"/>
      <c r="JP253" s="33"/>
      <c r="JQ253" s="33"/>
      <c r="JR253" s="34"/>
      <c r="JS253" s="33"/>
      <c r="JT253" s="33"/>
      <c r="JU253" s="33"/>
      <c r="JV253" s="34"/>
      <c r="JW253" s="33"/>
      <c r="JX253" s="33"/>
      <c r="JY253" s="33"/>
      <c r="JZ253" s="34"/>
      <c r="KA253" s="33"/>
      <c r="KB253" s="33"/>
      <c r="KC253" s="33"/>
      <c r="KD253" s="34"/>
      <c r="KE253" s="33"/>
      <c r="KF253" s="33"/>
      <c r="KG253" s="33"/>
      <c r="KH253" s="34"/>
      <c r="KI253" s="33"/>
      <c r="KJ253" s="33"/>
      <c r="KK253" s="33"/>
      <c r="KL253" s="34"/>
      <c r="KM253" s="33"/>
      <c r="KN253" s="33"/>
      <c r="KO253" s="33"/>
      <c r="KP253" s="34"/>
      <c r="KQ253" s="33"/>
      <c r="KR253" s="33"/>
      <c r="KS253" s="33"/>
      <c r="KT253" s="34"/>
      <c r="KU253" s="33"/>
      <c r="KV253" s="33"/>
      <c r="KW253" s="33"/>
      <c r="KX253" s="34"/>
      <c r="KY253" s="33"/>
      <c r="KZ253" s="33"/>
      <c r="LA253" s="33"/>
      <c r="LB253" s="34"/>
      <c r="LC253" s="33"/>
      <c r="LD253" s="33"/>
      <c r="LE253" s="33"/>
      <c r="LF253" s="34"/>
      <c r="LG253" s="33"/>
      <c r="LH253" s="33"/>
      <c r="LI253" s="33"/>
      <c r="LJ253" s="34"/>
      <c r="LK253" s="33"/>
      <c r="LL253" s="33"/>
      <c r="LM253" s="33"/>
      <c r="LN253" s="34"/>
      <c r="LO253" s="33"/>
      <c r="LP253" s="33"/>
      <c r="LQ253" s="33"/>
      <c r="LR253" s="34"/>
      <c r="LS253" s="33"/>
      <c r="LT253" s="33"/>
      <c r="LU253" s="33"/>
      <c r="LV253" s="34"/>
      <c r="LW253" s="33"/>
      <c r="LX253" s="33"/>
      <c r="LY253" s="33"/>
      <c r="LZ253" s="34"/>
      <c r="MA253" s="33"/>
      <c r="MB253" s="33"/>
      <c r="MC253" s="33"/>
      <c r="MD253" s="34"/>
      <c r="ME253" s="33"/>
      <c r="MF253" s="33"/>
      <c r="MG253" s="33"/>
      <c r="MH253" s="34"/>
      <c r="MI253" s="33"/>
      <c r="MJ253" s="33"/>
      <c r="MK253" s="33"/>
      <c r="ML253" s="34"/>
      <c r="MM253" s="33"/>
      <c r="MN253" s="33"/>
      <c r="MO253" s="33"/>
      <c r="MP253" s="34"/>
      <c r="MQ253" s="33"/>
      <c r="MR253" s="33"/>
      <c r="MS253" s="33"/>
      <c r="MT253" s="34"/>
      <c r="MU253" s="33"/>
      <c r="MV253" s="33"/>
      <c r="MW253" s="33"/>
      <c r="MX253" s="34"/>
      <c r="MY253" s="33"/>
      <c r="MZ253" s="33"/>
      <c r="NA253" s="33"/>
      <c r="NB253" s="34"/>
      <c r="NC253" s="33"/>
      <c r="ND253" s="33"/>
      <c r="NE253" s="33"/>
      <c r="NF253" s="34"/>
      <c r="NG253" s="33"/>
      <c r="NH253" s="33"/>
      <c r="NI253" s="33"/>
      <c r="NJ253" s="34"/>
      <c r="NK253" s="33"/>
      <c r="NL253" s="33"/>
      <c r="NM253" s="33"/>
      <c r="NN253" s="34"/>
      <c r="NO253" s="33"/>
      <c r="NP253" s="33"/>
      <c r="NQ253" s="33"/>
      <c r="NR253" s="34"/>
      <c r="NS253" s="33"/>
      <c r="NT253" s="33"/>
      <c r="NU253" s="33"/>
      <c r="NV253" s="34"/>
      <c r="NW253" s="33"/>
      <c r="NX253" s="33"/>
      <c r="NY253" s="33"/>
      <c r="NZ253" s="34"/>
      <c r="OA253" s="33"/>
      <c r="OB253" s="33"/>
      <c r="OC253" s="33"/>
      <c r="OD253" s="34"/>
      <c r="OE253" s="33"/>
      <c r="OF253" s="33"/>
      <c r="OG253" s="33"/>
      <c r="OH253" s="34"/>
      <c r="OI253" s="33"/>
      <c r="OJ253" s="33"/>
      <c r="OK253" s="33"/>
      <c r="OL253" s="34"/>
      <c r="OM253" s="33"/>
      <c r="ON253" s="33"/>
      <c r="OO253" s="33"/>
      <c r="OP253" s="34"/>
      <c r="OQ253" s="33"/>
      <c r="OR253" s="33"/>
      <c r="OS253" s="33"/>
      <c r="OT253" s="34"/>
      <c r="OU253" s="33"/>
      <c r="OV253" s="33"/>
      <c r="OW253" s="33"/>
      <c r="OX253" s="34"/>
      <c r="OY253" s="33"/>
      <c r="OZ253" s="33"/>
      <c r="PA253" s="33"/>
      <c r="PB253" s="34"/>
      <c r="PC253" s="33"/>
      <c r="PD253" s="33"/>
      <c r="PE253" s="33"/>
      <c r="PF253" s="34"/>
      <c r="PG253" s="33"/>
      <c r="PH253" s="33"/>
      <c r="PI253" s="33"/>
      <c r="PJ253" s="34"/>
      <c r="PK253" s="33"/>
      <c r="PL253" s="33"/>
      <c r="PM253" s="33"/>
      <c r="PN253" s="34"/>
      <c r="PO253" s="33"/>
      <c r="PP253" s="33"/>
      <c r="PQ253" s="33"/>
      <c r="PR253" s="34"/>
      <c r="PS253" s="33"/>
      <c r="PT253" s="33"/>
      <c r="PU253" s="33"/>
      <c r="PV253" s="34"/>
      <c r="PW253" s="33"/>
      <c r="PX253" s="33"/>
      <c r="PY253" s="33"/>
      <c r="PZ253" s="34"/>
      <c r="QA253" s="33"/>
      <c r="QB253" s="33"/>
      <c r="QC253" s="33"/>
      <c r="QD253" s="34"/>
      <c r="QE253" s="33"/>
      <c r="QF253" s="33"/>
      <c r="QG253" s="33"/>
      <c r="QH253" s="34"/>
      <c r="QI253" s="33"/>
      <c r="QJ253" s="33"/>
      <c r="QK253" s="33"/>
      <c r="QL253" s="34"/>
      <c r="QM253" s="33"/>
      <c r="QN253" s="33"/>
      <c r="QO253" s="33"/>
      <c r="QP253" s="34"/>
      <c r="QQ253" s="33"/>
      <c r="QR253" s="33"/>
      <c r="QS253" s="33"/>
      <c r="QT253" s="34"/>
      <c r="QU253" s="33"/>
      <c r="QV253" s="33"/>
      <c r="QW253" s="33"/>
      <c r="QX253" s="34"/>
      <c r="QY253" s="33"/>
      <c r="QZ253" s="33"/>
      <c r="RA253" s="33"/>
      <c r="RB253" s="34"/>
      <c r="RC253" s="33"/>
      <c r="RD253" s="33"/>
      <c r="RE253" s="33"/>
      <c r="RF253" s="34"/>
      <c r="RG253" s="33"/>
      <c r="RH253" s="33"/>
      <c r="RI253" s="33"/>
      <c r="RJ253" s="34"/>
      <c r="RK253" s="33"/>
      <c r="RL253" s="33"/>
      <c r="RM253" s="33"/>
      <c r="RN253" s="34"/>
      <c r="RO253" s="33"/>
      <c r="RP253" s="33"/>
      <c r="RQ253" s="33"/>
      <c r="RR253" s="34"/>
      <c r="RS253" s="33"/>
      <c r="RT253" s="33"/>
      <c r="RU253" s="33"/>
      <c r="RV253" s="34"/>
      <c r="RW253" s="33"/>
      <c r="RX253" s="33"/>
      <c r="RY253" s="33"/>
      <c r="RZ253" s="34"/>
      <c r="SA253" s="33"/>
      <c r="SB253" s="33"/>
      <c r="SC253" s="33"/>
      <c r="SD253" s="34"/>
      <c r="SE253" s="33"/>
      <c r="SF253" s="33"/>
      <c r="SG253" s="33"/>
      <c r="SH253" s="33"/>
      <c r="SI253" s="33"/>
      <c r="SJ253" s="33"/>
      <c r="SK253" s="33"/>
      <c r="SL253" s="34"/>
      <c r="SM253" s="33"/>
      <c r="SN253" s="33"/>
      <c r="SO253" s="33"/>
      <c r="SP253" s="34"/>
      <c r="SQ253" s="33"/>
      <c r="SR253" s="33"/>
      <c r="SS253" s="33"/>
      <c r="ST253" s="34"/>
      <c r="SU253" s="33"/>
      <c r="SV253" s="33"/>
      <c r="SW253" s="33"/>
      <c r="SX253" s="34"/>
      <c r="SY253" s="33"/>
      <c r="SZ253" s="33"/>
      <c r="TA253" s="33"/>
      <c r="TB253" s="34"/>
      <c r="TC253" s="33"/>
      <c r="TD253" s="33"/>
      <c r="TE253" s="33"/>
      <c r="TF253" s="34"/>
      <c r="TG253" s="33"/>
      <c r="TH253" s="33"/>
      <c r="TI253" s="33"/>
      <c r="TJ253" s="34"/>
      <c r="TK253" s="33"/>
      <c r="TL253" s="33"/>
      <c r="TM253" s="33"/>
      <c r="TN253" s="34"/>
      <c r="TO253" s="33"/>
      <c r="TP253" s="33"/>
      <c r="TQ253" s="33"/>
      <c r="TR253" s="34"/>
      <c r="TS253" s="33"/>
      <c r="TT253" s="33"/>
      <c r="TU253" s="33"/>
      <c r="TV253" s="34"/>
      <c r="TW253" s="33"/>
      <c r="TX253" s="33"/>
      <c r="TY253" s="33"/>
      <c r="TZ253" s="34"/>
      <c r="UA253" s="33"/>
      <c r="UB253" s="33"/>
      <c r="UC253" s="33"/>
      <c r="UD253" s="34"/>
      <c r="UE253" s="33"/>
      <c r="UF253" s="33"/>
      <c r="UG253" s="33"/>
      <c r="UH253" s="34"/>
      <c r="UI253" s="33"/>
      <c r="UJ253" s="33"/>
      <c r="UK253" s="33"/>
      <c r="UL253" s="34"/>
      <c r="UM253" s="33"/>
      <c r="UN253" s="33"/>
      <c r="UO253" s="33"/>
      <c r="UP253" s="34"/>
      <c r="UQ253" s="33"/>
      <c r="UR253" s="33"/>
      <c r="US253" s="33"/>
      <c r="UT253" s="34"/>
      <c r="UU253" s="33"/>
      <c r="UV253" s="33"/>
      <c r="UW253" s="33"/>
      <c r="UX253" s="34"/>
      <c r="UY253" s="33"/>
      <c r="UZ253" s="33"/>
      <c r="VA253" s="33"/>
      <c r="VB253" s="34"/>
      <c r="VC253" s="33"/>
      <c r="VD253" s="33"/>
      <c r="VE253" s="33"/>
      <c r="VF253" s="34"/>
      <c r="VG253" s="33"/>
      <c r="VH253" s="33"/>
      <c r="VI253" s="33"/>
      <c r="VJ253" s="34"/>
      <c r="VK253" s="33"/>
      <c r="VL253" s="33"/>
      <c r="VM253" s="33"/>
      <c r="VN253" s="34"/>
      <c r="VO253" s="33"/>
      <c r="VP253" s="33"/>
      <c r="VQ253" s="33"/>
      <c r="VR253" s="34"/>
      <c r="VS253" s="33"/>
      <c r="VT253" s="33"/>
      <c r="VU253" s="33"/>
      <c r="VV253" s="34"/>
      <c r="VW253" s="33"/>
      <c r="VX253" s="33"/>
      <c r="VY253" s="33"/>
      <c r="VZ253" s="34"/>
      <c r="WA253" s="33"/>
      <c r="WB253" s="33"/>
      <c r="WC253" s="33"/>
      <c r="WD253" s="34"/>
      <c r="WE253" s="33"/>
      <c r="WF253" s="33"/>
      <c r="WG253" s="33"/>
      <c r="WH253" s="34"/>
      <c r="WI253" s="33"/>
      <c r="WJ253" s="33"/>
      <c r="WK253" s="33"/>
      <c r="WL253" s="34"/>
      <c r="WM253" s="33"/>
      <c r="WN253" s="33"/>
      <c r="WO253" s="33"/>
      <c r="WP253" s="34"/>
      <c r="WQ253" s="33"/>
      <c r="WR253" s="33"/>
      <c r="WS253" s="33"/>
      <c r="WT253" s="34"/>
      <c r="WU253" s="33"/>
      <c r="WV253" s="33"/>
      <c r="WW253" s="33"/>
      <c r="WX253" s="34"/>
      <c r="WY253" s="33"/>
      <c r="WZ253" s="33"/>
      <c r="XA253" s="33"/>
      <c r="XB253" s="34"/>
      <c r="XC253" s="33"/>
      <c r="XD253" s="33"/>
      <c r="XE253" s="33"/>
      <c r="XF253" s="34"/>
      <c r="XG253" s="33"/>
      <c r="XH253" s="33"/>
      <c r="XI253" s="33"/>
      <c r="XJ253" s="34"/>
      <c r="XK253" s="33"/>
      <c r="XL253" s="33"/>
      <c r="XM253" s="33"/>
      <c r="XN253" s="34"/>
      <c r="XO253" s="33"/>
      <c r="XP253" s="33"/>
      <c r="XQ253" s="33"/>
      <c r="XR253" s="34"/>
      <c r="XS253" s="33"/>
      <c r="XT253" s="33"/>
      <c r="XU253" s="33"/>
      <c r="XV253" s="34"/>
      <c r="XW253" s="33"/>
      <c r="XX253" s="33"/>
      <c r="XY253" s="33"/>
      <c r="XZ253" s="34"/>
      <c r="YA253" s="33"/>
      <c r="YB253" s="33"/>
      <c r="YC253" s="33"/>
      <c r="YD253" s="34"/>
      <c r="YE253" s="33"/>
      <c r="YF253" s="33"/>
      <c r="YG253" s="33"/>
      <c r="YH253" s="34"/>
      <c r="YI253" s="33"/>
      <c r="YJ253" s="33"/>
      <c r="YK253" s="33"/>
      <c r="YL253" s="34"/>
      <c r="YM253" s="33"/>
      <c r="YN253" s="33"/>
      <c r="YO253" s="33"/>
      <c r="YP253" s="34"/>
      <c r="YQ253" s="33"/>
      <c r="YR253" s="33"/>
      <c r="YS253" s="33"/>
      <c r="YT253" s="34"/>
      <c r="YU253" s="33"/>
      <c r="YV253" s="33"/>
      <c r="YW253" s="33"/>
      <c r="YX253" s="34"/>
      <c r="YY253" s="33"/>
      <c r="YZ253" s="33"/>
      <c r="ZA253" s="33"/>
      <c r="ZB253" s="34"/>
      <c r="ZC253" s="33"/>
      <c r="ZD253" s="33"/>
      <c r="ZE253" s="33"/>
      <c r="ZF253" s="34"/>
      <c r="ZG253" s="33"/>
      <c r="ZH253" s="33"/>
      <c r="ZI253" s="33"/>
      <c r="ZJ253" s="34"/>
      <c r="ZK253" s="33"/>
      <c r="ZL253" s="33"/>
      <c r="ZM253" s="33"/>
      <c r="ZN253" s="34"/>
      <c r="ZO253" s="33"/>
      <c r="ZP253" s="33"/>
      <c r="ZQ253" s="33"/>
      <c r="ZR253" s="34"/>
      <c r="ZS253" s="33"/>
      <c r="ZT253" s="33"/>
      <c r="ZU253" s="33"/>
      <c r="ZV253" s="34"/>
      <c r="ZW253" s="33"/>
      <c r="ZX253" s="33"/>
      <c r="ZY253" s="33"/>
      <c r="ZZ253" s="34"/>
      <c r="AAA253" s="33"/>
      <c r="AAB253" s="33"/>
      <c r="AAC253" s="33"/>
      <c r="AAD253" s="34"/>
      <c r="AAE253" s="33"/>
      <c r="AAF253" s="33"/>
      <c r="AAG253" s="33"/>
      <c r="AAH253" s="34"/>
      <c r="AAI253" s="33"/>
      <c r="AAJ253" s="33"/>
      <c r="AAK253" s="33"/>
      <c r="AAL253" s="34"/>
      <c r="AAM253" s="33"/>
      <c r="AAN253" s="33"/>
      <c r="AAO253" s="33"/>
      <c r="AAP253" s="34"/>
      <c r="AAQ253" s="33"/>
      <c r="AAR253" s="33"/>
      <c r="AAS253" s="33"/>
      <c r="AAT253" s="34"/>
      <c r="AAU253" s="33"/>
      <c r="AAV253" s="33"/>
      <c r="AAW253" s="33"/>
      <c r="AAX253" s="34"/>
      <c r="AAY253" s="33"/>
      <c r="AAZ253" s="33"/>
      <c r="ABA253" s="33"/>
      <c r="ABB253" s="34"/>
      <c r="ABC253" s="33"/>
      <c r="ABD253" s="33"/>
      <c r="ABE253" s="33"/>
      <c r="ABF253" s="34"/>
      <c r="ABG253" s="33"/>
      <c r="ABH253" s="33"/>
      <c r="ABI253" s="33"/>
      <c r="ABJ253" s="34"/>
      <c r="ABK253" s="33"/>
      <c r="ABL253" s="33"/>
      <c r="ABM253" s="33"/>
      <c r="ABN253" s="34"/>
      <c r="ABO253" s="33"/>
      <c r="ABP253" s="33"/>
      <c r="ABQ253" s="33"/>
      <c r="ABR253" s="34"/>
      <c r="ABS253" s="33"/>
      <c r="ABT253" s="33"/>
      <c r="ABU253" s="33"/>
      <c r="ABV253" s="34"/>
      <c r="ABW253" s="33"/>
      <c r="ABX253" s="33"/>
      <c r="ABY253" s="33"/>
      <c r="ABZ253" s="34"/>
      <c r="ACA253" s="33"/>
      <c r="ACB253" s="33"/>
      <c r="ACC253" s="33"/>
      <c r="ACD253" s="34"/>
      <c r="ACE253" s="33"/>
      <c r="ACF253" s="33"/>
      <c r="ACG253" s="33"/>
      <c r="ACH253" s="34"/>
      <c r="ACI253" s="33"/>
      <c r="ACJ253" s="33"/>
      <c r="ACK253" s="33"/>
      <c r="ACL253" s="34"/>
      <c r="ACM253" s="33"/>
      <c r="ACN253" s="33"/>
      <c r="ACO253" s="33"/>
      <c r="ACP253" s="34"/>
      <c r="ACQ253" s="33"/>
      <c r="ACR253" s="33"/>
      <c r="ACS253" s="33"/>
      <c r="ACT253" s="34"/>
      <c r="ACU253" s="33"/>
      <c r="ACV253" s="33"/>
      <c r="ACW253" s="33"/>
      <c r="ACX253" s="34"/>
      <c r="ACY253" s="33"/>
      <c r="ACZ253" s="33"/>
      <c r="ADA253" s="33"/>
      <c r="ADB253" s="34"/>
      <c r="ADC253" s="33"/>
      <c r="ADD253" s="33"/>
      <c r="ADE253" s="33"/>
      <c r="ADF253" s="34"/>
      <c r="ADG253" s="33"/>
      <c r="ADH253" s="33"/>
      <c r="ADI253" s="33"/>
      <c r="ADJ253" s="34"/>
      <c r="ADK253" s="33"/>
      <c r="ADL253" s="33"/>
      <c r="ADM253" s="33"/>
      <c r="ADN253" s="34"/>
      <c r="ADO253" s="33"/>
      <c r="ADP253" s="33"/>
      <c r="ADQ253" s="33"/>
      <c r="ADR253" s="34"/>
      <c r="ADS253" s="33"/>
      <c r="ADT253" s="33"/>
      <c r="ADU253" s="33"/>
      <c r="ADV253" s="34"/>
      <c r="ADW253" s="33"/>
      <c r="ADX253" s="33"/>
      <c r="ADY253" s="33"/>
      <c r="ADZ253" s="34"/>
      <c r="AEA253" s="33"/>
      <c r="AEB253" s="33"/>
      <c r="AEC253" s="33"/>
      <c r="AED253" s="34"/>
      <c r="AEE253" s="33"/>
      <c r="AEF253" s="33"/>
      <c r="AEG253" s="33"/>
      <c r="AEH253" s="34"/>
      <c r="AEI253" s="33"/>
      <c r="AEJ253" s="33"/>
      <c r="AEK253" s="33"/>
      <c r="AEL253" s="34"/>
      <c r="AEM253" s="33"/>
      <c r="AEN253" s="33"/>
      <c r="AEO253" s="33"/>
      <c r="AEP253" s="34"/>
      <c r="AEQ253" s="33"/>
      <c r="AER253" s="33"/>
      <c r="AES253" s="33"/>
      <c r="AET253" s="34"/>
      <c r="AEU253" s="33"/>
      <c r="AEV253" s="33"/>
      <c r="AEW253" s="33"/>
      <c r="AEX253" s="34"/>
      <c r="AEY253" s="33"/>
      <c r="AEZ253" s="33"/>
      <c r="AFA253" s="33"/>
      <c r="AFB253" s="34"/>
      <c r="AFC253" s="33"/>
      <c r="AFD253" s="33"/>
      <c r="AFE253" s="33"/>
      <c r="AFF253" s="34"/>
      <c r="AFG253" s="33"/>
      <c r="AFH253" s="33"/>
      <c r="AFI253" s="33"/>
      <c r="AFJ253" s="34"/>
      <c r="AFK253" s="33"/>
      <c r="AFL253" s="33"/>
      <c r="AFM253" s="33"/>
      <c r="AFN253" s="34"/>
      <c r="AFO253" s="33"/>
      <c r="AFP253" s="33"/>
      <c r="AFQ253" s="33"/>
      <c r="AFR253" s="34"/>
      <c r="AFS253" s="33"/>
      <c r="AFT253" s="33"/>
      <c r="AFU253" s="33"/>
      <c r="AFV253" s="34"/>
      <c r="AFW253" s="33"/>
      <c r="AFX253" s="33"/>
      <c r="AFY253" s="33"/>
      <c r="AFZ253" s="34"/>
      <c r="AGA253" s="33"/>
      <c r="AGB253" s="33"/>
      <c r="AGC253" s="33"/>
      <c r="AGD253" s="34"/>
      <c r="AGE253" s="33"/>
      <c r="AGF253" s="33"/>
      <c r="AGG253" s="33"/>
      <c r="AGH253" s="34"/>
      <c r="AGI253" s="33"/>
      <c r="AGJ253" s="33"/>
      <c r="AGK253" s="33"/>
      <c r="AGL253" s="33"/>
      <c r="AGM253" s="33"/>
      <c r="AGN253" s="103">
        <f>'Итоги за неделю'!D17</f>
        <v>12</v>
      </c>
      <c r="AGO253" s="34"/>
      <c r="AGP253" s="33"/>
      <c r="AGQ253" s="33"/>
      <c r="AGR253" s="33"/>
      <c r="AGS253" s="33"/>
      <c r="AGT253" s="34"/>
      <c r="AGU253" s="34"/>
      <c r="AGV253" s="33"/>
      <c r="AGW253" s="33"/>
      <c r="AGX253" s="33"/>
      <c r="AGY253" s="33"/>
      <c r="AGZ253" s="34"/>
      <c r="AHA253" s="34"/>
      <c r="AHB253" s="33"/>
      <c r="AHC253" s="33"/>
      <c r="AHD253" s="33"/>
      <c r="AHE253" s="33"/>
      <c r="AHF253" s="34"/>
      <c r="AHG253" s="34"/>
      <c r="AHH253" s="33"/>
      <c r="AHI253" s="33"/>
      <c r="AHJ253" s="33"/>
      <c r="AHK253" s="33"/>
      <c r="AHL253" s="34"/>
      <c r="AHM253" s="34"/>
      <c r="AHN253" s="33"/>
      <c r="AHO253" s="33"/>
      <c r="AHP253" s="33"/>
      <c r="AHQ253" s="33"/>
      <c r="AHR253" s="34"/>
      <c r="AHS253" s="34"/>
      <c r="AHT253" s="33"/>
      <c r="AHU253" s="33"/>
      <c r="AHV253" s="33"/>
      <c r="AHW253" s="34"/>
      <c r="AHX253" s="33"/>
      <c r="AHY253" s="33"/>
      <c r="AHZ253" s="33"/>
      <c r="AIA253" s="34"/>
      <c r="AIB253" s="33"/>
      <c r="AIC253" s="33"/>
      <c r="AID253" s="33"/>
      <c r="AIE253" s="34"/>
      <c r="AIF253" s="33"/>
      <c r="AIG253" s="33"/>
      <c r="AIH253" s="33"/>
      <c r="AII253" s="34"/>
      <c r="AIJ253" s="33"/>
      <c r="AIK253" s="33"/>
      <c r="AIL253" s="33"/>
      <c r="AIM253" s="34"/>
    </row>
    <row r="254" spans="1:923" s="5" customFormat="1" outlineLevel="1" x14ac:dyDescent="0.25">
      <c r="A254" s="35">
        <v>1</v>
      </c>
      <c r="B254" s="50" t="s">
        <v>130</v>
      </c>
      <c r="C254" s="37"/>
      <c r="D254" s="35"/>
      <c r="E254" s="35"/>
      <c r="F254" s="35"/>
      <c r="G254" s="38"/>
      <c r="H254" s="38"/>
      <c r="I254" s="38"/>
      <c r="J254" s="38"/>
      <c r="K254" s="57" t="s">
        <v>351</v>
      </c>
      <c r="L254" s="57" t="s">
        <v>351</v>
      </c>
      <c r="M254" s="57" t="s">
        <v>351</v>
      </c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 t="s">
        <v>351</v>
      </c>
      <c r="AS254" s="57" t="s">
        <v>351</v>
      </c>
      <c r="AT254" s="57" t="s">
        <v>351</v>
      </c>
      <c r="AU254" s="57" t="s">
        <v>351</v>
      </c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 t="s">
        <v>351</v>
      </c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 t="s">
        <v>351</v>
      </c>
      <c r="DH254" s="57" t="s">
        <v>351</v>
      </c>
      <c r="DI254" s="57" t="s">
        <v>351</v>
      </c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 t="s">
        <v>351</v>
      </c>
      <c r="DU254" s="57" t="s">
        <v>351</v>
      </c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 t="s">
        <v>352</v>
      </c>
      <c r="IK254" s="57" t="s">
        <v>352</v>
      </c>
      <c r="IL254" s="57" t="s">
        <v>352</v>
      </c>
      <c r="IM254" s="57" t="s">
        <v>352</v>
      </c>
      <c r="IN254" s="57" t="s">
        <v>352</v>
      </c>
      <c r="IO254" s="57"/>
      <c r="IP254" s="57"/>
      <c r="IQ254" s="57" t="s">
        <v>352</v>
      </c>
      <c r="IR254" s="57" t="s">
        <v>352</v>
      </c>
      <c r="IS254" s="57"/>
      <c r="IT254" s="57"/>
      <c r="IU254" s="57"/>
      <c r="IV254" s="57"/>
      <c r="IW254" s="57" t="s">
        <v>352</v>
      </c>
      <c r="IX254" s="57"/>
      <c r="IY254" s="57"/>
      <c r="IZ254" s="57"/>
      <c r="JA254" s="57"/>
      <c r="JB254" s="57"/>
      <c r="JC254" s="61"/>
      <c r="JD254" s="57" t="s">
        <v>351</v>
      </c>
      <c r="JE254" s="57" t="s">
        <v>351</v>
      </c>
      <c r="JF254" s="57" t="s">
        <v>351</v>
      </c>
      <c r="JG254" s="57" t="s">
        <v>351</v>
      </c>
      <c r="JH254" s="57" t="s">
        <v>351</v>
      </c>
      <c r="JI254" s="57" t="s">
        <v>351</v>
      </c>
      <c r="JJ254" s="57"/>
      <c r="JK254" s="57" t="s">
        <v>351</v>
      </c>
      <c r="JL254" s="57" t="s">
        <v>351</v>
      </c>
      <c r="JM254" s="57"/>
      <c r="JN254" s="57"/>
      <c r="JO254" s="57"/>
      <c r="JP254" s="57"/>
      <c r="JQ254" s="57" t="s">
        <v>351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 t="s">
        <v>351</v>
      </c>
      <c r="NT254" s="57" t="s">
        <v>351</v>
      </c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 t="s">
        <v>351</v>
      </c>
      <c r="ON254" s="57" t="s">
        <v>351</v>
      </c>
      <c r="OO254" s="57"/>
      <c r="OP254" s="57"/>
      <c r="OQ254" s="57"/>
      <c r="OR254" s="57" t="s">
        <v>351</v>
      </c>
      <c r="OS254" s="57" t="s">
        <v>351</v>
      </c>
      <c r="OT254" s="57"/>
      <c r="OU254" s="57" t="s">
        <v>351</v>
      </c>
      <c r="OV254" s="57" t="s">
        <v>351</v>
      </c>
      <c r="OW254" s="57" t="s">
        <v>351</v>
      </c>
      <c r="OX254" s="57" t="s">
        <v>351</v>
      </c>
      <c r="OY254" s="57" t="s">
        <v>351</v>
      </c>
      <c r="OZ254" s="57" t="s">
        <v>351</v>
      </c>
      <c r="PA254" s="57" t="s">
        <v>351</v>
      </c>
      <c r="PB254" s="57"/>
      <c r="PC254" s="57" t="s">
        <v>351</v>
      </c>
      <c r="PD254" s="57"/>
      <c r="PE254" s="38"/>
      <c r="PF254" s="38"/>
      <c r="PG254" s="57" t="s">
        <v>351</v>
      </c>
      <c r="PH254" s="57" t="s">
        <v>351</v>
      </c>
      <c r="PI254" s="57"/>
      <c r="PJ254" s="57"/>
      <c r="PK254" s="57"/>
      <c r="PL254" s="57" t="s">
        <v>351</v>
      </c>
      <c r="PM254" s="57" t="s">
        <v>351</v>
      </c>
      <c r="PN254" s="57"/>
      <c r="PO254" s="57" t="s">
        <v>351</v>
      </c>
      <c r="PP254" s="57" t="s">
        <v>351</v>
      </c>
      <c r="PQ254" s="57" t="s">
        <v>351</v>
      </c>
      <c r="PR254" s="57" t="s">
        <v>351</v>
      </c>
      <c r="PS254" s="57" t="s">
        <v>351</v>
      </c>
      <c r="PT254" s="57" t="s">
        <v>351</v>
      </c>
      <c r="PU254" s="57" t="s">
        <v>351</v>
      </c>
      <c r="PV254" s="57"/>
      <c r="PW254" s="57" t="s">
        <v>351</v>
      </c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57" t="s">
        <v>352</v>
      </c>
      <c r="QV254" s="57" t="s">
        <v>352</v>
      </c>
      <c r="QW254" s="57"/>
      <c r="QX254" s="57"/>
      <c r="QY254" s="57" t="s">
        <v>352</v>
      </c>
      <c r="QZ254" s="57" t="s">
        <v>352</v>
      </c>
      <c r="RA254" s="57" t="s">
        <v>352</v>
      </c>
      <c r="RB254" s="57"/>
      <c r="RC254" s="57" t="s">
        <v>352</v>
      </c>
      <c r="RD254" s="57" t="s">
        <v>352</v>
      </c>
      <c r="RE254" s="57" t="s">
        <v>352</v>
      </c>
      <c r="RF254" s="57" t="s">
        <v>352</v>
      </c>
      <c r="RG254" s="57" t="s">
        <v>352</v>
      </c>
      <c r="RH254" s="57" t="s">
        <v>352</v>
      </c>
      <c r="RI254" s="57"/>
      <c r="RJ254" s="57"/>
      <c r="RK254" s="57" t="s">
        <v>352</v>
      </c>
      <c r="RL254" s="57" t="s">
        <v>352</v>
      </c>
      <c r="RM254" s="38"/>
      <c r="RN254" s="38"/>
      <c r="RO254" s="57" t="s">
        <v>352</v>
      </c>
      <c r="RP254" s="57" t="s">
        <v>352</v>
      </c>
      <c r="RQ254" s="57"/>
      <c r="RR254" s="57"/>
      <c r="RS254" s="57"/>
      <c r="RT254" s="57" t="s">
        <v>352</v>
      </c>
      <c r="RU254" s="57"/>
      <c r="RV254" s="57" t="s">
        <v>352</v>
      </c>
      <c r="RW254" s="57"/>
      <c r="RX254" s="57"/>
      <c r="RY254" s="57" t="s">
        <v>352</v>
      </c>
      <c r="RZ254" s="57" t="s">
        <v>352</v>
      </c>
      <c r="SA254" s="57" t="s">
        <v>352</v>
      </c>
      <c r="SB254" s="57" t="s">
        <v>352</v>
      </c>
      <c r="SC254" s="57" t="s">
        <v>352</v>
      </c>
      <c r="SD254" s="57"/>
      <c r="SE254" s="57" t="s">
        <v>352</v>
      </c>
      <c r="SF254" s="57" t="s">
        <v>352</v>
      </c>
      <c r="SG254" s="57"/>
      <c r="SH254" s="57"/>
      <c r="SI254" s="57" t="s">
        <v>352</v>
      </c>
      <c r="SJ254" s="57" t="s">
        <v>352</v>
      </c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 t="s">
        <v>351</v>
      </c>
      <c r="SV254" s="57" t="s">
        <v>351</v>
      </c>
      <c r="SW254" s="57" t="s">
        <v>351</v>
      </c>
      <c r="SX254" s="57" t="s">
        <v>351</v>
      </c>
      <c r="SY254" s="57" t="s">
        <v>351</v>
      </c>
      <c r="SZ254" s="57" t="s">
        <v>351</v>
      </c>
      <c r="TA254" s="57" t="s">
        <v>351</v>
      </c>
      <c r="TB254" s="57"/>
      <c r="TC254" s="57" t="s">
        <v>351</v>
      </c>
      <c r="TD254" s="57" t="s">
        <v>351</v>
      </c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61"/>
      <c r="UB254" s="57"/>
      <c r="UC254" s="57"/>
      <c r="UD254" s="57"/>
      <c r="UE254" s="57"/>
      <c r="UF254" s="57"/>
      <c r="UG254" s="57"/>
      <c r="UH254" s="57"/>
      <c r="UI254" s="57" t="s">
        <v>351</v>
      </c>
      <c r="UJ254" s="57" t="s">
        <v>351</v>
      </c>
      <c r="UK254" s="57" t="s">
        <v>351</v>
      </c>
      <c r="UL254" s="57" t="s">
        <v>351</v>
      </c>
      <c r="UM254" s="57" t="s">
        <v>351</v>
      </c>
      <c r="UN254" s="57" t="s">
        <v>351</v>
      </c>
      <c r="UO254" s="57" t="s">
        <v>351</v>
      </c>
      <c r="UP254" s="38"/>
      <c r="UQ254" s="38"/>
      <c r="UR254" s="38"/>
      <c r="US254" s="38"/>
      <c r="UT254" s="38"/>
      <c r="UU254" s="57" t="s">
        <v>352</v>
      </c>
      <c r="UV254" s="57" t="s">
        <v>352</v>
      </c>
      <c r="UW254" s="57"/>
      <c r="UX254" s="57"/>
      <c r="UY254" s="57" t="s">
        <v>352</v>
      </c>
      <c r="UZ254" s="57" t="s">
        <v>352</v>
      </c>
      <c r="VA254" s="57" t="s">
        <v>352</v>
      </c>
      <c r="VB254" s="57"/>
      <c r="VC254" s="57"/>
      <c r="VD254" s="57"/>
      <c r="VE254" s="57" t="s">
        <v>352</v>
      </c>
      <c r="VF254" s="57" t="s">
        <v>352</v>
      </c>
      <c r="VG254" s="57" t="s">
        <v>352</v>
      </c>
      <c r="VH254" s="57" t="s">
        <v>352</v>
      </c>
      <c r="VI254" s="57" t="s">
        <v>352</v>
      </c>
      <c r="VJ254" s="57"/>
      <c r="VK254" s="57" t="s">
        <v>352</v>
      </c>
      <c r="VL254" s="57" t="s">
        <v>352</v>
      </c>
      <c r="VM254" s="38"/>
      <c r="VN254" s="38"/>
      <c r="VO254" s="57" t="s">
        <v>352</v>
      </c>
      <c r="VP254" s="57" t="s">
        <v>352</v>
      </c>
      <c r="VQ254" s="57"/>
      <c r="VR254" s="57"/>
      <c r="VS254" s="57" t="s">
        <v>352</v>
      </c>
      <c r="VT254" s="57" t="s">
        <v>352</v>
      </c>
      <c r="VU254" s="57" t="s">
        <v>352</v>
      </c>
      <c r="VV254" s="57"/>
      <c r="VW254" s="57"/>
      <c r="VX254" s="57"/>
      <c r="VY254" s="57" t="s">
        <v>352</v>
      </c>
      <c r="VZ254" s="57" t="s">
        <v>352</v>
      </c>
      <c r="WA254" s="57" t="s">
        <v>352</v>
      </c>
      <c r="WB254" s="57" t="s">
        <v>352</v>
      </c>
      <c r="WC254" s="57" t="s">
        <v>352</v>
      </c>
      <c r="WD254" s="57"/>
      <c r="WE254" s="57" t="s">
        <v>352</v>
      </c>
      <c r="WF254" s="57" t="s">
        <v>352</v>
      </c>
      <c r="WG254" s="38"/>
      <c r="WH254" s="38"/>
      <c r="WI254" s="57" t="s">
        <v>351</v>
      </c>
      <c r="WJ254" s="57" t="s">
        <v>351</v>
      </c>
      <c r="WK254" s="57"/>
      <c r="WL254" s="57"/>
      <c r="WM254" s="57" t="s">
        <v>351</v>
      </c>
      <c r="WN254" s="57" t="s">
        <v>351</v>
      </c>
      <c r="WO254" s="57"/>
      <c r="WP254" s="57"/>
      <c r="WQ254" s="57"/>
      <c r="WR254" s="57"/>
      <c r="WS254" s="57" t="s">
        <v>351</v>
      </c>
      <c r="WT254" s="57" t="s">
        <v>351</v>
      </c>
      <c r="WU254" s="57"/>
      <c r="WV254" s="57"/>
      <c r="WW254" s="57" t="s">
        <v>351</v>
      </c>
      <c r="WX254" s="57"/>
      <c r="WY254" s="38"/>
      <c r="WZ254" s="38"/>
      <c r="XA254" s="38"/>
      <c r="XB254" s="38"/>
      <c r="XC254" s="57" t="s">
        <v>352</v>
      </c>
      <c r="XD254" s="57" t="s">
        <v>352</v>
      </c>
      <c r="XE254" s="57"/>
      <c r="XF254" s="57"/>
      <c r="XG254" s="57"/>
      <c r="XH254" s="57" t="s">
        <v>352</v>
      </c>
      <c r="XI254" s="57" t="s">
        <v>352</v>
      </c>
      <c r="XJ254" s="57"/>
      <c r="XK254" s="57" t="s">
        <v>352</v>
      </c>
      <c r="XL254" s="57" t="s">
        <v>352</v>
      </c>
      <c r="XM254" s="57" t="s">
        <v>352</v>
      </c>
      <c r="XN254" s="57" t="s">
        <v>352</v>
      </c>
      <c r="XO254" s="57" t="s">
        <v>352</v>
      </c>
      <c r="XP254" s="57"/>
      <c r="XQ254" s="57" t="s">
        <v>352</v>
      </c>
      <c r="XR254" s="57"/>
      <c r="XS254" s="57" t="s">
        <v>352</v>
      </c>
      <c r="XT254" s="38"/>
      <c r="XU254" s="38"/>
      <c r="XV254" s="38"/>
      <c r="XW254" s="37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8"/>
      <c r="YN254" s="38"/>
      <c r="YO254" s="38"/>
      <c r="YP254" s="38"/>
      <c r="YQ254" s="37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ref="AGJ254:AGJ263" si="921">IF(COUNTIFS($C$7:$AGI$7,"="&amp;$AGP$5,$C254:$AGI254,"б")=0,"",COUNTIFS($C$7:$AGI$7,"="&amp;$AGP$5,$C254:$AGI254,"б"))</f>
        <v/>
      </c>
      <c r="AGK254" s="85">
        <f t="shared" ref="AGK254:AGK263" si="922">IF(COUNTIFS($C$7:$AGI$7,"="&amp;$AGP$5,$C254:$AGI254,"у")=0,"",COUNTIFS($C$7:$AGI$7,"="&amp;$AGP$5,$C254:$AGI254,"у"))</f>
        <v>11</v>
      </c>
      <c r="AGL254" s="85" t="str">
        <f t="shared" ref="AGL254:AGL263" si="923">IF(COUNTIFS($C$7:$AGI$7,"="&amp;$AGP$5,$C254:$AGI254,"н")=0,"",COUNTIFS($C$7:$AGI$7,"="&amp;$AGP$5,$C254:$AGI254,"н"))</f>
        <v/>
      </c>
      <c r="AGN254" s="5">
        <f>IF(LEN(B254)&gt;7,AGN253,"")</f>
        <v>12</v>
      </c>
      <c r="AGQ254" s="36" t="str">
        <f>IF(COUNTIFS($C$6:$AGI$6,9,$C254:$AGI254,"б")=0,"",COUNTIFS($C$6:$AGI$6,9,$C254:$AGI254,"б"))</f>
        <v/>
      </c>
      <c r="AGR254" s="36" t="str">
        <f t="shared" ref="AGR254:AGR263" si="924">IF(COUNTIFS($C$6:$AGI$6,9,$C254:$AGI254,"у")=0,"",COUNTIFS($C$6:$AGI$6,9,$C254:$AGI254,"у"))</f>
        <v/>
      </c>
      <c r="AGS254" s="39">
        <f>IF(COUNTIFS($C$6:$AGI$6,9,$C254:$AGI254,"н")=0,"",COUNTIFS($C$6:$AGI$6,9,$C254:$AGI254,"н"))</f>
        <v>9</v>
      </c>
      <c r="AGT254" s="36" t="str">
        <f>IF(COUNTIFS($C$6:$AGI$6,10,$C254:$AGI254,"б")=0,"",COUNTIFS($C$6:$AGI$6,10,$C254:$AGI254,"б"))</f>
        <v/>
      </c>
      <c r="AGU254" s="36" t="str">
        <f t="shared" ref="AGU254:AGU263" si="925">IF(COUNTIFS($C$6:$AGI$6,10,$C254:$AGI254,"у")=0,"",COUNTIFS($C$6:$AGI$6,10,$C254:$AGI254,"у"))</f>
        <v/>
      </c>
      <c r="AGV254" s="39">
        <f>IF(COUNTIFS($C$6:$AGI$6,10,$C254:$AGI254,"н")=0,"",COUNTIFS($C$6:$AGI$6,10,$C254:$AGI254,"н"))</f>
        <v>6</v>
      </c>
      <c r="AGW254" s="36" t="str">
        <f>IF(COUNTIFS($C$6:$AGI$6,11,$C254:$AGI254,"б")=0,"",COUNTIFS($C$6:$AGI$6,11,$C254:$AGI254,"б"))</f>
        <v/>
      </c>
      <c r="AGX254" s="36">
        <f t="shared" ref="AGX254:AGX263" si="926">IF(COUNTIFS($C$6:$AGI$6,11,$C254:$AGI254,"у")=0,"",COUNTIFS($C$6:$AGI$6,11,$C254:$AGI254,"у"))</f>
        <v>8</v>
      </c>
      <c r="AGY254" s="39">
        <f>IF(COUNTIFS($C$6:$AGI$6,11,$C254:$AGI254,"н")=0,"",COUNTIFS($C$6:$AGI$6,11,$C254:$AGI254,"н"))</f>
        <v>3</v>
      </c>
      <c r="AGZ254" s="36" t="str">
        <f>IF(COUNTIFS($C$6:$AGI$6,12,$C254:$AGI254,"б")=0,"",COUNTIFS($C$6:$AGI$6,12,$C254:$AGI254,"б"))</f>
        <v/>
      </c>
      <c r="AHA254" s="36" t="str">
        <f t="shared" ref="AHA254:AHA263" si="927">IF(COUNTIFS($C$6:$AGI$6,12,$C254:$AGI254,"у")=0,"",COUNTIFS($C$6:$AGI$6,12,$C254:$AGI254,"у"))</f>
        <v/>
      </c>
      <c r="AHB254" s="39">
        <f>IF(COUNTIFS($C$6:$AGI$6,12,$C254:$AGI254,"н")=0,"",COUNTIFS($C$6:$AGI$6,12,$C254:$AGI254,"н"))</f>
        <v>6</v>
      </c>
      <c r="AHC254" s="36" t="str">
        <f>IF(COUNTIFS($C$6:$AGI$6,1,$C254:$AGI254,"б")=0,"",COUNTIFS($C$6:$AGI$6,1,$C254:$AGI254,"б"))</f>
        <v/>
      </c>
      <c r="AHD254" s="36" t="str">
        <f t="shared" ref="AHD254:AHD263" si="928">IF(COUNTIFS($C$6:$AGI$6,1,$C254:$AGI254,"у")=0,"",COUNTIFS($C$6:$AGI$6,1,$C254:$AGI254,"у"))</f>
        <v/>
      </c>
      <c r="AHE254" s="39">
        <f>IF(COUNTIFS($C$6:$AGI$6,1,$C254:$AGI254,"н")=0,"",COUNTIFS($C$6:$AGI$6,1,$C254:$AGI254,"н"))</f>
        <v>26</v>
      </c>
      <c r="AHF254" s="36" t="str">
        <f>IF(COUNTIFS($C$6:$AGI$6,2,$C254:$AGI254,"б")=0,"",COUNTIFS($C$6:$AGI$6,2,$C254:$AGI254,"б"))</f>
        <v/>
      </c>
      <c r="AHG254" s="36">
        <f t="shared" ref="AHG254:AHG263" si="929">IF(COUNTIFS($C$6:$AGI$6,2,$C254:$AGI254,"у")=0,"",COUNTIFS($C$6:$AGI$6,2,$C254:$AGI254,"у"))</f>
        <v>24</v>
      </c>
      <c r="AHH254" s="39">
        <f>IF(COUNTIFS($C$6:$AGI$6,2,$C254:$AGI254,"н")=0,"",COUNTIFS($C$6:$AGI$6,2,$C254:$AGI254,"н"))</f>
        <v>9</v>
      </c>
      <c r="AHI254" s="36" t="str">
        <f>IF(COUNTIFS($C$6:$AGI$6,3,$C254:$AGI254,"б")=0,"",COUNTIFS($C$6:$AGI$6,3,$C254:$AGI254,"б"))</f>
        <v/>
      </c>
      <c r="AHJ254" s="36">
        <f t="shared" ref="AHJ254:AHJ263" si="930">IF(COUNTIFS($C$6:$AGI$6,3,$C254:$AGI254,"у")=0,"",COUNTIFS($C$6:$AGI$6,3,$C254:$AGI254,"у"))</f>
        <v>24</v>
      </c>
      <c r="AHK254" s="39">
        <f>IF(COUNTIFS($C$6:$AGI$6,3,$C254:$AGI254,"н")=0,"",COUNTIFS($C$6:$AGI$6,3,$C254:$AGI254,"н"))</f>
        <v>13</v>
      </c>
      <c r="AHL254" s="36" t="str">
        <f>IF(COUNTIFS($C$6:$AGI$6,4,$C254:$AGI254,"б")=0,"",COUNTIFS($C$6:$AGI$6,4,$C254:$AGI254,"б"))</f>
        <v/>
      </c>
      <c r="AHM254" s="36">
        <f t="shared" ref="AHM254:AHM263" si="931">IF(COUNTIFS($C$6:$AGI$6,4,$C254:$AGI254,"у")=0,"",COUNTIFS($C$6:$AGI$6,4,$C254:$AGI254,"у"))</f>
        <v>11</v>
      </c>
      <c r="AHN254" s="39">
        <f>IF(COUNTIFS($C$6:$AGI$6,4,$C254:$AGI254,"н")=0,"",COUNTIFS($C$6:$AGI$6,4,$C254:$AGI254,"н"))</f>
        <v>1</v>
      </c>
      <c r="AHO254" s="36" t="str">
        <f>IF(COUNTIFS($C$6:$AGI$6,5,$C254:$AGI254,"б")=0,"",COUNTIFS($C$6:$AGI$6,5,$C254:$AGI254,"б"))</f>
        <v/>
      </c>
      <c r="AHP254" s="36" t="str">
        <f t="shared" ref="AHP254:AHP263" si="932">IF(COUNTIFS($C$6:$AGI$6,5,$C254:$AGI254,"у")=0,"",COUNTIFS($C$6:$AGI$6,5,$C254:$AGI254,"у"))</f>
        <v/>
      </c>
      <c r="AHQ254" s="39" t="str">
        <f>IF(COUNTIFS($C$6:$AGI$6,5,$C254:$AGI254,"н")=0,"",COUNTIFS($C$6:$AGI$6,5,$C254:$AGI254,"н"))</f>
        <v/>
      </c>
      <c r="AHR254" s="36" t="str">
        <f>IF(COUNTIFS($C$6:$AGI$6,6,$C254:$AGI254,"б")=0,"",COUNTIFS($C$6:$AGI$6,6,$C254:$AGI254,"б"))</f>
        <v/>
      </c>
      <c r="AHS254" s="36" t="str">
        <f t="shared" ref="AHS254:AHS263" si="933">IF(COUNTIFS($C$6:$AGI$6,6,$C254:$AGI254,"у")=0,"",COUNTIFS($C$6:$AGI$6,6,$C254:$AGI254,"у"))</f>
        <v/>
      </c>
      <c r="AHT254" s="39" t="str">
        <f>IF(COUNTIFS($C$6:$AGI$6,6,$C254:$AGI254,"н")=0,"",COUNTIFS($C$6:$AGI$6,6,$C254:$AGI254,"н"))</f>
        <v/>
      </c>
    </row>
    <row r="255" spans="1:923" s="5" customFormat="1" outlineLevel="1" x14ac:dyDescent="0.25">
      <c r="A255" s="35">
        <f>A254+1</f>
        <v>2</v>
      </c>
      <c r="B255" s="50" t="s">
        <v>131</v>
      </c>
      <c r="C255" s="37"/>
      <c r="D255" s="35"/>
      <c r="E255" s="35"/>
      <c r="F255" s="35"/>
      <c r="G255" s="38"/>
      <c r="H255" s="38"/>
      <c r="I255" s="38"/>
      <c r="J255" s="38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38"/>
      <c r="AO255" s="38"/>
      <c r="AP255" s="38"/>
      <c r="AQ255" s="61"/>
      <c r="AR255" s="57"/>
      <c r="AS255" s="57"/>
      <c r="AT255" s="57"/>
      <c r="AU255" s="57"/>
      <c r="AV255" s="57" t="s">
        <v>352</v>
      </c>
      <c r="AW255" s="57"/>
      <c r="AX255" s="57"/>
      <c r="AY255" s="57"/>
      <c r="AZ255" s="57"/>
      <c r="BA255" s="57"/>
      <c r="BB255" s="57"/>
      <c r="BC255" s="57"/>
      <c r="BD255" s="57"/>
      <c r="BE255" s="57" t="s">
        <v>351</v>
      </c>
      <c r="BF255" s="57"/>
      <c r="BG255" s="57"/>
      <c r="BH255" s="57"/>
      <c r="BI255" s="38"/>
      <c r="BJ255" s="38"/>
      <c r="BK255" s="61"/>
      <c r="BL255" s="57"/>
      <c r="BM255" s="57"/>
      <c r="BN255" s="57"/>
      <c r="BO255" s="57"/>
      <c r="BP255" s="57" t="s">
        <v>351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38"/>
      <c r="CD255" s="38"/>
      <c r="CE255" s="61"/>
      <c r="CF255" s="57"/>
      <c r="CG255" s="57"/>
      <c r="CH255" s="57"/>
      <c r="CI255" s="57"/>
      <c r="CJ255" s="57"/>
      <c r="CK255" s="57"/>
      <c r="CL255" s="57"/>
      <c r="CM255" s="57" t="s">
        <v>351</v>
      </c>
      <c r="CN255" s="57" t="s">
        <v>351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351</v>
      </c>
      <c r="DA255" s="57" t="s">
        <v>351</v>
      </c>
      <c r="DB255" s="57" t="s">
        <v>351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351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351</v>
      </c>
      <c r="EV255" s="57" t="s">
        <v>351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 t="s">
        <v>351</v>
      </c>
      <c r="IR255" s="57" t="s">
        <v>351</v>
      </c>
      <c r="IS255" s="57"/>
      <c r="IT255" s="57"/>
      <c r="IU255" s="57"/>
      <c r="IV255" s="57"/>
      <c r="IW255" s="57" t="s">
        <v>351</v>
      </c>
      <c r="IX255" s="57"/>
      <c r="IY255" s="57"/>
      <c r="IZ255" s="57"/>
      <c r="JA255" s="57"/>
      <c r="JB255" s="57"/>
      <c r="JC255" s="61"/>
      <c r="JD255" s="57"/>
      <c r="JE255" s="57" t="s">
        <v>351</v>
      </c>
      <c r="JF255" s="57" t="s">
        <v>351</v>
      </c>
      <c r="JG255" s="57" t="s">
        <v>351</v>
      </c>
      <c r="JH255" s="57" t="s">
        <v>351</v>
      </c>
      <c r="JI255" s="57" t="s">
        <v>351</v>
      </c>
      <c r="JJ255" s="57"/>
      <c r="JK255" s="57" t="s">
        <v>351</v>
      </c>
      <c r="JL255" s="57" t="s">
        <v>351</v>
      </c>
      <c r="JM255" s="57"/>
      <c r="JN255" s="57"/>
      <c r="JO255" s="57"/>
      <c r="JP255" s="57"/>
      <c r="JQ255" s="57" t="s">
        <v>351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/>
      <c r="OS255" s="57" t="s">
        <v>351</v>
      </c>
      <c r="OT255" s="57"/>
      <c r="OU255" s="57"/>
      <c r="OV255" s="57"/>
      <c r="OW255" s="57"/>
      <c r="OX255" s="57"/>
      <c r="OY255" s="57"/>
      <c r="OZ255" s="57"/>
      <c r="PA255" s="57"/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 t="s">
        <v>351</v>
      </c>
      <c r="RH255" s="57" t="s">
        <v>351</v>
      </c>
      <c r="RI255" s="57"/>
      <c r="RJ255" s="57"/>
      <c r="RK255" s="57"/>
      <c r="RL255" s="57"/>
      <c r="RM255" s="38"/>
      <c r="RN255" s="38"/>
      <c r="RO255" s="57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57"/>
      <c r="SD255" s="57"/>
      <c r="SE255" s="57"/>
      <c r="SF255" s="57"/>
      <c r="SG255" s="57"/>
      <c r="SH255" s="57"/>
      <c r="SI255" s="57"/>
      <c r="SJ255" s="57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61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57"/>
      <c r="UO255" s="57"/>
      <c r="UP255" s="38"/>
      <c r="UQ255" s="38"/>
      <c r="UR255" s="38"/>
      <c r="US255" s="38"/>
      <c r="UT255" s="38"/>
      <c r="UU255" s="57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 t="s">
        <v>351</v>
      </c>
      <c r="VH255" s="57" t="s">
        <v>351</v>
      </c>
      <c r="VI255" s="57" t="s">
        <v>351</v>
      </c>
      <c r="VJ255" s="57"/>
      <c r="VK255" s="57"/>
      <c r="VL255" s="57"/>
      <c r="VM255" s="38"/>
      <c r="VN255" s="38"/>
      <c r="VO255" s="57"/>
      <c r="VP255" s="57"/>
      <c r="VQ255" s="57"/>
      <c r="VR255" s="57"/>
      <c r="VS255" s="57"/>
      <c r="VT255" s="57"/>
      <c r="VU255" s="57"/>
      <c r="VV255" s="57"/>
      <c r="VW255" s="57"/>
      <c r="VX255" s="57"/>
      <c r="VY255" s="57"/>
      <c r="VZ255" s="57"/>
      <c r="WA255" s="57" t="s">
        <v>351</v>
      </c>
      <c r="WB255" s="57" t="s">
        <v>351</v>
      </c>
      <c r="WC255" s="57" t="s">
        <v>351</v>
      </c>
      <c r="WD255" s="57"/>
      <c r="WE255" s="57"/>
      <c r="WF255" s="57"/>
      <c r="WG255" s="38"/>
      <c r="WH255" s="38"/>
      <c r="WI255" s="57"/>
      <c r="WJ255" s="57"/>
      <c r="WK255" s="57"/>
      <c r="WL255" s="57"/>
      <c r="WM255" s="57"/>
      <c r="WN255" s="57"/>
      <c r="WO255" s="57"/>
      <c r="WP255" s="57"/>
      <c r="WQ255" s="57"/>
      <c r="WR255" s="57"/>
      <c r="WS255" s="57"/>
      <c r="WT255" s="57"/>
      <c r="WU255" s="57"/>
      <c r="WV255" s="57"/>
      <c r="WW255" s="57"/>
      <c r="WX255" s="57"/>
      <c r="WY255" s="38"/>
      <c r="WZ255" s="38"/>
      <c r="XA255" s="38"/>
      <c r="XB255" s="38"/>
      <c r="XC255" s="57"/>
      <c r="XD255" s="57"/>
      <c r="XE255" s="57"/>
      <c r="XF255" s="57"/>
      <c r="XG255" s="57"/>
      <c r="XH255" s="57"/>
      <c r="XI255" s="57"/>
      <c r="XJ255" s="57"/>
      <c r="XK255" s="57"/>
      <c r="XL255" s="57"/>
      <c r="XM255" s="57"/>
      <c r="XN255" s="57"/>
      <c r="XO255" s="57"/>
      <c r="XP255" s="57"/>
      <c r="XQ255" s="57"/>
      <c r="XR255" s="57"/>
      <c r="XS255" s="57"/>
      <c r="XT255" s="38"/>
      <c r="XU255" s="38"/>
      <c r="XV255" s="38"/>
      <c r="XW255" s="37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8"/>
      <c r="YN255" s="38"/>
      <c r="YO255" s="38"/>
      <c r="YP255" s="38"/>
      <c r="YQ255" s="37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21"/>
        <v/>
      </c>
      <c r="AGK255" s="85" t="str">
        <f t="shared" si="922"/>
        <v/>
      </c>
      <c r="AGL255" s="85" t="str">
        <f t="shared" si="923"/>
        <v/>
      </c>
      <c r="AGN255" s="5">
        <f>IF(LEN(B255)&gt;7,AGN253,"")</f>
        <v>12</v>
      </c>
      <c r="AGQ255" s="36" t="str">
        <f t="shared" ref="AGQ255:AGQ263" si="934">IF(COUNTIFS($C$6:$AGI$6,9,$C255:$AGI255,"б")=0,"",COUNTIFS($C$6:$AGI$6,9,$C255:$AGI255,"б"))</f>
        <v/>
      </c>
      <c r="AGR255" s="36">
        <f t="shared" si="924"/>
        <v>1</v>
      </c>
      <c r="AGS255" s="39">
        <f t="shared" ref="AGS255:AGS263" si="935">IF(COUNTIFS($C$6:$AGI$6,9,$C255:$AGI255,"н")=0,"",COUNTIFS($C$6:$AGI$6,9,$C255:$AGI255,"н"))</f>
        <v>4</v>
      </c>
      <c r="AGT255" s="36" t="str">
        <f t="shared" ref="AGT255:AGT263" si="936">IF(COUNTIFS($C$6:$AGI$6,10,$C255:$AGI255,"б")=0,"",COUNTIFS($C$6:$AGI$6,10,$C255:$AGI255,"б"))</f>
        <v/>
      </c>
      <c r="AGU255" s="36" t="str">
        <f t="shared" si="925"/>
        <v/>
      </c>
      <c r="AGV255" s="39">
        <f t="shared" ref="AGV255:AGV263" si="937">IF(COUNTIFS($C$6:$AGI$6,10,$C255:$AGI255,"н")=0,"",COUNTIFS($C$6:$AGI$6,10,$C255:$AGI255,"н"))</f>
        <v>6</v>
      </c>
      <c r="AGW255" s="36" t="str">
        <f t="shared" ref="AGW255:AGW263" si="938">IF(COUNTIFS($C$6:$AGI$6,11,$C255:$AGI255,"б")=0,"",COUNTIFS($C$6:$AGI$6,11,$C255:$AGI255,"б"))</f>
        <v/>
      </c>
      <c r="AGX255" s="36" t="str">
        <f t="shared" si="926"/>
        <v/>
      </c>
      <c r="AGY255" s="39">
        <f t="shared" ref="AGY255:AGY263" si="939">IF(COUNTIFS($C$6:$AGI$6,11,$C255:$AGI255,"н")=0,"",COUNTIFS($C$6:$AGI$6,11,$C255:$AGI255,"н"))</f>
        <v>5</v>
      </c>
      <c r="AGZ255" s="36" t="str">
        <f t="shared" ref="AGZ255:AGZ263" si="940">IF(COUNTIFS($C$6:$AGI$6,12,$C255:$AGI255,"б")=0,"",COUNTIFS($C$6:$AGI$6,12,$C255:$AGI255,"б"))</f>
        <v/>
      </c>
      <c r="AHA255" s="36" t="str">
        <f t="shared" si="927"/>
        <v/>
      </c>
      <c r="AHB255" s="39">
        <f t="shared" ref="AHB255:AHB263" si="941">IF(COUNTIFS($C$6:$AGI$6,12,$C255:$AGI255,"н")=0,"",COUNTIFS($C$6:$AGI$6,12,$C255:$AGI255,"н"))</f>
        <v>6</v>
      </c>
      <c r="AHC255" s="36" t="str">
        <f t="shared" ref="AHC255:AHC263" si="942">IF(COUNTIFS($C$6:$AGI$6,1,$C255:$AGI255,"б")=0,"",COUNTIFS($C$6:$AGI$6,1,$C255:$AGI255,"б"))</f>
        <v/>
      </c>
      <c r="AHD255" s="36" t="str">
        <f t="shared" si="928"/>
        <v/>
      </c>
      <c r="AHE255" s="39">
        <f t="shared" ref="AHE255:AHE263" si="943">IF(COUNTIFS($C$6:$AGI$6,1,$C255:$AGI255,"н")=0,"",COUNTIFS($C$6:$AGI$6,1,$C255:$AGI255,"н"))</f>
        <v>1</v>
      </c>
      <c r="AHF255" s="36" t="str">
        <f t="shared" ref="AHF255:AHF263" si="944">IF(COUNTIFS($C$6:$AGI$6,2,$C255:$AGI255,"б")=0,"",COUNTIFS($C$6:$AGI$6,2,$C255:$AGI255,"б"))</f>
        <v/>
      </c>
      <c r="AHG255" s="36" t="str">
        <f t="shared" si="929"/>
        <v/>
      </c>
      <c r="AHH255" s="39">
        <f t="shared" ref="AHH255:AHH263" si="945">IF(COUNTIFS($C$6:$AGI$6,2,$C255:$AGI255,"н")=0,"",COUNTIFS($C$6:$AGI$6,2,$C255:$AGI255,"н"))</f>
        <v>2</v>
      </c>
      <c r="AHI255" s="36" t="str">
        <f t="shared" ref="AHI255:AHI263" si="946">IF(COUNTIFS($C$6:$AGI$6,3,$C255:$AGI255,"б")=0,"",COUNTIFS($C$6:$AGI$6,3,$C255:$AGI255,"б"))</f>
        <v/>
      </c>
      <c r="AHJ255" s="36" t="str">
        <f t="shared" si="930"/>
        <v/>
      </c>
      <c r="AHK255" s="39">
        <f t="shared" ref="AHK255:AHK263" si="947">IF(COUNTIFS($C$6:$AGI$6,3,$C255:$AGI255,"н")=0,"",COUNTIFS($C$6:$AGI$6,3,$C255:$AGI255,"н"))</f>
        <v>6</v>
      </c>
      <c r="AHL255" s="36" t="str">
        <f t="shared" ref="AHL255:AHL263" si="948">IF(COUNTIFS($C$6:$AGI$6,4,$C255:$AGI255,"б")=0,"",COUNTIFS($C$6:$AGI$6,4,$C255:$AGI255,"б"))</f>
        <v/>
      </c>
      <c r="AHM255" s="36" t="str">
        <f t="shared" si="931"/>
        <v/>
      </c>
      <c r="AHN255" s="39" t="str">
        <f t="shared" ref="AHN255:AHN263" si="949">IF(COUNTIFS($C$6:$AGI$6,4,$C255:$AGI255,"н")=0,"",COUNTIFS($C$6:$AGI$6,4,$C255:$AGI255,"н"))</f>
        <v/>
      </c>
      <c r="AHO255" s="36" t="str">
        <f t="shared" ref="AHO255:AHO263" si="950">IF(COUNTIFS($C$6:$AGI$6,5,$C255:$AGI255,"б")=0,"",COUNTIFS($C$6:$AGI$6,5,$C255:$AGI255,"б"))</f>
        <v/>
      </c>
      <c r="AHP255" s="36" t="str">
        <f t="shared" si="932"/>
        <v/>
      </c>
      <c r="AHQ255" s="39" t="str">
        <f t="shared" ref="AHQ255:AHQ263" si="951">IF(COUNTIFS($C$6:$AGI$6,5,$C255:$AGI255,"н")=0,"",COUNTIFS($C$6:$AGI$6,5,$C255:$AGI255,"н"))</f>
        <v/>
      </c>
      <c r="AHR255" s="36" t="str">
        <f t="shared" ref="AHR255:AHR263" si="952">IF(COUNTIFS($C$6:$AGI$6,6,$C255:$AGI255,"б")=0,"",COUNTIFS($C$6:$AGI$6,6,$C255:$AGI255,"б"))</f>
        <v/>
      </c>
      <c r="AHS255" s="36" t="str">
        <f t="shared" si="933"/>
        <v/>
      </c>
      <c r="AHT255" s="39" t="str">
        <f t="shared" ref="AHT255:AHT263" si="953">IF(COUNTIFS($C$6:$AGI$6,6,$C255:$AGI255,"н")=0,"",COUNTIFS($C$6:$AGI$6,6,$C255:$AGI255,"н"))</f>
        <v/>
      </c>
    </row>
    <row r="256" spans="1:923" s="5" customFormat="1" outlineLevel="1" x14ac:dyDescent="0.25">
      <c r="A256" s="35">
        <f t="shared" ref="A256:A263" si="954">A255+1</f>
        <v>3</v>
      </c>
      <c r="B256" s="50" t="s">
        <v>132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57"/>
      <c r="RK256" s="57"/>
      <c r="RL256" s="57"/>
      <c r="RM256" s="38"/>
      <c r="RN256" s="38"/>
      <c r="RO256" s="57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57"/>
      <c r="SD256" s="57"/>
      <c r="SE256" s="57"/>
      <c r="SF256" s="57"/>
      <c r="SG256" s="57"/>
      <c r="SH256" s="57"/>
      <c r="SI256" s="57"/>
      <c r="SJ256" s="57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61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57"/>
      <c r="UO256" s="57"/>
      <c r="UP256" s="38"/>
      <c r="UQ256" s="38"/>
      <c r="UR256" s="38"/>
      <c r="US256" s="38"/>
      <c r="UT256" s="38"/>
      <c r="UU256" s="57"/>
      <c r="UV256" s="57"/>
      <c r="UW256" s="57"/>
      <c r="UX256" s="57"/>
      <c r="UY256" s="57"/>
      <c r="UZ256" s="57"/>
      <c r="VA256" s="57"/>
      <c r="VB256" s="57"/>
      <c r="VC256" s="57"/>
      <c r="VD256" s="57"/>
      <c r="VE256" s="57"/>
      <c r="VF256" s="57"/>
      <c r="VG256" s="57"/>
      <c r="VH256" s="57"/>
      <c r="VI256" s="57"/>
      <c r="VJ256" s="57"/>
      <c r="VK256" s="57"/>
      <c r="VL256" s="57"/>
      <c r="VM256" s="38"/>
      <c r="VN256" s="38"/>
      <c r="VO256" s="57"/>
      <c r="VP256" s="57"/>
      <c r="VQ256" s="57"/>
      <c r="VR256" s="57"/>
      <c r="VS256" s="57"/>
      <c r="VT256" s="57"/>
      <c r="VU256" s="57"/>
      <c r="VV256" s="57"/>
      <c r="VW256" s="57"/>
      <c r="VX256" s="57"/>
      <c r="VY256" s="57"/>
      <c r="VZ256" s="57"/>
      <c r="WA256" s="57"/>
      <c r="WB256" s="57"/>
      <c r="WC256" s="57"/>
      <c r="WD256" s="57"/>
      <c r="WE256" s="57"/>
      <c r="WF256" s="57"/>
      <c r="WG256" s="38"/>
      <c r="WH256" s="38"/>
      <c r="WI256" s="57"/>
      <c r="WJ256" s="57"/>
      <c r="WK256" s="57"/>
      <c r="WL256" s="57"/>
      <c r="WM256" s="57"/>
      <c r="WN256" s="57"/>
      <c r="WO256" s="57"/>
      <c r="WP256" s="57"/>
      <c r="WQ256" s="57"/>
      <c r="WR256" s="57"/>
      <c r="WS256" s="57"/>
      <c r="WT256" s="57"/>
      <c r="WU256" s="57"/>
      <c r="WV256" s="57"/>
      <c r="WW256" s="57"/>
      <c r="WX256" s="57"/>
      <c r="WY256" s="38"/>
      <c r="WZ256" s="38"/>
      <c r="XA256" s="38"/>
      <c r="XB256" s="38"/>
      <c r="XC256" s="57"/>
      <c r="XD256" s="57"/>
      <c r="XE256" s="57"/>
      <c r="XF256" s="57"/>
      <c r="XG256" s="57"/>
      <c r="XH256" s="57"/>
      <c r="XI256" s="57"/>
      <c r="XJ256" s="57"/>
      <c r="XK256" s="57"/>
      <c r="XL256" s="57"/>
      <c r="XM256" s="57"/>
      <c r="XN256" s="57"/>
      <c r="XO256" s="57"/>
      <c r="XP256" s="57"/>
      <c r="XQ256" s="57"/>
      <c r="XR256" s="57"/>
      <c r="XS256" s="57"/>
      <c r="XT256" s="38"/>
      <c r="XU256" s="38"/>
      <c r="XV256" s="38"/>
      <c r="XW256" s="37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7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21"/>
        <v/>
      </c>
      <c r="AGK256" s="85" t="str">
        <f t="shared" si="922"/>
        <v/>
      </c>
      <c r="AGL256" s="85" t="str">
        <f t="shared" si="923"/>
        <v/>
      </c>
      <c r="AGN256" s="5">
        <f>IF(LEN(B256)&gt;7,AGN253,"")</f>
        <v>12</v>
      </c>
      <c r="AGQ256" s="36" t="str">
        <f t="shared" si="934"/>
        <v/>
      </c>
      <c r="AGR256" s="36" t="str">
        <f t="shared" si="924"/>
        <v/>
      </c>
      <c r="AGS256" s="39" t="str">
        <f t="shared" si="935"/>
        <v/>
      </c>
      <c r="AGT256" s="36" t="str">
        <f t="shared" si="936"/>
        <v/>
      </c>
      <c r="AGU256" s="36" t="str">
        <f t="shared" si="925"/>
        <v/>
      </c>
      <c r="AGV256" s="39" t="str">
        <f t="shared" si="937"/>
        <v/>
      </c>
      <c r="AGW256" s="36" t="str">
        <f t="shared" si="938"/>
        <v/>
      </c>
      <c r="AGX256" s="36" t="str">
        <f t="shared" si="926"/>
        <v/>
      </c>
      <c r="AGY256" s="39" t="str">
        <f t="shared" si="939"/>
        <v/>
      </c>
      <c r="AGZ256" s="36" t="str">
        <f t="shared" si="940"/>
        <v/>
      </c>
      <c r="AHA256" s="36" t="str">
        <f t="shared" si="927"/>
        <v/>
      </c>
      <c r="AHB256" s="39" t="str">
        <f t="shared" si="941"/>
        <v/>
      </c>
      <c r="AHC256" s="36" t="str">
        <f t="shared" si="942"/>
        <v/>
      </c>
      <c r="AHD256" s="36" t="str">
        <f t="shared" si="928"/>
        <v/>
      </c>
      <c r="AHE256" s="39" t="str">
        <f t="shared" si="943"/>
        <v/>
      </c>
      <c r="AHF256" s="36" t="str">
        <f t="shared" si="944"/>
        <v/>
      </c>
      <c r="AHG256" s="36" t="str">
        <f t="shared" si="929"/>
        <v/>
      </c>
      <c r="AHH256" s="39" t="str">
        <f t="shared" si="945"/>
        <v/>
      </c>
      <c r="AHI256" s="36" t="str">
        <f t="shared" si="946"/>
        <v/>
      </c>
      <c r="AHJ256" s="36" t="str">
        <f t="shared" si="930"/>
        <v/>
      </c>
      <c r="AHK256" s="39" t="str">
        <f t="shared" si="947"/>
        <v/>
      </c>
      <c r="AHL256" s="36" t="str">
        <f t="shared" si="948"/>
        <v/>
      </c>
      <c r="AHM256" s="36" t="str">
        <f t="shared" si="931"/>
        <v/>
      </c>
      <c r="AHN256" s="39" t="str">
        <f t="shared" si="949"/>
        <v/>
      </c>
      <c r="AHO256" s="36" t="str">
        <f t="shared" si="950"/>
        <v/>
      </c>
      <c r="AHP256" s="36" t="str">
        <f t="shared" si="932"/>
        <v/>
      </c>
      <c r="AHQ256" s="39" t="str">
        <f t="shared" si="951"/>
        <v/>
      </c>
      <c r="AHR256" s="36" t="str">
        <f t="shared" si="952"/>
        <v/>
      </c>
      <c r="AHS256" s="36" t="str">
        <f t="shared" si="933"/>
        <v/>
      </c>
      <c r="AHT256" s="39" t="str">
        <f t="shared" si="953"/>
        <v/>
      </c>
    </row>
    <row r="257" spans="1:923" s="5" customFormat="1" outlineLevel="1" x14ac:dyDescent="0.25">
      <c r="A257" s="35">
        <f t="shared" si="954"/>
        <v>4</v>
      </c>
      <c r="B257" s="50" t="s">
        <v>133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  <c r="IX257" s="57"/>
      <c r="IY257" s="57"/>
      <c r="IZ257" s="57"/>
      <c r="JA257" s="57"/>
      <c r="JB257" s="57"/>
      <c r="JC257" s="61"/>
      <c r="JD257" s="57"/>
      <c r="JE257" s="57"/>
      <c r="JF257" s="57"/>
      <c r="JG257" s="57"/>
      <c r="JH257" s="57"/>
      <c r="JI257" s="57"/>
      <c r="JJ257" s="57"/>
      <c r="JK257" s="57" t="s">
        <v>351</v>
      </c>
      <c r="JL257" s="57" t="s">
        <v>351</v>
      </c>
      <c r="JM257" s="57"/>
      <c r="JN257" s="57"/>
      <c r="JO257" s="57"/>
      <c r="JP257" s="57"/>
      <c r="JQ257" s="57" t="s">
        <v>351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57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57"/>
      <c r="RK257" s="57"/>
      <c r="RL257" s="57"/>
      <c r="RM257" s="38"/>
      <c r="RN257" s="38"/>
      <c r="RO257" s="57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57"/>
      <c r="SD257" s="57"/>
      <c r="SE257" s="57"/>
      <c r="SF257" s="57"/>
      <c r="SG257" s="57"/>
      <c r="SH257" s="57"/>
      <c r="SI257" s="57"/>
      <c r="SJ257" s="57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61"/>
      <c r="UB257" s="57"/>
      <c r="UC257" s="57"/>
      <c r="UD257" s="57"/>
      <c r="UE257" s="57"/>
      <c r="UF257" s="57"/>
      <c r="UG257" s="57"/>
      <c r="UH257" s="57"/>
      <c r="UI257" s="57" t="s">
        <v>351</v>
      </c>
      <c r="UJ257" s="57" t="s">
        <v>351</v>
      </c>
      <c r="UK257" s="57" t="s">
        <v>351</v>
      </c>
      <c r="UL257" s="57" t="s">
        <v>351</v>
      </c>
      <c r="UM257" s="57" t="s">
        <v>351</v>
      </c>
      <c r="UN257" s="57" t="s">
        <v>351</v>
      </c>
      <c r="UO257" s="57" t="s">
        <v>351</v>
      </c>
      <c r="UP257" s="38"/>
      <c r="UQ257" s="38"/>
      <c r="UR257" s="38"/>
      <c r="US257" s="38"/>
      <c r="UT257" s="38"/>
      <c r="UU257" s="57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57"/>
      <c r="VM257" s="38"/>
      <c r="VN257" s="38"/>
      <c r="VO257" s="57"/>
      <c r="VP257" s="57"/>
      <c r="VQ257" s="57"/>
      <c r="VR257" s="57"/>
      <c r="VS257" s="57"/>
      <c r="VT257" s="57"/>
      <c r="VU257" s="57"/>
      <c r="VV257" s="57"/>
      <c r="VW257" s="57"/>
      <c r="VX257" s="57"/>
      <c r="VY257" s="57"/>
      <c r="VZ257" s="57"/>
      <c r="WA257" s="57"/>
      <c r="WB257" s="57"/>
      <c r="WC257" s="57"/>
      <c r="WD257" s="57"/>
      <c r="WE257" s="57"/>
      <c r="WF257" s="57"/>
      <c r="WG257" s="38"/>
      <c r="WH257" s="38"/>
      <c r="WI257" s="57"/>
      <c r="WJ257" s="57"/>
      <c r="WK257" s="57"/>
      <c r="WL257" s="57"/>
      <c r="WM257" s="57"/>
      <c r="WN257" s="57"/>
      <c r="WO257" s="57"/>
      <c r="WP257" s="57"/>
      <c r="WQ257" s="57"/>
      <c r="WR257" s="57"/>
      <c r="WS257" s="57"/>
      <c r="WT257" s="57"/>
      <c r="WU257" s="57"/>
      <c r="WV257" s="57"/>
      <c r="WW257" s="57"/>
      <c r="WX257" s="57"/>
      <c r="WY257" s="38"/>
      <c r="WZ257" s="38"/>
      <c r="XA257" s="38"/>
      <c r="XB257" s="38"/>
      <c r="XC257" s="57"/>
      <c r="XD257" s="57"/>
      <c r="XE257" s="57"/>
      <c r="XF257" s="57"/>
      <c r="XG257" s="57"/>
      <c r="XH257" s="57"/>
      <c r="XI257" s="57"/>
      <c r="XJ257" s="57"/>
      <c r="XK257" s="57"/>
      <c r="XL257" s="57"/>
      <c r="XM257" s="57"/>
      <c r="XN257" s="57"/>
      <c r="XO257" s="57"/>
      <c r="XP257" s="57"/>
      <c r="XQ257" s="57"/>
      <c r="XR257" s="57"/>
      <c r="XS257" s="57"/>
      <c r="XT257" s="38"/>
      <c r="XU257" s="38"/>
      <c r="XV257" s="38"/>
      <c r="XW257" s="37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8"/>
      <c r="YN257" s="38"/>
      <c r="YO257" s="38"/>
      <c r="YP257" s="38"/>
      <c r="YQ257" s="37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21"/>
        <v/>
      </c>
      <c r="AGK257" s="85" t="str">
        <f t="shared" si="922"/>
        <v/>
      </c>
      <c r="AGL257" s="85" t="str">
        <f t="shared" si="923"/>
        <v/>
      </c>
      <c r="AGN257" s="5">
        <f>IF(LEN(B257)&gt;7,AGN253,"")</f>
        <v>12</v>
      </c>
      <c r="AGQ257" s="36" t="str">
        <f t="shared" si="934"/>
        <v/>
      </c>
      <c r="AGR257" s="36" t="str">
        <f t="shared" si="924"/>
        <v/>
      </c>
      <c r="AGS257" s="39" t="str">
        <f t="shared" si="935"/>
        <v/>
      </c>
      <c r="AGT257" s="36" t="str">
        <f t="shared" si="936"/>
        <v/>
      </c>
      <c r="AGU257" s="36" t="str">
        <f t="shared" si="925"/>
        <v/>
      </c>
      <c r="AGV257" s="39" t="str">
        <f t="shared" si="937"/>
        <v/>
      </c>
      <c r="AGW257" s="36" t="str">
        <f t="shared" si="938"/>
        <v/>
      </c>
      <c r="AGX257" s="36" t="str">
        <f t="shared" si="926"/>
        <v/>
      </c>
      <c r="AGY257" s="39" t="str">
        <f t="shared" si="939"/>
        <v/>
      </c>
      <c r="AGZ257" s="36" t="str">
        <f t="shared" si="940"/>
        <v/>
      </c>
      <c r="AHA257" s="36" t="str">
        <f t="shared" si="927"/>
        <v/>
      </c>
      <c r="AHB257" s="39">
        <f t="shared" si="941"/>
        <v>3</v>
      </c>
      <c r="AHC257" s="36" t="str">
        <f t="shared" si="942"/>
        <v/>
      </c>
      <c r="AHD257" s="36" t="str">
        <f t="shared" si="928"/>
        <v/>
      </c>
      <c r="AHE257" s="39" t="str">
        <f t="shared" si="943"/>
        <v/>
      </c>
      <c r="AHF257" s="36" t="str">
        <f t="shared" si="944"/>
        <v/>
      </c>
      <c r="AHG257" s="36" t="str">
        <f t="shared" si="929"/>
        <v/>
      </c>
      <c r="AHH257" s="39" t="str">
        <f t="shared" si="945"/>
        <v/>
      </c>
      <c r="AHI257" s="36" t="str">
        <f t="shared" si="946"/>
        <v/>
      </c>
      <c r="AHJ257" s="36" t="str">
        <f t="shared" si="930"/>
        <v/>
      </c>
      <c r="AHK257" s="39">
        <f t="shared" si="947"/>
        <v>7</v>
      </c>
      <c r="AHL257" s="36" t="str">
        <f t="shared" si="948"/>
        <v/>
      </c>
      <c r="AHM257" s="36" t="str">
        <f t="shared" si="931"/>
        <v/>
      </c>
      <c r="AHN257" s="39" t="str">
        <f t="shared" si="949"/>
        <v/>
      </c>
      <c r="AHO257" s="36" t="str">
        <f t="shared" si="950"/>
        <v/>
      </c>
      <c r="AHP257" s="36" t="str">
        <f t="shared" si="932"/>
        <v/>
      </c>
      <c r="AHQ257" s="39" t="str">
        <f t="shared" si="951"/>
        <v/>
      </c>
      <c r="AHR257" s="36" t="str">
        <f t="shared" si="952"/>
        <v/>
      </c>
      <c r="AHS257" s="36" t="str">
        <f t="shared" si="933"/>
        <v/>
      </c>
      <c r="AHT257" s="39" t="str">
        <f t="shared" si="953"/>
        <v/>
      </c>
    </row>
    <row r="258" spans="1:923" s="5" customFormat="1" outlineLevel="1" x14ac:dyDescent="0.25">
      <c r="A258" s="35">
        <f t="shared" si="954"/>
        <v>5</v>
      </c>
      <c r="B258" s="50" t="s">
        <v>134</v>
      </c>
      <c r="C258" s="37"/>
      <c r="D258" s="35"/>
      <c r="E258" s="35"/>
      <c r="F258" s="35"/>
      <c r="G258" s="38"/>
      <c r="H258" s="38"/>
      <c r="I258" s="38"/>
      <c r="J258" s="38"/>
      <c r="K258" s="57" t="s">
        <v>351</v>
      </c>
      <c r="L258" s="57" t="s">
        <v>351</v>
      </c>
      <c r="M258" s="57" t="s">
        <v>351</v>
      </c>
      <c r="N258" s="57"/>
      <c r="O258" s="57"/>
      <c r="P258" s="57"/>
      <c r="Q258" s="57"/>
      <c r="R258" s="57"/>
      <c r="S258" s="57" t="s">
        <v>351</v>
      </c>
      <c r="T258" s="57" t="s">
        <v>351</v>
      </c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 t="s">
        <v>351</v>
      </c>
      <c r="AJ258" s="57" t="s">
        <v>351</v>
      </c>
      <c r="AK258" s="57" t="s">
        <v>351</v>
      </c>
      <c r="AL258" s="57"/>
      <c r="AM258" s="57" t="s">
        <v>351</v>
      </c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 t="s">
        <v>359</v>
      </c>
      <c r="AZ258" s="57" t="s">
        <v>359</v>
      </c>
      <c r="BA258" s="57" t="s">
        <v>359</v>
      </c>
      <c r="BB258" s="57"/>
      <c r="BC258" s="57"/>
      <c r="BD258" s="57"/>
      <c r="BE258" s="57" t="s">
        <v>359</v>
      </c>
      <c r="BF258" s="57"/>
      <c r="BG258" s="57" t="s">
        <v>351</v>
      </c>
      <c r="BH258" s="57"/>
      <c r="BI258" s="38"/>
      <c r="BJ258" s="38"/>
      <c r="BK258" s="61"/>
      <c r="BL258" s="57"/>
      <c r="BM258" s="57"/>
      <c r="BN258" s="57"/>
      <c r="BO258" s="57"/>
      <c r="BP258" s="57" t="s">
        <v>351</v>
      </c>
      <c r="BQ258" s="57"/>
      <c r="BR258" s="57"/>
      <c r="BS258" s="57" t="s">
        <v>351</v>
      </c>
      <c r="BT258" s="57" t="s">
        <v>351</v>
      </c>
      <c r="BU258" s="57" t="s">
        <v>351</v>
      </c>
      <c r="BV258" s="57"/>
      <c r="BW258" s="57" t="s">
        <v>351</v>
      </c>
      <c r="BX258" s="57" t="s">
        <v>351</v>
      </c>
      <c r="BY258" s="57" t="s">
        <v>351</v>
      </c>
      <c r="BZ258" s="57"/>
      <c r="CA258" s="57" t="s">
        <v>351</v>
      </c>
      <c r="CB258" s="57"/>
      <c r="CC258" s="38"/>
      <c r="CD258" s="38"/>
      <c r="CE258" s="61"/>
      <c r="CF258" s="57"/>
      <c r="CG258" s="57"/>
      <c r="CH258" s="57"/>
      <c r="CI258" s="57" t="s">
        <v>351</v>
      </c>
      <c r="CJ258" s="57"/>
      <c r="CK258" s="57"/>
      <c r="CL258" s="57"/>
      <c r="CM258" s="57" t="s">
        <v>351</v>
      </c>
      <c r="CN258" s="57" t="s">
        <v>351</v>
      </c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 t="s">
        <v>351</v>
      </c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351</v>
      </c>
      <c r="EV258" s="57" t="s">
        <v>351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 t="s">
        <v>351</v>
      </c>
      <c r="IK258" s="57" t="s">
        <v>351</v>
      </c>
      <c r="IL258" s="57" t="s">
        <v>351</v>
      </c>
      <c r="IM258" s="57" t="s">
        <v>351</v>
      </c>
      <c r="IN258" s="57" t="s">
        <v>351</v>
      </c>
      <c r="IO258" s="57"/>
      <c r="IP258" s="57"/>
      <c r="IQ258" s="57" t="s">
        <v>351</v>
      </c>
      <c r="IR258" s="57" t="s">
        <v>351</v>
      </c>
      <c r="IS258" s="57"/>
      <c r="IT258" s="57"/>
      <c r="IU258" s="57"/>
      <c r="IV258" s="57"/>
      <c r="IW258" s="57" t="s">
        <v>351</v>
      </c>
      <c r="IX258" s="57"/>
      <c r="IY258" s="57"/>
      <c r="IZ258" s="57"/>
      <c r="JA258" s="57"/>
      <c r="JB258" s="57"/>
      <c r="JC258" s="61"/>
      <c r="JD258" s="57" t="s">
        <v>351</v>
      </c>
      <c r="JE258" s="57" t="s">
        <v>351</v>
      </c>
      <c r="JF258" s="57" t="s">
        <v>351</v>
      </c>
      <c r="JG258" s="57" t="s">
        <v>351</v>
      </c>
      <c r="JH258" s="57" t="s">
        <v>351</v>
      </c>
      <c r="JI258" s="57" t="s">
        <v>351</v>
      </c>
      <c r="JJ258" s="57"/>
      <c r="JK258" s="57" t="s">
        <v>351</v>
      </c>
      <c r="JL258" s="57" t="s">
        <v>351</v>
      </c>
      <c r="JM258" s="57"/>
      <c r="JN258" s="57"/>
      <c r="JO258" s="57"/>
      <c r="JP258" s="57"/>
      <c r="JQ258" s="57" t="s">
        <v>351</v>
      </c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 t="s">
        <v>351</v>
      </c>
      <c r="OS258" s="57" t="s">
        <v>351</v>
      </c>
      <c r="OT258" s="57"/>
      <c r="OU258" s="57"/>
      <c r="OV258" s="57"/>
      <c r="OW258" s="57"/>
      <c r="OX258" s="57"/>
      <c r="OY258" s="57" t="s">
        <v>351</v>
      </c>
      <c r="OZ258" s="57" t="s">
        <v>351</v>
      </c>
      <c r="PA258" s="57" t="s">
        <v>351</v>
      </c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 t="s">
        <v>351</v>
      </c>
      <c r="PP258" s="57" t="s">
        <v>351</v>
      </c>
      <c r="PQ258" s="57" t="s">
        <v>351</v>
      </c>
      <c r="PR258" s="57" t="s">
        <v>351</v>
      </c>
      <c r="PS258" s="57" t="s">
        <v>351</v>
      </c>
      <c r="PT258" s="57" t="s">
        <v>351</v>
      </c>
      <c r="PU258" s="57" t="s">
        <v>351</v>
      </c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 t="s">
        <v>351</v>
      </c>
      <c r="RH258" s="57" t="s">
        <v>351</v>
      </c>
      <c r="RI258" s="57"/>
      <c r="RJ258" s="57"/>
      <c r="RK258" s="57"/>
      <c r="RL258" s="57"/>
      <c r="RM258" s="38"/>
      <c r="RN258" s="38"/>
      <c r="RO258" s="57" t="s">
        <v>351</v>
      </c>
      <c r="RP258" s="57" t="s">
        <v>351</v>
      </c>
      <c r="RQ258" s="57"/>
      <c r="RR258" s="57"/>
      <c r="RS258" s="57"/>
      <c r="RT258" s="57" t="s">
        <v>351</v>
      </c>
      <c r="RU258" s="57"/>
      <c r="RV258" s="57" t="s">
        <v>351</v>
      </c>
      <c r="RW258" s="57"/>
      <c r="RX258" s="57"/>
      <c r="RY258" s="57" t="s">
        <v>351</v>
      </c>
      <c r="RZ258" s="57" t="s">
        <v>351</v>
      </c>
      <c r="SA258" s="57" t="s">
        <v>351</v>
      </c>
      <c r="SB258" s="57" t="s">
        <v>351</v>
      </c>
      <c r="SC258" s="57" t="s">
        <v>351</v>
      </c>
      <c r="SD258" s="57"/>
      <c r="SE258" s="57" t="s">
        <v>351</v>
      </c>
      <c r="SF258" s="57" t="s">
        <v>351</v>
      </c>
      <c r="SG258" s="57"/>
      <c r="SH258" s="57"/>
      <c r="SI258" s="57" t="s">
        <v>351</v>
      </c>
      <c r="SJ258" s="57" t="s">
        <v>351</v>
      </c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61"/>
      <c r="UB258" s="57"/>
      <c r="UC258" s="57"/>
      <c r="UD258" s="57"/>
      <c r="UE258" s="57"/>
      <c r="UF258" s="57"/>
      <c r="UG258" s="57"/>
      <c r="UH258" s="57"/>
      <c r="UI258" s="57" t="s">
        <v>351</v>
      </c>
      <c r="UJ258" s="57" t="s">
        <v>351</v>
      </c>
      <c r="UK258" s="57" t="s">
        <v>351</v>
      </c>
      <c r="UL258" s="57" t="s">
        <v>351</v>
      </c>
      <c r="UM258" s="57" t="s">
        <v>351</v>
      </c>
      <c r="UN258" s="57" t="s">
        <v>351</v>
      </c>
      <c r="UO258" s="57" t="s">
        <v>351</v>
      </c>
      <c r="UP258" s="38"/>
      <c r="UQ258" s="38"/>
      <c r="UR258" s="38"/>
      <c r="US258" s="38"/>
      <c r="UT258" s="38"/>
      <c r="UU258" s="57"/>
      <c r="UV258" s="57"/>
      <c r="UW258" s="57"/>
      <c r="UX258" s="57"/>
      <c r="UY258" s="57" t="s">
        <v>351</v>
      </c>
      <c r="UZ258" s="57" t="s">
        <v>351</v>
      </c>
      <c r="VA258" s="57" t="s">
        <v>351</v>
      </c>
      <c r="VB258" s="57"/>
      <c r="VC258" s="57"/>
      <c r="VD258" s="57"/>
      <c r="VE258" s="57" t="s">
        <v>351</v>
      </c>
      <c r="VF258" s="57" t="s">
        <v>351</v>
      </c>
      <c r="VG258" s="57" t="s">
        <v>351</v>
      </c>
      <c r="VH258" s="57" t="s">
        <v>351</v>
      </c>
      <c r="VI258" s="57" t="s">
        <v>351</v>
      </c>
      <c r="VJ258" s="57"/>
      <c r="VK258" s="57"/>
      <c r="VL258" s="57"/>
      <c r="VM258" s="38"/>
      <c r="VN258" s="38"/>
      <c r="VO258" s="57"/>
      <c r="VP258" s="57"/>
      <c r="VQ258" s="57"/>
      <c r="VR258" s="57"/>
      <c r="VS258" s="57" t="s">
        <v>351</v>
      </c>
      <c r="VT258" s="57" t="s">
        <v>351</v>
      </c>
      <c r="VU258" s="57" t="s">
        <v>351</v>
      </c>
      <c r="VV258" s="57"/>
      <c r="VW258" s="57"/>
      <c r="VX258" s="57"/>
      <c r="VY258" s="57" t="s">
        <v>351</v>
      </c>
      <c r="VZ258" s="57" t="s">
        <v>351</v>
      </c>
      <c r="WA258" s="57" t="s">
        <v>351</v>
      </c>
      <c r="WB258" s="57" t="s">
        <v>351</v>
      </c>
      <c r="WC258" s="57" t="s">
        <v>351</v>
      </c>
      <c r="WD258" s="57"/>
      <c r="WE258" s="57"/>
      <c r="WF258" s="57"/>
      <c r="WG258" s="38"/>
      <c r="WH258" s="38"/>
      <c r="WI258" s="57"/>
      <c r="WJ258" s="57"/>
      <c r="WK258" s="57"/>
      <c r="WL258" s="57"/>
      <c r="WM258" s="57"/>
      <c r="WN258" s="57"/>
      <c r="WO258" s="57"/>
      <c r="WP258" s="57"/>
      <c r="WQ258" s="57"/>
      <c r="WR258" s="57"/>
      <c r="WS258" s="57"/>
      <c r="WT258" s="57"/>
      <c r="WU258" s="57"/>
      <c r="WV258" s="57"/>
      <c r="WW258" s="57"/>
      <c r="WX258" s="57"/>
      <c r="WY258" s="38"/>
      <c r="WZ258" s="38"/>
      <c r="XA258" s="38"/>
      <c r="XB258" s="38"/>
      <c r="XC258" s="57"/>
      <c r="XD258" s="57"/>
      <c r="XE258" s="57"/>
      <c r="XF258" s="57"/>
      <c r="XG258" s="57"/>
      <c r="XH258" s="57"/>
      <c r="XI258" s="57"/>
      <c r="XJ258" s="57"/>
      <c r="XK258" s="57" t="s">
        <v>351</v>
      </c>
      <c r="XL258" s="57" t="s">
        <v>351</v>
      </c>
      <c r="XM258" s="57" t="s">
        <v>351</v>
      </c>
      <c r="XN258" s="57" t="s">
        <v>351</v>
      </c>
      <c r="XO258" s="57" t="s">
        <v>351</v>
      </c>
      <c r="XP258" s="57"/>
      <c r="XQ258" s="57" t="s">
        <v>351</v>
      </c>
      <c r="XR258" s="57"/>
      <c r="XS258" s="57"/>
      <c r="XT258" s="38"/>
      <c r="XU258" s="38"/>
      <c r="XV258" s="38"/>
      <c r="XW258" s="37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8"/>
      <c r="YN258" s="38"/>
      <c r="YO258" s="38"/>
      <c r="YP258" s="38"/>
      <c r="YQ258" s="37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21"/>
        <v/>
      </c>
      <c r="AGK258" s="85" t="str">
        <f t="shared" si="922"/>
        <v/>
      </c>
      <c r="AGL258" s="85">
        <f t="shared" si="923"/>
        <v>6</v>
      </c>
      <c r="AGN258" s="5">
        <f>IF(LEN(B258)&gt;7,AGN253,"")</f>
        <v>12</v>
      </c>
      <c r="AGQ258" s="36">
        <f t="shared" si="934"/>
        <v>4</v>
      </c>
      <c r="AGR258" s="36" t="str">
        <f t="shared" si="924"/>
        <v/>
      </c>
      <c r="AGS258" s="39">
        <f t="shared" si="935"/>
        <v>21</v>
      </c>
      <c r="AGT258" s="36" t="str">
        <f t="shared" si="936"/>
        <v/>
      </c>
      <c r="AGU258" s="36" t="str">
        <f t="shared" si="925"/>
        <v/>
      </c>
      <c r="AGV258" s="39">
        <f t="shared" si="937"/>
        <v>5</v>
      </c>
      <c r="AGW258" s="36" t="str">
        <f t="shared" si="938"/>
        <v/>
      </c>
      <c r="AGX258" s="36" t="str">
        <f t="shared" si="926"/>
        <v/>
      </c>
      <c r="AGY258" s="39">
        <f t="shared" si="939"/>
        <v>11</v>
      </c>
      <c r="AGZ258" s="36" t="str">
        <f t="shared" si="940"/>
        <v/>
      </c>
      <c r="AHA258" s="36" t="str">
        <f t="shared" si="927"/>
        <v/>
      </c>
      <c r="AHB258" s="39">
        <f t="shared" si="941"/>
        <v>6</v>
      </c>
      <c r="AHC258" s="36" t="str">
        <f t="shared" si="942"/>
        <v/>
      </c>
      <c r="AHD258" s="36" t="str">
        <f t="shared" si="928"/>
        <v/>
      </c>
      <c r="AHE258" s="39">
        <f t="shared" si="943"/>
        <v>12</v>
      </c>
      <c r="AHF258" s="36" t="str">
        <f t="shared" si="944"/>
        <v/>
      </c>
      <c r="AHG258" s="36" t="str">
        <f t="shared" si="929"/>
        <v/>
      </c>
      <c r="AHH258" s="39">
        <f t="shared" si="945"/>
        <v>13</v>
      </c>
      <c r="AHI258" s="36" t="str">
        <f t="shared" si="946"/>
        <v/>
      </c>
      <c r="AHJ258" s="36" t="str">
        <f t="shared" si="930"/>
        <v/>
      </c>
      <c r="AHK258" s="39">
        <f t="shared" si="947"/>
        <v>23</v>
      </c>
      <c r="AHL258" s="36" t="str">
        <f t="shared" si="948"/>
        <v/>
      </c>
      <c r="AHM258" s="36" t="str">
        <f t="shared" si="931"/>
        <v/>
      </c>
      <c r="AHN258" s="39">
        <f t="shared" si="949"/>
        <v>6</v>
      </c>
      <c r="AHO258" s="36" t="str">
        <f t="shared" si="950"/>
        <v/>
      </c>
      <c r="AHP258" s="36" t="str">
        <f t="shared" si="932"/>
        <v/>
      </c>
      <c r="AHQ258" s="39" t="str">
        <f t="shared" si="951"/>
        <v/>
      </c>
      <c r="AHR258" s="36" t="str">
        <f t="shared" si="952"/>
        <v/>
      </c>
      <c r="AHS258" s="36" t="str">
        <f t="shared" si="933"/>
        <v/>
      </c>
      <c r="AHT258" s="39" t="str">
        <f t="shared" si="953"/>
        <v/>
      </c>
    </row>
    <row r="259" spans="1:923" s="5" customFormat="1" outlineLevel="1" x14ac:dyDescent="0.25">
      <c r="A259" s="35">
        <f t="shared" si="954"/>
        <v>6</v>
      </c>
      <c r="B259" s="50" t="s">
        <v>135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 t="s">
        <v>351</v>
      </c>
      <c r="Y259" s="57" t="s">
        <v>351</v>
      </c>
      <c r="Z259" s="57" t="s">
        <v>351</v>
      </c>
      <c r="AA259" s="57" t="s">
        <v>351</v>
      </c>
      <c r="AB259" s="57"/>
      <c r="AC259" s="57"/>
      <c r="AD259" s="57"/>
      <c r="AE259" s="57" t="s">
        <v>351</v>
      </c>
      <c r="AF259" s="57" t="s">
        <v>351</v>
      </c>
      <c r="AG259" s="57" t="s">
        <v>351</v>
      </c>
      <c r="AH259" s="57"/>
      <c r="AI259" s="57"/>
      <c r="AJ259" s="57"/>
      <c r="AK259" s="57" t="s">
        <v>351</v>
      </c>
      <c r="AL259" s="57"/>
      <c r="AM259" s="57" t="s">
        <v>351</v>
      </c>
      <c r="AN259" s="38"/>
      <c r="AO259" s="38"/>
      <c r="AP259" s="38"/>
      <c r="AQ259" s="61"/>
      <c r="AR259" s="57"/>
      <c r="AS259" s="57"/>
      <c r="AT259" s="57"/>
      <c r="AU259" s="57" t="s">
        <v>351</v>
      </c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 t="s">
        <v>351</v>
      </c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 t="s">
        <v>351</v>
      </c>
      <c r="CG259" s="57"/>
      <c r="CH259" s="57"/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/>
      <c r="CR259" s="57"/>
      <c r="CS259" s="57"/>
      <c r="CT259" s="57"/>
      <c r="CU259" s="57" t="s">
        <v>351</v>
      </c>
      <c r="CV259" s="57"/>
      <c r="CW259" s="38"/>
      <c r="CX259" s="38"/>
      <c r="CY259" s="61"/>
      <c r="CZ259" s="57" t="s">
        <v>351</v>
      </c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 t="s">
        <v>351</v>
      </c>
      <c r="DJ259" s="57"/>
      <c r="DK259" s="57"/>
      <c r="DL259" s="57"/>
      <c r="DM259" s="57" t="s">
        <v>351</v>
      </c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 t="s">
        <v>351</v>
      </c>
      <c r="IN259" s="57" t="s">
        <v>351</v>
      </c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 t="s">
        <v>351</v>
      </c>
      <c r="JH259" s="57" t="s">
        <v>351</v>
      </c>
      <c r="JI259" s="57" t="s">
        <v>351</v>
      </c>
      <c r="JJ259" s="57"/>
      <c r="JK259" s="57" t="s">
        <v>351</v>
      </c>
      <c r="JL259" s="57" t="s">
        <v>351</v>
      </c>
      <c r="JM259" s="57"/>
      <c r="JN259" s="57"/>
      <c r="JO259" s="57"/>
      <c r="JP259" s="57"/>
      <c r="JQ259" s="57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 t="s">
        <v>351</v>
      </c>
      <c r="NT259" s="57" t="s">
        <v>351</v>
      </c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57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57"/>
      <c r="RK259" s="57"/>
      <c r="RL259" s="57"/>
      <c r="RM259" s="38"/>
      <c r="RN259" s="38"/>
      <c r="RO259" s="57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57"/>
      <c r="SD259" s="57"/>
      <c r="SE259" s="57"/>
      <c r="SF259" s="57"/>
      <c r="SG259" s="57"/>
      <c r="SH259" s="57"/>
      <c r="SI259" s="57" t="s">
        <v>351</v>
      </c>
      <c r="SJ259" s="57" t="s">
        <v>351</v>
      </c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61"/>
      <c r="UB259" s="57"/>
      <c r="UC259" s="57"/>
      <c r="UD259" s="57"/>
      <c r="UE259" s="57"/>
      <c r="UF259" s="57"/>
      <c r="UG259" s="57"/>
      <c r="UH259" s="57"/>
      <c r="UI259" s="57" t="s">
        <v>351</v>
      </c>
      <c r="UJ259" s="57" t="s">
        <v>351</v>
      </c>
      <c r="UK259" s="57" t="s">
        <v>351</v>
      </c>
      <c r="UL259" s="57" t="s">
        <v>351</v>
      </c>
      <c r="UM259" s="57" t="s">
        <v>351</v>
      </c>
      <c r="UN259" s="57" t="s">
        <v>351</v>
      </c>
      <c r="UO259" s="57" t="s">
        <v>351</v>
      </c>
      <c r="UP259" s="38"/>
      <c r="UQ259" s="38"/>
      <c r="UR259" s="38"/>
      <c r="US259" s="38"/>
      <c r="UT259" s="38"/>
      <c r="UU259" s="57"/>
      <c r="UV259" s="57"/>
      <c r="UW259" s="57"/>
      <c r="UX259" s="57"/>
      <c r="UY259" s="57"/>
      <c r="UZ259" s="57"/>
      <c r="VA259" s="57"/>
      <c r="VB259" s="57"/>
      <c r="VC259" s="57"/>
      <c r="VD259" s="57"/>
      <c r="VE259" s="57" t="s">
        <v>351</v>
      </c>
      <c r="VF259" s="57" t="s">
        <v>351</v>
      </c>
      <c r="VG259" s="57"/>
      <c r="VH259" s="57"/>
      <c r="VI259" s="57"/>
      <c r="VJ259" s="57"/>
      <c r="VK259" s="57"/>
      <c r="VL259" s="57"/>
      <c r="VM259" s="38"/>
      <c r="VN259" s="38"/>
      <c r="VO259" s="57"/>
      <c r="VP259" s="57"/>
      <c r="VQ259" s="57"/>
      <c r="VR259" s="57"/>
      <c r="VS259" s="57"/>
      <c r="VT259" s="57"/>
      <c r="VU259" s="57"/>
      <c r="VV259" s="57"/>
      <c r="VW259" s="57"/>
      <c r="VX259" s="57"/>
      <c r="VY259" s="57" t="s">
        <v>351</v>
      </c>
      <c r="VZ259" s="57" t="s">
        <v>351</v>
      </c>
      <c r="WA259" s="57"/>
      <c r="WB259" s="57"/>
      <c r="WC259" s="57"/>
      <c r="WD259" s="57"/>
      <c r="WE259" s="57"/>
      <c r="WF259" s="57"/>
      <c r="WG259" s="38"/>
      <c r="WH259" s="38"/>
      <c r="WI259" s="57"/>
      <c r="WJ259" s="57"/>
      <c r="WK259" s="57"/>
      <c r="WL259" s="57"/>
      <c r="WM259" s="57"/>
      <c r="WN259" s="57"/>
      <c r="WO259" s="57"/>
      <c r="WP259" s="57"/>
      <c r="WQ259" s="57"/>
      <c r="WR259" s="57"/>
      <c r="WS259" s="57"/>
      <c r="WT259" s="57"/>
      <c r="WU259" s="57"/>
      <c r="WV259" s="57"/>
      <c r="WW259" s="57"/>
      <c r="WX259" s="57"/>
      <c r="WY259" s="38"/>
      <c r="WZ259" s="38"/>
      <c r="XA259" s="38"/>
      <c r="XB259" s="38"/>
      <c r="XC259" s="57"/>
      <c r="XD259" s="57"/>
      <c r="XE259" s="57"/>
      <c r="XF259" s="57"/>
      <c r="XG259" s="57"/>
      <c r="XH259" s="57"/>
      <c r="XI259" s="57"/>
      <c r="XJ259" s="57"/>
      <c r="XK259" s="57"/>
      <c r="XL259" s="57"/>
      <c r="XM259" s="57"/>
      <c r="XN259" s="57"/>
      <c r="XO259" s="57"/>
      <c r="XP259" s="57"/>
      <c r="XQ259" s="57"/>
      <c r="XR259" s="57"/>
      <c r="XS259" s="57"/>
      <c r="XT259" s="38"/>
      <c r="XU259" s="38"/>
      <c r="XV259" s="38"/>
      <c r="XW259" s="37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8"/>
      <c r="YN259" s="38"/>
      <c r="YO259" s="38"/>
      <c r="YP259" s="38"/>
      <c r="YQ259" s="37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21"/>
        <v/>
      </c>
      <c r="AGK259" s="85" t="str">
        <f t="shared" si="922"/>
        <v/>
      </c>
      <c r="AGL259" s="85" t="str">
        <f t="shared" si="923"/>
        <v/>
      </c>
      <c r="AGN259" s="5">
        <f>IF(LEN(B259)&gt;7,AGN253,"")</f>
        <v>12</v>
      </c>
      <c r="AGQ259" s="36" t="str">
        <f t="shared" si="934"/>
        <v/>
      </c>
      <c r="AGR259" s="36" t="str">
        <f t="shared" si="924"/>
        <v/>
      </c>
      <c r="AGS259" s="39">
        <f t="shared" si="935"/>
        <v>14</v>
      </c>
      <c r="AGT259" s="36" t="str">
        <f t="shared" si="936"/>
        <v/>
      </c>
      <c r="AGU259" s="36" t="str">
        <f t="shared" si="925"/>
        <v/>
      </c>
      <c r="AGV259" s="39">
        <f t="shared" si="937"/>
        <v>8</v>
      </c>
      <c r="AGW259" s="36" t="str">
        <f t="shared" si="938"/>
        <v/>
      </c>
      <c r="AGX259" s="36" t="str">
        <f t="shared" si="926"/>
        <v/>
      </c>
      <c r="AGY259" s="39">
        <f t="shared" si="939"/>
        <v>2</v>
      </c>
      <c r="AGZ259" s="36" t="str">
        <f t="shared" si="940"/>
        <v/>
      </c>
      <c r="AHA259" s="36" t="str">
        <f t="shared" si="927"/>
        <v/>
      </c>
      <c r="AHB259" s="39">
        <f t="shared" si="941"/>
        <v>5</v>
      </c>
      <c r="AHC259" s="36" t="str">
        <f t="shared" si="942"/>
        <v/>
      </c>
      <c r="AHD259" s="36" t="str">
        <f t="shared" si="928"/>
        <v/>
      </c>
      <c r="AHE259" s="39">
        <f t="shared" si="943"/>
        <v>2</v>
      </c>
      <c r="AHF259" s="36" t="str">
        <f t="shared" si="944"/>
        <v/>
      </c>
      <c r="AHG259" s="36" t="str">
        <f t="shared" si="929"/>
        <v/>
      </c>
      <c r="AHH259" s="39">
        <f t="shared" si="945"/>
        <v>2</v>
      </c>
      <c r="AHI259" s="36" t="str">
        <f t="shared" si="946"/>
        <v/>
      </c>
      <c r="AHJ259" s="36" t="str">
        <f t="shared" si="930"/>
        <v/>
      </c>
      <c r="AHK259" s="39">
        <f t="shared" si="947"/>
        <v>11</v>
      </c>
      <c r="AHL259" s="36" t="str">
        <f t="shared" si="948"/>
        <v/>
      </c>
      <c r="AHM259" s="36" t="str">
        <f t="shared" si="931"/>
        <v/>
      </c>
      <c r="AHN259" s="39" t="str">
        <f t="shared" si="949"/>
        <v/>
      </c>
      <c r="AHO259" s="36" t="str">
        <f t="shared" si="950"/>
        <v/>
      </c>
      <c r="AHP259" s="36" t="str">
        <f t="shared" si="932"/>
        <v/>
      </c>
      <c r="AHQ259" s="39" t="str">
        <f t="shared" si="951"/>
        <v/>
      </c>
      <c r="AHR259" s="36" t="str">
        <f t="shared" si="952"/>
        <v/>
      </c>
      <c r="AHS259" s="36" t="str">
        <f t="shared" si="933"/>
        <v/>
      </c>
      <c r="AHT259" s="39" t="str">
        <f t="shared" si="953"/>
        <v/>
      </c>
    </row>
    <row r="260" spans="1:923" s="5" customFormat="1" outlineLevel="1" x14ac:dyDescent="0.25">
      <c r="A260" s="35">
        <f t="shared" si="954"/>
        <v>7</v>
      </c>
      <c r="B260" s="50" t="s">
        <v>136</v>
      </c>
      <c r="C260" s="37"/>
      <c r="D260" s="35"/>
      <c r="E260" s="35"/>
      <c r="F260" s="35"/>
      <c r="G260" s="38"/>
      <c r="H260" s="38"/>
      <c r="I260" s="38"/>
      <c r="J260" s="38"/>
      <c r="K260" s="57"/>
      <c r="L260" s="57"/>
      <c r="M260" s="57"/>
      <c r="N260" s="57"/>
      <c r="O260" s="57" t="s">
        <v>351</v>
      </c>
      <c r="P260" s="57" t="s">
        <v>351</v>
      </c>
      <c r="Q260" s="57"/>
      <c r="R260" s="57"/>
      <c r="S260" s="57"/>
      <c r="T260" s="57"/>
      <c r="U260" s="38"/>
      <c r="V260" s="38"/>
      <c r="W260" s="61"/>
      <c r="X260" s="57"/>
      <c r="Y260" s="57"/>
      <c r="Z260" s="57"/>
      <c r="AA260" s="57" t="s">
        <v>351</v>
      </c>
      <c r="AB260" s="57"/>
      <c r="AC260" s="57"/>
      <c r="AD260" s="57"/>
      <c r="AE260" s="57" t="s">
        <v>351</v>
      </c>
      <c r="AF260" s="57" t="s">
        <v>351</v>
      </c>
      <c r="AG260" s="57" t="s">
        <v>351</v>
      </c>
      <c r="AH260" s="57"/>
      <c r="AI260" s="57"/>
      <c r="AJ260" s="57"/>
      <c r="AK260" s="57" t="s">
        <v>351</v>
      </c>
      <c r="AL260" s="57"/>
      <c r="AM260" s="57" t="s">
        <v>351</v>
      </c>
      <c r="AN260" s="38"/>
      <c r="AO260" s="38"/>
      <c r="AP260" s="38"/>
      <c r="AQ260" s="61"/>
      <c r="AR260" s="57"/>
      <c r="AS260" s="57"/>
      <c r="AT260" s="57"/>
      <c r="AU260" s="57" t="s">
        <v>351</v>
      </c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 t="s">
        <v>351</v>
      </c>
      <c r="BH260" s="57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 t="s">
        <v>351</v>
      </c>
      <c r="CB260" s="57"/>
      <c r="CC260" s="38"/>
      <c r="CD260" s="38"/>
      <c r="CE260" s="61"/>
      <c r="CF260" s="57" t="s">
        <v>351</v>
      </c>
      <c r="CG260" s="57"/>
      <c r="CH260" s="57"/>
      <c r="CI260" s="57"/>
      <c r="CJ260" s="57"/>
      <c r="CK260" s="57"/>
      <c r="CL260" s="57"/>
      <c r="CM260" s="57" t="s">
        <v>351</v>
      </c>
      <c r="CN260" s="57" t="s">
        <v>351</v>
      </c>
      <c r="CO260" s="57"/>
      <c r="CP260" s="57"/>
      <c r="CQ260" s="57"/>
      <c r="CR260" s="57"/>
      <c r="CS260" s="57"/>
      <c r="CT260" s="57"/>
      <c r="CU260" s="57" t="s">
        <v>351</v>
      </c>
      <c r="CV260" s="57"/>
      <c r="CW260" s="38"/>
      <c r="CX260" s="38"/>
      <c r="CY260" s="61"/>
      <c r="CZ260" s="57" t="s">
        <v>351</v>
      </c>
      <c r="DA260" s="57" t="s">
        <v>351</v>
      </c>
      <c r="DB260" s="57" t="s">
        <v>351</v>
      </c>
      <c r="DC260" s="57"/>
      <c r="DD260" s="57"/>
      <c r="DE260" s="57"/>
      <c r="DF260" s="57"/>
      <c r="DG260" s="57" t="s">
        <v>351</v>
      </c>
      <c r="DH260" s="57" t="s">
        <v>351</v>
      </c>
      <c r="DI260" s="57" t="s">
        <v>351</v>
      </c>
      <c r="DJ260" s="57"/>
      <c r="DK260" s="57"/>
      <c r="DL260" s="57"/>
      <c r="DM260" s="57" t="s">
        <v>351</v>
      </c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351</v>
      </c>
      <c r="EV260" s="57" t="s">
        <v>351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/>
      <c r="IK260" s="57"/>
      <c r="IL260" s="57"/>
      <c r="IM260" s="57" t="s">
        <v>351</v>
      </c>
      <c r="IN260" s="57" t="s">
        <v>351</v>
      </c>
      <c r="IO260" s="57"/>
      <c r="IP260" s="57"/>
      <c r="IQ260" s="57" t="s">
        <v>351</v>
      </c>
      <c r="IR260" s="57" t="s">
        <v>351</v>
      </c>
      <c r="IS260" s="57"/>
      <c r="IT260" s="57"/>
      <c r="IU260" s="57"/>
      <c r="IV260" s="57"/>
      <c r="IW260" s="57" t="s">
        <v>351</v>
      </c>
      <c r="IX260" s="57"/>
      <c r="IY260" s="57"/>
      <c r="IZ260" s="57"/>
      <c r="JA260" s="57"/>
      <c r="JB260" s="57"/>
      <c r="JC260" s="61"/>
      <c r="JD260" s="57" t="s">
        <v>359</v>
      </c>
      <c r="JE260" s="57" t="s">
        <v>359</v>
      </c>
      <c r="JF260" s="57" t="s">
        <v>359</v>
      </c>
      <c r="JG260" s="57" t="s">
        <v>359</v>
      </c>
      <c r="JH260" s="57" t="s">
        <v>359</v>
      </c>
      <c r="JI260" s="57" t="s">
        <v>359</v>
      </c>
      <c r="JJ260" s="57"/>
      <c r="JK260" s="57" t="s">
        <v>359</v>
      </c>
      <c r="JL260" s="57" t="s">
        <v>375</v>
      </c>
      <c r="JM260" s="57"/>
      <c r="JN260" s="57"/>
      <c r="JO260" s="57"/>
      <c r="JP260" s="57"/>
      <c r="JQ260" s="57" t="s">
        <v>359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 t="s">
        <v>351</v>
      </c>
      <c r="NT260" s="57" t="s">
        <v>351</v>
      </c>
      <c r="NU260" s="57"/>
      <c r="NV260" s="57"/>
      <c r="NW260" s="57"/>
      <c r="NX260" s="57"/>
      <c r="NY260" s="57"/>
      <c r="NZ260" s="57"/>
      <c r="OA260" s="57" t="s">
        <v>351</v>
      </c>
      <c r="OB260" s="57" t="s">
        <v>351</v>
      </c>
      <c r="OC260" s="57" t="s">
        <v>351</v>
      </c>
      <c r="OD260" s="57" t="s">
        <v>351</v>
      </c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/>
      <c r="OS260" s="57"/>
      <c r="OT260" s="57"/>
      <c r="OU260" s="57"/>
      <c r="OV260" s="57"/>
      <c r="OW260" s="57"/>
      <c r="OX260" s="57"/>
      <c r="OY260" s="57" t="s">
        <v>351</v>
      </c>
      <c r="OZ260" s="57" t="s">
        <v>351</v>
      </c>
      <c r="PA260" s="57" t="s">
        <v>351</v>
      </c>
      <c r="PB260" s="57"/>
      <c r="PC260" s="57"/>
      <c r="PD260" s="57"/>
      <c r="PE260" s="38"/>
      <c r="PF260" s="38"/>
      <c r="PG260" s="57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 t="s">
        <v>351</v>
      </c>
      <c r="PT260" s="57" t="s">
        <v>351</v>
      </c>
      <c r="PU260" s="57" t="s">
        <v>351</v>
      </c>
      <c r="PV260" s="57"/>
      <c r="PW260" s="57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57" t="s">
        <v>351</v>
      </c>
      <c r="QV260" s="57" t="s">
        <v>351</v>
      </c>
      <c r="QW260" s="57"/>
      <c r="QX260" s="57"/>
      <c r="QY260" s="57" t="s">
        <v>351</v>
      </c>
      <c r="QZ260" s="57" t="s">
        <v>351</v>
      </c>
      <c r="RA260" s="57" t="s">
        <v>351</v>
      </c>
      <c r="RB260" s="57"/>
      <c r="RC260" s="57" t="s">
        <v>351</v>
      </c>
      <c r="RD260" s="57" t="s">
        <v>351</v>
      </c>
      <c r="RE260" s="57" t="s">
        <v>351</v>
      </c>
      <c r="RF260" s="57" t="s">
        <v>351</v>
      </c>
      <c r="RG260" s="57" t="s">
        <v>351</v>
      </c>
      <c r="RH260" s="57" t="s">
        <v>351</v>
      </c>
      <c r="RI260" s="57"/>
      <c r="RJ260" s="57"/>
      <c r="RK260" s="57" t="s">
        <v>351</v>
      </c>
      <c r="RL260" s="57" t="s">
        <v>351</v>
      </c>
      <c r="RM260" s="38"/>
      <c r="RN260" s="38"/>
      <c r="RO260" s="57" t="s">
        <v>351</v>
      </c>
      <c r="RP260" s="57" t="s">
        <v>351</v>
      </c>
      <c r="RQ260" s="57"/>
      <c r="RR260" s="57"/>
      <c r="RS260" s="57"/>
      <c r="RT260" s="57" t="s">
        <v>351</v>
      </c>
      <c r="RU260" s="57"/>
      <c r="RV260" s="57" t="s">
        <v>351</v>
      </c>
      <c r="RW260" s="57"/>
      <c r="RX260" s="57"/>
      <c r="RY260" s="57" t="s">
        <v>351</v>
      </c>
      <c r="RZ260" s="57" t="s">
        <v>351</v>
      </c>
      <c r="SA260" s="57" t="s">
        <v>351</v>
      </c>
      <c r="SB260" s="57" t="s">
        <v>351</v>
      </c>
      <c r="SC260" s="57" t="s">
        <v>351</v>
      </c>
      <c r="SD260" s="57"/>
      <c r="SE260" s="57" t="s">
        <v>351</v>
      </c>
      <c r="SF260" s="57" t="s">
        <v>351</v>
      </c>
      <c r="SG260" s="57"/>
      <c r="SH260" s="57"/>
      <c r="SI260" s="57" t="s">
        <v>351</v>
      </c>
      <c r="SJ260" s="57" t="s">
        <v>351</v>
      </c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 t="s">
        <v>351</v>
      </c>
      <c r="SV260" s="57" t="s">
        <v>351</v>
      </c>
      <c r="SW260" s="57" t="s">
        <v>351</v>
      </c>
      <c r="SX260" s="57" t="s">
        <v>351</v>
      </c>
      <c r="SY260" s="57" t="s">
        <v>351</v>
      </c>
      <c r="SZ260" s="57" t="s">
        <v>351</v>
      </c>
      <c r="TA260" s="57" t="s">
        <v>351</v>
      </c>
      <c r="TB260" s="57"/>
      <c r="TC260" s="57" t="s">
        <v>351</v>
      </c>
      <c r="TD260" s="57" t="s">
        <v>351</v>
      </c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61"/>
      <c r="UB260" s="57"/>
      <c r="UC260" s="57"/>
      <c r="UD260" s="57"/>
      <c r="UE260" s="57"/>
      <c r="UF260" s="57"/>
      <c r="UG260" s="57"/>
      <c r="UH260" s="57"/>
      <c r="UI260" s="57" t="s">
        <v>351</v>
      </c>
      <c r="UJ260" s="57" t="s">
        <v>351</v>
      </c>
      <c r="UK260" s="57" t="s">
        <v>351</v>
      </c>
      <c r="UL260" s="57" t="s">
        <v>351</v>
      </c>
      <c r="UM260" s="57" t="s">
        <v>351</v>
      </c>
      <c r="UN260" s="57" t="s">
        <v>351</v>
      </c>
      <c r="UO260" s="57" t="s">
        <v>351</v>
      </c>
      <c r="UP260" s="38"/>
      <c r="UQ260" s="38"/>
      <c r="UR260" s="38"/>
      <c r="US260" s="38"/>
      <c r="UT260" s="38"/>
      <c r="UU260" s="57" t="s">
        <v>351</v>
      </c>
      <c r="UV260" s="57" t="s">
        <v>351</v>
      </c>
      <c r="UW260" s="57"/>
      <c r="UX260" s="57"/>
      <c r="UY260" s="57" t="s">
        <v>351</v>
      </c>
      <c r="UZ260" s="57" t="s">
        <v>351</v>
      </c>
      <c r="VA260" s="57" t="s">
        <v>351</v>
      </c>
      <c r="VB260" s="57"/>
      <c r="VC260" s="57"/>
      <c r="VD260" s="57"/>
      <c r="VE260" s="57" t="s">
        <v>351</v>
      </c>
      <c r="VF260" s="57" t="s">
        <v>351</v>
      </c>
      <c r="VG260" s="57" t="s">
        <v>351</v>
      </c>
      <c r="VH260" s="57" t="s">
        <v>351</v>
      </c>
      <c r="VI260" s="57" t="s">
        <v>351</v>
      </c>
      <c r="VJ260" s="57"/>
      <c r="VK260" s="57" t="s">
        <v>351</v>
      </c>
      <c r="VL260" s="57" t="s">
        <v>351</v>
      </c>
      <c r="VM260" s="38"/>
      <c r="VN260" s="38"/>
      <c r="VO260" s="57" t="s">
        <v>351</v>
      </c>
      <c r="VP260" s="57" t="s">
        <v>351</v>
      </c>
      <c r="VQ260" s="57"/>
      <c r="VR260" s="57"/>
      <c r="VS260" s="57" t="s">
        <v>351</v>
      </c>
      <c r="VT260" s="57" t="s">
        <v>351</v>
      </c>
      <c r="VU260" s="57" t="s">
        <v>351</v>
      </c>
      <c r="VV260" s="57"/>
      <c r="VW260" s="57"/>
      <c r="VX260" s="57"/>
      <c r="VY260" s="57" t="s">
        <v>351</v>
      </c>
      <c r="VZ260" s="57" t="s">
        <v>351</v>
      </c>
      <c r="WA260" s="57" t="s">
        <v>351</v>
      </c>
      <c r="WB260" s="57" t="s">
        <v>351</v>
      </c>
      <c r="WC260" s="57" t="s">
        <v>351</v>
      </c>
      <c r="WD260" s="57"/>
      <c r="WE260" s="57" t="s">
        <v>351</v>
      </c>
      <c r="WF260" s="57" t="s">
        <v>351</v>
      </c>
      <c r="WG260" s="38"/>
      <c r="WH260" s="38"/>
      <c r="WI260" s="57" t="s">
        <v>351</v>
      </c>
      <c r="WJ260" s="57" t="s">
        <v>351</v>
      </c>
      <c r="WK260" s="57"/>
      <c r="WL260" s="57"/>
      <c r="WM260" s="57" t="s">
        <v>351</v>
      </c>
      <c r="WN260" s="57" t="s">
        <v>351</v>
      </c>
      <c r="WO260" s="57"/>
      <c r="WP260" s="57"/>
      <c r="WQ260" s="57"/>
      <c r="WR260" s="57"/>
      <c r="WS260" s="57" t="s">
        <v>351</v>
      </c>
      <c r="WT260" s="57" t="s">
        <v>351</v>
      </c>
      <c r="WU260" s="57"/>
      <c r="WV260" s="57"/>
      <c r="WW260" s="57" t="s">
        <v>351</v>
      </c>
      <c r="WX260" s="57"/>
      <c r="WY260" s="38"/>
      <c r="WZ260" s="38"/>
      <c r="XA260" s="38"/>
      <c r="XB260" s="38"/>
      <c r="XC260" s="57" t="s">
        <v>351</v>
      </c>
      <c r="XD260" s="57" t="s">
        <v>351</v>
      </c>
      <c r="XE260" s="57"/>
      <c r="XF260" s="57"/>
      <c r="XG260" s="57"/>
      <c r="XH260" s="57" t="s">
        <v>351</v>
      </c>
      <c r="XI260" s="57" t="s">
        <v>351</v>
      </c>
      <c r="XJ260" s="57"/>
      <c r="XK260" s="57" t="s">
        <v>351</v>
      </c>
      <c r="XL260" s="57" t="s">
        <v>351</v>
      </c>
      <c r="XM260" s="57" t="s">
        <v>351</v>
      </c>
      <c r="XN260" s="57" t="s">
        <v>351</v>
      </c>
      <c r="XO260" s="57" t="s">
        <v>351</v>
      </c>
      <c r="XP260" s="57"/>
      <c r="XQ260" s="57" t="s">
        <v>351</v>
      </c>
      <c r="XR260" s="57"/>
      <c r="XS260" s="57" t="s">
        <v>351</v>
      </c>
      <c r="XT260" s="38"/>
      <c r="XU260" s="38"/>
      <c r="XV260" s="38"/>
      <c r="XW260" s="37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8"/>
      <c r="YN260" s="38"/>
      <c r="YO260" s="38"/>
      <c r="YP260" s="38"/>
      <c r="YQ260" s="37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21"/>
        <v/>
      </c>
      <c r="AGK260" s="85" t="str">
        <f t="shared" si="922"/>
        <v/>
      </c>
      <c r="AGL260" s="85">
        <f t="shared" si="923"/>
        <v>11</v>
      </c>
      <c r="AGN260" s="5">
        <f>IF(LEN(B260)&gt;7,AGN253,"")</f>
        <v>12</v>
      </c>
      <c r="AGQ260" s="36" t="str">
        <f t="shared" si="934"/>
        <v/>
      </c>
      <c r="AGR260" s="36" t="str">
        <f t="shared" si="924"/>
        <v/>
      </c>
      <c r="AGS260" s="39">
        <f t="shared" si="935"/>
        <v>14</v>
      </c>
      <c r="AGT260" s="36" t="str">
        <f t="shared" si="936"/>
        <v/>
      </c>
      <c r="AGU260" s="36" t="str">
        <f t="shared" si="925"/>
        <v/>
      </c>
      <c r="AGV260" s="39">
        <f t="shared" si="937"/>
        <v>10</v>
      </c>
      <c r="AGW260" s="36">
        <f t="shared" si="938"/>
        <v>3</v>
      </c>
      <c r="AGX260" s="36" t="str">
        <f t="shared" si="926"/>
        <v/>
      </c>
      <c r="AGY260" s="39">
        <f t="shared" si="939"/>
        <v>5</v>
      </c>
      <c r="AGZ260" s="36">
        <f t="shared" si="940"/>
        <v>5</v>
      </c>
      <c r="AHA260" s="36" t="str">
        <f t="shared" si="927"/>
        <v/>
      </c>
      <c r="AHB260" s="39" t="str">
        <f t="shared" si="941"/>
        <v/>
      </c>
      <c r="AHC260" s="36" t="str">
        <f t="shared" si="942"/>
        <v/>
      </c>
      <c r="AHD260" s="36" t="str">
        <f t="shared" si="928"/>
        <v/>
      </c>
      <c r="AHE260" s="39">
        <f t="shared" si="943"/>
        <v>12</v>
      </c>
      <c r="AHF260" s="36" t="str">
        <f t="shared" si="944"/>
        <v/>
      </c>
      <c r="AHG260" s="36" t="str">
        <f t="shared" si="929"/>
        <v/>
      </c>
      <c r="AHH260" s="39">
        <f t="shared" si="945"/>
        <v>33</v>
      </c>
      <c r="AHI260" s="36" t="str">
        <f t="shared" si="946"/>
        <v/>
      </c>
      <c r="AHJ260" s="36" t="str">
        <f t="shared" si="930"/>
        <v/>
      </c>
      <c r="AHK260" s="39">
        <f t="shared" si="947"/>
        <v>37</v>
      </c>
      <c r="AHL260" s="36" t="str">
        <f t="shared" si="948"/>
        <v/>
      </c>
      <c r="AHM260" s="36" t="str">
        <f t="shared" si="931"/>
        <v/>
      </c>
      <c r="AHN260" s="39">
        <f t="shared" si="949"/>
        <v>12</v>
      </c>
      <c r="AHO260" s="36" t="str">
        <f t="shared" si="950"/>
        <v/>
      </c>
      <c r="AHP260" s="36" t="str">
        <f t="shared" si="932"/>
        <v/>
      </c>
      <c r="AHQ260" s="39" t="str">
        <f t="shared" si="951"/>
        <v/>
      </c>
      <c r="AHR260" s="36" t="str">
        <f t="shared" si="952"/>
        <v/>
      </c>
      <c r="AHS260" s="36" t="str">
        <f t="shared" si="933"/>
        <v/>
      </c>
      <c r="AHT260" s="39" t="str">
        <f t="shared" si="953"/>
        <v/>
      </c>
    </row>
    <row r="261" spans="1:923" s="5" customFormat="1" outlineLevel="1" x14ac:dyDescent="0.25">
      <c r="A261" s="35">
        <f t="shared" si="954"/>
        <v>8</v>
      </c>
      <c r="B261" s="50" t="s">
        <v>137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61"/>
      <c r="X261" s="57" t="s">
        <v>359</v>
      </c>
      <c r="Y261" s="57" t="s">
        <v>359</v>
      </c>
      <c r="Z261" s="57" t="s">
        <v>359</v>
      </c>
      <c r="AA261" s="57" t="s">
        <v>359</v>
      </c>
      <c r="AB261" s="57"/>
      <c r="AC261" s="57"/>
      <c r="AD261" s="57"/>
      <c r="AE261" s="57" t="s">
        <v>359</v>
      </c>
      <c r="AF261" s="57" t="s">
        <v>359</v>
      </c>
      <c r="AG261" s="57" t="s">
        <v>359</v>
      </c>
      <c r="AH261" s="57"/>
      <c r="AI261" s="57" t="s">
        <v>359</v>
      </c>
      <c r="AJ261" s="57" t="s">
        <v>359</v>
      </c>
      <c r="AK261" s="57" t="s">
        <v>359</v>
      </c>
      <c r="AL261" s="57"/>
      <c r="AM261" s="57" t="s">
        <v>359</v>
      </c>
      <c r="AN261" s="38"/>
      <c r="AO261" s="38"/>
      <c r="AP261" s="38"/>
      <c r="AQ261" s="61"/>
      <c r="AR261" s="57" t="s">
        <v>351</v>
      </c>
      <c r="AS261" s="57" t="s">
        <v>351</v>
      </c>
      <c r="AT261" s="57" t="s">
        <v>351</v>
      </c>
      <c r="AU261" s="57" t="s">
        <v>351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351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351</v>
      </c>
      <c r="CG261" s="57"/>
      <c r="CH261" s="57"/>
      <c r="CI261" s="57"/>
      <c r="CJ261" s="57"/>
      <c r="CK261" s="57"/>
      <c r="CL261" s="57"/>
      <c r="CM261" s="57" t="s">
        <v>351</v>
      </c>
      <c r="CN261" s="57" t="s">
        <v>351</v>
      </c>
      <c r="CO261" s="57"/>
      <c r="CP261" s="57"/>
      <c r="CQ261" s="57"/>
      <c r="CR261" s="57"/>
      <c r="CS261" s="57"/>
      <c r="CT261" s="57"/>
      <c r="CU261" s="57" t="s">
        <v>351</v>
      </c>
      <c r="CV261" s="57"/>
      <c r="CW261" s="38"/>
      <c r="CX261" s="38"/>
      <c r="CY261" s="61"/>
      <c r="CZ261" s="57" t="s">
        <v>351</v>
      </c>
      <c r="DA261" s="57" t="s">
        <v>351</v>
      </c>
      <c r="DB261" s="57" t="s">
        <v>351</v>
      </c>
      <c r="DC261" s="57"/>
      <c r="DD261" s="57"/>
      <c r="DE261" s="57"/>
      <c r="DF261" s="57"/>
      <c r="DG261" s="57" t="s">
        <v>351</v>
      </c>
      <c r="DH261" s="57" t="s">
        <v>351</v>
      </c>
      <c r="DI261" s="57" t="s">
        <v>351</v>
      </c>
      <c r="DJ261" s="57"/>
      <c r="DK261" s="57" t="s">
        <v>351</v>
      </c>
      <c r="DL261" s="57" t="s">
        <v>351</v>
      </c>
      <c r="DM261" s="57" t="s">
        <v>351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 t="s">
        <v>351</v>
      </c>
      <c r="EV261" s="57" t="s">
        <v>351</v>
      </c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351</v>
      </c>
      <c r="IN261" s="57" t="s">
        <v>351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351</v>
      </c>
      <c r="JH261" s="57" t="s">
        <v>351</v>
      </c>
      <c r="JI261" s="57" t="s">
        <v>351</v>
      </c>
      <c r="JJ261" s="57"/>
      <c r="JK261" s="57" t="s">
        <v>351</v>
      </c>
      <c r="JL261" s="57" t="s">
        <v>351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351</v>
      </c>
      <c r="NT261" s="57" t="s">
        <v>351</v>
      </c>
      <c r="NU261" s="57"/>
      <c r="NV261" s="57"/>
      <c r="NW261" s="57"/>
      <c r="NX261" s="57"/>
      <c r="NY261" s="57"/>
      <c r="NZ261" s="57"/>
      <c r="OA261" s="57" t="s">
        <v>351</v>
      </c>
      <c r="OB261" s="57" t="s">
        <v>351</v>
      </c>
      <c r="OC261" s="57" t="s">
        <v>351</v>
      </c>
      <c r="OD261" s="57" t="s">
        <v>351</v>
      </c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57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 t="s">
        <v>351</v>
      </c>
      <c r="RH261" s="57" t="s">
        <v>351</v>
      </c>
      <c r="RI261" s="57"/>
      <c r="RJ261" s="57"/>
      <c r="RK261" s="57"/>
      <c r="RL261" s="57"/>
      <c r="RM261" s="38"/>
      <c r="RN261" s="38"/>
      <c r="RO261" s="57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57"/>
      <c r="SD261" s="57"/>
      <c r="SE261" s="57"/>
      <c r="SF261" s="57"/>
      <c r="SG261" s="57"/>
      <c r="SH261" s="57"/>
      <c r="SI261" s="57" t="s">
        <v>351</v>
      </c>
      <c r="SJ261" s="57" t="s">
        <v>351</v>
      </c>
      <c r="SK261" s="38"/>
      <c r="SL261" s="38"/>
      <c r="SM261" s="37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61"/>
      <c r="UB261" s="57"/>
      <c r="UC261" s="57"/>
      <c r="UD261" s="57"/>
      <c r="UE261" s="57"/>
      <c r="UF261" s="57"/>
      <c r="UG261" s="57"/>
      <c r="UH261" s="57"/>
      <c r="UI261" s="57" t="s">
        <v>351</v>
      </c>
      <c r="UJ261" s="57" t="s">
        <v>351</v>
      </c>
      <c r="UK261" s="57" t="s">
        <v>351</v>
      </c>
      <c r="UL261" s="57" t="s">
        <v>351</v>
      </c>
      <c r="UM261" s="57" t="s">
        <v>351</v>
      </c>
      <c r="UN261" s="57" t="s">
        <v>351</v>
      </c>
      <c r="UO261" s="57" t="s">
        <v>351</v>
      </c>
      <c r="UP261" s="38"/>
      <c r="UQ261" s="38"/>
      <c r="UR261" s="38"/>
      <c r="US261" s="38"/>
      <c r="UT261" s="38"/>
      <c r="UU261" s="57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 t="s">
        <v>351</v>
      </c>
      <c r="VF261" s="57" t="s">
        <v>351</v>
      </c>
      <c r="VG261" s="57"/>
      <c r="VH261" s="57"/>
      <c r="VI261" s="57"/>
      <c r="VJ261" s="57"/>
      <c r="VK261" s="57"/>
      <c r="VL261" s="57"/>
      <c r="VM261" s="38"/>
      <c r="VN261" s="38"/>
      <c r="VO261" s="57"/>
      <c r="VP261" s="57"/>
      <c r="VQ261" s="57"/>
      <c r="VR261" s="57"/>
      <c r="VS261" s="57"/>
      <c r="VT261" s="57"/>
      <c r="VU261" s="57"/>
      <c r="VV261" s="57"/>
      <c r="VW261" s="57"/>
      <c r="VX261" s="57"/>
      <c r="VY261" s="57" t="s">
        <v>351</v>
      </c>
      <c r="VZ261" s="57" t="s">
        <v>351</v>
      </c>
      <c r="WA261" s="57"/>
      <c r="WB261" s="57"/>
      <c r="WC261" s="57"/>
      <c r="WD261" s="57"/>
      <c r="WE261" s="57"/>
      <c r="WF261" s="57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37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21"/>
        <v/>
      </c>
      <c r="AGK261" s="85" t="str">
        <f t="shared" si="922"/>
        <v/>
      </c>
      <c r="AGL261" s="85" t="str">
        <f t="shared" si="923"/>
        <v/>
      </c>
      <c r="AGN261" s="5">
        <f>IF(LEN(B261)&gt;7,AGN253,"")</f>
        <v>12</v>
      </c>
      <c r="AGQ261" s="36">
        <f t="shared" si="934"/>
        <v>11</v>
      </c>
      <c r="AGR261" s="36" t="str">
        <f t="shared" si="924"/>
        <v/>
      </c>
      <c r="AGS261" s="39">
        <f t="shared" si="935"/>
        <v>8</v>
      </c>
      <c r="AGT261" s="36" t="str">
        <f t="shared" si="936"/>
        <v/>
      </c>
      <c r="AGU261" s="36" t="str">
        <f t="shared" si="925"/>
        <v/>
      </c>
      <c r="AGV261" s="39">
        <f t="shared" si="937"/>
        <v>12</v>
      </c>
      <c r="AGW261" s="36" t="str">
        <f t="shared" si="938"/>
        <v/>
      </c>
      <c r="AGX261" s="36" t="str">
        <f t="shared" si="926"/>
        <v/>
      </c>
      <c r="AGY261" s="39">
        <f t="shared" si="939"/>
        <v>2</v>
      </c>
      <c r="AGZ261" s="36" t="str">
        <f t="shared" si="940"/>
        <v/>
      </c>
      <c r="AHA261" s="36" t="str">
        <f t="shared" si="927"/>
        <v/>
      </c>
      <c r="AHB261" s="39">
        <f t="shared" si="941"/>
        <v>5</v>
      </c>
      <c r="AHC261" s="36" t="str">
        <f t="shared" si="942"/>
        <v/>
      </c>
      <c r="AHD261" s="36" t="str">
        <f t="shared" si="928"/>
        <v/>
      </c>
      <c r="AHE261" s="39">
        <f t="shared" si="943"/>
        <v>6</v>
      </c>
      <c r="AHF261" s="36" t="str">
        <f t="shared" si="944"/>
        <v/>
      </c>
      <c r="AHG261" s="36" t="str">
        <f t="shared" si="929"/>
        <v/>
      </c>
      <c r="AHH261" s="39">
        <f t="shared" si="945"/>
        <v>2</v>
      </c>
      <c r="AHI261" s="36" t="str">
        <f t="shared" si="946"/>
        <v/>
      </c>
      <c r="AHJ261" s="36" t="str">
        <f t="shared" si="930"/>
        <v/>
      </c>
      <c r="AHK261" s="39">
        <f t="shared" si="947"/>
        <v>11</v>
      </c>
      <c r="AHL261" s="36" t="str">
        <f t="shared" si="948"/>
        <v/>
      </c>
      <c r="AHM261" s="36" t="str">
        <f t="shared" si="931"/>
        <v/>
      </c>
      <c r="AHN261" s="39" t="str">
        <f t="shared" si="949"/>
        <v/>
      </c>
      <c r="AHO261" s="36" t="str">
        <f t="shared" si="950"/>
        <v/>
      </c>
      <c r="AHP261" s="36" t="str">
        <f t="shared" si="932"/>
        <v/>
      </c>
      <c r="AHQ261" s="39" t="str">
        <f t="shared" si="951"/>
        <v/>
      </c>
      <c r="AHR261" s="36" t="str">
        <f t="shared" si="952"/>
        <v/>
      </c>
      <c r="AHS261" s="36" t="str">
        <f t="shared" si="933"/>
        <v/>
      </c>
      <c r="AHT261" s="39" t="str">
        <f t="shared" si="953"/>
        <v/>
      </c>
    </row>
    <row r="262" spans="1:923" s="5" customFormat="1" outlineLevel="1" x14ac:dyDescent="0.25">
      <c r="A262" s="35">
        <f t="shared" si="954"/>
        <v>9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57"/>
      <c r="JB262" s="57"/>
      <c r="JC262" s="61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7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21"/>
        <v/>
      </c>
      <c r="AGK262" s="85" t="str">
        <f t="shared" si="922"/>
        <v/>
      </c>
      <c r="AGL262" s="85" t="str">
        <f t="shared" si="923"/>
        <v/>
      </c>
      <c r="AGN262" s="5" t="str">
        <f>IF(LEN(B262)&gt;7,AGN253,"")</f>
        <v/>
      </c>
      <c r="AGQ262" s="36" t="str">
        <f t="shared" si="934"/>
        <v/>
      </c>
      <c r="AGR262" s="36" t="str">
        <f t="shared" si="924"/>
        <v/>
      </c>
      <c r="AGS262" s="39" t="str">
        <f t="shared" si="935"/>
        <v/>
      </c>
      <c r="AGT262" s="36" t="str">
        <f t="shared" si="936"/>
        <v/>
      </c>
      <c r="AGU262" s="36" t="str">
        <f t="shared" si="925"/>
        <v/>
      </c>
      <c r="AGV262" s="39" t="str">
        <f t="shared" si="937"/>
        <v/>
      </c>
      <c r="AGW262" s="36" t="str">
        <f t="shared" si="938"/>
        <v/>
      </c>
      <c r="AGX262" s="36" t="str">
        <f t="shared" si="926"/>
        <v/>
      </c>
      <c r="AGY262" s="39" t="str">
        <f t="shared" si="939"/>
        <v/>
      </c>
      <c r="AGZ262" s="36" t="str">
        <f t="shared" si="940"/>
        <v/>
      </c>
      <c r="AHA262" s="36" t="str">
        <f t="shared" si="927"/>
        <v/>
      </c>
      <c r="AHB262" s="39" t="str">
        <f t="shared" si="941"/>
        <v/>
      </c>
      <c r="AHC262" s="36" t="str">
        <f t="shared" si="942"/>
        <v/>
      </c>
      <c r="AHD262" s="36" t="str">
        <f t="shared" si="928"/>
        <v/>
      </c>
      <c r="AHE262" s="39" t="str">
        <f t="shared" si="943"/>
        <v/>
      </c>
      <c r="AHF262" s="36" t="str">
        <f t="shared" si="944"/>
        <v/>
      </c>
      <c r="AHG262" s="36" t="str">
        <f t="shared" si="929"/>
        <v/>
      </c>
      <c r="AHH262" s="39" t="str">
        <f t="shared" si="945"/>
        <v/>
      </c>
      <c r="AHI262" s="36" t="str">
        <f t="shared" si="946"/>
        <v/>
      </c>
      <c r="AHJ262" s="36" t="str">
        <f t="shared" si="930"/>
        <v/>
      </c>
      <c r="AHK262" s="39" t="str">
        <f t="shared" si="947"/>
        <v/>
      </c>
      <c r="AHL262" s="36" t="str">
        <f t="shared" si="948"/>
        <v/>
      </c>
      <c r="AHM262" s="36" t="str">
        <f t="shared" si="931"/>
        <v/>
      </c>
      <c r="AHN262" s="39" t="str">
        <f t="shared" si="949"/>
        <v/>
      </c>
      <c r="AHO262" s="36" t="str">
        <f t="shared" si="950"/>
        <v/>
      </c>
      <c r="AHP262" s="36" t="str">
        <f t="shared" si="932"/>
        <v/>
      </c>
      <c r="AHQ262" s="39" t="str">
        <f t="shared" si="951"/>
        <v/>
      </c>
      <c r="AHR262" s="36" t="str">
        <f t="shared" si="952"/>
        <v/>
      </c>
      <c r="AHS262" s="36" t="str">
        <f t="shared" si="933"/>
        <v/>
      </c>
      <c r="AHT262" s="39" t="str">
        <f t="shared" si="953"/>
        <v/>
      </c>
    </row>
    <row r="263" spans="1:923" s="5" customFormat="1" outlineLevel="1" x14ac:dyDescent="0.25">
      <c r="A263" s="35">
        <f t="shared" si="954"/>
        <v>10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21"/>
        <v/>
      </c>
      <c r="AGK263" s="85" t="str">
        <f t="shared" si="922"/>
        <v/>
      </c>
      <c r="AGL263" s="85" t="str">
        <f t="shared" si="923"/>
        <v/>
      </c>
      <c r="AGN263" s="5" t="str">
        <f>IF(LEN(B263)&gt;7,AGN253,"")</f>
        <v/>
      </c>
      <c r="AGQ263" s="36" t="str">
        <f t="shared" si="934"/>
        <v/>
      </c>
      <c r="AGR263" s="36" t="str">
        <f t="shared" si="924"/>
        <v/>
      </c>
      <c r="AGS263" s="39" t="str">
        <f t="shared" si="935"/>
        <v/>
      </c>
      <c r="AGT263" s="36" t="str">
        <f t="shared" si="936"/>
        <v/>
      </c>
      <c r="AGU263" s="36" t="str">
        <f t="shared" si="925"/>
        <v/>
      </c>
      <c r="AGV263" s="39" t="str">
        <f t="shared" si="937"/>
        <v/>
      </c>
      <c r="AGW263" s="36" t="str">
        <f t="shared" si="938"/>
        <v/>
      </c>
      <c r="AGX263" s="36" t="str">
        <f t="shared" si="926"/>
        <v/>
      </c>
      <c r="AGY263" s="39" t="str">
        <f t="shared" si="939"/>
        <v/>
      </c>
      <c r="AGZ263" s="36" t="str">
        <f t="shared" si="940"/>
        <v/>
      </c>
      <c r="AHA263" s="36" t="str">
        <f t="shared" si="927"/>
        <v/>
      </c>
      <c r="AHB263" s="39" t="str">
        <f t="shared" si="941"/>
        <v/>
      </c>
      <c r="AHC263" s="36" t="str">
        <f t="shared" si="942"/>
        <v/>
      </c>
      <c r="AHD263" s="36" t="str">
        <f t="shared" si="928"/>
        <v/>
      </c>
      <c r="AHE263" s="39" t="str">
        <f t="shared" si="943"/>
        <v/>
      </c>
      <c r="AHF263" s="36" t="str">
        <f t="shared" si="944"/>
        <v/>
      </c>
      <c r="AHG263" s="36" t="str">
        <f t="shared" si="929"/>
        <v/>
      </c>
      <c r="AHH263" s="39" t="str">
        <f t="shared" si="945"/>
        <v/>
      </c>
      <c r="AHI263" s="36" t="str">
        <f t="shared" si="946"/>
        <v/>
      </c>
      <c r="AHJ263" s="36" t="str">
        <f t="shared" si="930"/>
        <v/>
      </c>
      <c r="AHK263" s="39" t="str">
        <f t="shared" si="947"/>
        <v/>
      </c>
      <c r="AHL263" s="36" t="str">
        <f t="shared" si="948"/>
        <v/>
      </c>
      <c r="AHM263" s="36" t="str">
        <f t="shared" si="931"/>
        <v/>
      </c>
      <c r="AHN263" s="39" t="str">
        <f t="shared" si="949"/>
        <v/>
      </c>
      <c r="AHO263" s="36" t="str">
        <f t="shared" si="950"/>
        <v/>
      </c>
      <c r="AHP263" s="36" t="str">
        <f t="shared" si="932"/>
        <v/>
      </c>
      <c r="AHQ263" s="39" t="str">
        <f t="shared" si="951"/>
        <v/>
      </c>
      <c r="AHR263" s="36" t="str">
        <f t="shared" si="952"/>
        <v/>
      </c>
      <c r="AHS263" s="36" t="str">
        <f t="shared" si="933"/>
        <v/>
      </c>
      <c r="AHT263" s="39" t="str">
        <f t="shared" si="953"/>
        <v/>
      </c>
    </row>
    <row r="264" spans="1:923" s="5" customFormat="1" outlineLevel="1" x14ac:dyDescent="0.25">
      <c r="A264" s="106"/>
      <c r="B264" s="108"/>
      <c r="C264" s="27"/>
      <c r="D264" s="106"/>
      <c r="E264" s="106"/>
      <c r="F264" s="106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2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2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2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2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2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2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2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2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2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2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2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2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2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2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2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2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2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2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2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2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2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2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2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2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2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2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2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2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2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2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2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2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2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2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2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2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2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2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2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2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2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2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J264" s="5">
        <f t="shared" ref="AGJ264:AGL264" si="955">SUMIF(AGJ254:AGJ263,"&lt;&gt;""")</f>
        <v>0</v>
      </c>
      <c r="AGK264" s="5">
        <f t="shared" si="955"/>
        <v>11</v>
      </c>
      <c r="AGL264" s="5">
        <f t="shared" si="955"/>
        <v>17</v>
      </c>
      <c r="AGN264" s="5">
        <f>SUMIF(AGN254:AGN263,"&lt;&gt;""")</f>
        <v>96</v>
      </c>
      <c r="AGQ264" s="108"/>
      <c r="AGR264" s="108"/>
      <c r="AGS264" s="109"/>
      <c r="AGT264" s="108"/>
      <c r="AGU264" s="108"/>
      <c r="AGV264" s="109"/>
      <c r="AGW264" s="108"/>
      <c r="AGX264" s="108"/>
      <c r="AGY264" s="109"/>
      <c r="AGZ264" s="108"/>
      <c r="AHA264" s="108"/>
      <c r="AHB264" s="109"/>
      <c r="AHC264" s="108"/>
      <c r="AHD264" s="108"/>
      <c r="AHE264" s="109"/>
      <c r="AHF264" s="108"/>
      <c r="AHG264" s="108"/>
      <c r="AHH264" s="109"/>
      <c r="AHI264" s="108"/>
      <c r="AHJ264" s="108"/>
      <c r="AHK264" s="109"/>
      <c r="AHL264" s="108"/>
      <c r="AHM264" s="108"/>
      <c r="AHN264" s="109"/>
      <c r="AHO264" s="108"/>
      <c r="AHP264" s="108"/>
      <c r="AHQ264" s="109"/>
      <c r="AHR264" s="108"/>
      <c r="AHS264" s="108"/>
      <c r="AHT264" s="109"/>
    </row>
    <row r="265" spans="1:923" s="32" customFormat="1" x14ac:dyDescent="0.25">
      <c r="A265" s="31" t="s">
        <v>41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3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4"/>
      <c r="AGI265" s="33"/>
      <c r="AGJ265" s="33"/>
      <c r="AGK265" s="33"/>
      <c r="AGL265" s="33"/>
      <c r="AGM265" s="33"/>
      <c r="AGN265" s="103">
        <f>'Итоги за неделю'!D18</f>
        <v>10</v>
      </c>
      <c r="AGO265" s="34"/>
      <c r="AGP265" s="33"/>
      <c r="AGQ265" s="33"/>
      <c r="AGR265" s="33"/>
      <c r="AGS265" s="33"/>
      <c r="AGT265" s="34"/>
      <c r="AGU265" s="34"/>
      <c r="AGV265" s="33"/>
      <c r="AGW265" s="33"/>
      <c r="AGX265" s="33"/>
      <c r="AGY265" s="33"/>
      <c r="AGZ265" s="34"/>
      <c r="AHA265" s="34"/>
      <c r="AHB265" s="33"/>
      <c r="AHC265" s="33"/>
      <c r="AHD265" s="33"/>
      <c r="AHE265" s="33"/>
      <c r="AHF265" s="34"/>
      <c r="AHG265" s="34"/>
      <c r="AHH265" s="33"/>
      <c r="AHI265" s="33"/>
      <c r="AHJ265" s="33"/>
      <c r="AHK265" s="33"/>
      <c r="AHL265" s="34"/>
      <c r="AHM265" s="34"/>
      <c r="AHN265" s="33"/>
      <c r="AHO265" s="33"/>
      <c r="AHP265" s="33"/>
      <c r="AHQ265" s="33"/>
      <c r="AHR265" s="34"/>
      <c r="AHS265" s="34"/>
      <c r="AHT265" s="33"/>
      <c r="AHU265" s="33"/>
      <c r="AHV265" s="33"/>
      <c r="AHW265" s="34"/>
      <c r="AHX265" s="33"/>
      <c r="AHY265" s="33"/>
      <c r="AHZ265" s="33"/>
      <c r="AIA265" s="34"/>
      <c r="AIB265" s="33"/>
      <c r="AIC265" s="33"/>
      <c r="AID265" s="33"/>
      <c r="AIE265" s="34"/>
      <c r="AIF265" s="33"/>
      <c r="AIG265" s="33"/>
      <c r="AIH265" s="33"/>
      <c r="AII265" s="34"/>
      <c r="AIJ265" s="33"/>
      <c r="AIK265" s="33"/>
      <c r="AIL265" s="33"/>
      <c r="AIM265" s="34"/>
    </row>
    <row r="266" spans="1:923" s="5" customFormat="1" outlineLevel="1" x14ac:dyDescent="0.25">
      <c r="A266" s="35">
        <v>1</v>
      </c>
      <c r="B266" s="51" t="s">
        <v>61</v>
      </c>
      <c r="C266" s="37"/>
      <c r="D266" s="35"/>
      <c r="E266" s="35"/>
      <c r="F266" s="35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38"/>
      <c r="U266" s="38"/>
      <c r="V266" s="38"/>
      <c r="W266" s="37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7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7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ref="AGJ266:AGJ287" si="956">IF(COUNTIFS($C$7:$AGI$7,"="&amp;$AGP$5,$C266:$AGI266,"б")=0,"",COUNTIFS($C$7:$AGI$7,"="&amp;$AGP$5,$C266:$AGI266,"б"))</f>
        <v/>
      </c>
      <c r="AGK266" s="85" t="str">
        <f t="shared" ref="AGK266:AGK287" si="957">IF(COUNTIFS($C$7:$AGI$7,"="&amp;$AGP$5,$C266:$AGI266,"у")=0,"",COUNTIFS($C$7:$AGI$7,"="&amp;$AGP$5,$C266:$AGI266,"у"))</f>
        <v/>
      </c>
      <c r="AGL266" s="85" t="str">
        <f t="shared" ref="AGL266:AGL287" si="958">IF(COUNTIFS($C$7:$AGI$7,"="&amp;$AGP$5,$C266:$AGI266,"н")=0,"",COUNTIFS($C$7:$AGI$7,"="&amp;$AGP$5,$C266:$AGI266,"н"))</f>
        <v/>
      </c>
      <c r="AGN266" s="5" t="str">
        <f>IF(LEN(B266)&gt;7,AGN265,"")</f>
        <v/>
      </c>
      <c r="AGQ266" s="36" t="str">
        <f>IF(COUNTIFS($C$6:$AGI$6,9,$C266:$AGI266,"б")=0,"",COUNTIFS($C$6:$AGI$6,9,$C266:$AGI266,"б"))</f>
        <v/>
      </c>
      <c r="AGR266" s="36" t="str">
        <f t="shared" ref="AGR266:AGR287" si="959">IF(COUNTIFS($C$6:$AGI$6,9,$C266:$AGI266,"у")=0,"",COUNTIFS($C$6:$AGI$6,9,$C266:$AGI266,"у"))</f>
        <v/>
      </c>
      <c r="AGS266" s="39" t="str">
        <f>IF(COUNTIFS($C$6:$AGI$6,9,$C266:$AGI266,"н")=0,"",COUNTIFS($C$6:$AGI$6,9,$C266:$AGI266,"н"))</f>
        <v/>
      </c>
      <c r="AGT266" s="36" t="str">
        <f>IF(COUNTIFS($C$6:$AGI$6,10,$C266:$AGI266,"б")=0,"",COUNTIFS($C$6:$AGI$6,10,$C266:$AGI266,"б"))</f>
        <v/>
      </c>
      <c r="AGU266" s="36" t="str">
        <f t="shared" ref="AGU266:AGU287" si="960">IF(COUNTIFS($C$6:$AGI$6,10,$C266:$AGI266,"у")=0,"",COUNTIFS($C$6:$AGI$6,10,$C266:$AGI266,"у"))</f>
        <v/>
      </c>
      <c r="AGV266" s="39" t="str">
        <f>IF(COUNTIFS($C$6:$AGI$6,10,$C266:$AGI266,"н")=0,"",COUNTIFS($C$6:$AGI$6,10,$C266:$AGI266,"н"))</f>
        <v/>
      </c>
      <c r="AGW266" s="36" t="str">
        <f>IF(COUNTIFS($C$6:$AGI$6,11,$C266:$AGI266,"б")=0,"",COUNTIFS($C$6:$AGI$6,11,$C266:$AGI266,"б"))</f>
        <v/>
      </c>
      <c r="AGX266" s="36" t="str">
        <f t="shared" ref="AGX266:AGX287" si="961">IF(COUNTIFS($C$6:$AGI$6,11,$C266:$AGI266,"у")=0,"",COUNTIFS($C$6:$AGI$6,11,$C266:$AGI266,"у"))</f>
        <v/>
      </c>
      <c r="AGY266" s="39" t="str">
        <f>IF(COUNTIFS($C$6:$AGI$6,11,$C266:$AGI266,"н")=0,"",COUNTIFS($C$6:$AGI$6,11,$C266:$AGI266,"н"))</f>
        <v/>
      </c>
      <c r="AGZ266" s="36" t="str">
        <f>IF(COUNTIFS($C$6:$AGI$6,12,$C266:$AGI266,"б")=0,"",COUNTIFS($C$6:$AGI$6,12,$C266:$AGI266,"б"))</f>
        <v/>
      </c>
      <c r="AHA266" s="36" t="str">
        <f t="shared" ref="AHA266:AHA287" si="962">IF(COUNTIFS($C$6:$AGI$6,12,$C266:$AGI266,"у")=0,"",COUNTIFS($C$6:$AGI$6,12,$C266:$AGI266,"у"))</f>
        <v/>
      </c>
      <c r="AHB266" s="39" t="str">
        <f>IF(COUNTIFS($C$6:$AGI$6,12,$C266:$AGI266,"н")=0,"",COUNTIFS($C$6:$AGI$6,12,$C266:$AGI266,"н"))</f>
        <v/>
      </c>
      <c r="AHC266" s="36" t="str">
        <f>IF(COUNTIFS($C$6:$AGI$6,1,$C266:$AGI266,"б")=0,"",COUNTIFS($C$6:$AGI$6,1,$C266:$AGI266,"б"))</f>
        <v/>
      </c>
      <c r="AHD266" s="36" t="str">
        <f t="shared" ref="AHD266:AHD287" si="963">IF(COUNTIFS($C$6:$AGI$6,1,$C266:$AGI266,"у")=0,"",COUNTIFS($C$6:$AGI$6,1,$C266:$AGI266,"у"))</f>
        <v/>
      </c>
      <c r="AHE266" s="39" t="str">
        <f>IF(COUNTIFS($C$6:$AGI$6,1,$C266:$AGI266,"н")=0,"",COUNTIFS($C$6:$AGI$6,1,$C266:$AGI266,"н"))</f>
        <v/>
      </c>
      <c r="AHF266" s="36" t="str">
        <f>IF(COUNTIFS($C$6:$AGI$6,2,$C266:$AGI266,"б")=0,"",COUNTIFS($C$6:$AGI$6,2,$C266:$AGI266,"б"))</f>
        <v/>
      </c>
      <c r="AHG266" s="36" t="str">
        <f t="shared" ref="AHG266:AHG287" si="964">IF(COUNTIFS($C$6:$AGI$6,2,$C266:$AGI266,"у")=0,"",COUNTIFS($C$6:$AGI$6,2,$C266:$AGI266,"у"))</f>
        <v/>
      </c>
      <c r="AHH266" s="39" t="str">
        <f>IF(COUNTIFS($C$6:$AGI$6,2,$C266:$AGI266,"н")=0,"",COUNTIFS($C$6:$AGI$6,2,$C266:$AGI266,"н"))</f>
        <v/>
      </c>
      <c r="AHI266" s="36" t="str">
        <f>IF(COUNTIFS($C$6:$AGI$6,3,$C266:$AGI266,"б")=0,"",COUNTIFS($C$6:$AGI$6,3,$C266:$AGI266,"б"))</f>
        <v/>
      </c>
      <c r="AHJ266" s="36" t="str">
        <f t="shared" ref="AHJ266:AHJ287" si="965">IF(COUNTIFS($C$6:$AGI$6,3,$C266:$AGI266,"у")=0,"",COUNTIFS($C$6:$AGI$6,3,$C266:$AGI266,"у"))</f>
        <v/>
      </c>
      <c r="AHK266" s="39" t="str">
        <f>IF(COUNTIFS($C$6:$AGI$6,3,$C266:$AGI266,"н")=0,"",COUNTIFS($C$6:$AGI$6,3,$C266:$AGI266,"н"))</f>
        <v/>
      </c>
      <c r="AHL266" s="36" t="str">
        <f>IF(COUNTIFS($C$6:$AGI$6,4,$C266:$AGI266,"б")=0,"",COUNTIFS($C$6:$AGI$6,4,$C266:$AGI266,"б"))</f>
        <v/>
      </c>
      <c r="AHM266" s="36" t="str">
        <f t="shared" ref="AHM266:AHM287" si="966">IF(COUNTIFS($C$6:$AGI$6,4,$C266:$AGI266,"у")=0,"",COUNTIFS($C$6:$AGI$6,4,$C266:$AGI266,"у"))</f>
        <v/>
      </c>
      <c r="AHN266" s="39" t="str">
        <f>IF(COUNTIFS($C$6:$AGI$6,4,$C266:$AGI266,"н")=0,"",COUNTIFS($C$6:$AGI$6,4,$C266:$AGI266,"н"))</f>
        <v/>
      </c>
      <c r="AHO266" s="36" t="str">
        <f>IF(COUNTIFS($C$6:$AGI$6,5,$C266:$AGI266,"б")=0,"",COUNTIFS($C$6:$AGI$6,5,$C266:$AGI266,"б"))</f>
        <v/>
      </c>
      <c r="AHP266" s="36" t="str">
        <f t="shared" ref="AHP266:AHP287" si="967">IF(COUNTIFS($C$6:$AGI$6,5,$C266:$AGI266,"у")=0,"",COUNTIFS($C$6:$AGI$6,5,$C266:$AGI266,"у"))</f>
        <v/>
      </c>
      <c r="AHQ266" s="39" t="str">
        <f>IF(COUNTIFS($C$6:$AGI$6,5,$C266:$AGI266,"н")=0,"",COUNTIFS($C$6:$AGI$6,5,$C266:$AGI266,"н"))</f>
        <v/>
      </c>
      <c r="AHR266" s="36" t="str">
        <f>IF(COUNTIFS($C$6:$AGI$6,6,$C266:$AGI266,"б")=0,"",COUNTIFS($C$6:$AGI$6,6,$C266:$AGI266,"б"))</f>
        <v/>
      </c>
      <c r="AHS266" s="36" t="str">
        <f t="shared" ref="AHS266:AHS287" si="968">IF(COUNTIFS($C$6:$AGI$6,6,$C266:$AGI266,"у")=0,"",COUNTIFS($C$6:$AGI$6,6,$C266:$AGI266,"у"))</f>
        <v/>
      </c>
      <c r="AHT266" s="39" t="str">
        <f>IF(COUNTIFS($C$6:$AGI$6,6,$C266:$AGI266,"н")=0,"",COUNTIFS($C$6:$AGI$6,6,$C266:$AGI266,"н"))</f>
        <v/>
      </c>
    </row>
    <row r="267" spans="1:923" s="5" customFormat="1" outlineLevel="1" x14ac:dyDescent="0.25">
      <c r="A267" s="35">
        <f>A266+1</f>
        <v>2</v>
      </c>
      <c r="B267" s="46" t="s">
        <v>138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38"/>
      <c r="RK267" s="38"/>
      <c r="RL267" s="38"/>
      <c r="RM267" s="38"/>
      <c r="RN267" s="38"/>
      <c r="RO267" s="61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61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38"/>
      <c r="UO267" s="38"/>
      <c r="UP267" s="38"/>
      <c r="UQ267" s="38"/>
      <c r="UR267" s="38"/>
      <c r="US267" s="38"/>
      <c r="UT267" s="38"/>
      <c r="UU267" s="61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38"/>
      <c r="VM267" s="38"/>
      <c r="VN267" s="38"/>
      <c r="VO267" s="61"/>
      <c r="VP267" s="57"/>
      <c r="VQ267" s="57"/>
      <c r="VR267" s="57"/>
      <c r="VS267" s="57"/>
      <c r="VT267" s="57"/>
      <c r="VU267" s="57"/>
      <c r="VV267" s="57"/>
      <c r="VW267" s="57"/>
      <c r="VX267" s="57"/>
      <c r="VY267" s="57"/>
      <c r="VZ267" s="57"/>
      <c r="WA267" s="57"/>
      <c r="WB267" s="57"/>
      <c r="WC267" s="57"/>
      <c r="WD267" s="57"/>
      <c r="WE267" s="57"/>
      <c r="WF267" s="38"/>
      <c r="WG267" s="38"/>
      <c r="WH267" s="38"/>
      <c r="WI267" s="61"/>
      <c r="WJ267" s="57"/>
      <c r="WK267" s="57"/>
      <c r="WL267" s="57"/>
      <c r="WM267" s="57"/>
      <c r="WN267" s="57"/>
      <c r="WO267" s="57"/>
      <c r="WP267" s="57"/>
      <c r="WQ267" s="57"/>
      <c r="WR267" s="57"/>
      <c r="WS267" s="57"/>
      <c r="WT267" s="57"/>
      <c r="WU267" s="57"/>
      <c r="WV267" s="57"/>
      <c r="WW267" s="57"/>
      <c r="WX267" s="57"/>
      <c r="WY267" s="57"/>
      <c r="WZ267" s="38"/>
      <c r="XA267" s="38"/>
      <c r="XB267" s="38"/>
      <c r="XC267" s="61"/>
      <c r="XD267" s="57"/>
      <c r="XE267" s="57"/>
      <c r="XF267" s="57"/>
      <c r="XG267" s="57"/>
      <c r="XH267" s="57"/>
      <c r="XI267" s="57"/>
      <c r="XJ267" s="57"/>
      <c r="XK267" s="57"/>
      <c r="XL267" s="57"/>
      <c r="XM267" s="57"/>
      <c r="XN267" s="57"/>
      <c r="XO267" s="57"/>
      <c r="XP267" s="57"/>
      <c r="XQ267" s="57"/>
      <c r="XR267" s="57"/>
      <c r="XS267" s="57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56"/>
        <v/>
      </c>
      <c r="AGK267" s="85" t="str">
        <f t="shared" si="957"/>
        <v/>
      </c>
      <c r="AGL267" s="85" t="str">
        <f t="shared" si="958"/>
        <v/>
      </c>
      <c r="AGN267" s="5">
        <f>IF(LEN(B267)&gt;7,AGN265,"")</f>
        <v>10</v>
      </c>
      <c r="AGQ267" s="36" t="str">
        <f t="shared" ref="AGQ267:AGQ287" si="969">IF(COUNTIFS($C$6:$AGI$6,9,$C267:$AGI267,"б")=0,"",COUNTIFS($C$6:$AGI$6,9,$C267:$AGI267,"б"))</f>
        <v/>
      </c>
      <c r="AGR267" s="36" t="str">
        <f t="shared" si="959"/>
        <v/>
      </c>
      <c r="AGS267" s="39">
        <f t="shared" ref="AGS267:AGS287" si="970">IF(COUNTIFS($C$6:$AGI$6,9,$C267:$AGI267,"н")=0,"",COUNTIFS($C$6:$AGI$6,9,$C267:$AGI267,"н"))</f>
        <v>1</v>
      </c>
      <c r="AGT267" s="36" t="str">
        <f t="shared" ref="AGT267:AGT287" si="971">IF(COUNTIFS($C$6:$AGI$6,10,$C267:$AGI267,"б")=0,"",COUNTIFS($C$6:$AGI$6,10,$C267:$AGI267,"б"))</f>
        <v/>
      </c>
      <c r="AGU267" s="36" t="str">
        <f t="shared" si="960"/>
        <v/>
      </c>
      <c r="AGV267" s="39" t="str">
        <f t="shared" ref="AGV267:AGV287" si="972">IF(COUNTIFS($C$6:$AGI$6,10,$C267:$AGI267,"н")=0,"",COUNTIFS($C$6:$AGI$6,10,$C267:$AGI267,"н"))</f>
        <v/>
      </c>
      <c r="AGW267" s="36" t="str">
        <f t="shared" ref="AGW267:AGW287" si="973">IF(COUNTIFS($C$6:$AGI$6,11,$C267:$AGI267,"б")=0,"",COUNTIFS($C$6:$AGI$6,11,$C267:$AGI267,"б"))</f>
        <v/>
      </c>
      <c r="AGX267" s="36" t="str">
        <f t="shared" si="961"/>
        <v/>
      </c>
      <c r="AGY267" s="39" t="str">
        <f t="shared" ref="AGY267:AGY287" si="974">IF(COUNTIFS($C$6:$AGI$6,11,$C267:$AGI267,"н")=0,"",COUNTIFS($C$6:$AGI$6,11,$C267:$AGI267,"н"))</f>
        <v/>
      </c>
      <c r="AGZ267" s="36" t="str">
        <f t="shared" ref="AGZ267:AGZ287" si="975">IF(COUNTIFS($C$6:$AGI$6,12,$C267:$AGI267,"б")=0,"",COUNTIFS($C$6:$AGI$6,12,$C267:$AGI267,"б"))</f>
        <v/>
      </c>
      <c r="AHA267" s="36" t="str">
        <f t="shared" si="962"/>
        <v/>
      </c>
      <c r="AHB267" s="39" t="str">
        <f t="shared" ref="AHB267:AHB287" si="976">IF(COUNTIFS($C$6:$AGI$6,12,$C267:$AGI267,"н")=0,"",COUNTIFS($C$6:$AGI$6,12,$C267:$AGI267,"н"))</f>
        <v/>
      </c>
      <c r="AHC267" s="36" t="str">
        <f t="shared" ref="AHC267:AHC287" si="977">IF(COUNTIFS($C$6:$AGI$6,1,$C267:$AGI267,"б")=0,"",COUNTIFS($C$6:$AGI$6,1,$C267:$AGI267,"б"))</f>
        <v/>
      </c>
      <c r="AHD267" s="36" t="str">
        <f t="shared" si="963"/>
        <v/>
      </c>
      <c r="AHE267" s="39" t="str">
        <f t="shared" ref="AHE267:AHE287" si="978">IF(COUNTIFS($C$6:$AGI$6,1,$C267:$AGI267,"н")=0,"",COUNTIFS($C$6:$AGI$6,1,$C267:$AGI267,"н"))</f>
        <v/>
      </c>
      <c r="AHF267" s="36" t="str">
        <f t="shared" ref="AHF267:AHF287" si="979">IF(COUNTIFS($C$6:$AGI$6,2,$C267:$AGI267,"б")=0,"",COUNTIFS($C$6:$AGI$6,2,$C267:$AGI267,"б"))</f>
        <v/>
      </c>
      <c r="AHG267" s="36" t="str">
        <f t="shared" si="964"/>
        <v/>
      </c>
      <c r="AHH267" s="39" t="str">
        <f t="shared" ref="AHH267:AHH287" si="980">IF(COUNTIFS($C$6:$AGI$6,2,$C267:$AGI267,"н")=0,"",COUNTIFS($C$6:$AGI$6,2,$C267:$AGI267,"н"))</f>
        <v/>
      </c>
      <c r="AHI267" s="36" t="str">
        <f t="shared" ref="AHI267:AHI287" si="981">IF(COUNTIFS($C$6:$AGI$6,3,$C267:$AGI267,"б")=0,"",COUNTIFS($C$6:$AGI$6,3,$C267:$AGI267,"б"))</f>
        <v/>
      </c>
      <c r="AHJ267" s="36" t="str">
        <f t="shared" si="965"/>
        <v/>
      </c>
      <c r="AHK267" s="39" t="str">
        <f t="shared" ref="AHK267:AHK287" si="982">IF(COUNTIFS($C$6:$AGI$6,3,$C267:$AGI267,"н")=0,"",COUNTIFS($C$6:$AGI$6,3,$C267:$AGI267,"н"))</f>
        <v/>
      </c>
      <c r="AHL267" s="36" t="str">
        <f t="shared" ref="AHL267:AHL287" si="983">IF(COUNTIFS($C$6:$AGI$6,4,$C267:$AGI267,"б")=0,"",COUNTIFS($C$6:$AGI$6,4,$C267:$AGI267,"б"))</f>
        <v/>
      </c>
      <c r="AHM267" s="36" t="str">
        <f t="shared" si="966"/>
        <v/>
      </c>
      <c r="AHN267" s="39" t="str">
        <f t="shared" ref="AHN267:AHN287" si="984">IF(COUNTIFS($C$6:$AGI$6,4,$C267:$AGI267,"н")=0,"",COUNTIFS($C$6:$AGI$6,4,$C267:$AGI267,"н"))</f>
        <v/>
      </c>
      <c r="AHO267" s="36" t="str">
        <f t="shared" ref="AHO267:AHO287" si="985">IF(COUNTIFS($C$6:$AGI$6,5,$C267:$AGI267,"б")=0,"",COUNTIFS($C$6:$AGI$6,5,$C267:$AGI267,"б"))</f>
        <v/>
      </c>
      <c r="AHP267" s="36" t="str">
        <f t="shared" si="967"/>
        <v/>
      </c>
      <c r="AHQ267" s="39" t="str">
        <f t="shared" ref="AHQ267:AHQ287" si="986">IF(COUNTIFS($C$6:$AGI$6,5,$C267:$AGI267,"н")=0,"",COUNTIFS($C$6:$AGI$6,5,$C267:$AGI267,"н"))</f>
        <v/>
      </c>
      <c r="AHR267" s="36" t="str">
        <f t="shared" ref="AHR267:AHR287" si="987">IF(COUNTIFS($C$6:$AGI$6,6,$C267:$AGI267,"б")=0,"",COUNTIFS($C$6:$AGI$6,6,$C267:$AGI267,"б"))</f>
        <v/>
      </c>
      <c r="AHS267" s="36" t="str">
        <f t="shared" si="968"/>
        <v/>
      </c>
      <c r="AHT267" s="39" t="str">
        <f t="shared" ref="AHT267:AHT287" si="988">IF(COUNTIFS($C$6:$AGI$6,6,$C267:$AGI267,"н")=0,"",COUNTIFS($C$6:$AGI$6,6,$C267:$AGI267,"н"))</f>
        <v/>
      </c>
    </row>
    <row r="268" spans="1:923" s="5" customFormat="1" outlineLevel="1" x14ac:dyDescent="0.25">
      <c r="A268" s="35">
        <v>3</v>
      </c>
      <c r="B268" s="46" t="s">
        <v>139</v>
      </c>
      <c r="C268" s="37"/>
      <c r="D268" s="35"/>
      <c r="E268" s="35"/>
      <c r="F268" s="35"/>
      <c r="G268" s="57"/>
      <c r="H268" s="57" t="s">
        <v>351</v>
      </c>
      <c r="I268" s="57"/>
      <c r="J268" s="57"/>
      <c r="K268" s="57" t="s">
        <v>351</v>
      </c>
      <c r="L268" s="57" t="s">
        <v>351</v>
      </c>
      <c r="M268" s="57" t="s">
        <v>351</v>
      </c>
      <c r="N268" s="57"/>
      <c r="O268" s="57" t="s">
        <v>351</v>
      </c>
      <c r="P268" s="57" t="s">
        <v>351</v>
      </c>
      <c r="Q268" s="57"/>
      <c r="R268" s="57"/>
      <c r="S268" s="57" t="s">
        <v>351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351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351</v>
      </c>
      <c r="AT268" s="57" t="s">
        <v>351</v>
      </c>
      <c r="AU268" s="57"/>
      <c r="AV268" s="57"/>
      <c r="AW268" s="57" t="s">
        <v>351</v>
      </c>
      <c r="AX268" s="57"/>
      <c r="AY268" s="57" t="s">
        <v>351</v>
      </c>
      <c r="AZ268" s="57" t="s">
        <v>351</v>
      </c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 t="s">
        <v>351</v>
      </c>
      <c r="BL268" s="57" t="s">
        <v>351</v>
      </c>
      <c r="BM268" s="57"/>
      <c r="BN268" s="57"/>
      <c r="BO268" s="57" t="s">
        <v>351</v>
      </c>
      <c r="BP268" s="57"/>
      <c r="BQ268" s="57" t="s">
        <v>351</v>
      </c>
      <c r="BR268" s="57" t="s">
        <v>351</v>
      </c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351</v>
      </c>
      <c r="CH268" s="57" t="s">
        <v>351</v>
      </c>
      <c r="CI268" s="57"/>
      <c r="CJ268" s="57"/>
      <c r="CK268" s="57" t="s">
        <v>351</v>
      </c>
      <c r="CL268" s="57"/>
      <c r="CM268" s="57" t="s">
        <v>351</v>
      </c>
      <c r="CN268" s="57" t="s">
        <v>351</v>
      </c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 t="s">
        <v>351</v>
      </c>
      <c r="DB268" s="57" t="s">
        <v>351</v>
      </c>
      <c r="DC268" s="57"/>
      <c r="DD268" s="57"/>
      <c r="DE268" s="57" t="s">
        <v>351</v>
      </c>
      <c r="DF268" s="57"/>
      <c r="DG268" s="57" t="s">
        <v>351</v>
      </c>
      <c r="DH268" s="57" t="s">
        <v>351</v>
      </c>
      <c r="DI268" s="57"/>
      <c r="DJ268" s="57"/>
      <c r="DK268" s="57" t="s">
        <v>351</v>
      </c>
      <c r="DL268" s="57" t="s">
        <v>351</v>
      </c>
      <c r="DM268" s="57" t="s">
        <v>351</v>
      </c>
      <c r="DN268" s="57" t="s">
        <v>351</v>
      </c>
      <c r="DO268" s="57"/>
      <c r="DP268" s="57"/>
      <c r="DQ268" s="38"/>
      <c r="DR268" s="38"/>
      <c r="DS268" s="61"/>
      <c r="DT268" s="57"/>
      <c r="DU268" s="57" t="s">
        <v>351</v>
      </c>
      <c r="DV268" s="57" t="s">
        <v>351</v>
      </c>
      <c r="DW268" s="57"/>
      <c r="DX268" s="57"/>
      <c r="DY268" s="57" t="s">
        <v>351</v>
      </c>
      <c r="DZ268" s="57"/>
      <c r="EA268" s="57" t="s">
        <v>351</v>
      </c>
      <c r="EB268" s="57" t="s">
        <v>351</v>
      </c>
      <c r="EC268" s="57"/>
      <c r="ED268" s="57"/>
      <c r="EE268" s="57" t="s">
        <v>351</v>
      </c>
      <c r="EF268" s="57" t="s">
        <v>351</v>
      </c>
      <c r="EG268" s="57" t="s">
        <v>351</v>
      </c>
      <c r="EH268" s="57" t="s">
        <v>351</v>
      </c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61"/>
      <c r="HP268" s="57"/>
      <c r="HQ268" s="57" t="s">
        <v>352</v>
      </c>
      <c r="HR268" s="57" t="s">
        <v>352</v>
      </c>
      <c r="HS268" s="57"/>
      <c r="HT268" s="57" t="s">
        <v>352</v>
      </c>
      <c r="HU268" s="57" t="s">
        <v>352</v>
      </c>
      <c r="HV268" s="57"/>
      <c r="HW268" s="57" t="s">
        <v>352</v>
      </c>
      <c r="HX268" s="57" t="s">
        <v>352</v>
      </c>
      <c r="HY268" s="57" t="s">
        <v>352</v>
      </c>
      <c r="HZ268" s="57"/>
      <c r="IA268" s="57" t="s">
        <v>352</v>
      </c>
      <c r="IB268" s="57" t="s">
        <v>352</v>
      </c>
      <c r="IC268" s="57" t="s">
        <v>352</v>
      </c>
      <c r="ID268" s="57" t="s">
        <v>352</v>
      </c>
      <c r="IE268" s="57" t="s">
        <v>352</v>
      </c>
      <c r="IF268" s="57"/>
      <c r="IG268" s="38"/>
      <c r="IH268" s="38"/>
      <c r="II268" s="61"/>
      <c r="IJ268" s="57"/>
      <c r="IK268" s="57" t="s">
        <v>352</v>
      </c>
      <c r="IL268" s="57" t="s">
        <v>352</v>
      </c>
      <c r="IM268" s="57"/>
      <c r="IN268" s="57" t="s">
        <v>352</v>
      </c>
      <c r="IO268" s="57" t="s">
        <v>352</v>
      </c>
      <c r="IP268" s="57"/>
      <c r="IQ268" s="57" t="s">
        <v>352</v>
      </c>
      <c r="IR268" s="57" t="s">
        <v>352</v>
      </c>
      <c r="IS268" s="57" t="s">
        <v>352</v>
      </c>
      <c r="IT268" s="57"/>
      <c r="IU268" s="57" t="s">
        <v>352</v>
      </c>
      <c r="IV268" s="57" t="s">
        <v>352</v>
      </c>
      <c r="IW268" s="57" t="s">
        <v>352</v>
      </c>
      <c r="IX268" s="57" t="s">
        <v>352</v>
      </c>
      <c r="IY268" s="57" t="s">
        <v>352</v>
      </c>
      <c r="IZ268" s="57"/>
      <c r="JA268" s="38"/>
      <c r="JB268" s="38"/>
      <c r="JC268" s="57" t="s">
        <v>352</v>
      </c>
      <c r="JD268" s="57" t="s">
        <v>352</v>
      </c>
      <c r="JE268" s="57"/>
      <c r="JF268" s="57" t="s">
        <v>352</v>
      </c>
      <c r="JG268" s="57" t="s">
        <v>352</v>
      </c>
      <c r="JH268" s="57"/>
      <c r="JI268" s="57" t="s">
        <v>352</v>
      </c>
      <c r="JJ268" s="57" t="s">
        <v>352</v>
      </c>
      <c r="JK268" s="57" t="s">
        <v>352</v>
      </c>
      <c r="JL268" s="57"/>
      <c r="JM268" s="57" t="s">
        <v>352</v>
      </c>
      <c r="JN268" s="57" t="s">
        <v>352</v>
      </c>
      <c r="JO268" s="57" t="s">
        <v>352</v>
      </c>
      <c r="JP268" s="57" t="s">
        <v>352</v>
      </c>
      <c r="JQ268" s="57" t="s">
        <v>352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/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61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38"/>
      <c r="RK268" s="38"/>
      <c r="RL268" s="38"/>
      <c r="RM268" s="38"/>
      <c r="RN268" s="38"/>
      <c r="RO268" s="61"/>
      <c r="RP268" s="57"/>
      <c r="RQ268" s="57"/>
      <c r="RR268" s="57"/>
      <c r="RS268" s="57"/>
      <c r="RT268" s="57"/>
      <c r="RU268" s="57"/>
      <c r="RV268" s="57"/>
      <c r="RW268" s="57"/>
      <c r="RX268" s="57"/>
      <c r="RY268" s="57"/>
      <c r="RZ268" s="57"/>
      <c r="SA268" s="57"/>
      <c r="SB268" s="57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61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57"/>
      <c r="UB268" s="57"/>
      <c r="UC268" s="57"/>
      <c r="UD268" s="57"/>
      <c r="UE268" s="57"/>
      <c r="UF268" s="57"/>
      <c r="UG268" s="57"/>
      <c r="UH268" s="57"/>
      <c r="UI268" s="57"/>
      <c r="UJ268" s="57"/>
      <c r="UK268" s="57"/>
      <c r="UL268" s="57"/>
      <c r="UM268" s="57"/>
      <c r="UN268" s="38"/>
      <c r="UO268" s="38"/>
      <c r="UP268" s="38"/>
      <c r="UQ268" s="38"/>
      <c r="UR268" s="38"/>
      <c r="US268" s="38"/>
      <c r="UT268" s="38"/>
      <c r="UU268" s="61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/>
      <c r="VL268" s="38"/>
      <c r="VM268" s="38"/>
      <c r="VN268" s="38"/>
      <c r="VO268" s="61"/>
      <c r="VP268" s="57"/>
      <c r="VQ268" s="57"/>
      <c r="VR268" s="57"/>
      <c r="VS268" s="57"/>
      <c r="VT268" s="57"/>
      <c r="VU268" s="57"/>
      <c r="VV268" s="57"/>
      <c r="VW268" s="57"/>
      <c r="VX268" s="57"/>
      <c r="VY268" s="57"/>
      <c r="VZ268" s="57"/>
      <c r="WA268" s="57"/>
      <c r="WB268" s="57"/>
      <c r="WC268" s="57"/>
      <c r="WD268" s="57"/>
      <c r="WE268" s="57"/>
      <c r="WF268" s="38"/>
      <c r="WG268" s="38"/>
      <c r="WH268" s="38"/>
      <c r="WI268" s="61"/>
      <c r="WJ268" s="57"/>
      <c r="WK268" s="57"/>
      <c r="WL268" s="57"/>
      <c r="WM268" s="57"/>
      <c r="WN268" s="57"/>
      <c r="WO268" s="57"/>
      <c r="WP268" s="57"/>
      <c r="WQ268" s="57"/>
      <c r="WR268" s="57"/>
      <c r="WS268" s="57"/>
      <c r="WT268" s="57"/>
      <c r="WU268" s="57" t="s">
        <v>351</v>
      </c>
      <c r="WV268" s="57" t="s">
        <v>351</v>
      </c>
      <c r="WW268" s="57"/>
      <c r="WX268" s="57"/>
      <c r="WY268" s="57" t="s">
        <v>351</v>
      </c>
      <c r="WZ268" s="38"/>
      <c r="XA268" s="38"/>
      <c r="XB268" s="38"/>
      <c r="XC268" s="61"/>
      <c r="XD268" s="57"/>
      <c r="XE268" s="57"/>
      <c r="XF268" s="57"/>
      <c r="XG268" s="57"/>
      <c r="XH268" s="57"/>
      <c r="XI268" s="57"/>
      <c r="XJ268" s="57"/>
      <c r="XK268" s="57"/>
      <c r="XL268" s="57"/>
      <c r="XM268" s="57"/>
      <c r="XN268" s="57"/>
      <c r="XO268" s="57" t="s">
        <v>351</v>
      </c>
      <c r="XP268" s="57" t="s">
        <v>351</v>
      </c>
      <c r="XQ268" s="57"/>
      <c r="XR268" s="57"/>
      <c r="XS268" s="57" t="s">
        <v>351</v>
      </c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56"/>
        <v/>
      </c>
      <c r="AGK268" s="85" t="str">
        <f t="shared" si="957"/>
        <v/>
      </c>
      <c r="AGL268" s="85">
        <f t="shared" si="958"/>
        <v>3</v>
      </c>
      <c r="AGN268" s="5">
        <f>IF(LEN(B268)&gt;7,AGN265,"")</f>
        <v>10</v>
      </c>
      <c r="AGQ268" s="36" t="str">
        <f t="shared" si="969"/>
        <v/>
      </c>
      <c r="AGR268" s="36" t="str">
        <f t="shared" si="959"/>
        <v/>
      </c>
      <c r="AGS268" s="39">
        <f t="shared" si="970"/>
        <v>31</v>
      </c>
      <c r="AGT268" s="36" t="str">
        <f t="shared" si="971"/>
        <v/>
      </c>
      <c r="AGU268" s="36" t="str">
        <f t="shared" si="960"/>
        <v/>
      </c>
      <c r="AGV268" s="39">
        <f t="shared" si="972"/>
        <v>22</v>
      </c>
      <c r="AGW268" s="36" t="str">
        <f t="shared" si="973"/>
        <v/>
      </c>
      <c r="AGX268" s="36">
        <f t="shared" si="961"/>
        <v>27</v>
      </c>
      <c r="AGY268" s="39">
        <f t="shared" si="974"/>
        <v>12</v>
      </c>
      <c r="AGZ268" s="36" t="str">
        <f t="shared" si="975"/>
        <v/>
      </c>
      <c r="AHA268" s="36">
        <f t="shared" si="962"/>
        <v>9</v>
      </c>
      <c r="AHB268" s="39" t="str">
        <f t="shared" si="976"/>
        <v/>
      </c>
      <c r="AHC268" s="36" t="str">
        <f t="shared" si="977"/>
        <v/>
      </c>
      <c r="AHD268" s="36" t="str">
        <f t="shared" si="963"/>
        <v/>
      </c>
      <c r="AHE268" s="39">
        <f t="shared" si="978"/>
        <v>7</v>
      </c>
      <c r="AHF268" s="36" t="str">
        <f t="shared" si="979"/>
        <v/>
      </c>
      <c r="AHG268" s="36" t="str">
        <f t="shared" si="964"/>
        <v/>
      </c>
      <c r="AHH268" s="39" t="str">
        <f t="shared" si="980"/>
        <v/>
      </c>
      <c r="AHI268" s="36" t="str">
        <f t="shared" si="981"/>
        <v/>
      </c>
      <c r="AHJ268" s="36" t="str">
        <f t="shared" si="965"/>
        <v/>
      </c>
      <c r="AHK268" s="39" t="str">
        <f t="shared" si="982"/>
        <v/>
      </c>
      <c r="AHL268" s="36" t="str">
        <f t="shared" si="983"/>
        <v/>
      </c>
      <c r="AHM268" s="36" t="str">
        <f t="shared" si="966"/>
        <v/>
      </c>
      <c r="AHN268" s="39">
        <f t="shared" si="984"/>
        <v>6</v>
      </c>
      <c r="AHO268" s="36" t="str">
        <f t="shared" si="985"/>
        <v/>
      </c>
      <c r="AHP268" s="36" t="str">
        <f t="shared" si="967"/>
        <v/>
      </c>
      <c r="AHQ268" s="39" t="str">
        <f t="shared" si="986"/>
        <v/>
      </c>
      <c r="AHR268" s="36" t="str">
        <f t="shared" si="987"/>
        <v/>
      </c>
      <c r="AHS268" s="36" t="str">
        <f t="shared" si="968"/>
        <v/>
      </c>
      <c r="AHT268" s="39" t="str">
        <f t="shared" si="988"/>
        <v/>
      </c>
    </row>
    <row r="269" spans="1:923" s="5" customFormat="1" outlineLevel="1" x14ac:dyDescent="0.25">
      <c r="A269" s="35">
        <f t="shared" ref="A269:A287" si="989">A268+1</f>
        <v>4</v>
      </c>
      <c r="B269" s="46" t="s">
        <v>140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 t="s">
        <v>351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 t="s">
        <v>351</v>
      </c>
      <c r="BF269" s="57" t="s">
        <v>351</v>
      </c>
      <c r="BG269" s="57"/>
      <c r="BH269" s="38"/>
      <c r="BI269" s="38"/>
      <c r="BJ269" s="38"/>
      <c r="BK269" s="57"/>
      <c r="BL269" s="57" t="s">
        <v>351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 t="s">
        <v>351</v>
      </c>
      <c r="BX269" s="57" t="s">
        <v>351</v>
      </c>
      <c r="BY269" s="57"/>
      <c r="BZ269" s="38"/>
      <c r="CA269" s="38"/>
      <c r="CB269" s="38"/>
      <c r="CC269" s="38"/>
      <c r="CD269" s="38"/>
      <c r="CE269" s="61"/>
      <c r="CF269" s="57"/>
      <c r="CG269" s="57"/>
      <c r="CH269" s="57" t="s">
        <v>351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 t="s">
        <v>351</v>
      </c>
      <c r="CT269" s="57" t="s">
        <v>351</v>
      </c>
      <c r="CU269" s="57"/>
      <c r="CV269" s="38"/>
      <c r="CW269" s="38"/>
      <c r="CX269" s="38"/>
      <c r="CY269" s="61"/>
      <c r="CZ269" s="57"/>
      <c r="DA269" s="57"/>
      <c r="DB269" s="57" t="s">
        <v>351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 t="s">
        <v>351</v>
      </c>
      <c r="DN269" s="57" t="s">
        <v>351</v>
      </c>
      <c r="DO269" s="57"/>
      <c r="DP269" s="57"/>
      <c r="DQ269" s="38"/>
      <c r="DR269" s="38"/>
      <c r="DS269" s="61"/>
      <c r="DT269" s="57"/>
      <c r="DU269" s="57"/>
      <c r="DV269" s="57" t="s">
        <v>351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 t="s">
        <v>351</v>
      </c>
      <c r="EH269" s="57" t="s">
        <v>351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61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57"/>
      <c r="UB269" s="57"/>
      <c r="UC269" s="57"/>
      <c r="UD269" s="57"/>
      <c r="UE269" s="57"/>
      <c r="UF269" s="57"/>
      <c r="UG269" s="57"/>
      <c r="UH269" s="57"/>
      <c r="UI269" s="57"/>
      <c r="UJ269" s="57"/>
      <c r="UK269" s="57"/>
      <c r="UL269" s="57"/>
      <c r="UM269" s="57"/>
      <c r="UN269" s="38"/>
      <c r="UO269" s="38"/>
      <c r="UP269" s="38"/>
      <c r="UQ269" s="38"/>
      <c r="UR269" s="38"/>
      <c r="US269" s="38"/>
      <c r="UT269" s="38"/>
      <c r="UU269" s="61"/>
      <c r="UV269" s="57"/>
      <c r="UW269" s="57"/>
      <c r="UX269" s="57"/>
      <c r="UY269" s="57"/>
      <c r="UZ269" s="57"/>
      <c r="VA269" s="57"/>
      <c r="VB269" s="57"/>
      <c r="VC269" s="57"/>
      <c r="VD269" s="57"/>
      <c r="VE269" s="57"/>
      <c r="VF269" s="57"/>
      <c r="VG269" s="57"/>
      <c r="VH269" s="57"/>
      <c r="VI269" s="57"/>
      <c r="VJ269" s="57"/>
      <c r="VK269" s="57" t="s">
        <v>351</v>
      </c>
      <c r="VL269" s="38"/>
      <c r="VM269" s="38"/>
      <c r="VN269" s="38"/>
      <c r="VO269" s="61"/>
      <c r="VP269" s="57"/>
      <c r="VQ269" s="57"/>
      <c r="VR269" s="57"/>
      <c r="VS269" s="57"/>
      <c r="VT269" s="57"/>
      <c r="VU269" s="57"/>
      <c r="VV269" s="57"/>
      <c r="VW269" s="57"/>
      <c r="VX269" s="57"/>
      <c r="VY269" s="57"/>
      <c r="VZ269" s="57"/>
      <c r="WA269" s="57"/>
      <c r="WB269" s="57"/>
      <c r="WC269" s="57"/>
      <c r="WD269" s="57"/>
      <c r="WE269" s="57" t="s">
        <v>351</v>
      </c>
      <c r="WF269" s="38"/>
      <c r="WG269" s="38"/>
      <c r="WH269" s="38"/>
      <c r="WI269" s="61"/>
      <c r="WJ269" s="57"/>
      <c r="WK269" s="57"/>
      <c r="WL269" s="57"/>
      <c r="WM269" s="57"/>
      <c r="WN269" s="57"/>
      <c r="WO269" s="57"/>
      <c r="WP269" s="57"/>
      <c r="WQ269" s="57"/>
      <c r="WR269" s="57"/>
      <c r="WS269" s="57"/>
      <c r="WT269" s="57"/>
      <c r="WU269" s="57"/>
      <c r="WV269" s="57"/>
      <c r="WW269" s="57"/>
      <c r="WX269" s="57"/>
      <c r="WY269" s="57" t="s">
        <v>351</v>
      </c>
      <c r="WZ269" s="38"/>
      <c r="XA269" s="38"/>
      <c r="XB269" s="38"/>
      <c r="XC269" s="61"/>
      <c r="XD269" s="57"/>
      <c r="XE269" s="57"/>
      <c r="XF269" s="57"/>
      <c r="XG269" s="57"/>
      <c r="XH269" s="57"/>
      <c r="XI269" s="57"/>
      <c r="XJ269" s="57"/>
      <c r="XK269" s="57"/>
      <c r="XL269" s="57"/>
      <c r="XM269" s="57"/>
      <c r="XN269" s="57"/>
      <c r="XO269" s="57"/>
      <c r="XP269" s="57"/>
      <c r="XQ269" s="57"/>
      <c r="XR269" s="57"/>
      <c r="XS269" s="57" t="s">
        <v>351</v>
      </c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56"/>
        <v/>
      </c>
      <c r="AGK269" s="85" t="str">
        <f t="shared" si="957"/>
        <v/>
      </c>
      <c r="AGL269" s="85">
        <f t="shared" si="958"/>
        <v>1</v>
      </c>
      <c r="AGN269" s="5">
        <f>IF(LEN(B269)&gt;7,AGN265,"")</f>
        <v>10</v>
      </c>
      <c r="AGQ269" s="36" t="str">
        <f t="shared" si="969"/>
        <v/>
      </c>
      <c r="AGR269" s="36" t="str">
        <f t="shared" si="959"/>
        <v/>
      </c>
      <c r="AGS269" s="39">
        <f t="shared" si="970"/>
        <v>7</v>
      </c>
      <c r="AGT269" s="36" t="str">
        <f t="shared" si="971"/>
        <v/>
      </c>
      <c r="AGU269" s="36" t="str">
        <f t="shared" si="960"/>
        <v/>
      </c>
      <c r="AGV269" s="39">
        <f t="shared" si="972"/>
        <v>8</v>
      </c>
      <c r="AGW269" s="36" t="str">
        <f t="shared" si="973"/>
        <v/>
      </c>
      <c r="AGX269" s="36" t="str">
        <f t="shared" si="961"/>
        <v/>
      </c>
      <c r="AGY269" s="39" t="str">
        <f t="shared" si="974"/>
        <v/>
      </c>
      <c r="AGZ269" s="36" t="str">
        <f t="shared" si="975"/>
        <v/>
      </c>
      <c r="AHA269" s="36" t="str">
        <f t="shared" si="962"/>
        <v/>
      </c>
      <c r="AHB269" s="39" t="str">
        <f t="shared" si="976"/>
        <v/>
      </c>
      <c r="AHC269" s="36" t="str">
        <f t="shared" si="977"/>
        <v/>
      </c>
      <c r="AHD269" s="36" t="str">
        <f t="shared" si="963"/>
        <v/>
      </c>
      <c r="AHE269" s="39" t="str">
        <f t="shared" si="978"/>
        <v/>
      </c>
      <c r="AHF269" s="36" t="str">
        <f t="shared" si="979"/>
        <v/>
      </c>
      <c r="AHG269" s="36" t="str">
        <f t="shared" si="964"/>
        <v/>
      </c>
      <c r="AHH269" s="39" t="str">
        <f t="shared" si="980"/>
        <v/>
      </c>
      <c r="AHI269" s="36" t="str">
        <f t="shared" si="981"/>
        <v/>
      </c>
      <c r="AHJ269" s="36" t="str">
        <f t="shared" si="965"/>
        <v/>
      </c>
      <c r="AHK269" s="39">
        <f t="shared" si="982"/>
        <v>2</v>
      </c>
      <c r="AHL269" s="36" t="str">
        <f t="shared" si="983"/>
        <v/>
      </c>
      <c r="AHM269" s="36" t="str">
        <f t="shared" si="966"/>
        <v/>
      </c>
      <c r="AHN269" s="39">
        <f t="shared" si="984"/>
        <v>2</v>
      </c>
      <c r="AHO269" s="36" t="str">
        <f t="shared" si="985"/>
        <v/>
      </c>
      <c r="AHP269" s="36" t="str">
        <f t="shared" si="967"/>
        <v/>
      </c>
      <c r="AHQ269" s="39" t="str">
        <f t="shared" si="986"/>
        <v/>
      </c>
      <c r="AHR269" s="36" t="str">
        <f t="shared" si="987"/>
        <v/>
      </c>
      <c r="AHS269" s="36" t="str">
        <f t="shared" si="968"/>
        <v/>
      </c>
      <c r="AHT269" s="39" t="str">
        <f t="shared" si="988"/>
        <v/>
      </c>
    </row>
    <row r="270" spans="1:923" s="5" customFormat="1" outlineLevel="1" x14ac:dyDescent="0.25">
      <c r="A270" s="35">
        <f t="shared" si="989"/>
        <v>5</v>
      </c>
      <c r="B270" s="46" t="s">
        <v>141</v>
      </c>
      <c r="C270" s="37"/>
      <c r="D270" s="35"/>
      <c r="E270" s="35"/>
      <c r="F270" s="35"/>
      <c r="G270" s="57"/>
      <c r="H270" s="57" t="s">
        <v>351</v>
      </c>
      <c r="I270" s="57"/>
      <c r="J270" s="57"/>
      <c r="K270" s="57" t="s">
        <v>351</v>
      </c>
      <c r="L270" s="57" t="s">
        <v>351</v>
      </c>
      <c r="M270" s="57" t="s">
        <v>351</v>
      </c>
      <c r="N270" s="57"/>
      <c r="O270" s="57" t="s">
        <v>351</v>
      </c>
      <c r="P270" s="57" t="s">
        <v>351</v>
      </c>
      <c r="Q270" s="57"/>
      <c r="R270" s="57"/>
      <c r="S270" s="57" t="s">
        <v>351</v>
      </c>
      <c r="T270" s="38"/>
      <c r="U270" s="38"/>
      <c r="V270" s="38"/>
      <c r="W270" s="61"/>
      <c r="X270" s="57"/>
      <c r="Y270" s="57" t="s">
        <v>351</v>
      </c>
      <c r="Z270" s="57" t="s">
        <v>351</v>
      </c>
      <c r="AA270" s="57"/>
      <c r="AB270" s="57"/>
      <c r="AC270" s="57" t="s">
        <v>351</v>
      </c>
      <c r="AD270" s="57"/>
      <c r="AE270" s="57" t="s">
        <v>351</v>
      </c>
      <c r="AF270" s="57" t="s">
        <v>351</v>
      </c>
      <c r="AG270" s="57"/>
      <c r="AH270" s="57"/>
      <c r="AI270" s="57" t="s">
        <v>351</v>
      </c>
      <c r="AJ270" s="57" t="s">
        <v>351</v>
      </c>
      <c r="AK270" s="57" t="s">
        <v>351</v>
      </c>
      <c r="AL270" s="57" t="s">
        <v>351</v>
      </c>
      <c r="AM270" s="38"/>
      <c r="AN270" s="38"/>
      <c r="AO270" s="38"/>
      <c r="AP270" s="38"/>
      <c r="AQ270" s="61"/>
      <c r="AR270" s="57"/>
      <c r="AS270" s="57" t="s">
        <v>351</v>
      </c>
      <c r="AT270" s="57" t="s">
        <v>351</v>
      </c>
      <c r="AU270" s="57"/>
      <c r="AV270" s="57"/>
      <c r="AW270" s="57" t="s">
        <v>351</v>
      </c>
      <c r="AX270" s="57"/>
      <c r="AY270" s="57" t="s">
        <v>351</v>
      </c>
      <c r="AZ270" s="57" t="s">
        <v>351</v>
      </c>
      <c r="BA270" s="57"/>
      <c r="BB270" s="57"/>
      <c r="BC270" s="57" t="s">
        <v>351</v>
      </c>
      <c r="BD270" s="57" t="s">
        <v>351</v>
      </c>
      <c r="BE270" s="57" t="s">
        <v>351</v>
      </c>
      <c r="BF270" s="57" t="s">
        <v>351</v>
      </c>
      <c r="BG270" s="57"/>
      <c r="BH270" s="38"/>
      <c r="BI270" s="38"/>
      <c r="BJ270" s="38"/>
      <c r="BK270" s="57" t="s">
        <v>351</v>
      </c>
      <c r="BL270" s="57" t="s">
        <v>351</v>
      </c>
      <c r="BM270" s="57"/>
      <c r="BN270" s="57"/>
      <c r="BO270" s="57" t="s">
        <v>351</v>
      </c>
      <c r="BP270" s="57"/>
      <c r="BQ270" s="57" t="s">
        <v>351</v>
      </c>
      <c r="BR270" s="57" t="s">
        <v>351</v>
      </c>
      <c r="BS270" s="57"/>
      <c r="BT270" s="57"/>
      <c r="BU270" s="57" t="s">
        <v>351</v>
      </c>
      <c r="BV270" s="57" t="s">
        <v>351</v>
      </c>
      <c r="BW270" s="57" t="s">
        <v>351</v>
      </c>
      <c r="BX270" s="57" t="s">
        <v>351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351</v>
      </c>
      <c r="CH270" s="57" t="s">
        <v>351</v>
      </c>
      <c r="CI270" s="57"/>
      <c r="CJ270" s="57"/>
      <c r="CK270" s="57" t="s">
        <v>351</v>
      </c>
      <c r="CL270" s="57"/>
      <c r="CM270" s="57" t="s">
        <v>351</v>
      </c>
      <c r="CN270" s="57" t="s">
        <v>351</v>
      </c>
      <c r="CO270" s="57"/>
      <c r="CP270" s="57"/>
      <c r="CQ270" s="57" t="s">
        <v>351</v>
      </c>
      <c r="CR270" s="57" t="s">
        <v>351</v>
      </c>
      <c r="CS270" s="57" t="s">
        <v>351</v>
      </c>
      <c r="CT270" s="57" t="s">
        <v>351</v>
      </c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351</v>
      </c>
      <c r="GX270" s="57" t="s">
        <v>351</v>
      </c>
      <c r="GY270" s="57"/>
      <c r="GZ270" s="57" t="s">
        <v>351</v>
      </c>
      <c r="HA270" s="57" t="s">
        <v>351</v>
      </c>
      <c r="HB270" s="57"/>
      <c r="HC270" s="57" t="s">
        <v>351</v>
      </c>
      <c r="HD270" s="57" t="s">
        <v>351</v>
      </c>
      <c r="HE270" s="57" t="s">
        <v>351</v>
      </c>
      <c r="HF270" s="57"/>
      <c r="HG270" s="57" t="s">
        <v>351</v>
      </c>
      <c r="HH270" s="57" t="s">
        <v>351</v>
      </c>
      <c r="HI270" s="57" t="s">
        <v>351</v>
      </c>
      <c r="HJ270" s="57" t="s">
        <v>351</v>
      </c>
      <c r="HK270" s="57" t="s">
        <v>351</v>
      </c>
      <c r="HL270" s="57"/>
      <c r="HM270" s="38"/>
      <c r="HN270" s="38"/>
      <c r="HO270" s="61"/>
      <c r="HP270" s="57"/>
      <c r="HQ270" s="57" t="s">
        <v>351</v>
      </c>
      <c r="HR270" s="57" t="s">
        <v>351</v>
      </c>
      <c r="HS270" s="57"/>
      <c r="HT270" s="57" t="s">
        <v>351</v>
      </c>
      <c r="HU270" s="57" t="s">
        <v>351</v>
      </c>
      <c r="HV270" s="57"/>
      <c r="HW270" s="57" t="s">
        <v>351</v>
      </c>
      <c r="HX270" s="57" t="s">
        <v>351</v>
      </c>
      <c r="HY270" s="57" t="s">
        <v>351</v>
      </c>
      <c r="HZ270" s="57"/>
      <c r="IA270" s="57" t="s">
        <v>351</v>
      </c>
      <c r="IB270" s="57" t="s">
        <v>351</v>
      </c>
      <c r="IC270" s="57" t="s">
        <v>351</v>
      </c>
      <c r="ID270" s="57" t="s">
        <v>351</v>
      </c>
      <c r="IE270" s="57" t="s">
        <v>351</v>
      </c>
      <c r="IF270" s="57"/>
      <c r="IG270" s="38"/>
      <c r="IH270" s="38"/>
      <c r="II270" s="61"/>
      <c r="IJ270" s="57"/>
      <c r="IK270" s="57" t="s">
        <v>351</v>
      </c>
      <c r="IL270" s="57" t="s">
        <v>351</v>
      </c>
      <c r="IM270" s="57"/>
      <c r="IN270" s="57" t="s">
        <v>351</v>
      </c>
      <c r="IO270" s="57" t="s">
        <v>351</v>
      </c>
      <c r="IP270" s="57"/>
      <c r="IQ270" s="57" t="s">
        <v>351</v>
      </c>
      <c r="IR270" s="57" t="s">
        <v>351</v>
      </c>
      <c r="IS270" s="57" t="s">
        <v>351</v>
      </c>
      <c r="IT270" s="57"/>
      <c r="IU270" s="57" t="s">
        <v>351</v>
      </c>
      <c r="IV270" s="57" t="s">
        <v>351</v>
      </c>
      <c r="IW270" s="57" t="s">
        <v>351</v>
      </c>
      <c r="IX270" s="57" t="s">
        <v>351</v>
      </c>
      <c r="IY270" s="57" t="s">
        <v>351</v>
      </c>
      <c r="IZ270" s="57"/>
      <c r="JA270" s="38"/>
      <c r="JB270" s="38"/>
      <c r="JC270" s="57" t="s">
        <v>351</v>
      </c>
      <c r="JD270" s="57" t="s">
        <v>351</v>
      </c>
      <c r="JE270" s="57"/>
      <c r="JF270" s="57" t="s">
        <v>351</v>
      </c>
      <c r="JG270" s="57" t="s">
        <v>351</v>
      </c>
      <c r="JH270" s="57"/>
      <c r="JI270" s="57" t="s">
        <v>351</v>
      </c>
      <c r="JJ270" s="57" t="s">
        <v>351</v>
      </c>
      <c r="JK270" s="57" t="s">
        <v>351</v>
      </c>
      <c r="JL270" s="57"/>
      <c r="JM270" s="57" t="s">
        <v>351</v>
      </c>
      <c r="JN270" s="57" t="s">
        <v>351</v>
      </c>
      <c r="JO270" s="57" t="s">
        <v>351</v>
      </c>
      <c r="JP270" s="57" t="s">
        <v>351</v>
      </c>
      <c r="JQ270" s="57" t="s">
        <v>351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 t="s">
        <v>351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351</v>
      </c>
      <c r="OP270" s="57" t="s">
        <v>351</v>
      </c>
      <c r="OQ270" s="57"/>
      <c r="OR270" s="57"/>
      <c r="OS270" s="57" t="s">
        <v>351</v>
      </c>
      <c r="OT270" s="57" t="s">
        <v>351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351</v>
      </c>
      <c r="PI270" s="57" t="s">
        <v>360</v>
      </c>
      <c r="PJ270" s="57"/>
      <c r="PK270" s="57"/>
      <c r="PL270" s="57" t="s">
        <v>351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351</v>
      </c>
      <c r="PX270" s="38"/>
      <c r="PY270" s="38"/>
      <c r="PZ270" s="38"/>
      <c r="QA270" s="61"/>
      <c r="QB270" s="57" t="s">
        <v>351</v>
      </c>
      <c r="QC270" s="57" t="s">
        <v>360</v>
      </c>
      <c r="QD270" s="57"/>
      <c r="QE270" s="57"/>
      <c r="QF270" s="57" t="s">
        <v>351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351</v>
      </c>
      <c r="QR270" s="38"/>
      <c r="QS270" s="38"/>
      <c r="QT270" s="38"/>
      <c r="QU270" s="61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38"/>
      <c r="RK270" s="38"/>
      <c r="RL270" s="38"/>
      <c r="RM270" s="38"/>
      <c r="RN270" s="38"/>
      <c r="RO270" s="61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61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38"/>
      <c r="UO270" s="38"/>
      <c r="UP270" s="38"/>
      <c r="UQ270" s="38"/>
      <c r="UR270" s="38"/>
      <c r="US270" s="38"/>
      <c r="UT270" s="38"/>
      <c r="UU270" s="61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 t="s">
        <v>351</v>
      </c>
      <c r="VL270" s="38"/>
      <c r="VM270" s="38"/>
      <c r="VN270" s="38"/>
      <c r="VO270" s="61"/>
      <c r="VP270" s="57"/>
      <c r="VQ270" s="57"/>
      <c r="VR270" s="57"/>
      <c r="VS270" s="57"/>
      <c r="VT270" s="57"/>
      <c r="VU270" s="57"/>
      <c r="VV270" s="57"/>
      <c r="VW270" s="57"/>
      <c r="VX270" s="57"/>
      <c r="VY270" s="57"/>
      <c r="VZ270" s="57"/>
      <c r="WA270" s="57"/>
      <c r="WB270" s="57"/>
      <c r="WC270" s="57"/>
      <c r="WD270" s="57"/>
      <c r="WE270" s="57" t="s">
        <v>351</v>
      </c>
      <c r="WF270" s="38"/>
      <c r="WG270" s="38"/>
      <c r="WH270" s="38"/>
      <c r="WI270" s="61"/>
      <c r="WJ270" s="57"/>
      <c r="WK270" s="57"/>
      <c r="WL270" s="57"/>
      <c r="WM270" s="57"/>
      <c r="WN270" s="57"/>
      <c r="WO270" s="57"/>
      <c r="WP270" s="57"/>
      <c r="WQ270" s="57"/>
      <c r="WR270" s="57"/>
      <c r="WS270" s="57"/>
      <c r="WT270" s="57"/>
      <c r="WU270" s="57"/>
      <c r="WV270" s="57"/>
      <c r="WW270" s="57"/>
      <c r="WX270" s="57"/>
      <c r="WY270" s="57"/>
      <c r="WZ270" s="38"/>
      <c r="XA270" s="38"/>
      <c r="XB270" s="38"/>
      <c r="XC270" s="61"/>
      <c r="XD270" s="57"/>
      <c r="XE270" s="57"/>
      <c r="XF270" s="57"/>
      <c r="XG270" s="57"/>
      <c r="XH270" s="57"/>
      <c r="XI270" s="57"/>
      <c r="XJ270" s="57"/>
      <c r="XK270" s="57"/>
      <c r="XL270" s="57"/>
      <c r="XM270" s="57"/>
      <c r="XN270" s="57"/>
      <c r="XO270" s="57"/>
      <c r="XP270" s="57"/>
      <c r="XQ270" s="57"/>
      <c r="XR270" s="57"/>
      <c r="XS270" s="57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56"/>
        <v/>
      </c>
      <c r="AGK270" s="85" t="str">
        <f t="shared" si="957"/>
        <v/>
      </c>
      <c r="AGL270" s="85" t="str">
        <f t="shared" si="958"/>
        <v/>
      </c>
      <c r="AGN270" s="5">
        <f>IF(LEN(B270)&gt;7,AGN265,"")</f>
        <v>10</v>
      </c>
      <c r="AGQ270" s="36" t="str">
        <f t="shared" si="969"/>
        <v/>
      </c>
      <c r="AGR270" s="36" t="str">
        <f t="shared" si="959"/>
        <v/>
      </c>
      <c r="AGS270" s="39">
        <f t="shared" si="970"/>
        <v>39</v>
      </c>
      <c r="AGT270" s="36" t="str">
        <f t="shared" si="971"/>
        <v/>
      </c>
      <c r="AGU270" s="36" t="str">
        <f t="shared" si="960"/>
        <v/>
      </c>
      <c r="AGV270" s="39">
        <f t="shared" si="972"/>
        <v>4</v>
      </c>
      <c r="AGW270" s="36" t="str">
        <f t="shared" si="973"/>
        <v/>
      </c>
      <c r="AGX270" s="36" t="str">
        <f t="shared" si="961"/>
        <v/>
      </c>
      <c r="AGY270" s="39">
        <f t="shared" si="974"/>
        <v>39</v>
      </c>
      <c r="AGZ270" s="36" t="str">
        <f t="shared" si="975"/>
        <v/>
      </c>
      <c r="AHA270" s="36" t="str">
        <f t="shared" si="962"/>
        <v/>
      </c>
      <c r="AHB270" s="39">
        <f t="shared" si="976"/>
        <v>9</v>
      </c>
      <c r="AHC270" s="36" t="str">
        <f t="shared" si="977"/>
        <v/>
      </c>
      <c r="AHD270" s="36" t="str">
        <f t="shared" si="963"/>
        <v/>
      </c>
      <c r="AHE270" s="39">
        <f t="shared" si="978"/>
        <v>9</v>
      </c>
      <c r="AHF270" s="36" t="str">
        <f t="shared" si="979"/>
        <v/>
      </c>
      <c r="AHG270" s="36" t="str">
        <f t="shared" si="964"/>
        <v/>
      </c>
      <c r="AHH270" s="39">
        <f t="shared" si="980"/>
        <v>4</v>
      </c>
      <c r="AHI270" s="36" t="str">
        <f t="shared" si="981"/>
        <v/>
      </c>
      <c r="AHJ270" s="36" t="str">
        <f t="shared" si="965"/>
        <v/>
      </c>
      <c r="AHK270" s="39">
        <f t="shared" si="982"/>
        <v>2</v>
      </c>
      <c r="AHL270" s="36" t="str">
        <f t="shared" si="983"/>
        <v/>
      </c>
      <c r="AHM270" s="36" t="str">
        <f t="shared" si="966"/>
        <v/>
      </c>
      <c r="AHN270" s="39" t="str">
        <f t="shared" si="984"/>
        <v/>
      </c>
      <c r="AHO270" s="36" t="str">
        <f t="shared" si="985"/>
        <v/>
      </c>
      <c r="AHP270" s="36" t="str">
        <f t="shared" si="967"/>
        <v/>
      </c>
      <c r="AHQ270" s="39" t="str">
        <f t="shared" si="986"/>
        <v/>
      </c>
      <c r="AHR270" s="36" t="str">
        <f t="shared" si="987"/>
        <v/>
      </c>
      <c r="AHS270" s="36" t="str">
        <f t="shared" si="968"/>
        <v/>
      </c>
      <c r="AHT270" s="39" t="str">
        <f t="shared" si="988"/>
        <v/>
      </c>
    </row>
    <row r="271" spans="1:923" s="5" customFormat="1" outlineLevel="1" x14ac:dyDescent="0.25">
      <c r="A271" s="35">
        <f t="shared" si="989"/>
        <v>6</v>
      </c>
      <c r="B271" s="46" t="s">
        <v>142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61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38"/>
      <c r="JB271" s="38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38"/>
      <c r="JT271" s="38"/>
      <c r="JU271" s="38"/>
      <c r="JV271" s="38"/>
      <c r="JW271" s="37" t="s">
        <v>262</v>
      </c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38"/>
      <c r="RK271" s="38"/>
      <c r="RL271" s="38"/>
      <c r="RM271" s="38"/>
      <c r="RN271" s="38"/>
      <c r="RO271" s="61"/>
      <c r="RP271" s="57"/>
      <c r="RQ271" s="57"/>
      <c r="RR271" s="57"/>
      <c r="RS271" s="57"/>
      <c r="RT271" s="57"/>
      <c r="RU271" s="57"/>
      <c r="RV271" s="57"/>
      <c r="RW271" s="57"/>
      <c r="RX271" s="57"/>
      <c r="RY271" s="57"/>
      <c r="RZ271" s="57"/>
      <c r="SA271" s="57"/>
      <c r="SB271" s="57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61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57"/>
      <c r="UB271" s="57"/>
      <c r="UC271" s="57"/>
      <c r="UD271" s="57"/>
      <c r="UE271" s="57"/>
      <c r="UF271" s="57"/>
      <c r="UG271" s="57"/>
      <c r="UH271" s="57"/>
      <c r="UI271" s="57"/>
      <c r="UJ271" s="57"/>
      <c r="UK271" s="57"/>
      <c r="UL271" s="57"/>
      <c r="UM271" s="57"/>
      <c r="UN271" s="38"/>
      <c r="UO271" s="38"/>
      <c r="UP271" s="38"/>
      <c r="UQ271" s="38"/>
      <c r="UR271" s="38"/>
      <c r="US271" s="38"/>
      <c r="UT271" s="38"/>
      <c r="UU271" s="61"/>
      <c r="UV271" s="57"/>
      <c r="UW271" s="57"/>
      <c r="UX271" s="57"/>
      <c r="UY271" s="57"/>
      <c r="UZ271" s="57"/>
      <c r="VA271" s="57"/>
      <c r="VB271" s="57"/>
      <c r="VC271" s="57" t="s">
        <v>351</v>
      </c>
      <c r="VD271" s="57" t="s">
        <v>351</v>
      </c>
      <c r="VE271" s="57"/>
      <c r="VF271" s="57"/>
      <c r="VG271" s="57" t="s">
        <v>351</v>
      </c>
      <c r="VH271" s="57" t="s">
        <v>351</v>
      </c>
      <c r="VI271" s="57"/>
      <c r="VJ271" s="57"/>
      <c r="VK271" s="57"/>
      <c r="VL271" s="38"/>
      <c r="VM271" s="38"/>
      <c r="VN271" s="38"/>
      <c r="VO271" s="61"/>
      <c r="VP271" s="57"/>
      <c r="VQ271" s="57"/>
      <c r="VR271" s="57"/>
      <c r="VS271" s="57"/>
      <c r="VT271" s="57"/>
      <c r="VU271" s="57"/>
      <c r="VV271" s="57"/>
      <c r="VW271" s="57" t="s">
        <v>351</v>
      </c>
      <c r="VX271" s="57" t="s">
        <v>351</v>
      </c>
      <c r="VY271" s="57"/>
      <c r="VZ271" s="57"/>
      <c r="WA271" s="57" t="s">
        <v>351</v>
      </c>
      <c r="WB271" s="57" t="s">
        <v>351</v>
      </c>
      <c r="WC271" s="57"/>
      <c r="WD271" s="57"/>
      <c r="WE271" s="57"/>
      <c r="WF271" s="38"/>
      <c r="WG271" s="38"/>
      <c r="WH271" s="38"/>
      <c r="WI271" s="61"/>
      <c r="WJ271" s="57"/>
      <c r="WK271" s="57"/>
      <c r="WL271" s="57"/>
      <c r="WM271" s="57"/>
      <c r="WN271" s="57"/>
      <c r="WO271" s="57"/>
      <c r="WP271" s="57"/>
      <c r="WQ271" s="57"/>
      <c r="WR271" s="57"/>
      <c r="WS271" s="57"/>
      <c r="WT271" s="57"/>
      <c r="WU271" s="57"/>
      <c r="WV271" s="57"/>
      <c r="WW271" s="57"/>
      <c r="WX271" s="57"/>
      <c r="WY271" s="57"/>
      <c r="WZ271" s="38"/>
      <c r="XA271" s="38"/>
      <c r="XB271" s="38"/>
      <c r="XC271" s="61"/>
      <c r="XD271" s="57"/>
      <c r="XE271" s="57"/>
      <c r="XF271" s="57"/>
      <c r="XG271" s="57"/>
      <c r="XH271" s="57"/>
      <c r="XI271" s="57"/>
      <c r="XJ271" s="57"/>
      <c r="XK271" s="57"/>
      <c r="XL271" s="57"/>
      <c r="XM271" s="57"/>
      <c r="XN271" s="57"/>
      <c r="XO271" s="57"/>
      <c r="XP271" s="57"/>
      <c r="XQ271" s="57"/>
      <c r="XR271" s="57"/>
      <c r="XS271" s="57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56"/>
        <v/>
      </c>
      <c r="AGK271" s="85" t="str">
        <f t="shared" si="957"/>
        <v/>
      </c>
      <c r="AGL271" s="85" t="str">
        <f t="shared" si="958"/>
        <v/>
      </c>
      <c r="AGN271" s="5">
        <f>IF(LEN(B271)&gt;7,AGN265,"")</f>
        <v>10</v>
      </c>
      <c r="AGQ271" s="36" t="str">
        <f t="shared" si="969"/>
        <v/>
      </c>
      <c r="AGR271" s="36" t="str">
        <f t="shared" si="959"/>
        <v/>
      </c>
      <c r="AGS271" s="39" t="str">
        <f t="shared" si="970"/>
        <v/>
      </c>
      <c r="AGT271" s="36" t="str">
        <f t="shared" si="971"/>
        <v/>
      </c>
      <c r="AGU271" s="36" t="str">
        <f t="shared" si="960"/>
        <v/>
      </c>
      <c r="AGV271" s="39" t="str">
        <f t="shared" si="972"/>
        <v/>
      </c>
      <c r="AGW271" s="36" t="str">
        <f t="shared" si="973"/>
        <v/>
      </c>
      <c r="AGX271" s="36" t="str">
        <f t="shared" si="961"/>
        <v/>
      </c>
      <c r="AGY271" s="39" t="str">
        <f t="shared" si="974"/>
        <v/>
      </c>
      <c r="AGZ271" s="36" t="str">
        <f t="shared" si="975"/>
        <v/>
      </c>
      <c r="AHA271" s="36" t="str">
        <f t="shared" si="962"/>
        <v/>
      </c>
      <c r="AHB271" s="39" t="str">
        <f t="shared" si="976"/>
        <v/>
      </c>
      <c r="AHC271" s="36" t="str">
        <f t="shared" si="977"/>
        <v/>
      </c>
      <c r="AHD271" s="36" t="str">
        <f t="shared" si="963"/>
        <v/>
      </c>
      <c r="AHE271" s="39" t="str">
        <f t="shared" si="978"/>
        <v/>
      </c>
      <c r="AHF271" s="36" t="str">
        <f t="shared" si="979"/>
        <v/>
      </c>
      <c r="AHG271" s="36" t="str">
        <f t="shared" si="964"/>
        <v/>
      </c>
      <c r="AHH271" s="39" t="str">
        <f t="shared" si="980"/>
        <v/>
      </c>
      <c r="AHI271" s="36" t="str">
        <f t="shared" si="981"/>
        <v/>
      </c>
      <c r="AHJ271" s="36" t="str">
        <f t="shared" si="965"/>
        <v/>
      </c>
      <c r="AHK271" s="39">
        <f t="shared" si="982"/>
        <v>8</v>
      </c>
      <c r="AHL271" s="36" t="str">
        <f t="shared" si="983"/>
        <v/>
      </c>
      <c r="AHM271" s="36" t="str">
        <f t="shared" si="966"/>
        <v/>
      </c>
      <c r="AHN271" s="39" t="str">
        <f t="shared" si="984"/>
        <v/>
      </c>
      <c r="AHO271" s="36" t="str">
        <f t="shared" si="985"/>
        <v/>
      </c>
      <c r="AHP271" s="36" t="str">
        <f t="shared" si="967"/>
        <v/>
      </c>
      <c r="AHQ271" s="39" t="str">
        <f t="shared" si="986"/>
        <v/>
      </c>
      <c r="AHR271" s="36" t="str">
        <f t="shared" si="987"/>
        <v/>
      </c>
      <c r="AHS271" s="36" t="str">
        <f t="shared" si="968"/>
        <v/>
      </c>
      <c r="AHT271" s="39" t="str">
        <f t="shared" si="988"/>
        <v/>
      </c>
    </row>
    <row r="272" spans="1:923" s="5" customFormat="1" outlineLevel="1" x14ac:dyDescent="0.25">
      <c r="A272" s="35">
        <v>7</v>
      </c>
      <c r="B272" s="46" t="s">
        <v>143</v>
      </c>
      <c r="C272" s="37"/>
      <c r="D272" s="35"/>
      <c r="E272" s="35"/>
      <c r="F272" s="35"/>
      <c r="G272" s="57"/>
      <c r="H272" s="57" t="s">
        <v>351</v>
      </c>
      <c r="I272" s="57"/>
      <c r="J272" s="57"/>
      <c r="K272" s="57" t="s">
        <v>351</v>
      </c>
      <c r="L272" s="57" t="s">
        <v>351</v>
      </c>
      <c r="M272" s="57" t="s">
        <v>351</v>
      </c>
      <c r="N272" s="57"/>
      <c r="O272" s="57" t="s">
        <v>351</v>
      </c>
      <c r="P272" s="57" t="s">
        <v>351</v>
      </c>
      <c r="Q272" s="57"/>
      <c r="R272" s="57"/>
      <c r="S272" s="57" t="s">
        <v>351</v>
      </c>
      <c r="T272" s="38"/>
      <c r="U272" s="38"/>
      <c r="V272" s="38"/>
      <c r="W272" s="61"/>
      <c r="X272" s="57"/>
      <c r="Y272" s="57"/>
      <c r="Z272" s="57"/>
      <c r="AA272" s="57"/>
      <c r="AB272" s="57"/>
      <c r="AC272" s="57" t="s">
        <v>351</v>
      </c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 t="s">
        <v>351</v>
      </c>
      <c r="AT272" s="57" t="s">
        <v>351</v>
      </c>
      <c r="AU272" s="57"/>
      <c r="AV272" s="57"/>
      <c r="AW272" s="57" t="s">
        <v>351</v>
      </c>
      <c r="AX272" s="57"/>
      <c r="AY272" s="57" t="s">
        <v>351</v>
      </c>
      <c r="AZ272" s="57" t="s">
        <v>351</v>
      </c>
      <c r="BA272" s="57"/>
      <c r="BB272" s="57"/>
      <c r="BC272" s="57" t="s">
        <v>351</v>
      </c>
      <c r="BD272" s="57" t="s">
        <v>351</v>
      </c>
      <c r="BE272" s="57" t="s">
        <v>351</v>
      </c>
      <c r="BF272" s="57" t="s">
        <v>351</v>
      </c>
      <c r="BG272" s="57"/>
      <c r="BH272" s="38"/>
      <c r="BI272" s="38"/>
      <c r="BJ272" s="38"/>
      <c r="BK272" s="57" t="s">
        <v>351</v>
      </c>
      <c r="BL272" s="57" t="s">
        <v>351</v>
      </c>
      <c r="BM272" s="57"/>
      <c r="BN272" s="57"/>
      <c r="BO272" s="57" t="s">
        <v>351</v>
      </c>
      <c r="BP272" s="57"/>
      <c r="BQ272" s="57" t="s">
        <v>351</v>
      </c>
      <c r="BR272" s="57" t="s">
        <v>351</v>
      </c>
      <c r="BS272" s="57"/>
      <c r="BT272" s="57"/>
      <c r="BU272" s="57" t="s">
        <v>351</v>
      </c>
      <c r="BV272" s="57" t="s">
        <v>351</v>
      </c>
      <c r="BW272" s="57" t="s">
        <v>351</v>
      </c>
      <c r="BX272" s="57" t="s">
        <v>351</v>
      </c>
      <c r="BY272" s="57"/>
      <c r="BZ272" s="38"/>
      <c r="CA272" s="38"/>
      <c r="CB272" s="38"/>
      <c r="CC272" s="38"/>
      <c r="CD272" s="38"/>
      <c r="CE272" s="61"/>
      <c r="CF272" s="57"/>
      <c r="CG272" s="57" t="s">
        <v>351</v>
      </c>
      <c r="CH272" s="57" t="s">
        <v>351</v>
      </c>
      <c r="CI272" s="57"/>
      <c r="CJ272" s="57"/>
      <c r="CK272" s="57" t="s">
        <v>351</v>
      </c>
      <c r="CL272" s="57"/>
      <c r="CM272" s="57" t="s">
        <v>351</v>
      </c>
      <c r="CN272" s="57" t="s">
        <v>351</v>
      </c>
      <c r="CO272" s="57"/>
      <c r="CP272" s="57"/>
      <c r="CQ272" s="57" t="s">
        <v>351</v>
      </c>
      <c r="CR272" s="57" t="s">
        <v>351</v>
      </c>
      <c r="CS272" s="57" t="s">
        <v>351</v>
      </c>
      <c r="CT272" s="57" t="s">
        <v>351</v>
      </c>
      <c r="CU272" s="57"/>
      <c r="CV272" s="38"/>
      <c r="CW272" s="38"/>
      <c r="CX272" s="38"/>
      <c r="CY272" s="61"/>
      <c r="CZ272" s="57"/>
      <c r="DA272" s="57" t="s">
        <v>351</v>
      </c>
      <c r="DB272" s="57" t="s">
        <v>351</v>
      </c>
      <c r="DC272" s="57"/>
      <c r="DD272" s="57"/>
      <c r="DE272" s="57" t="s">
        <v>351</v>
      </c>
      <c r="DF272" s="57"/>
      <c r="DG272" s="57" t="s">
        <v>351</v>
      </c>
      <c r="DH272" s="57" t="s">
        <v>351</v>
      </c>
      <c r="DI272" s="57"/>
      <c r="DJ272" s="57"/>
      <c r="DK272" s="57" t="s">
        <v>351</v>
      </c>
      <c r="DL272" s="57" t="s">
        <v>351</v>
      </c>
      <c r="DM272" s="57" t="s">
        <v>351</v>
      </c>
      <c r="DN272" s="57" t="s">
        <v>351</v>
      </c>
      <c r="DO272" s="57"/>
      <c r="DP272" s="57"/>
      <c r="DQ272" s="38"/>
      <c r="DR272" s="38"/>
      <c r="DS272" s="61"/>
      <c r="DT272" s="57"/>
      <c r="DU272" s="57" t="s">
        <v>351</v>
      </c>
      <c r="DV272" s="57" t="s">
        <v>351</v>
      </c>
      <c r="DW272" s="57"/>
      <c r="DX272" s="57"/>
      <c r="DY272" s="57" t="s">
        <v>351</v>
      </c>
      <c r="DZ272" s="57"/>
      <c r="EA272" s="57" t="s">
        <v>351</v>
      </c>
      <c r="EB272" s="57" t="s">
        <v>351</v>
      </c>
      <c r="EC272" s="57"/>
      <c r="ED272" s="57"/>
      <c r="EE272" s="57" t="s">
        <v>351</v>
      </c>
      <c r="EF272" s="57" t="s">
        <v>351</v>
      </c>
      <c r="EG272" s="57" t="s">
        <v>351</v>
      </c>
      <c r="EH272" s="57" t="s">
        <v>351</v>
      </c>
      <c r="EI272" s="57"/>
      <c r="EJ272" s="57"/>
      <c r="EK272" s="38"/>
      <c r="EL272" s="38"/>
      <c r="EM272" s="57" t="s">
        <v>351</v>
      </c>
      <c r="EN272" s="57" t="s">
        <v>351</v>
      </c>
      <c r="EO272" s="57"/>
      <c r="EP272" s="57" t="s">
        <v>351</v>
      </c>
      <c r="EQ272" s="57" t="s">
        <v>351</v>
      </c>
      <c r="ER272" s="57"/>
      <c r="ES272" s="57" t="s">
        <v>351</v>
      </c>
      <c r="ET272" s="57" t="s">
        <v>351</v>
      </c>
      <c r="EU272" s="57" t="s">
        <v>351</v>
      </c>
      <c r="EV272" s="57"/>
      <c r="EW272" s="57" t="s">
        <v>351</v>
      </c>
      <c r="EX272" s="57" t="s">
        <v>351</v>
      </c>
      <c r="EY272" s="57" t="s">
        <v>351</v>
      </c>
      <c r="EZ272" s="57" t="s">
        <v>351</v>
      </c>
      <c r="FA272" s="57" t="s">
        <v>351</v>
      </c>
      <c r="FB272" s="57"/>
      <c r="FC272" s="38"/>
      <c r="FD272" s="38"/>
      <c r="FE272" s="38"/>
      <c r="FF272" s="38"/>
      <c r="FG272" s="57" t="s">
        <v>351</v>
      </c>
      <c r="FH272" s="57" t="s">
        <v>351</v>
      </c>
      <c r="FI272" s="57"/>
      <c r="FJ272" s="57" t="s">
        <v>351</v>
      </c>
      <c r="FK272" s="57" t="s">
        <v>351</v>
      </c>
      <c r="FL272" s="57"/>
      <c r="FM272" s="57" t="s">
        <v>351</v>
      </c>
      <c r="FN272" s="57" t="s">
        <v>351</v>
      </c>
      <c r="FO272" s="57" t="s">
        <v>351</v>
      </c>
      <c r="FP272" s="57"/>
      <c r="FQ272" s="57" t="s">
        <v>351</v>
      </c>
      <c r="FR272" s="57" t="s">
        <v>351</v>
      </c>
      <c r="FS272" s="57" t="s">
        <v>351</v>
      </c>
      <c r="FT272" s="57" t="s">
        <v>351</v>
      </c>
      <c r="FU272" s="57" t="s">
        <v>351</v>
      </c>
      <c r="FV272" s="57"/>
      <c r="FW272" s="57"/>
      <c r="FX272" s="57"/>
      <c r="FY272" s="38"/>
      <c r="FZ272" s="38"/>
      <c r="GA272" s="57" t="s">
        <v>351</v>
      </c>
      <c r="GB272" s="57" t="s">
        <v>351</v>
      </c>
      <c r="GC272" s="57"/>
      <c r="GD272" s="57" t="s">
        <v>351</v>
      </c>
      <c r="GE272" s="57" t="s">
        <v>351</v>
      </c>
      <c r="GF272" s="57"/>
      <c r="GG272" s="57" t="s">
        <v>351</v>
      </c>
      <c r="GH272" s="57" t="s">
        <v>351</v>
      </c>
      <c r="GI272" s="57" t="s">
        <v>351</v>
      </c>
      <c r="GJ272" s="57"/>
      <c r="GK272" s="57" t="s">
        <v>351</v>
      </c>
      <c r="GL272" s="57" t="s">
        <v>351</v>
      </c>
      <c r="GM272" s="57" t="s">
        <v>351</v>
      </c>
      <c r="GN272" s="57" t="s">
        <v>351</v>
      </c>
      <c r="GO272" s="57" t="s">
        <v>351</v>
      </c>
      <c r="GP272" s="38"/>
      <c r="GQ272" s="38"/>
      <c r="GR272" s="38"/>
      <c r="GS272" s="38"/>
      <c r="GT272" s="38"/>
      <c r="GU272" s="61"/>
      <c r="GV272" s="57"/>
      <c r="GW272" s="57" t="s">
        <v>351</v>
      </c>
      <c r="GX272" s="57" t="s">
        <v>351</v>
      </c>
      <c r="GY272" s="57"/>
      <c r="GZ272" s="57" t="s">
        <v>351</v>
      </c>
      <c r="HA272" s="57" t="s">
        <v>351</v>
      </c>
      <c r="HB272" s="57"/>
      <c r="HC272" s="57" t="s">
        <v>351</v>
      </c>
      <c r="HD272" s="57" t="s">
        <v>351</v>
      </c>
      <c r="HE272" s="57" t="s">
        <v>351</v>
      </c>
      <c r="HF272" s="57"/>
      <c r="HG272" s="57" t="s">
        <v>351</v>
      </c>
      <c r="HH272" s="57" t="s">
        <v>351</v>
      </c>
      <c r="HI272" s="57" t="s">
        <v>351</v>
      </c>
      <c r="HJ272" s="57" t="s">
        <v>351</v>
      </c>
      <c r="HK272" s="57" t="s">
        <v>351</v>
      </c>
      <c r="HL272" s="57"/>
      <c r="HM272" s="38"/>
      <c r="HN272" s="38"/>
      <c r="HO272" s="61"/>
      <c r="HP272" s="57"/>
      <c r="HQ272" s="57" t="s">
        <v>352</v>
      </c>
      <c r="HR272" s="57" t="s">
        <v>352</v>
      </c>
      <c r="HS272" s="57"/>
      <c r="HT272" s="57" t="s">
        <v>352</v>
      </c>
      <c r="HU272" s="57" t="s">
        <v>352</v>
      </c>
      <c r="HV272" s="57"/>
      <c r="HW272" s="57" t="s">
        <v>352</v>
      </c>
      <c r="HX272" s="57" t="s">
        <v>352</v>
      </c>
      <c r="HY272" s="57" t="s">
        <v>352</v>
      </c>
      <c r="HZ272" s="57"/>
      <c r="IA272" s="57" t="s">
        <v>352</v>
      </c>
      <c r="IB272" s="57" t="s">
        <v>352</v>
      </c>
      <c r="IC272" s="57" t="s">
        <v>352</v>
      </c>
      <c r="ID272" s="57" t="s">
        <v>352</v>
      </c>
      <c r="IE272" s="57" t="s">
        <v>352</v>
      </c>
      <c r="IF272" s="57"/>
      <c r="IG272" s="38"/>
      <c r="IH272" s="38"/>
      <c r="II272" s="61"/>
      <c r="IJ272" s="57"/>
      <c r="IK272" s="57" t="s">
        <v>352</v>
      </c>
      <c r="IL272" s="57" t="s">
        <v>352</v>
      </c>
      <c r="IM272" s="57"/>
      <c r="IN272" s="57" t="s">
        <v>352</v>
      </c>
      <c r="IO272" s="57" t="s">
        <v>352</v>
      </c>
      <c r="IP272" s="57"/>
      <c r="IQ272" s="57" t="s">
        <v>352</v>
      </c>
      <c r="IR272" s="57" t="s">
        <v>352</v>
      </c>
      <c r="IS272" s="57" t="s">
        <v>352</v>
      </c>
      <c r="IT272" s="57"/>
      <c r="IU272" s="57" t="s">
        <v>352</v>
      </c>
      <c r="IV272" s="57" t="s">
        <v>352</v>
      </c>
      <c r="IW272" s="57" t="s">
        <v>352</v>
      </c>
      <c r="IX272" s="57" t="s">
        <v>352</v>
      </c>
      <c r="IY272" s="57" t="s">
        <v>352</v>
      </c>
      <c r="IZ272" s="57"/>
      <c r="JA272" s="38"/>
      <c r="JB272" s="38"/>
      <c r="JC272" s="57" t="s">
        <v>352</v>
      </c>
      <c r="JD272" s="57" t="s">
        <v>352</v>
      </c>
      <c r="JE272" s="57"/>
      <c r="JF272" s="57" t="s">
        <v>352</v>
      </c>
      <c r="JG272" s="57" t="s">
        <v>352</v>
      </c>
      <c r="JH272" s="57"/>
      <c r="JI272" s="57" t="s">
        <v>352</v>
      </c>
      <c r="JJ272" s="57" t="s">
        <v>352</v>
      </c>
      <c r="JK272" s="57" t="s">
        <v>352</v>
      </c>
      <c r="JL272" s="57"/>
      <c r="JM272" s="57" t="s">
        <v>352</v>
      </c>
      <c r="JN272" s="57" t="s">
        <v>352</v>
      </c>
      <c r="JO272" s="57" t="s">
        <v>352</v>
      </c>
      <c r="JP272" s="57" t="s">
        <v>352</v>
      </c>
      <c r="JQ272" s="57" t="s">
        <v>352</v>
      </c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351</v>
      </c>
      <c r="NV272" s="57" t="s">
        <v>351</v>
      </c>
      <c r="NW272" s="57"/>
      <c r="NX272" s="57"/>
      <c r="NY272" s="57"/>
      <c r="NZ272" s="57"/>
      <c r="OA272" s="57" t="s">
        <v>351</v>
      </c>
      <c r="OB272" s="57" t="s">
        <v>351</v>
      </c>
      <c r="OC272" s="57"/>
      <c r="OD272" s="57"/>
      <c r="OE272" s="57" t="s">
        <v>351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351</v>
      </c>
      <c r="OP272" s="57" t="s">
        <v>351</v>
      </c>
      <c r="OQ272" s="57"/>
      <c r="OR272" s="57"/>
      <c r="OS272" s="57" t="s">
        <v>351</v>
      </c>
      <c r="OT272" s="57" t="s">
        <v>351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61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38"/>
      <c r="RK272" s="38"/>
      <c r="RL272" s="38"/>
      <c r="RM272" s="38"/>
      <c r="RN272" s="38"/>
      <c r="RO272" s="61"/>
      <c r="RP272" s="57"/>
      <c r="RQ272" s="57"/>
      <c r="RR272" s="57"/>
      <c r="RS272" s="57"/>
      <c r="RT272" s="57"/>
      <c r="RU272" s="57"/>
      <c r="RV272" s="57"/>
      <c r="RW272" s="57"/>
      <c r="RX272" s="57"/>
      <c r="RY272" s="57"/>
      <c r="RZ272" s="57"/>
      <c r="SA272" s="57"/>
      <c r="SB272" s="57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61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57"/>
      <c r="UB272" s="57"/>
      <c r="UC272" s="57"/>
      <c r="UD272" s="57"/>
      <c r="UE272" s="57"/>
      <c r="UF272" s="57"/>
      <c r="UG272" s="57"/>
      <c r="UH272" s="57"/>
      <c r="UI272" s="57"/>
      <c r="UJ272" s="57"/>
      <c r="UK272" s="57"/>
      <c r="UL272" s="57"/>
      <c r="UM272" s="57"/>
      <c r="UN272" s="38"/>
      <c r="UO272" s="38"/>
      <c r="UP272" s="38"/>
      <c r="UQ272" s="38"/>
      <c r="UR272" s="38"/>
      <c r="US272" s="38"/>
      <c r="UT272" s="38"/>
      <c r="UU272" s="61"/>
      <c r="UV272" s="57"/>
      <c r="UW272" s="57"/>
      <c r="UX272" s="57"/>
      <c r="UY272" s="57"/>
      <c r="UZ272" s="57"/>
      <c r="VA272" s="57"/>
      <c r="VB272" s="57"/>
      <c r="VC272" s="57"/>
      <c r="VD272" s="57"/>
      <c r="VE272" s="57"/>
      <c r="VF272" s="57"/>
      <c r="VG272" s="57"/>
      <c r="VH272" s="57"/>
      <c r="VI272" s="57"/>
      <c r="VJ272" s="57"/>
      <c r="VK272" s="57"/>
      <c r="VL272" s="38"/>
      <c r="VM272" s="38"/>
      <c r="VN272" s="38"/>
      <c r="VO272" s="61"/>
      <c r="VP272" s="57"/>
      <c r="VQ272" s="57"/>
      <c r="VR272" s="57"/>
      <c r="VS272" s="57"/>
      <c r="VT272" s="57"/>
      <c r="VU272" s="57"/>
      <c r="VV272" s="57"/>
      <c r="VW272" s="57"/>
      <c r="VX272" s="57"/>
      <c r="VY272" s="57"/>
      <c r="VZ272" s="57"/>
      <c r="WA272" s="57"/>
      <c r="WB272" s="57"/>
      <c r="WC272" s="57"/>
      <c r="WD272" s="57"/>
      <c r="WE272" s="57"/>
      <c r="WF272" s="38"/>
      <c r="WG272" s="38"/>
      <c r="WH272" s="38"/>
      <c r="WI272" s="61"/>
      <c r="WJ272" s="57"/>
      <c r="WK272" s="57"/>
      <c r="WL272" s="57"/>
      <c r="WM272" s="57"/>
      <c r="WN272" s="57"/>
      <c r="WO272" s="57"/>
      <c r="WP272" s="57"/>
      <c r="WQ272" s="57"/>
      <c r="WR272" s="57"/>
      <c r="WS272" s="57"/>
      <c r="WT272" s="57"/>
      <c r="WU272" s="57" t="s">
        <v>351</v>
      </c>
      <c r="WV272" s="57" t="s">
        <v>351</v>
      </c>
      <c r="WW272" s="57"/>
      <c r="WX272" s="57"/>
      <c r="WY272" s="57" t="s">
        <v>351</v>
      </c>
      <c r="WZ272" s="38"/>
      <c r="XA272" s="38"/>
      <c r="XB272" s="38"/>
      <c r="XC272" s="61"/>
      <c r="XD272" s="57"/>
      <c r="XE272" s="57"/>
      <c r="XF272" s="57"/>
      <c r="XG272" s="57"/>
      <c r="XH272" s="57"/>
      <c r="XI272" s="57"/>
      <c r="XJ272" s="57"/>
      <c r="XK272" s="57"/>
      <c r="XL272" s="57"/>
      <c r="XM272" s="57"/>
      <c r="XN272" s="57"/>
      <c r="XO272" s="57" t="s">
        <v>351</v>
      </c>
      <c r="XP272" s="57" t="s">
        <v>351</v>
      </c>
      <c r="XQ272" s="57"/>
      <c r="XR272" s="57"/>
      <c r="XS272" s="57" t="s">
        <v>351</v>
      </c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56"/>
        <v/>
      </c>
      <c r="AGK272" s="85" t="str">
        <f t="shared" si="957"/>
        <v/>
      </c>
      <c r="AGL272" s="85">
        <f t="shared" si="958"/>
        <v>3</v>
      </c>
      <c r="AGN272" s="5">
        <f>IF(LEN(B272)&gt;7,AGN265,"")</f>
        <v>10</v>
      </c>
      <c r="AGQ272" s="36" t="str">
        <f t="shared" si="969"/>
        <v/>
      </c>
      <c r="AGR272" s="36" t="str">
        <f t="shared" si="959"/>
        <v/>
      </c>
      <c r="AGS272" s="39">
        <f t="shared" si="970"/>
        <v>31</v>
      </c>
      <c r="AGT272" s="36" t="str">
        <f t="shared" si="971"/>
        <v/>
      </c>
      <c r="AGU272" s="36" t="str">
        <f t="shared" si="960"/>
        <v/>
      </c>
      <c r="AGV272" s="39">
        <f t="shared" si="972"/>
        <v>46</v>
      </c>
      <c r="AGW272" s="36" t="str">
        <f t="shared" si="973"/>
        <v/>
      </c>
      <c r="AGX272" s="36">
        <f t="shared" si="961"/>
        <v>27</v>
      </c>
      <c r="AGY272" s="39">
        <f t="shared" si="974"/>
        <v>24</v>
      </c>
      <c r="AGZ272" s="36" t="str">
        <f t="shared" si="975"/>
        <v/>
      </c>
      <c r="AHA272" s="36">
        <f t="shared" si="962"/>
        <v>9</v>
      </c>
      <c r="AHB272" s="39" t="str">
        <f t="shared" si="976"/>
        <v/>
      </c>
      <c r="AHC272" s="36" t="str">
        <f t="shared" si="977"/>
        <v/>
      </c>
      <c r="AHD272" s="36" t="str">
        <f t="shared" si="963"/>
        <v/>
      </c>
      <c r="AHE272" s="39">
        <f t="shared" si="978"/>
        <v>9</v>
      </c>
      <c r="AHF272" s="36" t="str">
        <f t="shared" si="979"/>
        <v/>
      </c>
      <c r="AHG272" s="36" t="str">
        <f t="shared" si="964"/>
        <v/>
      </c>
      <c r="AHH272" s="39" t="str">
        <f t="shared" si="980"/>
        <v/>
      </c>
      <c r="AHI272" s="36" t="str">
        <f t="shared" si="981"/>
        <v/>
      </c>
      <c r="AHJ272" s="36" t="str">
        <f t="shared" si="965"/>
        <v/>
      </c>
      <c r="AHK272" s="39" t="str">
        <f t="shared" si="982"/>
        <v/>
      </c>
      <c r="AHL272" s="36" t="str">
        <f t="shared" si="983"/>
        <v/>
      </c>
      <c r="AHM272" s="36" t="str">
        <f t="shared" si="966"/>
        <v/>
      </c>
      <c r="AHN272" s="39">
        <f t="shared" si="984"/>
        <v>6</v>
      </c>
      <c r="AHO272" s="36" t="str">
        <f t="shared" si="985"/>
        <v/>
      </c>
      <c r="AHP272" s="36" t="str">
        <f t="shared" si="967"/>
        <v/>
      </c>
      <c r="AHQ272" s="39" t="str">
        <f t="shared" si="986"/>
        <v/>
      </c>
      <c r="AHR272" s="36" t="str">
        <f t="shared" si="987"/>
        <v/>
      </c>
      <c r="AHS272" s="36" t="str">
        <f t="shared" si="968"/>
        <v/>
      </c>
      <c r="AHT272" s="39" t="str">
        <f t="shared" si="988"/>
        <v/>
      </c>
    </row>
    <row r="273" spans="1:904" s="5" customFormat="1" outlineLevel="1" x14ac:dyDescent="0.25">
      <c r="A273" s="35">
        <f t="shared" si="989"/>
        <v>8</v>
      </c>
      <c r="B273" s="46" t="s">
        <v>144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 t="s">
        <v>351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351</v>
      </c>
      <c r="AT273" s="57" t="s">
        <v>351</v>
      </c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 t="s">
        <v>351</v>
      </c>
      <c r="BL273" s="57" t="s">
        <v>351</v>
      </c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351</v>
      </c>
      <c r="CH273" s="57" t="s">
        <v>351</v>
      </c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351</v>
      </c>
      <c r="DB273" s="57" t="s">
        <v>351</v>
      </c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351</v>
      </c>
      <c r="DV273" s="57" t="s">
        <v>351</v>
      </c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 t="s">
        <v>351</v>
      </c>
      <c r="EN273" s="57" t="s">
        <v>351</v>
      </c>
      <c r="EO273" s="57"/>
      <c r="EP273" s="57" t="s">
        <v>351</v>
      </c>
      <c r="EQ273" s="57" t="s">
        <v>351</v>
      </c>
      <c r="ER273" s="57"/>
      <c r="ES273" s="57" t="s">
        <v>351</v>
      </c>
      <c r="ET273" s="57" t="s">
        <v>351</v>
      </c>
      <c r="EU273" s="57" t="s">
        <v>351</v>
      </c>
      <c r="EV273" s="57"/>
      <c r="EW273" s="57" t="s">
        <v>351</v>
      </c>
      <c r="EX273" s="57" t="s">
        <v>351</v>
      </c>
      <c r="EY273" s="57" t="s">
        <v>351</v>
      </c>
      <c r="EZ273" s="57" t="s">
        <v>351</v>
      </c>
      <c r="FA273" s="57" t="s">
        <v>351</v>
      </c>
      <c r="FB273" s="57"/>
      <c r="FC273" s="38"/>
      <c r="FD273" s="38"/>
      <c r="FE273" s="38"/>
      <c r="FF273" s="38"/>
      <c r="FG273" s="57" t="s">
        <v>351</v>
      </c>
      <c r="FH273" s="57" t="s">
        <v>351</v>
      </c>
      <c r="FI273" s="57"/>
      <c r="FJ273" s="57" t="s">
        <v>351</v>
      </c>
      <c r="FK273" s="57" t="s">
        <v>351</v>
      </c>
      <c r="FL273" s="57"/>
      <c r="FM273" s="57" t="s">
        <v>351</v>
      </c>
      <c r="FN273" s="57" t="s">
        <v>351</v>
      </c>
      <c r="FO273" s="57" t="s">
        <v>351</v>
      </c>
      <c r="FP273" s="57"/>
      <c r="FQ273" s="57" t="s">
        <v>351</v>
      </c>
      <c r="FR273" s="57" t="s">
        <v>351</v>
      </c>
      <c r="FS273" s="57" t="s">
        <v>351</v>
      </c>
      <c r="FT273" s="57" t="s">
        <v>351</v>
      </c>
      <c r="FU273" s="57" t="s">
        <v>351</v>
      </c>
      <c r="FV273" s="57"/>
      <c r="FW273" s="57"/>
      <c r="FX273" s="57"/>
      <c r="FY273" s="38"/>
      <c r="FZ273" s="38"/>
      <c r="GA273" s="57" t="s">
        <v>351</v>
      </c>
      <c r="GB273" s="57" t="s">
        <v>351</v>
      </c>
      <c r="GC273" s="57"/>
      <c r="GD273" s="57" t="s">
        <v>351</v>
      </c>
      <c r="GE273" s="57" t="s">
        <v>351</v>
      </c>
      <c r="GF273" s="57"/>
      <c r="GG273" s="57" t="s">
        <v>351</v>
      </c>
      <c r="GH273" s="57" t="s">
        <v>351</v>
      </c>
      <c r="GI273" s="57" t="s">
        <v>351</v>
      </c>
      <c r="GJ273" s="57"/>
      <c r="GK273" s="57" t="s">
        <v>351</v>
      </c>
      <c r="GL273" s="57" t="s">
        <v>351</v>
      </c>
      <c r="GM273" s="57" t="s">
        <v>351</v>
      </c>
      <c r="GN273" s="57" t="s">
        <v>351</v>
      </c>
      <c r="GO273" s="57" t="s">
        <v>351</v>
      </c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61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61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351</v>
      </c>
      <c r="OP273" s="57" t="s">
        <v>351</v>
      </c>
      <c r="OQ273" s="57"/>
      <c r="OR273" s="57"/>
      <c r="OS273" s="57" t="s">
        <v>351</v>
      </c>
      <c r="OT273" s="57" t="s">
        <v>351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/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61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57"/>
      <c r="UB273" s="57"/>
      <c r="UC273" s="57"/>
      <c r="UD273" s="57"/>
      <c r="UE273" s="57"/>
      <c r="UF273" s="57"/>
      <c r="UG273" s="57"/>
      <c r="UH273" s="57"/>
      <c r="UI273" s="57"/>
      <c r="UJ273" s="57"/>
      <c r="UK273" s="57"/>
      <c r="UL273" s="57"/>
      <c r="UM273" s="57"/>
      <c r="UN273" s="38"/>
      <c r="UO273" s="38"/>
      <c r="UP273" s="38"/>
      <c r="UQ273" s="38"/>
      <c r="UR273" s="38"/>
      <c r="US273" s="38"/>
      <c r="UT273" s="38"/>
      <c r="UU273" s="61"/>
      <c r="UV273" s="57"/>
      <c r="UW273" s="57"/>
      <c r="UX273" s="57"/>
      <c r="UY273" s="57"/>
      <c r="UZ273" s="57"/>
      <c r="VA273" s="57"/>
      <c r="VB273" s="57"/>
      <c r="VC273" s="57"/>
      <c r="VD273" s="57"/>
      <c r="VE273" s="57"/>
      <c r="VF273" s="57"/>
      <c r="VG273" s="57"/>
      <c r="VH273" s="57"/>
      <c r="VI273" s="57"/>
      <c r="VJ273" s="57"/>
      <c r="VK273" s="57" t="s">
        <v>351</v>
      </c>
      <c r="VL273" s="38"/>
      <c r="VM273" s="38"/>
      <c r="VN273" s="38"/>
      <c r="VO273" s="61"/>
      <c r="VP273" s="57"/>
      <c r="VQ273" s="57"/>
      <c r="VR273" s="57"/>
      <c r="VS273" s="57"/>
      <c r="VT273" s="57"/>
      <c r="VU273" s="57"/>
      <c r="VV273" s="57"/>
      <c r="VW273" s="57"/>
      <c r="VX273" s="57"/>
      <c r="VY273" s="57"/>
      <c r="VZ273" s="57"/>
      <c r="WA273" s="57"/>
      <c r="WB273" s="57"/>
      <c r="WC273" s="57"/>
      <c r="WD273" s="57"/>
      <c r="WE273" s="57" t="s">
        <v>351</v>
      </c>
      <c r="WF273" s="38"/>
      <c r="WG273" s="38"/>
      <c r="WH273" s="38"/>
      <c r="WI273" s="61"/>
      <c r="WJ273" s="57"/>
      <c r="WK273" s="57"/>
      <c r="WL273" s="57"/>
      <c r="WM273" s="57"/>
      <c r="WN273" s="57"/>
      <c r="WO273" s="57"/>
      <c r="WP273" s="57"/>
      <c r="WQ273" s="57"/>
      <c r="WR273" s="57"/>
      <c r="WS273" s="57"/>
      <c r="WT273" s="57"/>
      <c r="WU273" s="57"/>
      <c r="WV273" s="57"/>
      <c r="WW273" s="57"/>
      <c r="WX273" s="57"/>
      <c r="WY273" s="57"/>
      <c r="WZ273" s="38"/>
      <c r="XA273" s="38"/>
      <c r="XB273" s="38"/>
      <c r="XC273" s="61"/>
      <c r="XD273" s="57"/>
      <c r="XE273" s="57"/>
      <c r="XF273" s="57"/>
      <c r="XG273" s="57"/>
      <c r="XH273" s="57"/>
      <c r="XI273" s="57"/>
      <c r="XJ273" s="57"/>
      <c r="XK273" s="57"/>
      <c r="XL273" s="57"/>
      <c r="XM273" s="57"/>
      <c r="XN273" s="57"/>
      <c r="XO273" s="57"/>
      <c r="XP273" s="57"/>
      <c r="XQ273" s="57"/>
      <c r="XR273" s="57"/>
      <c r="XS273" s="57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56"/>
        <v/>
      </c>
      <c r="AGK273" s="85" t="str">
        <f t="shared" si="957"/>
        <v/>
      </c>
      <c r="AGL273" s="85" t="str">
        <f t="shared" si="958"/>
        <v/>
      </c>
      <c r="AGN273" s="5">
        <f>IF(LEN(B273)&gt;7,AGN265,"")</f>
        <v>10</v>
      </c>
      <c r="AGQ273" s="36" t="str">
        <f t="shared" si="969"/>
        <v/>
      </c>
      <c r="AGR273" s="36" t="str">
        <f t="shared" si="959"/>
        <v/>
      </c>
      <c r="AGS273" s="39">
        <f t="shared" si="970"/>
        <v>7</v>
      </c>
      <c r="AGT273" s="36" t="str">
        <f t="shared" si="971"/>
        <v/>
      </c>
      <c r="AGU273" s="36" t="str">
        <f t="shared" si="960"/>
        <v/>
      </c>
      <c r="AGV273" s="39">
        <f t="shared" si="972"/>
        <v>28</v>
      </c>
      <c r="AGW273" s="36" t="str">
        <f t="shared" si="973"/>
        <v/>
      </c>
      <c r="AGX273" s="36" t="str">
        <f t="shared" si="961"/>
        <v/>
      </c>
      <c r="AGY273" s="39">
        <f t="shared" si="974"/>
        <v>12</v>
      </c>
      <c r="AGZ273" s="36" t="str">
        <f t="shared" si="975"/>
        <v/>
      </c>
      <c r="AHA273" s="36" t="str">
        <f t="shared" si="962"/>
        <v/>
      </c>
      <c r="AHB273" s="39" t="str">
        <f t="shared" si="976"/>
        <v/>
      </c>
      <c r="AHC273" s="36" t="str">
        <f t="shared" si="977"/>
        <v/>
      </c>
      <c r="AHD273" s="36" t="str">
        <f t="shared" si="963"/>
        <v/>
      </c>
      <c r="AHE273" s="39">
        <f t="shared" si="978"/>
        <v>4</v>
      </c>
      <c r="AHF273" s="36" t="str">
        <f t="shared" si="979"/>
        <v/>
      </c>
      <c r="AHG273" s="36" t="str">
        <f t="shared" si="964"/>
        <v/>
      </c>
      <c r="AHH273" s="39" t="str">
        <f t="shared" si="980"/>
        <v/>
      </c>
      <c r="AHI273" s="36" t="str">
        <f t="shared" si="981"/>
        <v/>
      </c>
      <c r="AHJ273" s="36" t="str">
        <f t="shared" si="965"/>
        <v/>
      </c>
      <c r="AHK273" s="39">
        <f t="shared" si="982"/>
        <v>2</v>
      </c>
      <c r="AHL273" s="36" t="str">
        <f t="shared" si="983"/>
        <v/>
      </c>
      <c r="AHM273" s="36" t="str">
        <f t="shared" si="966"/>
        <v/>
      </c>
      <c r="AHN273" s="39" t="str">
        <f t="shared" si="984"/>
        <v/>
      </c>
      <c r="AHO273" s="36" t="str">
        <f t="shared" si="985"/>
        <v/>
      </c>
      <c r="AHP273" s="36" t="str">
        <f t="shared" si="967"/>
        <v/>
      </c>
      <c r="AHQ273" s="39" t="str">
        <f t="shared" si="986"/>
        <v/>
      </c>
      <c r="AHR273" s="36" t="str">
        <f t="shared" si="987"/>
        <v/>
      </c>
      <c r="AHS273" s="36" t="str">
        <f t="shared" si="968"/>
        <v/>
      </c>
      <c r="AHT273" s="39" t="str">
        <f t="shared" si="988"/>
        <v/>
      </c>
    </row>
    <row r="274" spans="1:904" s="5" customFormat="1" outlineLevel="1" x14ac:dyDescent="0.25">
      <c r="A274" s="35">
        <f t="shared" si="989"/>
        <v>9</v>
      </c>
      <c r="B274" s="55" t="s">
        <v>269</v>
      </c>
      <c r="C274" s="37"/>
      <c r="D274" s="35"/>
      <c r="E274" s="35"/>
      <c r="F274" s="35"/>
      <c r="G274" s="57"/>
      <c r="H274" s="57" t="s">
        <v>351</v>
      </c>
      <c r="I274" s="57"/>
      <c r="J274" s="57"/>
      <c r="K274" s="57" t="s">
        <v>351</v>
      </c>
      <c r="L274" s="57" t="s">
        <v>351</v>
      </c>
      <c r="M274" s="57" t="s">
        <v>351</v>
      </c>
      <c r="N274" s="57"/>
      <c r="O274" s="57" t="s">
        <v>351</v>
      </c>
      <c r="P274" s="57" t="s">
        <v>351</v>
      </c>
      <c r="Q274" s="57"/>
      <c r="R274" s="57"/>
      <c r="S274" s="57" t="s">
        <v>351</v>
      </c>
      <c r="T274" s="38"/>
      <c r="U274" s="38"/>
      <c r="V274" s="38"/>
      <c r="W274" s="61"/>
      <c r="X274" s="57"/>
      <c r="Y274" s="57" t="s">
        <v>351</v>
      </c>
      <c r="Z274" s="57" t="s">
        <v>351</v>
      </c>
      <c r="AA274" s="57"/>
      <c r="AB274" s="57"/>
      <c r="AC274" s="57"/>
      <c r="AD274" s="57"/>
      <c r="AE274" s="57" t="s">
        <v>351</v>
      </c>
      <c r="AF274" s="57" t="s">
        <v>351</v>
      </c>
      <c r="AG274" s="57"/>
      <c r="AH274" s="57"/>
      <c r="AI274" s="57" t="s">
        <v>351</v>
      </c>
      <c r="AJ274" s="57" t="s">
        <v>351</v>
      </c>
      <c r="AK274" s="57" t="s">
        <v>351</v>
      </c>
      <c r="AL274" s="57" t="s">
        <v>351</v>
      </c>
      <c r="AM274" s="38"/>
      <c r="AN274" s="38"/>
      <c r="AO274" s="38"/>
      <c r="AP274" s="38"/>
      <c r="AQ274" s="61"/>
      <c r="AR274" s="57"/>
      <c r="AS274" s="57" t="s">
        <v>351</v>
      </c>
      <c r="AT274" s="57" t="s">
        <v>351</v>
      </c>
      <c r="AU274" s="57"/>
      <c r="AV274" s="57"/>
      <c r="AW274" s="57"/>
      <c r="AX274" s="57"/>
      <c r="AY274" s="57" t="s">
        <v>351</v>
      </c>
      <c r="AZ274" s="57" t="s">
        <v>351</v>
      </c>
      <c r="BA274" s="57"/>
      <c r="BB274" s="57"/>
      <c r="BC274" s="57" t="s">
        <v>351</v>
      </c>
      <c r="BD274" s="57" t="s">
        <v>351</v>
      </c>
      <c r="BE274" s="57" t="s">
        <v>351</v>
      </c>
      <c r="BF274" s="57" t="s">
        <v>351</v>
      </c>
      <c r="BG274" s="57"/>
      <c r="BH274" s="38"/>
      <c r="BI274" s="38"/>
      <c r="BJ274" s="38"/>
      <c r="BK274" s="57" t="s">
        <v>351</v>
      </c>
      <c r="BL274" s="57" t="s">
        <v>351</v>
      </c>
      <c r="BM274" s="57"/>
      <c r="BN274" s="57"/>
      <c r="BO274" s="57"/>
      <c r="BP274" s="57"/>
      <c r="BQ274" s="57" t="s">
        <v>351</v>
      </c>
      <c r="BR274" s="57" t="s">
        <v>351</v>
      </c>
      <c r="BS274" s="57"/>
      <c r="BT274" s="57"/>
      <c r="BU274" s="57" t="s">
        <v>351</v>
      </c>
      <c r="BV274" s="57" t="s">
        <v>351</v>
      </c>
      <c r="BW274" s="57" t="s">
        <v>351</v>
      </c>
      <c r="BX274" s="57" t="s">
        <v>351</v>
      </c>
      <c r="BY274" s="57"/>
      <c r="BZ274" s="38"/>
      <c r="CA274" s="38"/>
      <c r="CB274" s="38"/>
      <c r="CC274" s="38"/>
      <c r="CD274" s="38"/>
      <c r="CE274" s="61"/>
      <c r="CF274" s="57"/>
      <c r="CG274" s="57" t="s">
        <v>351</v>
      </c>
      <c r="CH274" s="57" t="s">
        <v>351</v>
      </c>
      <c r="CI274" s="57"/>
      <c r="CJ274" s="57"/>
      <c r="CK274" s="57"/>
      <c r="CL274" s="57"/>
      <c r="CM274" s="57" t="s">
        <v>351</v>
      </c>
      <c r="CN274" s="57" t="s">
        <v>351</v>
      </c>
      <c r="CO274" s="57"/>
      <c r="CP274" s="57"/>
      <c r="CQ274" s="57" t="s">
        <v>351</v>
      </c>
      <c r="CR274" s="57" t="s">
        <v>351</v>
      </c>
      <c r="CS274" s="57" t="s">
        <v>351</v>
      </c>
      <c r="CT274" s="57" t="s">
        <v>351</v>
      </c>
      <c r="CU274" s="57"/>
      <c r="CV274" s="38"/>
      <c r="CW274" s="38"/>
      <c r="CX274" s="38"/>
      <c r="CY274" s="61"/>
      <c r="CZ274" s="57"/>
      <c r="DA274" s="57" t="s">
        <v>351</v>
      </c>
      <c r="DB274" s="57" t="s">
        <v>351</v>
      </c>
      <c r="DC274" s="57"/>
      <c r="DD274" s="57"/>
      <c r="DE274" s="57"/>
      <c r="DF274" s="57"/>
      <c r="DG274" s="57" t="s">
        <v>351</v>
      </c>
      <c r="DH274" s="57" t="s">
        <v>351</v>
      </c>
      <c r="DI274" s="57"/>
      <c r="DJ274" s="57"/>
      <c r="DK274" s="57" t="s">
        <v>351</v>
      </c>
      <c r="DL274" s="57" t="s">
        <v>351</v>
      </c>
      <c r="DM274" s="57" t="s">
        <v>351</v>
      </c>
      <c r="DN274" s="57" t="s">
        <v>351</v>
      </c>
      <c r="DO274" s="57"/>
      <c r="DP274" s="57"/>
      <c r="DQ274" s="38"/>
      <c r="DR274" s="38"/>
      <c r="DS274" s="61"/>
      <c r="DT274" s="57"/>
      <c r="DU274" s="57" t="s">
        <v>351</v>
      </c>
      <c r="DV274" s="57" t="s">
        <v>351</v>
      </c>
      <c r="DW274" s="57"/>
      <c r="DX274" s="57"/>
      <c r="DY274" s="57"/>
      <c r="DZ274" s="57"/>
      <c r="EA274" s="57" t="s">
        <v>351</v>
      </c>
      <c r="EB274" s="57" t="s">
        <v>351</v>
      </c>
      <c r="EC274" s="57"/>
      <c r="ED274" s="57"/>
      <c r="EE274" s="57" t="s">
        <v>351</v>
      </c>
      <c r="EF274" s="57" t="s">
        <v>351</v>
      </c>
      <c r="EG274" s="57" t="s">
        <v>351</v>
      </c>
      <c r="EH274" s="57" t="s">
        <v>351</v>
      </c>
      <c r="EI274" s="57"/>
      <c r="EJ274" s="57"/>
      <c r="EK274" s="38"/>
      <c r="EL274" s="38"/>
      <c r="EM274" s="57" t="s">
        <v>351</v>
      </c>
      <c r="EN274" s="57" t="s">
        <v>351</v>
      </c>
      <c r="EO274" s="57"/>
      <c r="EP274" s="57" t="s">
        <v>351</v>
      </c>
      <c r="EQ274" s="57" t="s">
        <v>351</v>
      </c>
      <c r="ER274" s="57"/>
      <c r="ES274" s="57" t="s">
        <v>351</v>
      </c>
      <c r="ET274" s="57" t="s">
        <v>351</v>
      </c>
      <c r="EU274" s="57" t="s">
        <v>351</v>
      </c>
      <c r="EV274" s="57"/>
      <c r="EW274" s="57" t="s">
        <v>351</v>
      </c>
      <c r="EX274" s="57" t="s">
        <v>351</v>
      </c>
      <c r="EY274" s="57" t="s">
        <v>351</v>
      </c>
      <c r="EZ274" s="57" t="s">
        <v>351</v>
      </c>
      <c r="FA274" s="57" t="s">
        <v>351</v>
      </c>
      <c r="FB274" s="57"/>
      <c r="FC274" s="38"/>
      <c r="FD274" s="38"/>
      <c r="FE274" s="38"/>
      <c r="FF274" s="38"/>
      <c r="FG274" s="57" t="s">
        <v>351</v>
      </c>
      <c r="FH274" s="57" t="s">
        <v>351</v>
      </c>
      <c r="FI274" s="57"/>
      <c r="FJ274" s="57" t="s">
        <v>351</v>
      </c>
      <c r="FK274" s="57" t="s">
        <v>351</v>
      </c>
      <c r="FL274" s="57"/>
      <c r="FM274" s="57" t="s">
        <v>351</v>
      </c>
      <c r="FN274" s="57" t="s">
        <v>351</v>
      </c>
      <c r="FO274" s="57" t="s">
        <v>351</v>
      </c>
      <c r="FP274" s="57"/>
      <c r="FQ274" s="57" t="s">
        <v>351</v>
      </c>
      <c r="FR274" s="57" t="s">
        <v>351</v>
      </c>
      <c r="FS274" s="57" t="s">
        <v>351</v>
      </c>
      <c r="FT274" s="57" t="s">
        <v>351</v>
      </c>
      <c r="FU274" s="57" t="s">
        <v>351</v>
      </c>
      <c r="FV274" s="57"/>
      <c r="FW274" s="57"/>
      <c r="FX274" s="57"/>
      <c r="FY274" s="38"/>
      <c r="FZ274" s="38"/>
      <c r="GA274" s="57" t="s">
        <v>351</v>
      </c>
      <c r="GB274" s="57" t="s">
        <v>351</v>
      </c>
      <c r="GC274" s="57"/>
      <c r="GD274" s="57" t="s">
        <v>351</v>
      </c>
      <c r="GE274" s="57" t="s">
        <v>351</v>
      </c>
      <c r="GF274" s="57"/>
      <c r="GG274" s="57" t="s">
        <v>351</v>
      </c>
      <c r="GH274" s="57" t="s">
        <v>351</v>
      </c>
      <c r="GI274" s="57" t="s">
        <v>351</v>
      </c>
      <c r="GJ274" s="57"/>
      <c r="GK274" s="57" t="s">
        <v>351</v>
      </c>
      <c r="GL274" s="57" t="s">
        <v>351</v>
      </c>
      <c r="GM274" s="57" t="s">
        <v>351</v>
      </c>
      <c r="GN274" s="57" t="s">
        <v>351</v>
      </c>
      <c r="GO274" s="57" t="s">
        <v>351</v>
      </c>
      <c r="GP274" s="38"/>
      <c r="GQ274" s="38"/>
      <c r="GR274" s="38"/>
      <c r="GS274" s="38"/>
      <c r="GT274" s="38"/>
      <c r="GU274" s="61"/>
      <c r="GV274" s="57"/>
      <c r="GW274" s="57" t="s">
        <v>351</v>
      </c>
      <c r="GX274" s="57" t="s">
        <v>351</v>
      </c>
      <c r="GY274" s="57"/>
      <c r="GZ274" s="57" t="s">
        <v>351</v>
      </c>
      <c r="HA274" s="57" t="s">
        <v>351</v>
      </c>
      <c r="HB274" s="57"/>
      <c r="HC274" s="57" t="s">
        <v>351</v>
      </c>
      <c r="HD274" s="57" t="s">
        <v>351</v>
      </c>
      <c r="HE274" s="57" t="s">
        <v>351</v>
      </c>
      <c r="HF274" s="57"/>
      <c r="HG274" s="57" t="s">
        <v>351</v>
      </c>
      <c r="HH274" s="57" t="s">
        <v>351</v>
      </c>
      <c r="HI274" s="57" t="s">
        <v>351</v>
      </c>
      <c r="HJ274" s="57" t="s">
        <v>351</v>
      </c>
      <c r="HK274" s="57" t="s">
        <v>351</v>
      </c>
      <c r="HL274" s="57"/>
      <c r="HM274" s="38"/>
      <c r="HN274" s="38"/>
      <c r="HO274" s="61"/>
      <c r="HP274" s="57"/>
      <c r="HQ274" s="57" t="s">
        <v>351</v>
      </c>
      <c r="HR274" s="57" t="s">
        <v>351</v>
      </c>
      <c r="HS274" s="57"/>
      <c r="HT274" s="57" t="s">
        <v>351</v>
      </c>
      <c r="HU274" s="57" t="s">
        <v>351</v>
      </c>
      <c r="HV274" s="57"/>
      <c r="HW274" s="57" t="s">
        <v>351</v>
      </c>
      <c r="HX274" s="57" t="s">
        <v>351</v>
      </c>
      <c r="HY274" s="57" t="s">
        <v>351</v>
      </c>
      <c r="HZ274" s="57"/>
      <c r="IA274" s="57" t="s">
        <v>351</v>
      </c>
      <c r="IB274" s="57" t="s">
        <v>351</v>
      </c>
      <c r="IC274" s="57" t="s">
        <v>351</v>
      </c>
      <c r="ID274" s="57" t="s">
        <v>351</v>
      </c>
      <c r="IE274" s="57" t="s">
        <v>351</v>
      </c>
      <c r="IF274" s="57"/>
      <c r="IG274" s="38"/>
      <c r="IH274" s="38"/>
      <c r="II274" s="61"/>
      <c r="IJ274" s="57"/>
      <c r="IK274" s="57" t="s">
        <v>351</v>
      </c>
      <c r="IL274" s="57" t="s">
        <v>351</v>
      </c>
      <c r="IM274" s="57"/>
      <c r="IN274" s="57" t="s">
        <v>351</v>
      </c>
      <c r="IO274" s="57" t="s">
        <v>351</v>
      </c>
      <c r="IP274" s="57"/>
      <c r="IQ274" s="57" t="s">
        <v>351</v>
      </c>
      <c r="IR274" s="57" t="s">
        <v>351</v>
      </c>
      <c r="IS274" s="57" t="s">
        <v>351</v>
      </c>
      <c r="IT274" s="57"/>
      <c r="IU274" s="57" t="s">
        <v>351</v>
      </c>
      <c r="IV274" s="57" t="s">
        <v>351</v>
      </c>
      <c r="IW274" s="57" t="s">
        <v>351</v>
      </c>
      <c r="IX274" s="57" t="s">
        <v>351</v>
      </c>
      <c r="IY274" s="57" t="s">
        <v>351</v>
      </c>
      <c r="IZ274" s="57"/>
      <c r="JA274" s="38"/>
      <c r="JB274" s="38"/>
      <c r="JC274" s="57" t="s">
        <v>351</v>
      </c>
      <c r="JD274" s="57" t="s">
        <v>351</v>
      </c>
      <c r="JE274" s="57"/>
      <c r="JF274" s="57" t="s">
        <v>351</v>
      </c>
      <c r="JG274" s="57" t="s">
        <v>351</v>
      </c>
      <c r="JH274" s="57"/>
      <c r="JI274" s="57" t="s">
        <v>351</v>
      </c>
      <c r="JJ274" s="57" t="s">
        <v>351</v>
      </c>
      <c r="JK274" s="57" t="s">
        <v>351</v>
      </c>
      <c r="JL274" s="57"/>
      <c r="JM274" s="57" t="s">
        <v>351</v>
      </c>
      <c r="JN274" s="57" t="s">
        <v>351</v>
      </c>
      <c r="JO274" s="57" t="s">
        <v>351</v>
      </c>
      <c r="JP274" s="57" t="s">
        <v>351</v>
      </c>
      <c r="JQ274" s="57" t="s">
        <v>351</v>
      </c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351</v>
      </c>
      <c r="NV274" s="57" t="s">
        <v>351</v>
      </c>
      <c r="NW274" s="57"/>
      <c r="NX274" s="57"/>
      <c r="NY274" s="57"/>
      <c r="NZ274" s="57"/>
      <c r="OA274" s="57" t="s">
        <v>351</v>
      </c>
      <c r="OB274" s="57" t="s">
        <v>351</v>
      </c>
      <c r="OC274" s="57"/>
      <c r="OD274" s="57"/>
      <c r="OE274" s="57" t="s">
        <v>351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351</v>
      </c>
      <c r="OP274" s="57" t="s">
        <v>351</v>
      </c>
      <c r="OQ274" s="57"/>
      <c r="OR274" s="57"/>
      <c r="OS274" s="57" t="s">
        <v>351</v>
      </c>
      <c r="OT274" s="57" t="s">
        <v>351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351</v>
      </c>
      <c r="PI274" s="57" t="s">
        <v>351</v>
      </c>
      <c r="PJ274" s="57"/>
      <c r="PK274" s="57"/>
      <c r="PL274" s="57" t="s">
        <v>351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351</v>
      </c>
      <c r="PX274" s="38"/>
      <c r="PY274" s="38"/>
      <c r="PZ274" s="38"/>
      <c r="QA274" s="61"/>
      <c r="QB274" s="57" t="s">
        <v>351</v>
      </c>
      <c r="QC274" s="57" t="s">
        <v>351</v>
      </c>
      <c r="QD274" s="57"/>
      <c r="QE274" s="57"/>
      <c r="QF274" s="57" t="s">
        <v>351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351</v>
      </c>
      <c r="QR274" s="38"/>
      <c r="QS274" s="38"/>
      <c r="QT274" s="38"/>
      <c r="QU274" s="61"/>
      <c r="QV274" s="57" t="s">
        <v>351</v>
      </c>
      <c r="QW274" s="57" t="s">
        <v>351</v>
      </c>
      <c r="QX274" s="57"/>
      <c r="QY274" s="57"/>
      <c r="QZ274" s="57" t="s">
        <v>351</v>
      </c>
      <c r="RA274" s="57"/>
      <c r="RB274" s="57"/>
      <c r="RC274" s="57"/>
      <c r="RD274" s="57"/>
      <c r="RE274" s="57"/>
      <c r="RF274" s="57"/>
      <c r="RG274" s="57" t="s">
        <v>351</v>
      </c>
      <c r="RH274" s="57" t="s">
        <v>351</v>
      </c>
      <c r="RI274" s="57"/>
      <c r="RJ274" s="38"/>
      <c r="RK274" s="38"/>
      <c r="RL274" s="38"/>
      <c r="RM274" s="38"/>
      <c r="RN274" s="38"/>
      <c r="RO274" s="61"/>
      <c r="RP274" s="57" t="s">
        <v>351</v>
      </c>
      <c r="RQ274" s="57" t="s">
        <v>351</v>
      </c>
      <c r="RR274" s="57"/>
      <c r="RS274" s="57"/>
      <c r="RT274" s="57" t="s">
        <v>351</v>
      </c>
      <c r="RU274" s="57"/>
      <c r="RV274" s="57"/>
      <c r="RW274" s="57"/>
      <c r="RX274" s="57"/>
      <c r="RY274" s="57"/>
      <c r="RZ274" s="57"/>
      <c r="SA274" s="57" t="s">
        <v>351</v>
      </c>
      <c r="SB274" s="57" t="s">
        <v>351</v>
      </c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61"/>
      <c r="SN274" s="57"/>
      <c r="SO274" s="57"/>
      <c r="SP274" s="57"/>
      <c r="SQ274" s="57"/>
      <c r="SR274" s="57"/>
      <c r="SS274" s="57"/>
      <c r="ST274" s="57"/>
      <c r="SU274" s="57" t="s">
        <v>351</v>
      </c>
      <c r="SV274" s="57" t="s">
        <v>351</v>
      </c>
      <c r="SW274" s="57"/>
      <c r="SX274" s="57"/>
      <c r="SY274" s="57" t="s">
        <v>351</v>
      </c>
      <c r="SZ274" s="57" t="s">
        <v>351</v>
      </c>
      <c r="TA274" s="57"/>
      <c r="TB274" s="57"/>
      <c r="TC274" s="57" t="s">
        <v>351</v>
      </c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57"/>
      <c r="UB274" s="57"/>
      <c r="UC274" s="57"/>
      <c r="UD274" s="57"/>
      <c r="UE274" s="57" t="s">
        <v>351</v>
      </c>
      <c r="UF274" s="57" t="s">
        <v>351</v>
      </c>
      <c r="UG274" s="57"/>
      <c r="UH274" s="57"/>
      <c r="UI274" s="57" t="s">
        <v>351</v>
      </c>
      <c r="UJ274" s="57" t="s">
        <v>351</v>
      </c>
      <c r="UK274" s="57"/>
      <c r="UL274" s="57"/>
      <c r="UM274" s="57" t="s">
        <v>351</v>
      </c>
      <c r="UN274" s="38"/>
      <c r="UO274" s="38"/>
      <c r="UP274" s="38"/>
      <c r="UQ274" s="38"/>
      <c r="UR274" s="38"/>
      <c r="US274" s="38"/>
      <c r="UT274" s="38"/>
      <c r="UU274" s="61"/>
      <c r="UV274" s="57"/>
      <c r="UW274" s="57" t="s">
        <v>351</v>
      </c>
      <c r="UX274" s="57" t="s">
        <v>351</v>
      </c>
      <c r="UY274" s="57"/>
      <c r="UZ274" s="57" t="s">
        <v>351</v>
      </c>
      <c r="VA274" s="57" t="s">
        <v>351</v>
      </c>
      <c r="VB274" s="57"/>
      <c r="VC274" s="57" t="s">
        <v>351</v>
      </c>
      <c r="VD274" s="57" t="s">
        <v>351</v>
      </c>
      <c r="VE274" s="57"/>
      <c r="VF274" s="57"/>
      <c r="VG274" s="57" t="s">
        <v>351</v>
      </c>
      <c r="VH274" s="57" t="s">
        <v>351</v>
      </c>
      <c r="VI274" s="57"/>
      <c r="VJ274" s="57"/>
      <c r="VK274" s="57" t="s">
        <v>351</v>
      </c>
      <c r="VL274" s="38"/>
      <c r="VM274" s="38"/>
      <c r="VN274" s="38"/>
      <c r="VO274" s="61"/>
      <c r="VP274" s="57"/>
      <c r="VQ274" s="57" t="s">
        <v>351</v>
      </c>
      <c r="VR274" s="57" t="s">
        <v>351</v>
      </c>
      <c r="VS274" s="57"/>
      <c r="VT274" s="57" t="s">
        <v>351</v>
      </c>
      <c r="VU274" s="57" t="s">
        <v>351</v>
      </c>
      <c r="VV274" s="57"/>
      <c r="VW274" s="57" t="s">
        <v>351</v>
      </c>
      <c r="VX274" s="57" t="s">
        <v>351</v>
      </c>
      <c r="VY274" s="57"/>
      <c r="VZ274" s="57"/>
      <c r="WA274" s="57" t="s">
        <v>351</v>
      </c>
      <c r="WB274" s="57" t="s">
        <v>351</v>
      </c>
      <c r="WC274" s="57"/>
      <c r="WD274" s="57"/>
      <c r="WE274" s="57" t="s">
        <v>351</v>
      </c>
      <c r="WF274" s="38"/>
      <c r="WG274" s="38"/>
      <c r="WH274" s="38"/>
      <c r="WI274" s="61"/>
      <c r="WJ274" s="57"/>
      <c r="WK274" s="57" t="s">
        <v>351</v>
      </c>
      <c r="WL274" s="57" t="s">
        <v>351</v>
      </c>
      <c r="WM274" s="57"/>
      <c r="WN274" s="57" t="s">
        <v>351</v>
      </c>
      <c r="WO274" s="57" t="s">
        <v>351</v>
      </c>
      <c r="WP274" s="57"/>
      <c r="WQ274" s="57" t="s">
        <v>351</v>
      </c>
      <c r="WR274" s="57" t="s">
        <v>351</v>
      </c>
      <c r="WS274" s="57"/>
      <c r="WT274" s="57"/>
      <c r="WU274" s="57" t="s">
        <v>351</v>
      </c>
      <c r="WV274" s="57" t="s">
        <v>351</v>
      </c>
      <c r="WW274" s="57"/>
      <c r="WX274" s="57"/>
      <c r="WY274" s="57" t="s">
        <v>351</v>
      </c>
      <c r="WZ274" s="38"/>
      <c r="XA274" s="38"/>
      <c r="XB274" s="38"/>
      <c r="XC274" s="61"/>
      <c r="XD274" s="57"/>
      <c r="XE274" s="57" t="s">
        <v>351</v>
      </c>
      <c r="XF274" s="57" t="s">
        <v>351</v>
      </c>
      <c r="XG274" s="57"/>
      <c r="XH274" s="57" t="s">
        <v>351</v>
      </c>
      <c r="XI274" s="57" t="s">
        <v>351</v>
      </c>
      <c r="XJ274" s="57"/>
      <c r="XK274" s="57" t="s">
        <v>351</v>
      </c>
      <c r="XL274" s="57" t="s">
        <v>351</v>
      </c>
      <c r="XM274" s="57"/>
      <c r="XN274" s="57"/>
      <c r="XO274" s="57" t="s">
        <v>351</v>
      </c>
      <c r="XP274" s="57" t="s">
        <v>351</v>
      </c>
      <c r="XQ274" s="57"/>
      <c r="XR274" s="57"/>
      <c r="XS274" s="57" t="s">
        <v>351</v>
      </c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56"/>
        <v/>
      </c>
      <c r="AGK274" s="85" t="str">
        <f t="shared" si="957"/>
        <v/>
      </c>
      <c r="AGL274" s="85">
        <f t="shared" si="958"/>
        <v>9</v>
      </c>
      <c r="AGN274" s="5">
        <f>IF(LEN(B274)&gt;7,AGN265,"")</f>
        <v>10</v>
      </c>
      <c r="AGQ274" s="36" t="str">
        <f t="shared" si="969"/>
        <v/>
      </c>
      <c r="AGR274" s="36" t="str">
        <f t="shared" si="959"/>
        <v/>
      </c>
      <c r="AGS274" s="39">
        <f t="shared" si="970"/>
        <v>35</v>
      </c>
      <c r="AGT274" s="36" t="str">
        <f t="shared" si="971"/>
        <v/>
      </c>
      <c r="AGU274" s="36" t="str">
        <f t="shared" si="960"/>
        <v/>
      </c>
      <c r="AGV274" s="39">
        <f t="shared" si="972"/>
        <v>44</v>
      </c>
      <c r="AGW274" s="36" t="str">
        <f t="shared" si="973"/>
        <v/>
      </c>
      <c r="AGX274" s="36" t="str">
        <f t="shared" si="961"/>
        <v/>
      </c>
      <c r="AGY274" s="39">
        <f t="shared" si="974"/>
        <v>51</v>
      </c>
      <c r="AGZ274" s="36" t="str">
        <f t="shared" si="975"/>
        <v/>
      </c>
      <c r="AHA274" s="36" t="str">
        <f t="shared" si="962"/>
        <v/>
      </c>
      <c r="AHB274" s="39">
        <f t="shared" si="976"/>
        <v>9</v>
      </c>
      <c r="AHC274" s="36" t="str">
        <f t="shared" si="977"/>
        <v/>
      </c>
      <c r="AHD274" s="36" t="str">
        <f t="shared" si="963"/>
        <v/>
      </c>
      <c r="AHE274" s="39">
        <f t="shared" si="978"/>
        <v>13</v>
      </c>
      <c r="AHF274" s="36" t="str">
        <f t="shared" si="979"/>
        <v/>
      </c>
      <c r="AHG274" s="36" t="str">
        <f t="shared" si="964"/>
        <v/>
      </c>
      <c r="AHH274" s="39">
        <f t="shared" si="980"/>
        <v>19</v>
      </c>
      <c r="AHI274" s="36" t="str">
        <f t="shared" si="981"/>
        <v/>
      </c>
      <c r="AHJ274" s="36" t="str">
        <f t="shared" si="965"/>
        <v/>
      </c>
      <c r="AHK274" s="39">
        <f t="shared" si="982"/>
        <v>29</v>
      </c>
      <c r="AHL274" s="36" t="str">
        <f t="shared" si="983"/>
        <v/>
      </c>
      <c r="AHM274" s="36" t="str">
        <f t="shared" si="966"/>
        <v/>
      </c>
      <c r="AHN274" s="39">
        <f t="shared" si="984"/>
        <v>12</v>
      </c>
      <c r="AHO274" s="36" t="str">
        <f t="shared" si="985"/>
        <v/>
      </c>
      <c r="AHP274" s="36" t="str">
        <f t="shared" si="967"/>
        <v/>
      </c>
      <c r="AHQ274" s="39" t="str">
        <f t="shared" si="986"/>
        <v/>
      </c>
      <c r="AHR274" s="36" t="str">
        <f t="shared" si="987"/>
        <v/>
      </c>
      <c r="AHS274" s="36" t="str">
        <f t="shared" si="968"/>
        <v/>
      </c>
      <c r="AHT274" s="39" t="str">
        <f t="shared" si="988"/>
        <v/>
      </c>
    </row>
    <row r="275" spans="1:904" s="5" customFormat="1" outlineLevel="1" x14ac:dyDescent="0.25">
      <c r="A275" s="35">
        <f t="shared" si="989"/>
        <v>10</v>
      </c>
      <c r="B275" s="47" t="s">
        <v>145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61"/>
      <c r="ON275" s="57"/>
      <c r="OO275" s="57"/>
      <c r="OP275" s="57"/>
      <c r="OQ275" s="57"/>
      <c r="OR275" s="57"/>
      <c r="OS275" s="57"/>
      <c r="OT275" s="57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38"/>
      <c r="RK275" s="38"/>
      <c r="RL275" s="38"/>
      <c r="RM275" s="38"/>
      <c r="RN275" s="38"/>
      <c r="RO275" s="61"/>
      <c r="RP275" s="57"/>
      <c r="RQ275" s="57"/>
      <c r="RR275" s="57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57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38"/>
      <c r="UO275" s="38"/>
      <c r="UP275" s="38"/>
      <c r="UQ275" s="38"/>
      <c r="UR275" s="38"/>
      <c r="US275" s="38"/>
      <c r="UT275" s="38"/>
      <c r="UU275" s="61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56"/>
        <v/>
      </c>
      <c r="AGK275" s="85" t="str">
        <f t="shared" si="957"/>
        <v/>
      </c>
      <c r="AGL275" s="85" t="str">
        <f t="shared" si="958"/>
        <v/>
      </c>
      <c r="AGN275" s="5" t="str">
        <f>IF(LEN(B275)&gt;7,AGN265,"")</f>
        <v/>
      </c>
      <c r="AGQ275" s="36" t="str">
        <f t="shared" si="969"/>
        <v/>
      </c>
      <c r="AGR275" s="36" t="str">
        <f t="shared" si="959"/>
        <v/>
      </c>
      <c r="AGS275" s="39" t="str">
        <f t="shared" si="970"/>
        <v/>
      </c>
      <c r="AGT275" s="36" t="str">
        <f t="shared" si="971"/>
        <v/>
      </c>
      <c r="AGU275" s="36" t="str">
        <f t="shared" si="960"/>
        <v/>
      </c>
      <c r="AGV275" s="39" t="str">
        <f t="shared" si="972"/>
        <v/>
      </c>
      <c r="AGW275" s="36" t="str">
        <f t="shared" si="973"/>
        <v/>
      </c>
      <c r="AGX275" s="36" t="str">
        <f t="shared" si="961"/>
        <v/>
      </c>
      <c r="AGY275" s="39" t="str">
        <f t="shared" si="974"/>
        <v/>
      </c>
      <c r="AGZ275" s="36" t="str">
        <f t="shared" si="975"/>
        <v/>
      </c>
      <c r="AHA275" s="36" t="str">
        <f t="shared" si="962"/>
        <v/>
      </c>
      <c r="AHB275" s="39" t="str">
        <f t="shared" si="976"/>
        <v/>
      </c>
      <c r="AHC275" s="36" t="str">
        <f t="shared" si="977"/>
        <v/>
      </c>
      <c r="AHD275" s="36" t="str">
        <f t="shared" si="963"/>
        <v/>
      </c>
      <c r="AHE275" s="39" t="str">
        <f t="shared" si="978"/>
        <v/>
      </c>
      <c r="AHF275" s="36" t="str">
        <f t="shared" si="979"/>
        <v/>
      </c>
      <c r="AHG275" s="36" t="str">
        <f t="shared" si="964"/>
        <v/>
      </c>
      <c r="AHH275" s="39" t="str">
        <f t="shared" si="980"/>
        <v/>
      </c>
      <c r="AHI275" s="36" t="str">
        <f t="shared" si="981"/>
        <v/>
      </c>
      <c r="AHJ275" s="36" t="str">
        <f t="shared" si="965"/>
        <v/>
      </c>
      <c r="AHK275" s="39" t="str">
        <f t="shared" si="982"/>
        <v/>
      </c>
      <c r="AHL275" s="36" t="str">
        <f t="shared" si="983"/>
        <v/>
      </c>
      <c r="AHM275" s="36" t="str">
        <f t="shared" si="966"/>
        <v/>
      </c>
      <c r="AHN275" s="39" t="str">
        <f t="shared" si="984"/>
        <v/>
      </c>
      <c r="AHO275" s="36" t="str">
        <f t="shared" si="985"/>
        <v/>
      </c>
      <c r="AHP275" s="36" t="str">
        <f t="shared" si="967"/>
        <v/>
      </c>
      <c r="AHQ275" s="39" t="str">
        <f t="shared" si="986"/>
        <v/>
      </c>
      <c r="AHR275" s="36" t="str">
        <f t="shared" si="987"/>
        <v/>
      </c>
      <c r="AHS275" s="36" t="str">
        <f t="shared" si="968"/>
        <v/>
      </c>
      <c r="AHT275" s="39" t="str">
        <f t="shared" si="988"/>
        <v/>
      </c>
    </row>
    <row r="276" spans="1:904" s="5" customFormat="1" outlineLevel="1" x14ac:dyDescent="0.25">
      <c r="A276" s="35">
        <f t="shared" si="989"/>
        <v>11</v>
      </c>
      <c r="B276" s="46" t="s">
        <v>146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 t="s">
        <v>351</v>
      </c>
      <c r="NV276" s="57" t="s">
        <v>351</v>
      </c>
      <c r="NW276" s="57"/>
      <c r="NX276" s="57"/>
      <c r="NY276" s="57"/>
      <c r="NZ276" s="57"/>
      <c r="OA276" s="57" t="s">
        <v>351</v>
      </c>
      <c r="OB276" s="57" t="s">
        <v>351</v>
      </c>
      <c r="OC276" s="57"/>
      <c r="OD276" s="57"/>
      <c r="OE276" s="57" t="s">
        <v>351</v>
      </c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38"/>
      <c r="RK276" s="38"/>
      <c r="RL276" s="38"/>
      <c r="RM276" s="38"/>
      <c r="RN276" s="38"/>
      <c r="RO276" s="61"/>
      <c r="RP276" s="57"/>
      <c r="RQ276" s="57"/>
      <c r="RR276" s="57"/>
      <c r="RS276" s="57"/>
      <c r="RT276" s="57"/>
      <c r="RU276" s="57"/>
      <c r="RV276" s="57"/>
      <c r="RW276" s="57"/>
      <c r="RX276" s="57"/>
      <c r="RY276" s="57"/>
      <c r="RZ276" s="57"/>
      <c r="SA276" s="57"/>
      <c r="SB276" s="57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57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38"/>
      <c r="UO276" s="38"/>
      <c r="UP276" s="38"/>
      <c r="UQ276" s="38"/>
      <c r="UR276" s="38"/>
      <c r="US276" s="38"/>
      <c r="UT276" s="38"/>
      <c r="UU276" s="61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38"/>
      <c r="VM276" s="38"/>
      <c r="VN276" s="38"/>
      <c r="VO276" s="57"/>
      <c r="VP276" s="57"/>
      <c r="VQ276" s="57"/>
      <c r="VR276" s="57"/>
      <c r="VS276" s="57"/>
      <c r="VT276" s="57"/>
      <c r="VU276" s="57"/>
      <c r="VV276" s="57"/>
      <c r="VW276" s="57"/>
      <c r="VX276" s="57"/>
      <c r="VY276" s="57"/>
      <c r="VZ276" s="57"/>
      <c r="WA276" s="57"/>
      <c r="WB276" s="57"/>
      <c r="WC276" s="57"/>
      <c r="WD276" s="38"/>
      <c r="WE276" s="38"/>
      <c r="WF276" s="38"/>
      <c r="WG276" s="38"/>
      <c r="WH276" s="38"/>
      <c r="WI276" s="61"/>
      <c r="WJ276" s="57"/>
      <c r="WK276" s="57"/>
      <c r="WL276" s="57"/>
      <c r="WM276" s="57"/>
      <c r="WN276" s="57"/>
      <c r="WO276" s="57"/>
      <c r="WP276" s="57"/>
      <c r="WQ276" s="57"/>
      <c r="WR276" s="57"/>
      <c r="WS276" s="57"/>
      <c r="WT276" s="57"/>
      <c r="WU276" s="57"/>
      <c r="WV276" s="57"/>
      <c r="WW276" s="57"/>
      <c r="WX276" s="57"/>
      <c r="WY276" s="57"/>
      <c r="WZ276" s="38"/>
      <c r="XA276" s="38"/>
      <c r="XB276" s="38"/>
      <c r="XC276" s="61"/>
      <c r="XD276" s="57"/>
      <c r="XE276" s="57"/>
      <c r="XF276" s="57"/>
      <c r="XG276" s="57"/>
      <c r="XH276" s="57"/>
      <c r="XI276" s="57"/>
      <c r="XJ276" s="57"/>
      <c r="XK276" s="57"/>
      <c r="XL276" s="57"/>
      <c r="XM276" s="57"/>
      <c r="XN276" s="57"/>
      <c r="XO276" s="57"/>
      <c r="XP276" s="57"/>
      <c r="XQ276" s="57"/>
      <c r="XR276" s="57"/>
      <c r="XS276" s="57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56"/>
        <v/>
      </c>
      <c r="AGK276" s="85" t="str">
        <f t="shared" si="957"/>
        <v/>
      </c>
      <c r="AGL276" s="85" t="str">
        <f t="shared" si="958"/>
        <v/>
      </c>
      <c r="AGN276" s="5">
        <f>IF(LEN(B276)&gt;7,AGN265,"")</f>
        <v>10</v>
      </c>
      <c r="AGQ276" s="36" t="str">
        <f t="shared" si="969"/>
        <v/>
      </c>
      <c r="AGR276" s="36" t="str">
        <f t="shared" si="959"/>
        <v/>
      </c>
      <c r="AGS276" s="39" t="str">
        <f t="shared" si="970"/>
        <v/>
      </c>
      <c r="AGT276" s="36" t="str">
        <f t="shared" si="971"/>
        <v/>
      </c>
      <c r="AGU276" s="36" t="str">
        <f t="shared" si="960"/>
        <v/>
      </c>
      <c r="AGV276" s="39" t="str">
        <f t="shared" si="972"/>
        <v/>
      </c>
      <c r="AGW276" s="36" t="str">
        <f t="shared" si="973"/>
        <v/>
      </c>
      <c r="AGX276" s="36" t="str">
        <f t="shared" si="961"/>
        <v/>
      </c>
      <c r="AGY276" s="39" t="str">
        <f t="shared" si="974"/>
        <v/>
      </c>
      <c r="AGZ276" s="36" t="str">
        <f t="shared" si="975"/>
        <v/>
      </c>
      <c r="AHA276" s="36" t="str">
        <f t="shared" si="962"/>
        <v/>
      </c>
      <c r="AHB276" s="39" t="str">
        <f t="shared" si="976"/>
        <v/>
      </c>
      <c r="AHC276" s="36" t="str">
        <f t="shared" si="977"/>
        <v/>
      </c>
      <c r="AHD276" s="36" t="str">
        <f t="shared" si="963"/>
        <v/>
      </c>
      <c r="AHE276" s="39">
        <f t="shared" si="978"/>
        <v>5</v>
      </c>
      <c r="AHF276" s="36" t="str">
        <f t="shared" si="979"/>
        <v/>
      </c>
      <c r="AHG276" s="36" t="str">
        <f t="shared" si="964"/>
        <v/>
      </c>
      <c r="AHH276" s="39" t="str">
        <f t="shared" si="980"/>
        <v/>
      </c>
      <c r="AHI276" s="36" t="str">
        <f t="shared" si="981"/>
        <v/>
      </c>
      <c r="AHJ276" s="36" t="str">
        <f t="shared" si="965"/>
        <v/>
      </c>
      <c r="AHK276" s="39" t="str">
        <f t="shared" si="982"/>
        <v/>
      </c>
      <c r="AHL276" s="36" t="str">
        <f t="shared" si="983"/>
        <v/>
      </c>
      <c r="AHM276" s="36" t="str">
        <f t="shared" si="966"/>
        <v/>
      </c>
      <c r="AHN276" s="39" t="str">
        <f t="shared" si="984"/>
        <v/>
      </c>
      <c r="AHO276" s="36" t="str">
        <f t="shared" si="985"/>
        <v/>
      </c>
      <c r="AHP276" s="36" t="str">
        <f t="shared" si="967"/>
        <v/>
      </c>
      <c r="AHQ276" s="39" t="str">
        <f t="shared" si="986"/>
        <v/>
      </c>
      <c r="AHR276" s="36" t="str">
        <f t="shared" si="987"/>
        <v/>
      </c>
      <c r="AHS276" s="36" t="str">
        <f t="shared" si="968"/>
        <v/>
      </c>
      <c r="AHT276" s="39" t="str">
        <f t="shared" si="988"/>
        <v/>
      </c>
    </row>
    <row r="277" spans="1:904" s="5" customFormat="1" outlineLevel="1" x14ac:dyDescent="0.25">
      <c r="A277" s="35">
        <f t="shared" si="989"/>
        <v>12</v>
      </c>
      <c r="B277" s="46" t="s">
        <v>147</v>
      </c>
      <c r="C277" s="37"/>
      <c r="D277" s="35"/>
      <c r="E277" s="35"/>
      <c r="F277" s="35"/>
      <c r="G277" s="57"/>
      <c r="H277" s="57" t="s">
        <v>351</v>
      </c>
      <c r="I277" s="57"/>
      <c r="J277" s="57"/>
      <c r="K277" s="57" t="s">
        <v>351</v>
      </c>
      <c r="L277" s="57" t="s">
        <v>351</v>
      </c>
      <c r="M277" s="57"/>
      <c r="N277" s="57"/>
      <c r="O277" s="57" t="s">
        <v>351</v>
      </c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 t="s">
        <v>351</v>
      </c>
      <c r="AT277" s="57" t="s">
        <v>351</v>
      </c>
      <c r="AU277" s="57"/>
      <c r="AV277" s="57"/>
      <c r="AW277" s="57" t="s">
        <v>351</v>
      </c>
      <c r="AX277" s="57"/>
      <c r="AY277" s="57" t="s">
        <v>351</v>
      </c>
      <c r="AZ277" s="57" t="s">
        <v>351</v>
      </c>
      <c r="BA277" s="57"/>
      <c r="BB277" s="57"/>
      <c r="BC277" s="57" t="s">
        <v>351</v>
      </c>
      <c r="BD277" s="57"/>
      <c r="BE277" s="57"/>
      <c r="BF277" s="57"/>
      <c r="BG277" s="57"/>
      <c r="BH277" s="38"/>
      <c r="BI277" s="38"/>
      <c r="BJ277" s="38"/>
      <c r="BK277" s="57" t="s">
        <v>351</v>
      </c>
      <c r="BL277" s="57" t="s">
        <v>351</v>
      </c>
      <c r="BM277" s="57"/>
      <c r="BN277" s="57"/>
      <c r="BO277" s="57" t="s">
        <v>351</v>
      </c>
      <c r="BP277" s="57"/>
      <c r="BQ277" s="57" t="s">
        <v>351</v>
      </c>
      <c r="BR277" s="57" t="s">
        <v>351</v>
      </c>
      <c r="BS277" s="57"/>
      <c r="BT277" s="57"/>
      <c r="BU277" s="57" t="s">
        <v>351</v>
      </c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 t="s">
        <v>351</v>
      </c>
      <c r="CH277" s="57" t="s">
        <v>351</v>
      </c>
      <c r="CI277" s="57"/>
      <c r="CJ277" s="57"/>
      <c r="CK277" s="57" t="s">
        <v>351</v>
      </c>
      <c r="CL277" s="57"/>
      <c r="CM277" s="57" t="s">
        <v>351</v>
      </c>
      <c r="CN277" s="57" t="s">
        <v>351</v>
      </c>
      <c r="CO277" s="57"/>
      <c r="CP277" s="57"/>
      <c r="CQ277" s="57" t="s">
        <v>351</v>
      </c>
      <c r="CR277" s="57"/>
      <c r="CS277" s="57"/>
      <c r="CT277" s="57"/>
      <c r="CU277" s="57"/>
      <c r="CV277" s="38"/>
      <c r="CW277" s="38"/>
      <c r="CX277" s="38"/>
      <c r="CY277" s="61"/>
      <c r="CZ277" s="57"/>
      <c r="DA277" s="57" t="s">
        <v>351</v>
      </c>
      <c r="DB277" s="57" t="s">
        <v>351</v>
      </c>
      <c r="DC277" s="57"/>
      <c r="DD277" s="57"/>
      <c r="DE277" s="57" t="s">
        <v>351</v>
      </c>
      <c r="DF277" s="57"/>
      <c r="DG277" s="57" t="s">
        <v>351</v>
      </c>
      <c r="DH277" s="57" t="s">
        <v>351</v>
      </c>
      <c r="DI277" s="57"/>
      <c r="DJ277" s="57"/>
      <c r="DK277" s="57" t="s">
        <v>351</v>
      </c>
      <c r="DL277" s="57"/>
      <c r="DM277" s="57"/>
      <c r="DN277" s="57"/>
      <c r="DO277" s="57"/>
      <c r="DP277" s="57"/>
      <c r="DQ277" s="38"/>
      <c r="DR277" s="38"/>
      <c r="DS277" s="61"/>
      <c r="DT277" s="57"/>
      <c r="DU277" s="57" t="s">
        <v>351</v>
      </c>
      <c r="DV277" s="57" t="s">
        <v>351</v>
      </c>
      <c r="DW277" s="57"/>
      <c r="DX277" s="57"/>
      <c r="DY277" s="57" t="s">
        <v>351</v>
      </c>
      <c r="DZ277" s="57"/>
      <c r="EA277" s="57" t="s">
        <v>351</v>
      </c>
      <c r="EB277" s="57" t="s">
        <v>351</v>
      </c>
      <c r="EC277" s="57"/>
      <c r="ED277" s="57"/>
      <c r="EE277" s="57" t="s">
        <v>351</v>
      </c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/>
      <c r="NV277" s="57"/>
      <c r="NW277" s="57"/>
      <c r="NX277" s="57"/>
      <c r="NY277" s="57"/>
      <c r="NZ277" s="57"/>
      <c r="OA277" s="57"/>
      <c r="OB277" s="57"/>
      <c r="OC277" s="57"/>
      <c r="OD277" s="57"/>
      <c r="OE277" s="57"/>
      <c r="OF277" s="57"/>
      <c r="OG277" s="57"/>
      <c r="OH277" s="57"/>
      <c r="OI277" s="38"/>
      <c r="OJ277" s="38"/>
      <c r="OK277" s="38"/>
      <c r="OL277" s="38"/>
      <c r="OM277" s="61"/>
      <c r="ON277" s="57"/>
      <c r="OO277" s="57" t="s">
        <v>351</v>
      </c>
      <c r="OP277" s="57" t="s">
        <v>351</v>
      </c>
      <c r="OQ277" s="57"/>
      <c r="OR277" s="57"/>
      <c r="OS277" s="57" t="s">
        <v>351</v>
      </c>
      <c r="OT277" s="57" t="s">
        <v>351</v>
      </c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 t="s">
        <v>351</v>
      </c>
      <c r="PI277" s="57" t="s">
        <v>360</v>
      </c>
      <c r="PJ277" s="57"/>
      <c r="PK277" s="57"/>
      <c r="PL277" s="57" t="s">
        <v>351</v>
      </c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 t="s">
        <v>351</v>
      </c>
      <c r="PX277" s="38"/>
      <c r="PY277" s="38"/>
      <c r="PZ277" s="38"/>
      <c r="QA277" s="61"/>
      <c r="QB277" s="57" t="s">
        <v>351</v>
      </c>
      <c r="QC277" s="57" t="s">
        <v>360</v>
      </c>
      <c r="QD277" s="57"/>
      <c r="QE277" s="57"/>
      <c r="QF277" s="57" t="s">
        <v>351</v>
      </c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 t="s">
        <v>351</v>
      </c>
      <c r="QR277" s="38"/>
      <c r="QS277" s="38"/>
      <c r="QT277" s="38"/>
      <c r="QU277" s="61"/>
      <c r="QV277" s="57" t="s">
        <v>351</v>
      </c>
      <c r="QW277" s="57" t="s">
        <v>351</v>
      </c>
      <c r="QX277" s="57"/>
      <c r="QY277" s="57"/>
      <c r="QZ277" s="57"/>
      <c r="RA277" s="57" t="s">
        <v>351</v>
      </c>
      <c r="RB277" s="57"/>
      <c r="RC277" s="57"/>
      <c r="RD277" s="57"/>
      <c r="RE277" s="57"/>
      <c r="RF277" s="57"/>
      <c r="RG277" s="57" t="s">
        <v>351</v>
      </c>
      <c r="RH277" s="57" t="s">
        <v>351</v>
      </c>
      <c r="RI277" s="57"/>
      <c r="RJ277" s="38"/>
      <c r="RK277" s="38"/>
      <c r="RL277" s="38"/>
      <c r="RM277" s="38"/>
      <c r="RN277" s="38"/>
      <c r="RO277" s="61"/>
      <c r="RP277" s="57" t="s">
        <v>351</v>
      </c>
      <c r="RQ277" s="57" t="s">
        <v>351</v>
      </c>
      <c r="RR277" s="57"/>
      <c r="RS277" s="57"/>
      <c r="RT277" s="57"/>
      <c r="RU277" s="57" t="s">
        <v>351</v>
      </c>
      <c r="RV277" s="57"/>
      <c r="RW277" s="57"/>
      <c r="RX277" s="57"/>
      <c r="RY277" s="57"/>
      <c r="RZ277" s="57"/>
      <c r="SA277" s="57" t="s">
        <v>351</v>
      </c>
      <c r="SB277" s="57" t="s">
        <v>351</v>
      </c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 t="s">
        <v>351</v>
      </c>
      <c r="SV277" s="57" t="s">
        <v>351</v>
      </c>
      <c r="SW277" s="57"/>
      <c r="SX277" s="57"/>
      <c r="SY277" s="57" t="s">
        <v>351</v>
      </c>
      <c r="SZ277" s="57" t="s">
        <v>351</v>
      </c>
      <c r="TA277" s="57"/>
      <c r="TB277" s="57"/>
      <c r="TC277" s="57" t="s">
        <v>351</v>
      </c>
      <c r="TD277" s="38"/>
      <c r="TE277" s="38"/>
      <c r="TF277" s="38"/>
      <c r="TG277" s="37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57"/>
      <c r="UB277" s="57"/>
      <c r="UC277" s="57"/>
      <c r="UD277" s="57"/>
      <c r="UE277" s="57" t="s">
        <v>351</v>
      </c>
      <c r="UF277" s="57" t="s">
        <v>351</v>
      </c>
      <c r="UG277" s="57"/>
      <c r="UH277" s="57"/>
      <c r="UI277" s="57" t="s">
        <v>351</v>
      </c>
      <c r="UJ277" s="57" t="s">
        <v>351</v>
      </c>
      <c r="UK277" s="57"/>
      <c r="UL277" s="57"/>
      <c r="UM277" s="57" t="s">
        <v>351</v>
      </c>
      <c r="UN277" s="38"/>
      <c r="UO277" s="38"/>
      <c r="UP277" s="38"/>
      <c r="UQ277" s="38"/>
      <c r="UR277" s="38"/>
      <c r="US277" s="38"/>
      <c r="UT277" s="38"/>
      <c r="UU277" s="61"/>
      <c r="UV277" s="57"/>
      <c r="UW277" s="57" t="s">
        <v>351</v>
      </c>
      <c r="UX277" s="57" t="s">
        <v>351</v>
      </c>
      <c r="UY277" s="57"/>
      <c r="UZ277" s="57" t="s">
        <v>351</v>
      </c>
      <c r="VA277" s="57" t="s">
        <v>351</v>
      </c>
      <c r="VB277" s="57"/>
      <c r="VC277" s="57" t="s">
        <v>351</v>
      </c>
      <c r="VD277" s="57" t="s">
        <v>351</v>
      </c>
      <c r="VE277" s="57"/>
      <c r="VF277" s="57"/>
      <c r="VG277" s="57" t="s">
        <v>351</v>
      </c>
      <c r="VH277" s="57" t="s">
        <v>351</v>
      </c>
      <c r="VI277" s="57"/>
      <c r="VJ277" s="57"/>
      <c r="VK277" s="57" t="s">
        <v>351</v>
      </c>
      <c r="VL277" s="38"/>
      <c r="VM277" s="38"/>
      <c r="VN277" s="38"/>
      <c r="VO277" s="57" t="s">
        <v>351</v>
      </c>
      <c r="VP277" s="57" t="s">
        <v>351</v>
      </c>
      <c r="VQ277" s="57"/>
      <c r="VR277" s="57" t="s">
        <v>351</v>
      </c>
      <c r="VS277" s="57" t="s">
        <v>351</v>
      </c>
      <c r="VT277" s="57"/>
      <c r="VU277" s="57" t="s">
        <v>351</v>
      </c>
      <c r="VV277" s="57" t="s">
        <v>351</v>
      </c>
      <c r="VW277" s="57"/>
      <c r="VX277" s="57"/>
      <c r="VY277" s="57" t="s">
        <v>351</v>
      </c>
      <c r="VZ277" s="57" t="s">
        <v>351</v>
      </c>
      <c r="WA277" s="57"/>
      <c r="WB277" s="57"/>
      <c r="WC277" s="57" t="s">
        <v>351</v>
      </c>
      <c r="WD277" s="38"/>
      <c r="WE277" s="38"/>
      <c r="WF277" s="38"/>
      <c r="WG277" s="38"/>
      <c r="WH277" s="38"/>
      <c r="WI277" s="61"/>
      <c r="WJ277" s="57"/>
      <c r="WK277" s="57" t="s">
        <v>351</v>
      </c>
      <c r="WL277" s="57" t="s">
        <v>351</v>
      </c>
      <c r="WM277" s="57"/>
      <c r="WN277" s="57" t="s">
        <v>351</v>
      </c>
      <c r="WO277" s="57" t="s">
        <v>351</v>
      </c>
      <c r="WP277" s="57"/>
      <c r="WQ277" s="57" t="s">
        <v>351</v>
      </c>
      <c r="WR277" s="57" t="s">
        <v>351</v>
      </c>
      <c r="WS277" s="57"/>
      <c r="WT277" s="57"/>
      <c r="WU277" s="57" t="s">
        <v>351</v>
      </c>
      <c r="WV277" s="57" t="s">
        <v>351</v>
      </c>
      <c r="WW277" s="57"/>
      <c r="WX277" s="57"/>
      <c r="WY277" s="57" t="s">
        <v>351</v>
      </c>
      <c r="WZ277" s="38"/>
      <c r="XA277" s="38"/>
      <c r="XB277" s="38"/>
      <c r="XC277" s="61"/>
      <c r="XD277" s="57"/>
      <c r="XE277" s="57" t="s">
        <v>351</v>
      </c>
      <c r="XF277" s="57" t="s">
        <v>351</v>
      </c>
      <c r="XG277" s="57"/>
      <c r="XH277" s="57" t="s">
        <v>351</v>
      </c>
      <c r="XI277" s="57" t="s">
        <v>351</v>
      </c>
      <c r="XJ277" s="57"/>
      <c r="XK277" s="57" t="s">
        <v>351</v>
      </c>
      <c r="XL277" s="57" t="s">
        <v>351</v>
      </c>
      <c r="XM277" s="57"/>
      <c r="XN277" s="57"/>
      <c r="XO277" s="57" t="s">
        <v>351</v>
      </c>
      <c r="XP277" s="57" t="s">
        <v>351</v>
      </c>
      <c r="XQ277" s="57"/>
      <c r="XR277" s="57"/>
      <c r="XS277" s="57" t="s">
        <v>351</v>
      </c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56"/>
        <v/>
      </c>
      <c r="AGK277" s="85" t="str">
        <f t="shared" si="957"/>
        <v/>
      </c>
      <c r="AGL277" s="85">
        <f t="shared" si="958"/>
        <v>9</v>
      </c>
      <c r="AGN277" s="5">
        <f>IF(LEN(B277)&gt;7,AGN265,"")</f>
        <v>10</v>
      </c>
      <c r="AGQ277" s="36" t="str">
        <f t="shared" si="969"/>
        <v/>
      </c>
      <c r="AGR277" s="36" t="str">
        <f t="shared" si="959"/>
        <v/>
      </c>
      <c r="AGS277" s="39">
        <f t="shared" si="970"/>
        <v>21</v>
      </c>
      <c r="AGT277" s="36" t="str">
        <f t="shared" si="971"/>
        <v/>
      </c>
      <c r="AGU277" s="36" t="str">
        <f t="shared" si="960"/>
        <v/>
      </c>
      <c r="AGV277" s="39">
        <f t="shared" si="972"/>
        <v>13</v>
      </c>
      <c r="AGW277" s="36" t="str">
        <f t="shared" si="973"/>
        <v/>
      </c>
      <c r="AGX277" s="36" t="str">
        <f t="shared" si="961"/>
        <v/>
      </c>
      <c r="AGY277" s="39" t="str">
        <f t="shared" si="974"/>
        <v/>
      </c>
      <c r="AGZ277" s="36" t="str">
        <f t="shared" si="975"/>
        <v/>
      </c>
      <c r="AHA277" s="36" t="str">
        <f t="shared" si="962"/>
        <v/>
      </c>
      <c r="AHB277" s="39" t="str">
        <f t="shared" si="976"/>
        <v/>
      </c>
      <c r="AHC277" s="36" t="str">
        <f t="shared" si="977"/>
        <v/>
      </c>
      <c r="AHD277" s="36" t="str">
        <f t="shared" si="963"/>
        <v/>
      </c>
      <c r="AHE277" s="39">
        <f t="shared" si="978"/>
        <v>8</v>
      </c>
      <c r="AHF277" s="36" t="str">
        <f t="shared" si="979"/>
        <v/>
      </c>
      <c r="AHG277" s="36" t="str">
        <f t="shared" si="964"/>
        <v/>
      </c>
      <c r="AHH277" s="39">
        <f t="shared" si="980"/>
        <v>19</v>
      </c>
      <c r="AHI277" s="36" t="str">
        <f t="shared" si="981"/>
        <v/>
      </c>
      <c r="AHJ277" s="36" t="str">
        <f t="shared" si="965"/>
        <v/>
      </c>
      <c r="AHK277" s="39">
        <f t="shared" si="982"/>
        <v>29</v>
      </c>
      <c r="AHL277" s="36" t="str">
        <f t="shared" si="983"/>
        <v/>
      </c>
      <c r="AHM277" s="36" t="str">
        <f t="shared" si="966"/>
        <v/>
      </c>
      <c r="AHN277" s="39">
        <f t="shared" si="984"/>
        <v>12</v>
      </c>
      <c r="AHO277" s="36" t="str">
        <f t="shared" si="985"/>
        <v/>
      </c>
      <c r="AHP277" s="36" t="str">
        <f t="shared" si="967"/>
        <v/>
      </c>
      <c r="AHQ277" s="39" t="str">
        <f t="shared" si="986"/>
        <v/>
      </c>
      <c r="AHR277" s="36" t="str">
        <f t="shared" si="987"/>
        <v/>
      </c>
      <c r="AHS277" s="36" t="str">
        <f t="shared" si="968"/>
        <v/>
      </c>
      <c r="AHT277" s="39" t="str">
        <f t="shared" si="988"/>
        <v/>
      </c>
    </row>
    <row r="278" spans="1:904" s="5" customFormat="1" outlineLevel="1" x14ac:dyDescent="0.25">
      <c r="A278" s="35">
        <v>13</v>
      </c>
      <c r="B278" s="46" t="s">
        <v>148</v>
      </c>
      <c r="C278" s="37"/>
      <c r="D278" s="35"/>
      <c r="E278" s="35"/>
      <c r="F278" s="35"/>
      <c r="G278" s="57"/>
      <c r="H278" s="57" t="s">
        <v>351</v>
      </c>
      <c r="I278" s="57"/>
      <c r="J278" s="57"/>
      <c r="K278" s="57"/>
      <c r="L278" s="57"/>
      <c r="M278" s="57"/>
      <c r="N278" s="57"/>
      <c r="O278" s="57" t="s">
        <v>351</v>
      </c>
      <c r="P278" s="57" t="s">
        <v>351</v>
      </c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351</v>
      </c>
      <c r="NV278" s="57" t="s">
        <v>351</v>
      </c>
      <c r="NW278" s="57"/>
      <c r="NX278" s="57"/>
      <c r="NY278" s="57"/>
      <c r="NZ278" s="57"/>
      <c r="OA278" s="57" t="s">
        <v>351</v>
      </c>
      <c r="OB278" s="57" t="s">
        <v>351</v>
      </c>
      <c r="OC278" s="57"/>
      <c r="OD278" s="57"/>
      <c r="OE278" s="57" t="s">
        <v>351</v>
      </c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351</v>
      </c>
      <c r="OP278" s="57" t="s">
        <v>351</v>
      </c>
      <c r="OQ278" s="57"/>
      <c r="OR278" s="57"/>
      <c r="OS278" s="57" t="s">
        <v>351</v>
      </c>
      <c r="OT278" s="57" t="s">
        <v>351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351</v>
      </c>
      <c r="PI278" s="57" t="s">
        <v>351</v>
      </c>
      <c r="PJ278" s="57"/>
      <c r="PK278" s="57"/>
      <c r="PL278" s="57" t="s">
        <v>351</v>
      </c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351</v>
      </c>
      <c r="PX278" s="38"/>
      <c r="PY278" s="38"/>
      <c r="PZ278" s="38"/>
      <c r="QA278" s="61"/>
      <c r="QB278" s="57" t="s">
        <v>351</v>
      </c>
      <c r="QC278" s="57" t="s">
        <v>351</v>
      </c>
      <c r="QD278" s="57"/>
      <c r="QE278" s="57"/>
      <c r="QF278" s="57" t="s">
        <v>351</v>
      </c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 t="s">
        <v>351</v>
      </c>
      <c r="QR278" s="38"/>
      <c r="QS278" s="38"/>
      <c r="QT278" s="38"/>
      <c r="QU278" s="61"/>
      <c r="QV278" s="57" t="s">
        <v>351</v>
      </c>
      <c r="QW278" s="57" t="s">
        <v>351</v>
      </c>
      <c r="QX278" s="57"/>
      <c r="QY278" s="57"/>
      <c r="QZ278" s="57"/>
      <c r="RA278" s="57" t="s">
        <v>351</v>
      </c>
      <c r="RB278" s="57"/>
      <c r="RC278" s="57"/>
      <c r="RD278" s="57"/>
      <c r="RE278" s="57"/>
      <c r="RF278" s="57"/>
      <c r="RG278" s="57" t="s">
        <v>351</v>
      </c>
      <c r="RH278" s="57" t="s">
        <v>351</v>
      </c>
      <c r="RI278" s="57"/>
      <c r="RJ278" s="38"/>
      <c r="RK278" s="38"/>
      <c r="RL278" s="38"/>
      <c r="RM278" s="38"/>
      <c r="RN278" s="38"/>
      <c r="RO278" s="61"/>
      <c r="RP278" s="57" t="s">
        <v>351</v>
      </c>
      <c r="RQ278" s="57" t="s">
        <v>351</v>
      </c>
      <c r="RR278" s="57"/>
      <c r="RS278" s="57"/>
      <c r="RT278" s="57"/>
      <c r="RU278" s="57" t="s">
        <v>351</v>
      </c>
      <c r="RV278" s="57"/>
      <c r="RW278" s="57"/>
      <c r="RX278" s="57"/>
      <c r="RY278" s="57"/>
      <c r="RZ278" s="57"/>
      <c r="SA278" s="57" t="s">
        <v>351</v>
      </c>
      <c r="SB278" s="57" t="s">
        <v>351</v>
      </c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61"/>
      <c r="UV278" s="57"/>
      <c r="UW278" s="57"/>
      <c r="UX278" s="57"/>
      <c r="UY278" s="57"/>
      <c r="UZ278" s="57"/>
      <c r="VA278" s="57"/>
      <c r="VB278" s="57"/>
      <c r="VC278" s="57"/>
      <c r="VD278" s="57"/>
      <c r="VE278" s="57"/>
      <c r="VF278" s="57"/>
      <c r="VG278" s="57"/>
      <c r="VH278" s="57"/>
      <c r="VI278" s="57"/>
      <c r="VJ278" s="57"/>
      <c r="VK278" s="57"/>
      <c r="VL278" s="38"/>
      <c r="VM278" s="38"/>
      <c r="VN278" s="38"/>
      <c r="VO278" s="57" t="s">
        <v>351</v>
      </c>
      <c r="VP278" s="57" t="s">
        <v>351</v>
      </c>
      <c r="VQ278" s="57"/>
      <c r="VR278" s="57" t="s">
        <v>351</v>
      </c>
      <c r="VS278" s="57" t="s">
        <v>351</v>
      </c>
      <c r="VT278" s="57"/>
      <c r="VU278" s="57" t="s">
        <v>351</v>
      </c>
      <c r="VV278" s="57" t="s">
        <v>351</v>
      </c>
      <c r="VW278" s="57"/>
      <c r="VX278" s="57"/>
      <c r="VY278" s="57" t="s">
        <v>351</v>
      </c>
      <c r="VZ278" s="57" t="s">
        <v>351</v>
      </c>
      <c r="WA278" s="57"/>
      <c r="WB278" s="57"/>
      <c r="WC278" s="57" t="s">
        <v>351</v>
      </c>
      <c r="WD278" s="38"/>
      <c r="WE278" s="38"/>
      <c r="WF278" s="38"/>
      <c r="WG278" s="38"/>
      <c r="WH278" s="38"/>
      <c r="WI278" s="61"/>
      <c r="WJ278" s="57"/>
      <c r="WK278" s="57" t="s">
        <v>351</v>
      </c>
      <c r="WL278" s="57" t="s">
        <v>351</v>
      </c>
      <c r="WM278" s="57"/>
      <c r="WN278" s="57" t="s">
        <v>351</v>
      </c>
      <c r="WO278" s="57" t="s">
        <v>351</v>
      </c>
      <c r="WP278" s="57"/>
      <c r="WQ278" s="57" t="s">
        <v>351</v>
      </c>
      <c r="WR278" s="57" t="s">
        <v>351</v>
      </c>
      <c r="WS278" s="57"/>
      <c r="WT278" s="57"/>
      <c r="WU278" s="57"/>
      <c r="WV278" s="57"/>
      <c r="WW278" s="57"/>
      <c r="WX278" s="57"/>
      <c r="WY278" s="57"/>
      <c r="WZ278" s="38"/>
      <c r="XA278" s="38"/>
      <c r="XB278" s="38"/>
      <c r="XC278" s="61"/>
      <c r="XD278" s="57"/>
      <c r="XE278" s="57" t="s">
        <v>351</v>
      </c>
      <c r="XF278" s="57" t="s">
        <v>351</v>
      </c>
      <c r="XG278" s="57"/>
      <c r="XH278" s="57" t="s">
        <v>351</v>
      </c>
      <c r="XI278" s="57" t="s">
        <v>351</v>
      </c>
      <c r="XJ278" s="57"/>
      <c r="XK278" s="57" t="s">
        <v>351</v>
      </c>
      <c r="XL278" s="57" t="s">
        <v>351</v>
      </c>
      <c r="XM278" s="57"/>
      <c r="XN278" s="57"/>
      <c r="XO278" s="57"/>
      <c r="XP278" s="57"/>
      <c r="XQ278" s="57"/>
      <c r="XR278" s="57"/>
      <c r="XS278" s="57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56"/>
        <v/>
      </c>
      <c r="AGK278" s="85" t="str">
        <f t="shared" si="957"/>
        <v/>
      </c>
      <c r="AGL278" s="85">
        <f t="shared" si="958"/>
        <v>6</v>
      </c>
      <c r="AGN278" s="5">
        <f>IF(LEN(B278)&gt;7,AGN265,"")</f>
        <v>10</v>
      </c>
      <c r="AGQ278" s="36" t="str">
        <f t="shared" si="969"/>
        <v/>
      </c>
      <c r="AGR278" s="36" t="str">
        <f t="shared" si="959"/>
        <v/>
      </c>
      <c r="AGS278" s="39">
        <f t="shared" si="970"/>
        <v>3</v>
      </c>
      <c r="AGT278" s="36" t="str">
        <f t="shared" si="971"/>
        <v/>
      </c>
      <c r="AGU278" s="36" t="str">
        <f t="shared" si="960"/>
        <v/>
      </c>
      <c r="AGV278" s="39" t="str">
        <f t="shared" si="972"/>
        <v/>
      </c>
      <c r="AGW278" s="36" t="str">
        <f t="shared" si="973"/>
        <v/>
      </c>
      <c r="AGX278" s="36" t="str">
        <f t="shared" si="961"/>
        <v/>
      </c>
      <c r="AGY278" s="39" t="str">
        <f t="shared" si="974"/>
        <v/>
      </c>
      <c r="AGZ278" s="36" t="str">
        <f t="shared" si="975"/>
        <v/>
      </c>
      <c r="AHA278" s="36" t="str">
        <f t="shared" si="962"/>
        <v/>
      </c>
      <c r="AHB278" s="39" t="str">
        <f t="shared" si="976"/>
        <v/>
      </c>
      <c r="AHC278" s="36" t="str">
        <f t="shared" si="977"/>
        <v/>
      </c>
      <c r="AHD278" s="36" t="str">
        <f t="shared" si="963"/>
        <v/>
      </c>
      <c r="AHE278" s="39">
        <f t="shared" si="978"/>
        <v>13</v>
      </c>
      <c r="AHF278" s="36" t="str">
        <f t="shared" si="979"/>
        <v/>
      </c>
      <c r="AHG278" s="36" t="str">
        <f t="shared" si="964"/>
        <v/>
      </c>
      <c r="AHH278" s="39">
        <f t="shared" si="980"/>
        <v>14</v>
      </c>
      <c r="AHI278" s="36" t="str">
        <f t="shared" si="981"/>
        <v/>
      </c>
      <c r="AHJ278" s="36" t="str">
        <f t="shared" si="965"/>
        <v/>
      </c>
      <c r="AHK278" s="39">
        <f t="shared" si="982"/>
        <v>15</v>
      </c>
      <c r="AHL278" s="36" t="str">
        <f t="shared" si="983"/>
        <v/>
      </c>
      <c r="AHM278" s="36" t="str">
        <f t="shared" si="966"/>
        <v/>
      </c>
      <c r="AHN278" s="39">
        <f t="shared" si="984"/>
        <v>6</v>
      </c>
      <c r="AHO278" s="36" t="str">
        <f t="shared" si="985"/>
        <v/>
      </c>
      <c r="AHP278" s="36" t="str">
        <f t="shared" si="967"/>
        <v/>
      </c>
      <c r="AHQ278" s="39" t="str">
        <f t="shared" si="986"/>
        <v/>
      </c>
      <c r="AHR278" s="36" t="str">
        <f t="shared" si="987"/>
        <v/>
      </c>
      <c r="AHS278" s="36" t="str">
        <f t="shared" si="968"/>
        <v/>
      </c>
      <c r="AHT278" s="39" t="str">
        <f t="shared" si="988"/>
        <v/>
      </c>
    </row>
    <row r="279" spans="1:904" s="5" customFormat="1" outlineLevel="1" x14ac:dyDescent="0.25">
      <c r="A279" s="35">
        <f t="shared" si="989"/>
        <v>14</v>
      </c>
      <c r="B279" s="46" t="s">
        <v>149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351</v>
      </c>
      <c r="AT279" s="57" t="s">
        <v>351</v>
      </c>
      <c r="AU279" s="57"/>
      <c r="AV279" s="57"/>
      <c r="AW279" s="57"/>
      <c r="AX279" s="57"/>
      <c r="AY279" s="57"/>
      <c r="AZ279" s="57"/>
      <c r="BA279" s="57"/>
      <c r="BB279" s="57"/>
      <c r="BC279" s="57" t="s">
        <v>351</v>
      </c>
      <c r="BD279" s="57"/>
      <c r="BE279" s="57"/>
      <c r="BF279" s="57"/>
      <c r="BG279" s="57"/>
      <c r="BH279" s="38"/>
      <c r="BI279" s="38"/>
      <c r="BJ279" s="38"/>
      <c r="BK279" s="57" t="s">
        <v>351</v>
      </c>
      <c r="BL279" s="57" t="s">
        <v>351</v>
      </c>
      <c r="BM279" s="57"/>
      <c r="BN279" s="57"/>
      <c r="BO279" s="57"/>
      <c r="BP279" s="57"/>
      <c r="BQ279" s="57"/>
      <c r="BR279" s="57"/>
      <c r="BS279" s="57"/>
      <c r="BT279" s="57"/>
      <c r="BU279" s="57" t="s">
        <v>351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351</v>
      </c>
      <c r="CH279" s="57" t="s">
        <v>351</v>
      </c>
      <c r="CI279" s="57"/>
      <c r="CJ279" s="57"/>
      <c r="CK279" s="57"/>
      <c r="CL279" s="57"/>
      <c r="CM279" s="57"/>
      <c r="CN279" s="57"/>
      <c r="CO279" s="57"/>
      <c r="CP279" s="57"/>
      <c r="CQ279" s="57" t="s">
        <v>351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351</v>
      </c>
      <c r="GX279" s="57" t="s">
        <v>351</v>
      </c>
      <c r="GY279" s="57"/>
      <c r="GZ279" s="57" t="s">
        <v>351</v>
      </c>
      <c r="HA279" s="57" t="s">
        <v>351</v>
      </c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 t="s">
        <v>351</v>
      </c>
      <c r="HS279" s="57" t="s">
        <v>351</v>
      </c>
      <c r="HT279" s="57"/>
      <c r="HU279" s="57" t="s">
        <v>351</v>
      </c>
      <c r="HV279" s="57" t="s">
        <v>351</v>
      </c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 t="s">
        <v>351</v>
      </c>
      <c r="IM279" s="57" t="s">
        <v>351</v>
      </c>
      <c r="IN279" s="57"/>
      <c r="IO279" s="57" t="s">
        <v>351</v>
      </c>
      <c r="IP279" s="57" t="s">
        <v>351</v>
      </c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 t="s">
        <v>351</v>
      </c>
      <c r="JE279" s="57" t="s">
        <v>351</v>
      </c>
      <c r="JF279" s="57"/>
      <c r="JG279" s="57" t="s">
        <v>351</v>
      </c>
      <c r="JH279" s="57" t="s">
        <v>351</v>
      </c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351</v>
      </c>
      <c r="NV279" s="57" t="s">
        <v>351</v>
      </c>
      <c r="NW279" s="57"/>
      <c r="NX279" s="57"/>
      <c r="NY279" s="57"/>
      <c r="NZ279" s="57"/>
      <c r="OA279" s="57" t="s">
        <v>351</v>
      </c>
      <c r="OB279" s="57" t="s">
        <v>351</v>
      </c>
      <c r="OC279" s="57"/>
      <c r="OD279" s="57"/>
      <c r="OE279" s="57" t="s">
        <v>351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351</v>
      </c>
      <c r="OP279" s="57" t="s">
        <v>351</v>
      </c>
      <c r="OQ279" s="57"/>
      <c r="OR279" s="57"/>
      <c r="OS279" s="57" t="s">
        <v>351</v>
      </c>
      <c r="OT279" s="57" t="s">
        <v>351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351</v>
      </c>
      <c r="PI279" s="57" t="s">
        <v>351</v>
      </c>
      <c r="PJ279" s="57"/>
      <c r="PK279" s="57"/>
      <c r="PL279" s="57" t="s">
        <v>351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351</v>
      </c>
      <c r="PX279" s="38"/>
      <c r="PY279" s="38"/>
      <c r="PZ279" s="38"/>
      <c r="QA279" s="61"/>
      <c r="QB279" s="57" t="s">
        <v>351</v>
      </c>
      <c r="QC279" s="57" t="s">
        <v>351</v>
      </c>
      <c r="QD279" s="57"/>
      <c r="QE279" s="57"/>
      <c r="QF279" s="57" t="s">
        <v>351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351</v>
      </c>
      <c r="QR279" s="38"/>
      <c r="QS279" s="38"/>
      <c r="QT279" s="38"/>
      <c r="QU279" s="61"/>
      <c r="QV279" s="57" t="s">
        <v>351</v>
      </c>
      <c r="QW279" s="57" t="s">
        <v>351</v>
      </c>
      <c r="QX279" s="57"/>
      <c r="QY279" s="57"/>
      <c r="QZ279" s="57"/>
      <c r="RA279" s="57" t="s">
        <v>351</v>
      </c>
      <c r="RB279" s="57"/>
      <c r="RC279" s="57"/>
      <c r="RD279" s="57"/>
      <c r="RE279" s="57"/>
      <c r="RF279" s="57"/>
      <c r="RG279" s="57" t="s">
        <v>351</v>
      </c>
      <c r="RH279" s="57" t="s">
        <v>351</v>
      </c>
      <c r="RI279" s="57"/>
      <c r="RJ279" s="38"/>
      <c r="RK279" s="38"/>
      <c r="RL279" s="38"/>
      <c r="RM279" s="38"/>
      <c r="RN279" s="38"/>
      <c r="RO279" s="61"/>
      <c r="RP279" s="57" t="s">
        <v>351</v>
      </c>
      <c r="RQ279" s="57" t="s">
        <v>351</v>
      </c>
      <c r="RR279" s="57"/>
      <c r="RS279" s="57"/>
      <c r="RT279" s="57"/>
      <c r="RU279" s="57" t="s">
        <v>351</v>
      </c>
      <c r="RV279" s="57"/>
      <c r="RW279" s="57"/>
      <c r="RX279" s="57"/>
      <c r="RY279" s="57"/>
      <c r="RZ279" s="57"/>
      <c r="SA279" s="57" t="s">
        <v>351</v>
      </c>
      <c r="SB279" s="57" t="s">
        <v>351</v>
      </c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7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61"/>
      <c r="UV279" s="57"/>
      <c r="UW279" s="57" t="s">
        <v>351</v>
      </c>
      <c r="UX279" s="57" t="s">
        <v>351</v>
      </c>
      <c r="UY279" s="57"/>
      <c r="UZ279" s="57" t="s">
        <v>351</v>
      </c>
      <c r="VA279" s="57" t="s">
        <v>351</v>
      </c>
      <c r="VB279" s="57"/>
      <c r="VC279" s="57" t="s">
        <v>351</v>
      </c>
      <c r="VD279" s="57" t="s">
        <v>351</v>
      </c>
      <c r="VE279" s="57"/>
      <c r="VF279" s="57"/>
      <c r="VG279" s="57" t="s">
        <v>351</v>
      </c>
      <c r="VH279" s="57" t="s">
        <v>351</v>
      </c>
      <c r="VI279" s="57"/>
      <c r="VJ279" s="57"/>
      <c r="VK279" s="57" t="s">
        <v>351</v>
      </c>
      <c r="VL279" s="38"/>
      <c r="VM279" s="38"/>
      <c r="VN279" s="38"/>
      <c r="VO279" s="57" t="s">
        <v>351</v>
      </c>
      <c r="VP279" s="57" t="s">
        <v>351</v>
      </c>
      <c r="VQ279" s="57"/>
      <c r="VR279" s="57" t="s">
        <v>351</v>
      </c>
      <c r="VS279" s="57" t="s">
        <v>351</v>
      </c>
      <c r="VT279" s="57"/>
      <c r="VU279" s="57" t="s">
        <v>351</v>
      </c>
      <c r="VV279" s="57" t="s">
        <v>351</v>
      </c>
      <c r="VW279" s="57"/>
      <c r="VX279" s="57"/>
      <c r="VY279" s="57" t="s">
        <v>351</v>
      </c>
      <c r="VZ279" s="57" t="s">
        <v>351</v>
      </c>
      <c r="WA279" s="57"/>
      <c r="WB279" s="57"/>
      <c r="WC279" s="57" t="s">
        <v>351</v>
      </c>
      <c r="WD279" s="38"/>
      <c r="WE279" s="38"/>
      <c r="WF279" s="38"/>
      <c r="WG279" s="38"/>
      <c r="WH279" s="38"/>
      <c r="WI279" s="61"/>
      <c r="WJ279" s="57"/>
      <c r="WK279" s="57" t="s">
        <v>351</v>
      </c>
      <c r="WL279" s="57" t="s">
        <v>351</v>
      </c>
      <c r="WM279" s="57"/>
      <c r="WN279" s="57" t="s">
        <v>351</v>
      </c>
      <c r="WO279" s="57" t="s">
        <v>351</v>
      </c>
      <c r="WP279" s="57"/>
      <c r="WQ279" s="57" t="s">
        <v>351</v>
      </c>
      <c r="WR279" s="57" t="s">
        <v>351</v>
      </c>
      <c r="WS279" s="57"/>
      <c r="WT279" s="57"/>
      <c r="WU279" s="57" t="s">
        <v>351</v>
      </c>
      <c r="WV279" s="57" t="s">
        <v>351</v>
      </c>
      <c r="WW279" s="57"/>
      <c r="WX279" s="57"/>
      <c r="WY279" s="57" t="s">
        <v>351</v>
      </c>
      <c r="WZ279" s="38"/>
      <c r="XA279" s="38"/>
      <c r="XB279" s="38"/>
      <c r="XC279" s="61"/>
      <c r="XD279" s="57"/>
      <c r="XE279" s="57" t="s">
        <v>351</v>
      </c>
      <c r="XF279" s="57" t="s">
        <v>351</v>
      </c>
      <c r="XG279" s="57"/>
      <c r="XH279" s="57" t="s">
        <v>351</v>
      </c>
      <c r="XI279" s="57" t="s">
        <v>351</v>
      </c>
      <c r="XJ279" s="57"/>
      <c r="XK279" s="57" t="s">
        <v>351</v>
      </c>
      <c r="XL279" s="57" t="s">
        <v>351</v>
      </c>
      <c r="XM279" s="57"/>
      <c r="XN279" s="57"/>
      <c r="XO279" s="57" t="s">
        <v>351</v>
      </c>
      <c r="XP279" s="57" t="s">
        <v>351</v>
      </c>
      <c r="XQ279" s="57"/>
      <c r="XR279" s="57"/>
      <c r="XS279" s="57" t="s">
        <v>351</v>
      </c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56"/>
        <v/>
      </c>
      <c r="AGK279" s="85" t="str">
        <f t="shared" si="957"/>
        <v/>
      </c>
      <c r="AGL279" s="85">
        <f t="shared" si="958"/>
        <v>9</v>
      </c>
      <c r="AGN279" s="5">
        <f>IF(LEN(B279)&gt;7,AGN265,"")</f>
        <v>10</v>
      </c>
      <c r="AGQ279" s="36" t="str">
        <f t="shared" si="969"/>
        <v/>
      </c>
      <c r="AGR279" s="36" t="str">
        <f t="shared" si="959"/>
        <v/>
      </c>
      <c r="AGS279" s="39">
        <f t="shared" si="970"/>
        <v>8</v>
      </c>
      <c r="AGT279" s="36" t="str">
        <f t="shared" si="971"/>
        <v/>
      </c>
      <c r="AGU279" s="36" t="str">
        <f t="shared" si="960"/>
        <v/>
      </c>
      <c r="AGV279" s="39">
        <f t="shared" si="972"/>
        <v>1</v>
      </c>
      <c r="AGW279" s="36" t="str">
        <f t="shared" si="973"/>
        <v/>
      </c>
      <c r="AGX279" s="36" t="str">
        <f t="shared" si="961"/>
        <v/>
      </c>
      <c r="AGY279" s="39">
        <f t="shared" si="974"/>
        <v>14</v>
      </c>
      <c r="AGZ279" s="36" t="str">
        <f t="shared" si="975"/>
        <v/>
      </c>
      <c r="AHA279" s="36" t="str">
        <f t="shared" si="962"/>
        <v/>
      </c>
      <c r="AHB279" s="39">
        <f t="shared" si="976"/>
        <v>2</v>
      </c>
      <c r="AHC279" s="36" t="str">
        <f t="shared" si="977"/>
        <v/>
      </c>
      <c r="AHD279" s="36" t="str">
        <f t="shared" si="963"/>
        <v/>
      </c>
      <c r="AHE279" s="39">
        <f t="shared" si="978"/>
        <v>13</v>
      </c>
      <c r="AHF279" s="36" t="str">
        <f t="shared" si="979"/>
        <v/>
      </c>
      <c r="AHG279" s="36" t="str">
        <f t="shared" si="964"/>
        <v/>
      </c>
      <c r="AHH279" s="39">
        <f t="shared" si="980"/>
        <v>14</v>
      </c>
      <c r="AHI279" s="36" t="str">
        <f t="shared" si="981"/>
        <v/>
      </c>
      <c r="AHJ279" s="36" t="str">
        <f t="shared" si="965"/>
        <v/>
      </c>
      <c r="AHK279" s="39">
        <f t="shared" si="982"/>
        <v>24</v>
      </c>
      <c r="AHL279" s="36" t="str">
        <f t="shared" si="983"/>
        <v/>
      </c>
      <c r="AHM279" s="36" t="str">
        <f t="shared" si="966"/>
        <v/>
      </c>
      <c r="AHN279" s="39">
        <f t="shared" si="984"/>
        <v>12</v>
      </c>
      <c r="AHO279" s="36" t="str">
        <f t="shared" si="985"/>
        <v/>
      </c>
      <c r="AHP279" s="36" t="str">
        <f t="shared" si="967"/>
        <v/>
      </c>
      <c r="AHQ279" s="39" t="str">
        <f t="shared" si="986"/>
        <v/>
      </c>
      <c r="AHR279" s="36" t="str">
        <f t="shared" si="987"/>
        <v/>
      </c>
      <c r="AHS279" s="36" t="str">
        <f t="shared" si="968"/>
        <v/>
      </c>
      <c r="AHT279" s="39" t="str">
        <f t="shared" si="988"/>
        <v/>
      </c>
    </row>
    <row r="280" spans="1:904" s="5" customFormat="1" outlineLevel="1" x14ac:dyDescent="0.25">
      <c r="A280" s="35">
        <f t="shared" si="989"/>
        <v>15</v>
      </c>
      <c r="B280" s="46" t="s">
        <v>150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/>
      <c r="NV280" s="57"/>
      <c r="NW280" s="57"/>
      <c r="NX280" s="57"/>
      <c r="NY280" s="57"/>
      <c r="NZ280" s="57"/>
      <c r="OA280" s="57" t="s">
        <v>351</v>
      </c>
      <c r="OB280" s="57" t="s">
        <v>351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/>
      <c r="OT280" s="57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38"/>
      <c r="RK280" s="38"/>
      <c r="RL280" s="38"/>
      <c r="RM280" s="38"/>
      <c r="RN280" s="38"/>
      <c r="RO280" s="61"/>
      <c r="RP280" s="57"/>
      <c r="RQ280" s="57"/>
      <c r="RR280" s="57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7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61"/>
      <c r="UV280" s="57"/>
      <c r="UW280" s="57" t="s">
        <v>351</v>
      </c>
      <c r="UX280" s="57" t="s">
        <v>351</v>
      </c>
      <c r="UY280" s="57"/>
      <c r="UZ280" s="57" t="s">
        <v>351</v>
      </c>
      <c r="VA280" s="57" t="s">
        <v>351</v>
      </c>
      <c r="VB280" s="57"/>
      <c r="VC280" s="57" t="s">
        <v>351</v>
      </c>
      <c r="VD280" s="57" t="s">
        <v>351</v>
      </c>
      <c r="VE280" s="57"/>
      <c r="VF280" s="57"/>
      <c r="VG280" s="57" t="s">
        <v>351</v>
      </c>
      <c r="VH280" s="57" t="s">
        <v>351</v>
      </c>
      <c r="VI280" s="57"/>
      <c r="VJ280" s="57"/>
      <c r="VK280" s="57" t="s">
        <v>351</v>
      </c>
      <c r="VL280" s="38"/>
      <c r="VM280" s="38"/>
      <c r="VN280" s="38"/>
      <c r="VO280" s="57"/>
      <c r="VP280" s="57"/>
      <c r="VQ280" s="57"/>
      <c r="VR280" s="57"/>
      <c r="VS280" s="57"/>
      <c r="VT280" s="57"/>
      <c r="VU280" s="57"/>
      <c r="VV280" s="57"/>
      <c r="VW280" s="57"/>
      <c r="VX280" s="57"/>
      <c r="VY280" s="57"/>
      <c r="VZ280" s="57"/>
      <c r="WA280" s="57"/>
      <c r="WB280" s="57"/>
      <c r="WC280" s="57" t="s">
        <v>351</v>
      </c>
      <c r="WD280" s="38"/>
      <c r="WE280" s="38"/>
      <c r="WF280" s="38"/>
      <c r="WG280" s="38"/>
      <c r="WH280" s="38"/>
      <c r="WI280" s="61"/>
      <c r="WJ280" s="57"/>
      <c r="WK280" s="57"/>
      <c r="WL280" s="57"/>
      <c r="WM280" s="57"/>
      <c r="WN280" s="57"/>
      <c r="WO280" s="57"/>
      <c r="WP280" s="57"/>
      <c r="WQ280" s="57"/>
      <c r="WR280" s="57"/>
      <c r="WS280" s="57"/>
      <c r="WT280" s="57"/>
      <c r="WU280" s="57"/>
      <c r="WV280" s="57"/>
      <c r="WW280" s="57"/>
      <c r="WX280" s="57"/>
      <c r="WY280" s="57"/>
      <c r="WZ280" s="38"/>
      <c r="XA280" s="38"/>
      <c r="XB280" s="38"/>
      <c r="XC280" s="61"/>
      <c r="XD280" s="57"/>
      <c r="XE280" s="57"/>
      <c r="XF280" s="57"/>
      <c r="XG280" s="57"/>
      <c r="XH280" s="57"/>
      <c r="XI280" s="57"/>
      <c r="XJ280" s="57"/>
      <c r="XK280" s="57"/>
      <c r="XL280" s="57"/>
      <c r="XM280" s="57"/>
      <c r="XN280" s="57"/>
      <c r="XO280" s="57"/>
      <c r="XP280" s="57"/>
      <c r="XQ280" s="57"/>
      <c r="XR280" s="57"/>
      <c r="XS280" s="57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56"/>
        <v/>
      </c>
      <c r="AGK280" s="85" t="str">
        <f t="shared" si="957"/>
        <v/>
      </c>
      <c r="AGL280" s="85" t="str">
        <f t="shared" si="958"/>
        <v/>
      </c>
      <c r="AGN280" s="5">
        <f>IF(LEN(B280)&gt;7,AGN265,"")</f>
        <v>10</v>
      </c>
      <c r="AGQ280" s="36" t="str">
        <f t="shared" si="969"/>
        <v/>
      </c>
      <c r="AGR280" s="36" t="str">
        <f t="shared" si="959"/>
        <v/>
      </c>
      <c r="AGS280" s="39" t="str">
        <f t="shared" si="970"/>
        <v/>
      </c>
      <c r="AGT280" s="36" t="str">
        <f t="shared" si="971"/>
        <v/>
      </c>
      <c r="AGU280" s="36" t="str">
        <f t="shared" si="960"/>
        <v/>
      </c>
      <c r="AGV280" s="39" t="str">
        <f t="shared" si="972"/>
        <v/>
      </c>
      <c r="AGW280" s="36" t="str">
        <f t="shared" si="973"/>
        <v/>
      </c>
      <c r="AGX280" s="36" t="str">
        <f t="shared" si="961"/>
        <v/>
      </c>
      <c r="AGY280" s="39" t="str">
        <f t="shared" si="974"/>
        <v/>
      </c>
      <c r="AGZ280" s="36" t="str">
        <f t="shared" si="975"/>
        <v/>
      </c>
      <c r="AHA280" s="36" t="str">
        <f t="shared" si="962"/>
        <v/>
      </c>
      <c r="AHB280" s="39" t="str">
        <f t="shared" si="976"/>
        <v/>
      </c>
      <c r="AHC280" s="36" t="str">
        <f t="shared" si="977"/>
        <v/>
      </c>
      <c r="AHD280" s="36" t="str">
        <f t="shared" si="963"/>
        <v/>
      </c>
      <c r="AHE280" s="39">
        <f t="shared" si="978"/>
        <v>2</v>
      </c>
      <c r="AHF280" s="36" t="str">
        <f t="shared" si="979"/>
        <v/>
      </c>
      <c r="AHG280" s="36" t="str">
        <f t="shared" si="964"/>
        <v/>
      </c>
      <c r="AHH280" s="39" t="str">
        <f t="shared" si="980"/>
        <v/>
      </c>
      <c r="AHI280" s="36" t="str">
        <f t="shared" si="981"/>
        <v/>
      </c>
      <c r="AHJ280" s="36" t="str">
        <f t="shared" si="965"/>
        <v/>
      </c>
      <c r="AHK280" s="39">
        <f t="shared" si="982"/>
        <v>10</v>
      </c>
      <c r="AHL280" s="36" t="str">
        <f t="shared" si="983"/>
        <v/>
      </c>
      <c r="AHM280" s="36" t="str">
        <f t="shared" si="966"/>
        <v/>
      </c>
      <c r="AHN280" s="39" t="str">
        <f t="shared" si="984"/>
        <v/>
      </c>
      <c r="AHO280" s="36" t="str">
        <f t="shared" si="985"/>
        <v/>
      </c>
      <c r="AHP280" s="36" t="str">
        <f t="shared" si="967"/>
        <v/>
      </c>
      <c r="AHQ280" s="39" t="str">
        <f t="shared" si="986"/>
        <v/>
      </c>
      <c r="AHR280" s="36" t="str">
        <f t="shared" si="987"/>
        <v/>
      </c>
      <c r="AHS280" s="36" t="str">
        <f t="shared" si="968"/>
        <v/>
      </c>
      <c r="AHT280" s="39" t="str">
        <f t="shared" si="988"/>
        <v/>
      </c>
    </row>
    <row r="281" spans="1:904" s="5" customFormat="1" outlineLevel="1" x14ac:dyDescent="0.25">
      <c r="A281" s="35">
        <v>16</v>
      </c>
      <c r="B281" s="46" t="s">
        <v>151</v>
      </c>
      <c r="C281" s="37"/>
      <c r="D281" s="35"/>
      <c r="E281" s="35"/>
      <c r="F281" s="35"/>
      <c r="G281" s="57"/>
      <c r="H281" s="57" t="s">
        <v>351</v>
      </c>
      <c r="I281" s="57"/>
      <c r="J281" s="57"/>
      <c r="K281" s="57" t="s">
        <v>351</v>
      </c>
      <c r="L281" s="57" t="s">
        <v>351</v>
      </c>
      <c r="M281" s="57" t="s">
        <v>351</v>
      </c>
      <c r="N281" s="57"/>
      <c r="O281" s="57" t="s">
        <v>351</v>
      </c>
      <c r="P281" s="57" t="s">
        <v>351</v>
      </c>
      <c r="Q281" s="57"/>
      <c r="R281" s="57"/>
      <c r="S281" s="57"/>
      <c r="T281" s="38"/>
      <c r="U281" s="38"/>
      <c r="V281" s="38"/>
      <c r="W281" s="61"/>
      <c r="X281" s="57"/>
      <c r="Y281" s="57" t="s">
        <v>351</v>
      </c>
      <c r="Z281" s="57" t="s">
        <v>351</v>
      </c>
      <c r="AA281" s="57"/>
      <c r="AB281" s="57"/>
      <c r="AC281" s="57" t="s">
        <v>351</v>
      </c>
      <c r="AD281" s="57"/>
      <c r="AE281" s="57" t="s">
        <v>351</v>
      </c>
      <c r="AF281" s="57" t="s">
        <v>351</v>
      </c>
      <c r="AG281" s="57"/>
      <c r="AH281" s="57"/>
      <c r="AI281" s="57" t="s">
        <v>351</v>
      </c>
      <c r="AJ281" s="57" t="s">
        <v>351</v>
      </c>
      <c r="AK281" s="57" t="s">
        <v>351</v>
      </c>
      <c r="AL281" s="57" t="s">
        <v>351</v>
      </c>
      <c r="AM281" s="38"/>
      <c r="AN281" s="38"/>
      <c r="AO281" s="38"/>
      <c r="AP281" s="38"/>
      <c r="AQ281" s="61"/>
      <c r="AR281" s="57"/>
      <c r="AS281" s="57" t="s">
        <v>351</v>
      </c>
      <c r="AT281" s="57" t="s">
        <v>351</v>
      </c>
      <c r="AU281" s="57"/>
      <c r="AV281" s="57"/>
      <c r="AW281" s="57" t="s">
        <v>351</v>
      </c>
      <c r="AX281" s="57"/>
      <c r="AY281" s="57" t="s">
        <v>351</v>
      </c>
      <c r="AZ281" s="57" t="s">
        <v>351</v>
      </c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351</v>
      </c>
      <c r="BL281" s="57" t="s">
        <v>351</v>
      </c>
      <c r="BM281" s="57"/>
      <c r="BN281" s="57"/>
      <c r="BO281" s="57" t="s">
        <v>351</v>
      </c>
      <c r="BP281" s="57"/>
      <c r="BQ281" s="57" t="s">
        <v>351</v>
      </c>
      <c r="BR281" s="57" t="s">
        <v>351</v>
      </c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351</v>
      </c>
      <c r="CH281" s="57" t="s">
        <v>351</v>
      </c>
      <c r="CI281" s="57"/>
      <c r="CJ281" s="57"/>
      <c r="CK281" s="57" t="s">
        <v>351</v>
      </c>
      <c r="CL281" s="57"/>
      <c r="CM281" s="57" t="s">
        <v>351</v>
      </c>
      <c r="CN281" s="57" t="s">
        <v>351</v>
      </c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351</v>
      </c>
      <c r="GX281" s="57" t="s">
        <v>351</v>
      </c>
      <c r="GY281" s="57"/>
      <c r="GZ281" s="57" t="s">
        <v>351</v>
      </c>
      <c r="HA281" s="57" t="s">
        <v>351</v>
      </c>
      <c r="HB281" s="57"/>
      <c r="HC281" s="57" t="s">
        <v>351</v>
      </c>
      <c r="HD281" s="57" t="s">
        <v>351</v>
      </c>
      <c r="HE281" s="57" t="s">
        <v>351</v>
      </c>
      <c r="HF281" s="57"/>
      <c r="HG281" s="57" t="s">
        <v>351</v>
      </c>
      <c r="HH281" s="57" t="s">
        <v>351</v>
      </c>
      <c r="HI281" s="57" t="s">
        <v>351</v>
      </c>
      <c r="HJ281" s="57" t="s">
        <v>351</v>
      </c>
      <c r="HK281" s="57" t="s">
        <v>351</v>
      </c>
      <c r="HL281" s="57"/>
      <c r="HM281" s="38"/>
      <c r="HN281" s="38"/>
      <c r="HO281" s="37"/>
      <c r="HP281" s="61"/>
      <c r="HQ281" s="57"/>
      <c r="HR281" s="57" t="s">
        <v>351</v>
      </c>
      <c r="HS281" s="57" t="s">
        <v>351</v>
      </c>
      <c r="HT281" s="57"/>
      <c r="HU281" s="57" t="s">
        <v>351</v>
      </c>
      <c r="HV281" s="57" t="s">
        <v>351</v>
      </c>
      <c r="HW281" s="57"/>
      <c r="HX281" s="57" t="s">
        <v>351</v>
      </c>
      <c r="HY281" s="57" t="s">
        <v>351</v>
      </c>
      <c r="HZ281" s="57" t="s">
        <v>351</v>
      </c>
      <c r="IA281" s="57"/>
      <c r="IB281" s="57" t="s">
        <v>351</v>
      </c>
      <c r="IC281" s="57" t="s">
        <v>351</v>
      </c>
      <c r="ID281" s="57" t="s">
        <v>351</v>
      </c>
      <c r="IE281" s="57" t="s">
        <v>351</v>
      </c>
      <c r="IF281" s="57" t="s">
        <v>351</v>
      </c>
      <c r="IG281" s="38"/>
      <c r="IH281" s="38"/>
      <c r="II281" s="37"/>
      <c r="IJ281" s="61"/>
      <c r="IK281" s="57"/>
      <c r="IL281" s="57" t="s">
        <v>351</v>
      </c>
      <c r="IM281" s="57" t="s">
        <v>351</v>
      </c>
      <c r="IN281" s="57"/>
      <c r="IO281" s="57" t="s">
        <v>351</v>
      </c>
      <c r="IP281" s="57" t="s">
        <v>351</v>
      </c>
      <c r="IQ281" s="57"/>
      <c r="IR281" s="57" t="s">
        <v>351</v>
      </c>
      <c r="IS281" s="57" t="s">
        <v>351</v>
      </c>
      <c r="IT281" s="57" t="s">
        <v>351</v>
      </c>
      <c r="IU281" s="57"/>
      <c r="IV281" s="57" t="s">
        <v>351</v>
      </c>
      <c r="IW281" s="57" t="s">
        <v>351</v>
      </c>
      <c r="IX281" s="57" t="s">
        <v>351</v>
      </c>
      <c r="IY281" s="57" t="s">
        <v>351</v>
      </c>
      <c r="IZ281" s="57" t="s">
        <v>351</v>
      </c>
      <c r="JA281" s="38"/>
      <c r="JB281" s="38"/>
      <c r="JC281" s="57"/>
      <c r="JD281" s="57" t="s">
        <v>351</v>
      </c>
      <c r="JE281" s="57" t="s">
        <v>351</v>
      </c>
      <c r="JF281" s="57"/>
      <c r="JG281" s="57" t="s">
        <v>351</v>
      </c>
      <c r="JH281" s="57" t="s">
        <v>351</v>
      </c>
      <c r="JI281" s="57"/>
      <c r="JJ281" s="57" t="s">
        <v>351</v>
      </c>
      <c r="JK281" s="57" t="s">
        <v>351</v>
      </c>
      <c r="JL281" s="57" t="s">
        <v>351</v>
      </c>
      <c r="JM281" s="57"/>
      <c r="JN281" s="57" t="s">
        <v>351</v>
      </c>
      <c r="JO281" s="57" t="s">
        <v>351</v>
      </c>
      <c r="JP281" s="57" t="s">
        <v>351</v>
      </c>
      <c r="JQ281" s="57" t="s">
        <v>351</v>
      </c>
      <c r="JR281" s="57" t="s">
        <v>351</v>
      </c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351</v>
      </c>
      <c r="NV281" s="57" t="s">
        <v>351</v>
      </c>
      <c r="NW281" s="57"/>
      <c r="NX281" s="57"/>
      <c r="NY281" s="57"/>
      <c r="NZ281" s="57"/>
      <c r="OA281" s="57" t="s">
        <v>351</v>
      </c>
      <c r="OB281" s="57" t="s">
        <v>351</v>
      </c>
      <c r="OC281" s="57"/>
      <c r="OD281" s="57"/>
      <c r="OE281" s="57" t="s">
        <v>351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351</v>
      </c>
      <c r="OP281" s="57" t="s">
        <v>351</v>
      </c>
      <c r="OQ281" s="57"/>
      <c r="OR281" s="57"/>
      <c r="OS281" s="57" t="s">
        <v>351</v>
      </c>
      <c r="OT281" s="57" t="s">
        <v>351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351</v>
      </c>
      <c r="PI281" s="57" t="s">
        <v>351</v>
      </c>
      <c r="PJ281" s="57"/>
      <c r="PK281" s="57"/>
      <c r="PL281" s="57" t="s">
        <v>351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351</v>
      </c>
      <c r="PX281" s="38"/>
      <c r="PY281" s="38"/>
      <c r="PZ281" s="38"/>
      <c r="QA281" s="61"/>
      <c r="QB281" s="57" t="s">
        <v>351</v>
      </c>
      <c r="QC281" s="57" t="s">
        <v>351</v>
      </c>
      <c r="QD281" s="57"/>
      <c r="QE281" s="57"/>
      <c r="QF281" s="57" t="s">
        <v>351</v>
      </c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 t="s">
        <v>351</v>
      </c>
      <c r="QR281" s="38"/>
      <c r="QS281" s="38"/>
      <c r="QT281" s="38"/>
      <c r="QU281" s="61"/>
      <c r="QV281" s="57" t="s">
        <v>351</v>
      </c>
      <c r="QW281" s="57" t="s">
        <v>351</v>
      </c>
      <c r="QX281" s="57"/>
      <c r="QY281" s="57"/>
      <c r="QZ281" s="57"/>
      <c r="RA281" s="57" t="s">
        <v>351</v>
      </c>
      <c r="RB281" s="57"/>
      <c r="RC281" s="57"/>
      <c r="RD281" s="57"/>
      <c r="RE281" s="57"/>
      <c r="RF281" s="57"/>
      <c r="RG281" s="57" t="s">
        <v>351</v>
      </c>
      <c r="RH281" s="57" t="s">
        <v>351</v>
      </c>
      <c r="RI281" s="57"/>
      <c r="RJ281" s="38"/>
      <c r="RK281" s="38"/>
      <c r="RL281" s="38"/>
      <c r="RM281" s="38"/>
      <c r="RN281" s="38"/>
      <c r="RO281" s="61"/>
      <c r="RP281" s="57" t="s">
        <v>351</v>
      </c>
      <c r="RQ281" s="57" t="s">
        <v>351</v>
      </c>
      <c r="RR281" s="57"/>
      <c r="RS281" s="57"/>
      <c r="RT281" s="57"/>
      <c r="RU281" s="57" t="s">
        <v>351</v>
      </c>
      <c r="RV281" s="57"/>
      <c r="RW281" s="57"/>
      <c r="RX281" s="57"/>
      <c r="RY281" s="57"/>
      <c r="RZ281" s="57"/>
      <c r="SA281" s="57" t="s">
        <v>351</v>
      </c>
      <c r="SB281" s="57" t="s">
        <v>351</v>
      </c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7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61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 t="s">
        <v>351</v>
      </c>
      <c r="VL281" s="38"/>
      <c r="VM281" s="38"/>
      <c r="VN281" s="38"/>
      <c r="VO281" s="57" t="s">
        <v>351</v>
      </c>
      <c r="VP281" s="57" t="s">
        <v>351</v>
      </c>
      <c r="VQ281" s="57"/>
      <c r="VR281" s="57" t="s">
        <v>351</v>
      </c>
      <c r="VS281" s="57" t="s">
        <v>351</v>
      </c>
      <c r="VT281" s="57"/>
      <c r="VU281" s="57" t="s">
        <v>351</v>
      </c>
      <c r="VV281" s="57" t="s">
        <v>351</v>
      </c>
      <c r="VW281" s="57"/>
      <c r="VX281" s="57"/>
      <c r="VY281" s="57" t="s">
        <v>351</v>
      </c>
      <c r="VZ281" s="57" t="s">
        <v>351</v>
      </c>
      <c r="WA281" s="57"/>
      <c r="WB281" s="57"/>
      <c r="WC281" s="57" t="s">
        <v>351</v>
      </c>
      <c r="WD281" s="38"/>
      <c r="WE281" s="38"/>
      <c r="WF281" s="38"/>
      <c r="WG281" s="38"/>
      <c r="WH281" s="38"/>
      <c r="WI281" s="61"/>
      <c r="WJ281" s="57"/>
      <c r="WK281" s="57" t="s">
        <v>351</v>
      </c>
      <c r="WL281" s="57" t="s">
        <v>351</v>
      </c>
      <c r="WM281" s="57"/>
      <c r="WN281" s="57" t="s">
        <v>351</v>
      </c>
      <c r="WO281" s="57" t="s">
        <v>351</v>
      </c>
      <c r="WP281" s="57"/>
      <c r="WQ281" s="57" t="s">
        <v>351</v>
      </c>
      <c r="WR281" s="57" t="s">
        <v>351</v>
      </c>
      <c r="WS281" s="57"/>
      <c r="WT281" s="57"/>
      <c r="WU281" s="57" t="s">
        <v>351</v>
      </c>
      <c r="WV281" s="57" t="s">
        <v>351</v>
      </c>
      <c r="WW281" s="57"/>
      <c r="WX281" s="57"/>
      <c r="WY281" s="57" t="s">
        <v>351</v>
      </c>
      <c r="WZ281" s="38"/>
      <c r="XA281" s="38"/>
      <c r="XB281" s="38"/>
      <c r="XC281" s="61"/>
      <c r="XD281" s="57"/>
      <c r="XE281" s="57" t="s">
        <v>351</v>
      </c>
      <c r="XF281" s="57" t="s">
        <v>351</v>
      </c>
      <c r="XG281" s="57"/>
      <c r="XH281" s="57" t="s">
        <v>351</v>
      </c>
      <c r="XI281" s="57" t="s">
        <v>351</v>
      </c>
      <c r="XJ281" s="57"/>
      <c r="XK281" s="57" t="s">
        <v>351</v>
      </c>
      <c r="XL281" s="57" t="s">
        <v>351</v>
      </c>
      <c r="XM281" s="57"/>
      <c r="XN281" s="57"/>
      <c r="XO281" s="57" t="s">
        <v>351</v>
      </c>
      <c r="XP281" s="57" t="s">
        <v>351</v>
      </c>
      <c r="XQ281" s="57"/>
      <c r="XR281" s="57"/>
      <c r="XS281" s="57" t="s">
        <v>351</v>
      </c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56"/>
        <v/>
      </c>
      <c r="AGK281" s="85" t="str">
        <f t="shared" si="957"/>
        <v/>
      </c>
      <c r="AGL281" s="85">
        <f t="shared" si="958"/>
        <v>9</v>
      </c>
      <c r="AGN281" s="5">
        <f>IF(LEN(B281)&gt;7,AGN265,"")</f>
        <v>10</v>
      </c>
      <c r="AGQ281" s="36" t="str">
        <f t="shared" si="969"/>
        <v/>
      </c>
      <c r="AGR281" s="36" t="str">
        <f t="shared" si="959"/>
        <v/>
      </c>
      <c r="AGS281" s="39">
        <f t="shared" si="970"/>
        <v>30</v>
      </c>
      <c r="AGT281" s="36" t="str">
        <f t="shared" si="971"/>
        <v/>
      </c>
      <c r="AGU281" s="36" t="str">
        <f t="shared" si="960"/>
        <v/>
      </c>
      <c r="AGV281" s="39" t="str">
        <f t="shared" si="972"/>
        <v/>
      </c>
      <c r="AGW281" s="36" t="str">
        <f t="shared" si="973"/>
        <v/>
      </c>
      <c r="AGX281" s="36" t="str">
        <f t="shared" si="961"/>
        <v/>
      </c>
      <c r="AGY281" s="39">
        <f t="shared" si="974"/>
        <v>38</v>
      </c>
      <c r="AGZ281" s="36" t="str">
        <f t="shared" si="975"/>
        <v/>
      </c>
      <c r="AHA281" s="36" t="str">
        <f t="shared" si="962"/>
        <v/>
      </c>
      <c r="AHB281" s="39">
        <f t="shared" si="976"/>
        <v>10</v>
      </c>
      <c r="AHC281" s="36" t="str">
        <f t="shared" si="977"/>
        <v/>
      </c>
      <c r="AHD281" s="36" t="str">
        <f t="shared" si="963"/>
        <v/>
      </c>
      <c r="AHE281" s="39">
        <f t="shared" si="978"/>
        <v>13</v>
      </c>
      <c r="AHF281" s="36" t="str">
        <f t="shared" si="979"/>
        <v/>
      </c>
      <c r="AHG281" s="36" t="str">
        <f t="shared" si="964"/>
        <v/>
      </c>
      <c r="AHH281" s="39">
        <f t="shared" si="980"/>
        <v>14</v>
      </c>
      <c r="AHI281" s="36" t="str">
        <f t="shared" si="981"/>
        <v/>
      </c>
      <c r="AHJ281" s="36" t="str">
        <f t="shared" si="965"/>
        <v/>
      </c>
      <c r="AHK281" s="39">
        <f t="shared" si="982"/>
        <v>16</v>
      </c>
      <c r="AHL281" s="36" t="str">
        <f t="shared" si="983"/>
        <v/>
      </c>
      <c r="AHM281" s="36" t="str">
        <f t="shared" si="966"/>
        <v/>
      </c>
      <c r="AHN281" s="39">
        <f t="shared" si="984"/>
        <v>12</v>
      </c>
      <c r="AHO281" s="36" t="str">
        <f t="shared" si="985"/>
        <v/>
      </c>
      <c r="AHP281" s="36" t="str">
        <f t="shared" si="967"/>
        <v/>
      </c>
      <c r="AHQ281" s="39" t="str">
        <f t="shared" si="986"/>
        <v/>
      </c>
      <c r="AHR281" s="36" t="str">
        <f t="shared" si="987"/>
        <v/>
      </c>
      <c r="AHS281" s="36" t="str">
        <f t="shared" si="968"/>
        <v/>
      </c>
      <c r="AHT281" s="39" t="str">
        <f t="shared" si="988"/>
        <v/>
      </c>
    </row>
    <row r="282" spans="1:904" s="5" customFormat="1" outlineLevel="1" x14ac:dyDescent="0.25">
      <c r="A282" s="35">
        <f t="shared" si="989"/>
        <v>17</v>
      </c>
      <c r="B282" s="46" t="s">
        <v>152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 t="s">
        <v>351</v>
      </c>
      <c r="GX282" s="57" t="s">
        <v>351</v>
      </c>
      <c r="GY282" s="57"/>
      <c r="GZ282" s="57" t="s">
        <v>351</v>
      </c>
      <c r="HA282" s="57" t="s">
        <v>351</v>
      </c>
      <c r="HB282" s="57"/>
      <c r="HC282" s="57" t="s">
        <v>351</v>
      </c>
      <c r="HD282" s="57" t="s">
        <v>351</v>
      </c>
      <c r="HE282" s="57" t="s">
        <v>351</v>
      </c>
      <c r="HF282" s="57"/>
      <c r="HG282" s="57" t="s">
        <v>351</v>
      </c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 t="s">
        <v>351</v>
      </c>
      <c r="HS282" s="57" t="s">
        <v>351</v>
      </c>
      <c r="HT282" s="57"/>
      <c r="HU282" s="57" t="s">
        <v>351</v>
      </c>
      <c r="HV282" s="57" t="s">
        <v>351</v>
      </c>
      <c r="HW282" s="57"/>
      <c r="HX282" s="57" t="s">
        <v>351</v>
      </c>
      <c r="HY282" s="57" t="s">
        <v>351</v>
      </c>
      <c r="HZ282" s="57" t="s">
        <v>351</v>
      </c>
      <c r="IA282" s="57"/>
      <c r="IB282" s="57" t="s">
        <v>351</v>
      </c>
      <c r="IC282" s="57"/>
      <c r="ID282" s="57"/>
      <c r="IE282" s="57"/>
      <c r="IF282" s="57"/>
      <c r="IG282" s="38"/>
      <c r="IH282" s="38"/>
      <c r="II282" s="37"/>
      <c r="IJ282" s="61"/>
      <c r="IK282" s="57"/>
      <c r="IL282" s="57" t="s">
        <v>351</v>
      </c>
      <c r="IM282" s="57" t="s">
        <v>351</v>
      </c>
      <c r="IN282" s="57"/>
      <c r="IO282" s="57" t="s">
        <v>351</v>
      </c>
      <c r="IP282" s="57" t="s">
        <v>351</v>
      </c>
      <c r="IQ282" s="57"/>
      <c r="IR282" s="57" t="s">
        <v>351</v>
      </c>
      <c r="IS282" s="57" t="s">
        <v>351</v>
      </c>
      <c r="IT282" s="57" t="s">
        <v>351</v>
      </c>
      <c r="IU282" s="57"/>
      <c r="IV282" s="57" t="s">
        <v>351</v>
      </c>
      <c r="IW282" s="57"/>
      <c r="IX282" s="57"/>
      <c r="IY282" s="57"/>
      <c r="IZ282" s="57"/>
      <c r="JA282" s="38"/>
      <c r="JB282" s="38"/>
      <c r="JC282" s="57"/>
      <c r="JD282" s="57" t="s">
        <v>351</v>
      </c>
      <c r="JE282" s="57" t="s">
        <v>351</v>
      </c>
      <c r="JF282" s="57"/>
      <c r="JG282" s="57" t="s">
        <v>351</v>
      </c>
      <c r="JH282" s="57" t="s">
        <v>351</v>
      </c>
      <c r="JI282" s="57"/>
      <c r="JJ282" s="57" t="s">
        <v>351</v>
      </c>
      <c r="JK282" s="57" t="s">
        <v>351</v>
      </c>
      <c r="JL282" s="57" t="s">
        <v>351</v>
      </c>
      <c r="JM282" s="57"/>
      <c r="JN282" s="57" t="s">
        <v>351</v>
      </c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 t="s">
        <v>351</v>
      </c>
      <c r="NV282" s="57" t="s">
        <v>351</v>
      </c>
      <c r="NW282" s="57"/>
      <c r="NX282" s="57"/>
      <c r="NY282" s="57"/>
      <c r="NZ282" s="57"/>
      <c r="OA282" s="57" t="s">
        <v>351</v>
      </c>
      <c r="OB282" s="57" t="s">
        <v>351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 t="s">
        <v>351</v>
      </c>
      <c r="PI282" s="57" t="s">
        <v>351</v>
      </c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 t="s">
        <v>351</v>
      </c>
      <c r="QW282" s="57" t="s">
        <v>351</v>
      </c>
      <c r="QX282" s="57"/>
      <c r="QY282" s="57"/>
      <c r="QZ282" s="57"/>
      <c r="RA282" s="57" t="s">
        <v>351</v>
      </c>
      <c r="RB282" s="57"/>
      <c r="RC282" s="57"/>
      <c r="RD282" s="57"/>
      <c r="RE282" s="57"/>
      <c r="RF282" s="57"/>
      <c r="RG282" s="57" t="s">
        <v>351</v>
      </c>
      <c r="RH282" s="57" t="s">
        <v>351</v>
      </c>
      <c r="RI282" s="57"/>
      <c r="RJ282" s="38"/>
      <c r="RK282" s="38"/>
      <c r="RL282" s="38"/>
      <c r="RM282" s="38"/>
      <c r="RN282" s="38"/>
      <c r="RO282" s="61"/>
      <c r="RP282" s="57" t="s">
        <v>351</v>
      </c>
      <c r="RQ282" s="57" t="s">
        <v>351</v>
      </c>
      <c r="RR282" s="57"/>
      <c r="RS282" s="57"/>
      <c r="RT282" s="57"/>
      <c r="RU282" s="57" t="s">
        <v>351</v>
      </c>
      <c r="RV282" s="57"/>
      <c r="RW282" s="57"/>
      <c r="RX282" s="57"/>
      <c r="RY282" s="57"/>
      <c r="RZ282" s="57"/>
      <c r="SA282" s="57" t="s">
        <v>351</v>
      </c>
      <c r="SB282" s="57" t="s">
        <v>351</v>
      </c>
      <c r="SC282" s="38"/>
      <c r="SD282" s="38"/>
      <c r="SE282" s="38"/>
      <c r="SF282" s="38"/>
      <c r="SG282" s="38"/>
      <c r="SH282" s="38"/>
      <c r="SI282" s="38"/>
      <c r="SJ282" s="38"/>
      <c r="SK282" s="38"/>
      <c r="SL282" s="38"/>
      <c r="SM282" s="37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61"/>
      <c r="UV282" s="57"/>
      <c r="UW282" s="57" t="s">
        <v>351</v>
      </c>
      <c r="UX282" s="57" t="s">
        <v>351</v>
      </c>
      <c r="UY282" s="57"/>
      <c r="UZ282" s="57" t="s">
        <v>351</v>
      </c>
      <c r="VA282" s="57" t="s">
        <v>351</v>
      </c>
      <c r="VB282" s="57"/>
      <c r="VC282" s="57" t="s">
        <v>351</v>
      </c>
      <c r="VD282" s="57" t="s">
        <v>351</v>
      </c>
      <c r="VE282" s="57"/>
      <c r="VF282" s="57"/>
      <c r="VG282" s="57" t="s">
        <v>351</v>
      </c>
      <c r="VH282" s="57" t="s">
        <v>351</v>
      </c>
      <c r="VI282" s="57"/>
      <c r="VJ282" s="57"/>
      <c r="VK282" s="57" t="s">
        <v>351</v>
      </c>
      <c r="VL282" s="38"/>
      <c r="VM282" s="38"/>
      <c r="VN282" s="38"/>
      <c r="VO282" s="57"/>
      <c r="VP282" s="57"/>
      <c r="VQ282" s="57"/>
      <c r="VR282" s="57"/>
      <c r="VS282" s="57"/>
      <c r="VT282" s="57"/>
      <c r="VU282" s="57"/>
      <c r="VV282" s="57"/>
      <c r="VW282" s="57"/>
      <c r="VX282" s="57"/>
      <c r="VY282" s="57"/>
      <c r="VZ282" s="57"/>
      <c r="WA282" s="57"/>
      <c r="WB282" s="57"/>
      <c r="WC282" s="57" t="s">
        <v>351</v>
      </c>
      <c r="WD282" s="38"/>
      <c r="WE282" s="38"/>
      <c r="WF282" s="38"/>
      <c r="WG282" s="38"/>
      <c r="WH282" s="38"/>
      <c r="WI282" s="61"/>
      <c r="WJ282" s="57"/>
      <c r="WK282" s="57"/>
      <c r="WL282" s="57"/>
      <c r="WM282" s="57"/>
      <c r="WN282" s="57"/>
      <c r="WO282" s="57"/>
      <c r="WP282" s="57"/>
      <c r="WQ282" s="57"/>
      <c r="WR282" s="57"/>
      <c r="WS282" s="57"/>
      <c r="WT282" s="57"/>
      <c r="WU282" s="57"/>
      <c r="WV282" s="57"/>
      <c r="WW282" s="57"/>
      <c r="WX282" s="57"/>
      <c r="WY282" s="57" t="s">
        <v>351</v>
      </c>
      <c r="WZ282" s="38"/>
      <c r="XA282" s="38"/>
      <c r="XB282" s="38"/>
      <c r="XC282" s="61"/>
      <c r="XD282" s="57"/>
      <c r="XE282" s="57"/>
      <c r="XF282" s="57"/>
      <c r="XG282" s="57"/>
      <c r="XH282" s="57"/>
      <c r="XI282" s="57"/>
      <c r="XJ282" s="57"/>
      <c r="XK282" s="57"/>
      <c r="XL282" s="57"/>
      <c r="XM282" s="57"/>
      <c r="XN282" s="57"/>
      <c r="XO282" s="57"/>
      <c r="XP282" s="57"/>
      <c r="XQ282" s="57"/>
      <c r="XR282" s="57"/>
      <c r="XS282" s="57" t="s">
        <v>351</v>
      </c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56"/>
        <v/>
      </c>
      <c r="AGK282" s="85" t="str">
        <f t="shared" si="957"/>
        <v/>
      </c>
      <c r="AGL282" s="85">
        <f t="shared" si="958"/>
        <v>1</v>
      </c>
      <c r="AGN282" s="5">
        <f>IF(LEN(B282)&gt;7,AGN265,"")</f>
        <v>10</v>
      </c>
      <c r="AGQ282" s="36" t="str">
        <f t="shared" si="969"/>
        <v/>
      </c>
      <c r="AGR282" s="36" t="str">
        <f t="shared" si="959"/>
        <v/>
      </c>
      <c r="AGS282" s="39">
        <f t="shared" si="970"/>
        <v>1</v>
      </c>
      <c r="AGT282" s="36" t="str">
        <f t="shared" si="971"/>
        <v/>
      </c>
      <c r="AGU282" s="36" t="str">
        <f t="shared" si="960"/>
        <v/>
      </c>
      <c r="AGV282" s="39" t="str">
        <f t="shared" si="972"/>
        <v/>
      </c>
      <c r="AGW282" s="36" t="str">
        <f t="shared" si="973"/>
        <v/>
      </c>
      <c r="AGX282" s="36" t="str">
        <f t="shared" si="961"/>
        <v/>
      </c>
      <c r="AGY282" s="39">
        <f t="shared" si="974"/>
        <v>26</v>
      </c>
      <c r="AGZ282" s="36" t="str">
        <f t="shared" si="975"/>
        <v/>
      </c>
      <c r="AHA282" s="36" t="str">
        <f t="shared" si="962"/>
        <v/>
      </c>
      <c r="AHB282" s="39">
        <f t="shared" si="976"/>
        <v>6</v>
      </c>
      <c r="AHC282" s="36" t="str">
        <f t="shared" si="977"/>
        <v/>
      </c>
      <c r="AHD282" s="36" t="str">
        <f t="shared" si="963"/>
        <v/>
      </c>
      <c r="AHE282" s="39">
        <f t="shared" si="978"/>
        <v>6</v>
      </c>
      <c r="AHF282" s="36" t="str">
        <f t="shared" si="979"/>
        <v/>
      </c>
      <c r="AHG282" s="36" t="str">
        <f t="shared" si="964"/>
        <v/>
      </c>
      <c r="AHH282" s="39">
        <f t="shared" si="980"/>
        <v>12</v>
      </c>
      <c r="AHI282" s="36" t="str">
        <f t="shared" si="981"/>
        <v/>
      </c>
      <c r="AHJ282" s="36" t="str">
        <f t="shared" si="965"/>
        <v/>
      </c>
      <c r="AHK282" s="39">
        <f t="shared" si="982"/>
        <v>10</v>
      </c>
      <c r="AHL282" s="36" t="str">
        <f t="shared" si="983"/>
        <v/>
      </c>
      <c r="AHM282" s="36" t="str">
        <f t="shared" si="966"/>
        <v/>
      </c>
      <c r="AHN282" s="39">
        <f t="shared" si="984"/>
        <v>2</v>
      </c>
      <c r="AHO282" s="36" t="str">
        <f t="shared" si="985"/>
        <v/>
      </c>
      <c r="AHP282" s="36" t="str">
        <f t="shared" si="967"/>
        <v/>
      </c>
      <c r="AHQ282" s="39" t="str">
        <f t="shared" si="986"/>
        <v/>
      </c>
      <c r="AHR282" s="36" t="str">
        <f t="shared" si="987"/>
        <v/>
      </c>
      <c r="AHS282" s="36" t="str">
        <f t="shared" si="968"/>
        <v/>
      </c>
      <c r="AHT282" s="39" t="str">
        <f t="shared" si="988"/>
        <v/>
      </c>
    </row>
    <row r="283" spans="1:904" s="5" customFormat="1" outlineLevel="1" x14ac:dyDescent="0.25">
      <c r="A283" s="35">
        <f t="shared" si="989"/>
        <v>18</v>
      </c>
      <c r="B283" s="46" t="s">
        <v>153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 t="s">
        <v>351</v>
      </c>
      <c r="AX283" s="57"/>
      <c r="AY283" s="57" t="s">
        <v>351</v>
      </c>
      <c r="AZ283" s="57"/>
      <c r="BA283" s="57"/>
      <c r="BB283" s="57"/>
      <c r="BC283" s="57" t="s">
        <v>351</v>
      </c>
      <c r="BD283" s="57" t="s">
        <v>351</v>
      </c>
      <c r="BE283" s="57" t="s">
        <v>351</v>
      </c>
      <c r="BF283" s="57" t="s">
        <v>351</v>
      </c>
      <c r="BG283" s="57"/>
      <c r="BH283" s="38"/>
      <c r="BI283" s="38"/>
      <c r="BJ283" s="38"/>
      <c r="BK283" s="57"/>
      <c r="BL283" s="57"/>
      <c r="BM283" s="57"/>
      <c r="BN283" s="57"/>
      <c r="BO283" s="57" t="s">
        <v>351</v>
      </c>
      <c r="BP283" s="57"/>
      <c r="BQ283" s="57" t="s">
        <v>351</v>
      </c>
      <c r="BR283" s="57"/>
      <c r="BS283" s="57"/>
      <c r="BT283" s="57"/>
      <c r="BU283" s="57" t="s">
        <v>351</v>
      </c>
      <c r="BV283" s="57" t="s">
        <v>351</v>
      </c>
      <c r="BW283" s="57" t="s">
        <v>351</v>
      </c>
      <c r="BX283" s="57" t="s">
        <v>351</v>
      </c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 t="s">
        <v>351</v>
      </c>
      <c r="CL283" s="57"/>
      <c r="CM283" s="57" t="s">
        <v>351</v>
      </c>
      <c r="CN283" s="57"/>
      <c r="CO283" s="57"/>
      <c r="CP283" s="57"/>
      <c r="CQ283" s="57" t="s">
        <v>351</v>
      </c>
      <c r="CR283" s="57" t="s">
        <v>351</v>
      </c>
      <c r="CS283" s="57" t="s">
        <v>351</v>
      </c>
      <c r="CT283" s="57" t="s">
        <v>351</v>
      </c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351</v>
      </c>
      <c r="EN283" s="57" t="s">
        <v>351</v>
      </c>
      <c r="EO283" s="57"/>
      <c r="EP283" s="57" t="s">
        <v>351</v>
      </c>
      <c r="EQ283" s="57" t="s">
        <v>351</v>
      </c>
      <c r="ER283" s="57"/>
      <c r="ES283" s="57" t="s">
        <v>351</v>
      </c>
      <c r="ET283" s="57" t="s">
        <v>351</v>
      </c>
      <c r="EU283" s="57" t="s">
        <v>351</v>
      </c>
      <c r="EV283" s="57"/>
      <c r="EW283" s="57" t="s">
        <v>351</v>
      </c>
      <c r="EX283" s="57" t="s">
        <v>351</v>
      </c>
      <c r="EY283" s="57" t="s">
        <v>351</v>
      </c>
      <c r="EZ283" s="57" t="s">
        <v>351</v>
      </c>
      <c r="FA283" s="57" t="s">
        <v>351</v>
      </c>
      <c r="FB283" s="57"/>
      <c r="FC283" s="38"/>
      <c r="FD283" s="38"/>
      <c r="FE283" s="38"/>
      <c r="FF283" s="38"/>
      <c r="FG283" s="57" t="s">
        <v>351</v>
      </c>
      <c r="FH283" s="57" t="s">
        <v>351</v>
      </c>
      <c r="FI283" s="57"/>
      <c r="FJ283" s="57" t="s">
        <v>351</v>
      </c>
      <c r="FK283" s="57" t="s">
        <v>351</v>
      </c>
      <c r="FL283" s="57"/>
      <c r="FM283" s="57" t="s">
        <v>351</v>
      </c>
      <c r="FN283" s="57" t="s">
        <v>351</v>
      </c>
      <c r="FO283" s="57" t="s">
        <v>351</v>
      </c>
      <c r="FP283" s="57"/>
      <c r="FQ283" s="57" t="s">
        <v>351</v>
      </c>
      <c r="FR283" s="57" t="s">
        <v>351</v>
      </c>
      <c r="FS283" s="57" t="s">
        <v>351</v>
      </c>
      <c r="FT283" s="57" t="s">
        <v>351</v>
      </c>
      <c r="FU283" s="57" t="s">
        <v>351</v>
      </c>
      <c r="FV283" s="57"/>
      <c r="FW283" s="57"/>
      <c r="FX283" s="57"/>
      <c r="FY283" s="38"/>
      <c r="FZ283" s="38"/>
      <c r="GA283" s="57" t="s">
        <v>351</v>
      </c>
      <c r="GB283" s="57" t="s">
        <v>351</v>
      </c>
      <c r="GC283" s="57"/>
      <c r="GD283" s="57" t="s">
        <v>351</v>
      </c>
      <c r="GE283" s="57" t="s">
        <v>351</v>
      </c>
      <c r="GF283" s="57"/>
      <c r="GG283" s="57" t="s">
        <v>351</v>
      </c>
      <c r="GH283" s="57" t="s">
        <v>351</v>
      </c>
      <c r="GI283" s="57" t="s">
        <v>351</v>
      </c>
      <c r="GJ283" s="57"/>
      <c r="GK283" s="57" t="s">
        <v>351</v>
      </c>
      <c r="GL283" s="57" t="s">
        <v>351</v>
      </c>
      <c r="GM283" s="57" t="s">
        <v>351</v>
      </c>
      <c r="GN283" s="57" t="s">
        <v>351</v>
      </c>
      <c r="GO283" s="57" t="s">
        <v>351</v>
      </c>
      <c r="GP283" s="38"/>
      <c r="GQ283" s="38"/>
      <c r="GR283" s="38"/>
      <c r="GS283" s="38"/>
      <c r="GT283" s="38"/>
      <c r="GU283" s="61"/>
      <c r="GV283" s="57"/>
      <c r="GW283" s="57" t="s">
        <v>351</v>
      </c>
      <c r="GX283" s="57" t="s">
        <v>351</v>
      </c>
      <c r="GY283" s="57"/>
      <c r="GZ283" s="57" t="s">
        <v>351</v>
      </c>
      <c r="HA283" s="57" t="s">
        <v>351</v>
      </c>
      <c r="HB283" s="57"/>
      <c r="HC283" s="57" t="s">
        <v>351</v>
      </c>
      <c r="HD283" s="57" t="s">
        <v>351</v>
      </c>
      <c r="HE283" s="57" t="s">
        <v>351</v>
      </c>
      <c r="HF283" s="57"/>
      <c r="HG283" s="57" t="s">
        <v>351</v>
      </c>
      <c r="HH283" s="57" t="s">
        <v>351</v>
      </c>
      <c r="HI283" s="57" t="s">
        <v>351</v>
      </c>
      <c r="HJ283" s="57" t="s">
        <v>351</v>
      </c>
      <c r="HK283" s="57" t="s">
        <v>351</v>
      </c>
      <c r="HL283" s="57"/>
      <c r="HM283" s="38"/>
      <c r="HN283" s="38"/>
      <c r="HO283" s="37"/>
      <c r="HP283" s="61"/>
      <c r="HQ283" s="57"/>
      <c r="HR283" s="57" t="s">
        <v>351</v>
      </c>
      <c r="HS283" s="57" t="s">
        <v>351</v>
      </c>
      <c r="HT283" s="57"/>
      <c r="HU283" s="57" t="s">
        <v>351</v>
      </c>
      <c r="HV283" s="57" t="s">
        <v>351</v>
      </c>
      <c r="HW283" s="57"/>
      <c r="HX283" s="57" t="s">
        <v>351</v>
      </c>
      <c r="HY283" s="57" t="s">
        <v>351</v>
      </c>
      <c r="HZ283" s="57" t="s">
        <v>351</v>
      </c>
      <c r="IA283" s="57"/>
      <c r="IB283" s="57" t="s">
        <v>351</v>
      </c>
      <c r="IC283" s="57" t="s">
        <v>351</v>
      </c>
      <c r="ID283" s="57" t="s">
        <v>351</v>
      </c>
      <c r="IE283" s="57" t="s">
        <v>351</v>
      </c>
      <c r="IF283" s="57" t="s">
        <v>351</v>
      </c>
      <c r="IG283" s="38"/>
      <c r="IH283" s="38"/>
      <c r="II283" s="37"/>
      <c r="IJ283" s="61"/>
      <c r="IK283" s="57"/>
      <c r="IL283" s="57" t="s">
        <v>351</v>
      </c>
      <c r="IM283" s="57" t="s">
        <v>351</v>
      </c>
      <c r="IN283" s="57"/>
      <c r="IO283" s="57" t="s">
        <v>351</v>
      </c>
      <c r="IP283" s="57" t="s">
        <v>351</v>
      </c>
      <c r="IQ283" s="57"/>
      <c r="IR283" s="57" t="s">
        <v>351</v>
      </c>
      <c r="IS283" s="57" t="s">
        <v>351</v>
      </c>
      <c r="IT283" s="57" t="s">
        <v>351</v>
      </c>
      <c r="IU283" s="57"/>
      <c r="IV283" s="57" t="s">
        <v>351</v>
      </c>
      <c r="IW283" s="57" t="s">
        <v>351</v>
      </c>
      <c r="IX283" s="57" t="s">
        <v>351</v>
      </c>
      <c r="IY283" s="57" t="s">
        <v>351</v>
      </c>
      <c r="IZ283" s="57" t="s">
        <v>351</v>
      </c>
      <c r="JA283" s="38"/>
      <c r="JB283" s="38"/>
      <c r="JC283" s="57"/>
      <c r="JD283" s="57" t="s">
        <v>351</v>
      </c>
      <c r="JE283" s="57" t="s">
        <v>351</v>
      </c>
      <c r="JF283" s="57"/>
      <c r="JG283" s="57" t="s">
        <v>351</v>
      </c>
      <c r="JH283" s="57" t="s">
        <v>351</v>
      </c>
      <c r="JI283" s="57"/>
      <c r="JJ283" s="57" t="s">
        <v>351</v>
      </c>
      <c r="JK283" s="57" t="s">
        <v>351</v>
      </c>
      <c r="JL283" s="57" t="s">
        <v>351</v>
      </c>
      <c r="JM283" s="57"/>
      <c r="JN283" s="57" t="s">
        <v>351</v>
      </c>
      <c r="JO283" s="57" t="s">
        <v>351</v>
      </c>
      <c r="JP283" s="57" t="s">
        <v>351</v>
      </c>
      <c r="JQ283" s="57" t="s">
        <v>351</v>
      </c>
      <c r="JR283" s="57" t="s">
        <v>351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351</v>
      </c>
      <c r="NV283" s="57" t="s">
        <v>351</v>
      </c>
      <c r="NW283" s="57"/>
      <c r="NX283" s="57"/>
      <c r="NY283" s="57"/>
      <c r="NZ283" s="57"/>
      <c r="OA283" s="57" t="s">
        <v>351</v>
      </c>
      <c r="OB283" s="57" t="s">
        <v>351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 t="s">
        <v>351</v>
      </c>
      <c r="OP283" s="57" t="s">
        <v>351</v>
      </c>
      <c r="OQ283" s="57"/>
      <c r="OR283" s="57"/>
      <c r="OS283" s="57" t="s">
        <v>351</v>
      </c>
      <c r="OT283" s="57" t="s">
        <v>351</v>
      </c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61"/>
      <c r="PH283" s="57" t="s">
        <v>351</v>
      </c>
      <c r="PI283" s="57" t="s">
        <v>351</v>
      </c>
      <c r="PJ283" s="57"/>
      <c r="PK283" s="57"/>
      <c r="PL283" s="57" t="s">
        <v>351</v>
      </c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 t="s">
        <v>351</v>
      </c>
      <c r="PX283" s="38"/>
      <c r="PY283" s="38"/>
      <c r="PZ283" s="38"/>
      <c r="QA283" s="61"/>
      <c r="QB283" s="57" t="s">
        <v>351</v>
      </c>
      <c r="QC283" s="57" t="s">
        <v>351</v>
      </c>
      <c r="QD283" s="57"/>
      <c r="QE283" s="57"/>
      <c r="QF283" s="57" t="s">
        <v>351</v>
      </c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 t="s">
        <v>351</v>
      </c>
      <c r="QW283" s="57" t="s">
        <v>351</v>
      </c>
      <c r="QX283" s="57"/>
      <c r="QY283" s="57"/>
      <c r="QZ283" s="57"/>
      <c r="RA283" s="57" t="s">
        <v>351</v>
      </c>
      <c r="RB283" s="57"/>
      <c r="RC283" s="57"/>
      <c r="RD283" s="57"/>
      <c r="RE283" s="57"/>
      <c r="RF283" s="57"/>
      <c r="RG283" s="57" t="s">
        <v>351</v>
      </c>
      <c r="RH283" s="57" t="s">
        <v>351</v>
      </c>
      <c r="RI283" s="57"/>
      <c r="RJ283" s="38"/>
      <c r="RK283" s="38"/>
      <c r="RL283" s="38"/>
      <c r="RM283" s="38"/>
      <c r="RN283" s="38"/>
      <c r="RO283" s="61"/>
      <c r="RP283" s="57" t="s">
        <v>351</v>
      </c>
      <c r="RQ283" s="57" t="s">
        <v>351</v>
      </c>
      <c r="RR283" s="57"/>
      <c r="RS283" s="57"/>
      <c r="RT283" s="57"/>
      <c r="RU283" s="57" t="s">
        <v>351</v>
      </c>
      <c r="RV283" s="57"/>
      <c r="RW283" s="57"/>
      <c r="RX283" s="57"/>
      <c r="RY283" s="57"/>
      <c r="RZ283" s="57"/>
      <c r="SA283" s="57" t="s">
        <v>351</v>
      </c>
      <c r="SB283" s="57" t="s">
        <v>351</v>
      </c>
      <c r="SC283" s="38"/>
      <c r="SD283" s="38"/>
      <c r="SE283" s="38"/>
      <c r="SF283" s="38"/>
      <c r="SG283" s="38"/>
      <c r="SH283" s="38"/>
      <c r="SI283" s="38"/>
      <c r="SJ283" s="38"/>
      <c r="SK283" s="38"/>
      <c r="SL283" s="38"/>
      <c r="SM283" s="37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61"/>
      <c r="UV283" s="57"/>
      <c r="UW283" s="57"/>
      <c r="UX283" s="57"/>
      <c r="UY283" s="57"/>
      <c r="UZ283" s="57"/>
      <c r="VA283" s="57"/>
      <c r="VB283" s="57"/>
      <c r="VC283" s="57"/>
      <c r="VD283" s="57"/>
      <c r="VE283" s="57"/>
      <c r="VF283" s="57"/>
      <c r="VG283" s="57"/>
      <c r="VH283" s="57"/>
      <c r="VI283" s="57"/>
      <c r="VJ283" s="57"/>
      <c r="VK283" s="57" t="s">
        <v>351</v>
      </c>
      <c r="VL283" s="38"/>
      <c r="VM283" s="38"/>
      <c r="VN283" s="38"/>
      <c r="VO283" s="57" t="s">
        <v>351</v>
      </c>
      <c r="VP283" s="57" t="s">
        <v>351</v>
      </c>
      <c r="VQ283" s="57"/>
      <c r="VR283" s="57" t="s">
        <v>351</v>
      </c>
      <c r="VS283" s="57" t="s">
        <v>351</v>
      </c>
      <c r="VT283" s="57"/>
      <c r="VU283" s="57" t="s">
        <v>351</v>
      </c>
      <c r="VV283" s="57" t="s">
        <v>351</v>
      </c>
      <c r="VW283" s="57"/>
      <c r="VX283" s="57"/>
      <c r="VY283" s="57" t="s">
        <v>351</v>
      </c>
      <c r="VZ283" s="57" t="s">
        <v>351</v>
      </c>
      <c r="WA283" s="57"/>
      <c r="WB283" s="57"/>
      <c r="WC283" s="57" t="s">
        <v>351</v>
      </c>
      <c r="WD283" s="38"/>
      <c r="WE283" s="38"/>
      <c r="WF283" s="38"/>
      <c r="WG283" s="38"/>
      <c r="WH283" s="38"/>
      <c r="WI283" s="61"/>
      <c r="WJ283" s="57"/>
      <c r="WK283" s="57" t="s">
        <v>351</v>
      </c>
      <c r="WL283" s="57" t="s">
        <v>351</v>
      </c>
      <c r="WM283" s="57"/>
      <c r="WN283" s="57" t="s">
        <v>351</v>
      </c>
      <c r="WO283" s="57" t="s">
        <v>351</v>
      </c>
      <c r="WP283" s="57"/>
      <c r="WQ283" s="57" t="s">
        <v>351</v>
      </c>
      <c r="WR283" s="57" t="s">
        <v>351</v>
      </c>
      <c r="WS283" s="57"/>
      <c r="WT283" s="57"/>
      <c r="WU283" s="57" t="s">
        <v>351</v>
      </c>
      <c r="WV283" s="57" t="s">
        <v>351</v>
      </c>
      <c r="WW283" s="57"/>
      <c r="WX283" s="57"/>
      <c r="WY283" s="57" t="s">
        <v>351</v>
      </c>
      <c r="WZ283" s="38"/>
      <c r="XA283" s="38"/>
      <c r="XB283" s="38"/>
      <c r="XC283" s="61"/>
      <c r="XD283" s="57"/>
      <c r="XE283" s="57" t="s">
        <v>351</v>
      </c>
      <c r="XF283" s="57" t="s">
        <v>351</v>
      </c>
      <c r="XG283" s="57"/>
      <c r="XH283" s="57" t="s">
        <v>351</v>
      </c>
      <c r="XI283" s="57" t="s">
        <v>351</v>
      </c>
      <c r="XJ283" s="57"/>
      <c r="XK283" s="57" t="s">
        <v>351</v>
      </c>
      <c r="XL283" s="57" t="s">
        <v>351</v>
      </c>
      <c r="XM283" s="57"/>
      <c r="XN283" s="57"/>
      <c r="XO283" s="57" t="s">
        <v>351</v>
      </c>
      <c r="XP283" s="57" t="s">
        <v>351</v>
      </c>
      <c r="XQ283" s="57"/>
      <c r="XR283" s="57"/>
      <c r="XS283" s="57" t="s">
        <v>351</v>
      </c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56"/>
        <v/>
      </c>
      <c r="AGK283" s="85" t="str">
        <f t="shared" si="957"/>
        <v/>
      </c>
      <c r="AGL283" s="85">
        <f t="shared" si="958"/>
        <v>9</v>
      </c>
      <c r="AGN283" s="5">
        <f>IF(LEN(B283)&gt;7,AGN265,"")</f>
        <v>10</v>
      </c>
      <c r="AGQ283" s="36" t="str">
        <f t="shared" si="969"/>
        <v/>
      </c>
      <c r="AGR283" s="36" t="str">
        <f t="shared" si="959"/>
        <v/>
      </c>
      <c r="AGS283" s="39">
        <f t="shared" si="970"/>
        <v>14</v>
      </c>
      <c r="AGT283" s="36" t="str">
        <f t="shared" si="971"/>
        <v/>
      </c>
      <c r="AGU283" s="36" t="str">
        <f t="shared" si="960"/>
        <v/>
      </c>
      <c r="AGV283" s="39">
        <f t="shared" si="972"/>
        <v>28</v>
      </c>
      <c r="AGW283" s="36" t="str">
        <f t="shared" si="973"/>
        <v/>
      </c>
      <c r="AGX283" s="36" t="str">
        <f t="shared" si="961"/>
        <v/>
      </c>
      <c r="AGY283" s="39">
        <f t="shared" si="974"/>
        <v>50</v>
      </c>
      <c r="AGZ283" s="36" t="str">
        <f t="shared" si="975"/>
        <v/>
      </c>
      <c r="AHA283" s="36" t="str">
        <f t="shared" si="962"/>
        <v/>
      </c>
      <c r="AHB283" s="39">
        <f t="shared" si="976"/>
        <v>10</v>
      </c>
      <c r="AHC283" s="36" t="str">
        <f t="shared" si="977"/>
        <v/>
      </c>
      <c r="AHD283" s="36" t="str">
        <f t="shared" si="963"/>
        <v/>
      </c>
      <c r="AHE283" s="39">
        <f t="shared" si="978"/>
        <v>12</v>
      </c>
      <c r="AHF283" s="36" t="str">
        <f t="shared" si="979"/>
        <v/>
      </c>
      <c r="AHG283" s="36" t="str">
        <f t="shared" si="964"/>
        <v/>
      </c>
      <c r="AHH283" s="39">
        <f t="shared" si="980"/>
        <v>14</v>
      </c>
      <c r="AHI283" s="36" t="str">
        <f t="shared" si="981"/>
        <v/>
      </c>
      <c r="AHJ283" s="36" t="str">
        <f t="shared" si="965"/>
        <v/>
      </c>
      <c r="AHK283" s="39">
        <f t="shared" si="982"/>
        <v>16</v>
      </c>
      <c r="AHL283" s="36" t="str">
        <f t="shared" si="983"/>
        <v/>
      </c>
      <c r="AHM283" s="36" t="str">
        <f t="shared" si="966"/>
        <v/>
      </c>
      <c r="AHN283" s="39">
        <f t="shared" si="984"/>
        <v>12</v>
      </c>
      <c r="AHO283" s="36" t="str">
        <f t="shared" si="985"/>
        <v/>
      </c>
      <c r="AHP283" s="36" t="str">
        <f t="shared" si="967"/>
        <v/>
      </c>
      <c r="AHQ283" s="39" t="str">
        <f t="shared" si="986"/>
        <v/>
      </c>
      <c r="AHR283" s="36" t="str">
        <f t="shared" si="987"/>
        <v/>
      </c>
      <c r="AHS283" s="36" t="str">
        <f t="shared" si="968"/>
        <v/>
      </c>
      <c r="AHT283" s="39" t="str">
        <f t="shared" si="988"/>
        <v/>
      </c>
    </row>
    <row r="284" spans="1:904" s="5" customFormat="1" outlineLevel="1" x14ac:dyDescent="0.25">
      <c r="A284" s="35">
        <f t="shared" si="989"/>
        <v>19</v>
      </c>
      <c r="B284" s="46" t="s">
        <v>154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/>
      <c r="NV284" s="57"/>
      <c r="NW284" s="57"/>
      <c r="NX284" s="57"/>
      <c r="NY284" s="57"/>
      <c r="NZ284" s="57"/>
      <c r="OA284" s="57" t="s">
        <v>351</v>
      </c>
      <c r="OB284" s="57" t="s">
        <v>351</v>
      </c>
      <c r="OC284" s="57"/>
      <c r="OD284" s="57"/>
      <c r="OE284" s="57"/>
      <c r="OF284" s="57"/>
      <c r="OG284" s="57"/>
      <c r="OH284" s="57"/>
      <c r="OI284" s="38"/>
      <c r="OJ284" s="38"/>
      <c r="OK284" s="38"/>
      <c r="OL284" s="38"/>
      <c r="OM284" s="61"/>
      <c r="ON284" s="57"/>
      <c r="OO284" s="57"/>
      <c r="OP284" s="57"/>
      <c r="OQ284" s="57"/>
      <c r="OR284" s="57"/>
      <c r="OS284" s="57" t="s">
        <v>351</v>
      </c>
      <c r="OT284" s="57" t="s">
        <v>351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61"/>
      <c r="PH284" s="57"/>
      <c r="PI284" s="57"/>
      <c r="PJ284" s="57"/>
      <c r="PK284" s="57"/>
      <c r="PL284" s="57"/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 t="s">
        <v>351</v>
      </c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 t="s">
        <v>351</v>
      </c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38"/>
      <c r="RK284" s="38"/>
      <c r="RL284" s="38"/>
      <c r="RM284" s="38"/>
      <c r="RN284" s="38"/>
      <c r="RO284" s="61"/>
      <c r="RP284" s="57"/>
      <c r="RQ284" s="57"/>
      <c r="RR284" s="57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38"/>
      <c r="SD284" s="38"/>
      <c r="SE284" s="38"/>
      <c r="SF284" s="38"/>
      <c r="SG284" s="38"/>
      <c r="SH284" s="38"/>
      <c r="SI284" s="38"/>
      <c r="SJ284" s="38"/>
      <c r="SK284" s="38"/>
      <c r="SL284" s="38"/>
      <c r="SM284" s="37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61"/>
      <c r="UV284" s="57"/>
      <c r="UW284" s="57" t="s">
        <v>351</v>
      </c>
      <c r="UX284" s="57" t="s">
        <v>351</v>
      </c>
      <c r="UY284" s="57"/>
      <c r="UZ284" s="57" t="s">
        <v>351</v>
      </c>
      <c r="VA284" s="57" t="s">
        <v>351</v>
      </c>
      <c r="VB284" s="57"/>
      <c r="VC284" s="57" t="s">
        <v>351</v>
      </c>
      <c r="VD284" s="57" t="s">
        <v>351</v>
      </c>
      <c r="VE284" s="57"/>
      <c r="VF284" s="57"/>
      <c r="VG284" s="57" t="s">
        <v>351</v>
      </c>
      <c r="VH284" s="57" t="s">
        <v>351</v>
      </c>
      <c r="VI284" s="57"/>
      <c r="VJ284" s="57"/>
      <c r="VK284" s="57" t="s">
        <v>351</v>
      </c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61"/>
      <c r="WJ284" s="57"/>
      <c r="WK284" s="57"/>
      <c r="WL284" s="57"/>
      <c r="WM284" s="57"/>
      <c r="WN284" s="57"/>
      <c r="WO284" s="57"/>
      <c r="WP284" s="57"/>
      <c r="WQ284" s="57"/>
      <c r="WR284" s="57"/>
      <c r="WS284" s="57"/>
      <c r="WT284" s="57"/>
      <c r="WU284" s="57"/>
      <c r="WV284" s="57"/>
      <c r="WW284" s="57"/>
      <c r="WX284" s="57"/>
      <c r="WY284" s="57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56"/>
        <v/>
      </c>
      <c r="AGK284" s="85" t="str">
        <f t="shared" si="957"/>
        <v/>
      </c>
      <c r="AGL284" s="85" t="str">
        <f t="shared" si="958"/>
        <v/>
      </c>
      <c r="AGN284" s="5">
        <f>IF(LEN(B284)&gt;7,AGN265,"")</f>
        <v>10</v>
      </c>
      <c r="AGQ284" s="36" t="str">
        <f t="shared" si="969"/>
        <v/>
      </c>
      <c r="AGR284" s="36" t="str">
        <f t="shared" si="959"/>
        <v/>
      </c>
      <c r="AGS284" s="39" t="str">
        <f t="shared" si="970"/>
        <v/>
      </c>
      <c r="AGT284" s="36" t="str">
        <f t="shared" si="971"/>
        <v/>
      </c>
      <c r="AGU284" s="36" t="str">
        <f t="shared" si="960"/>
        <v/>
      </c>
      <c r="AGV284" s="39" t="str">
        <f t="shared" si="972"/>
        <v/>
      </c>
      <c r="AGW284" s="36" t="str">
        <f t="shared" si="973"/>
        <v/>
      </c>
      <c r="AGX284" s="36" t="str">
        <f t="shared" si="961"/>
        <v/>
      </c>
      <c r="AGY284" s="39" t="str">
        <f t="shared" si="974"/>
        <v/>
      </c>
      <c r="AGZ284" s="36" t="str">
        <f t="shared" si="975"/>
        <v/>
      </c>
      <c r="AHA284" s="36" t="str">
        <f t="shared" si="962"/>
        <v/>
      </c>
      <c r="AHB284" s="39" t="str">
        <f t="shared" si="976"/>
        <v/>
      </c>
      <c r="AHC284" s="36" t="str">
        <f t="shared" si="977"/>
        <v/>
      </c>
      <c r="AHD284" s="36" t="str">
        <f t="shared" si="963"/>
        <v/>
      </c>
      <c r="AHE284" s="39">
        <f t="shared" si="978"/>
        <v>5</v>
      </c>
      <c r="AHF284" s="36" t="str">
        <f t="shared" si="979"/>
        <v/>
      </c>
      <c r="AHG284" s="36" t="str">
        <f t="shared" si="964"/>
        <v/>
      </c>
      <c r="AHH284" s="39">
        <f t="shared" si="980"/>
        <v>1</v>
      </c>
      <c r="AHI284" s="36" t="str">
        <f t="shared" si="981"/>
        <v/>
      </c>
      <c r="AHJ284" s="36" t="str">
        <f t="shared" si="965"/>
        <v/>
      </c>
      <c r="AHK284" s="39">
        <f t="shared" si="982"/>
        <v>9</v>
      </c>
      <c r="AHL284" s="36" t="str">
        <f t="shared" si="983"/>
        <v/>
      </c>
      <c r="AHM284" s="36" t="str">
        <f t="shared" si="966"/>
        <v/>
      </c>
      <c r="AHN284" s="39" t="str">
        <f t="shared" si="984"/>
        <v/>
      </c>
      <c r="AHO284" s="36" t="str">
        <f t="shared" si="985"/>
        <v/>
      </c>
      <c r="AHP284" s="36" t="str">
        <f t="shared" si="967"/>
        <v/>
      </c>
      <c r="AHQ284" s="39" t="str">
        <f t="shared" si="986"/>
        <v/>
      </c>
      <c r="AHR284" s="36" t="str">
        <f t="shared" si="987"/>
        <v/>
      </c>
      <c r="AHS284" s="36" t="str">
        <f t="shared" si="968"/>
        <v/>
      </c>
      <c r="AHT284" s="39" t="str">
        <f t="shared" si="988"/>
        <v/>
      </c>
    </row>
    <row r="285" spans="1:904" s="5" customFormat="1" outlineLevel="1" x14ac:dyDescent="0.25">
      <c r="A285" s="35">
        <f t="shared" si="989"/>
        <v>20</v>
      </c>
      <c r="B285" s="36"/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/>
      <c r="NV285" s="57"/>
      <c r="NW285" s="57"/>
      <c r="NX285" s="57"/>
      <c r="NY285" s="57"/>
      <c r="NZ285" s="57"/>
      <c r="OA285" s="57"/>
      <c r="OB285" s="57"/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8"/>
      <c r="SJ285" s="38"/>
      <c r="SK285" s="38"/>
      <c r="SL285" s="38"/>
      <c r="SM285" s="37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61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 t="s">
        <v>351</v>
      </c>
      <c r="VH285" s="57" t="s">
        <v>351</v>
      </c>
      <c r="VI285" s="57"/>
      <c r="VJ285" s="57"/>
      <c r="VK285" s="57" t="s">
        <v>351</v>
      </c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56"/>
        <v/>
      </c>
      <c r="AGK285" s="85" t="str">
        <f t="shared" si="957"/>
        <v/>
      </c>
      <c r="AGL285" s="85" t="str">
        <f t="shared" si="958"/>
        <v/>
      </c>
      <c r="AGN285" s="5" t="str">
        <f>IF(LEN(B285)&gt;7,AGN265,"")</f>
        <v/>
      </c>
      <c r="AGQ285" s="36" t="str">
        <f t="shared" si="969"/>
        <v/>
      </c>
      <c r="AGR285" s="36" t="str">
        <f t="shared" si="959"/>
        <v/>
      </c>
      <c r="AGS285" s="39" t="str">
        <f t="shared" si="970"/>
        <v/>
      </c>
      <c r="AGT285" s="36" t="str">
        <f t="shared" si="971"/>
        <v/>
      </c>
      <c r="AGU285" s="36" t="str">
        <f t="shared" si="960"/>
        <v/>
      </c>
      <c r="AGV285" s="39" t="str">
        <f t="shared" si="972"/>
        <v/>
      </c>
      <c r="AGW285" s="36" t="str">
        <f t="shared" si="973"/>
        <v/>
      </c>
      <c r="AGX285" s="36" t="str">
        <f t="shared" si="961"/>
        <v/>
      </c>
      <c r="AGY285" s="39" t="str">
        <f t="shared" si="974"/>
        <v/>
      </c>
      <c r="AGZ285" s="36" t="str">
        <f t="shared" si="975"/>
        <v/>
      </c>
      <c r="AHA285" s="36" t="str">
        <f t="shared" si="962"/>
        <v/>
      </c>
      <c r="AHB285" s="39" t="str">
        <f t="shared" si="976"/>
        <v/>
      </c>
      <c r="AHC285" s="36" t="str">
        <f t="shared" si="977"/>
        <v/>
      </c>
      <c r="AHD285" s="36" t="str">
        <f t="shared" si="963"/>
        <v/>
      </c>
      <c r="AHE285" s="39" t="str">
        <f t="shared" si="978"/>
        <v/>
      </c>
      <c r="AHF285" s="36" t="str">
        <f t="shared" si="979"/>
        <v/>
      </c>
      <c r="AHG285" s="36" t="str">
        <f t="shared" si="964"/>
        <v/>
      </c>
      <c r="AHH285" s="39" t="str">
        <f t="shared" si="980"/>
        <v/>
      </c>
      <c r="AHI285" s="36" t="str">
        <f t="shared" si="981"/>
        <v/>
      </c>
      <c r="AHJ285" s="36" t="str">
        <f t="shared" si="965"/>
        <v/>
      </c>
      <c r="AHK285" s="39">
        <f t="shared" si="982"/>
        <v>3</v>
      </c>
      <c r="AHL285" s="36" t="str">
        <f t="shared" si="983"/>
        <v/>
      </c>
      <c r="AHM285" s="36" t="str">
        <f t="shared" si="966"/>
        <v/>
      </c>
      <c r="AHN285" s="39" t="str">
        <f t="shared" si="984"/>
        <v/>
      </c>
      <c r="AHO285" s="36" t="str">
        <f t="shared" si="985"/>
        <v/>
      </c>
      <c r="AHP285" s="36" t="str">
        <f t="shared" si="967"/>
        <v/>
      </c>
      <c r="AHQ285" s="39" t="str">
        <f t="shared" si="986"/>
        <v/>
      </c>
      <c r="AHR285" s="36" t="str">
        <f t="shared" si="987"/>
        <v/>
      </c>
      <c r="AHS285" s="36" t="str">
        <f t="shared" si="968"/>
        <v/>
      </c>
      <c r="AHT285" s="39" t="str">
        <f t="shared" si="988"/>
        <v/>
      </c>
    </row>
    <row r="286" spans="1:904" s="5" customFormat="1" outlineLevel="1" x14ac:dyDescent="0.25">
      <c r="A286" s="35">
        <f t="shared" si="989"/>
        <v>21</v>
      </c>
      <c r="B286" s="36"/>
      <c r="C286" s="37"/>
      <c r="D286" s="35"/>
      <c r="E286" s="35"/>
      <c r="F286" s="35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7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/>
      <c r="NV286" s="57"/>
      <c r="NW286" s="57"/>
      <c r="NX286" s="57"/>
      <c r="NY286" s="57"/>
      <c r="NZ286" s="57"/>
      <c r="OA286" s="57"/>
      <c r="OB286" s="57"/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8"/>
      <c r="SJ286" s="38"/>
      <c r="SK286" s="38"/>
      <c r="SL286" s="38"/>
      <c r="SM286" s="37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56"/>
        <v/>
      </c>
      <c r="AGK286" s="85" t="str">
        <f t="shared" si="957"/>
        <v/>
      </c>
      <c r="AGL286" s="85" t="str">
        <f t="shared" si="958"/>
        <v/>
      </c>
      <c r="AGN286" s="5" t="str">
        <f>IF(LEN(B286)&gt;7,AGN265,"")</f>
        <v/>
      </c>
      <c r="AGQ286" s="36" t="str">
        <f t="shared" si="969"/>
        <v/>
      </c>
      <c r="AGR286" s="36" t="str">
        <f t="shared" si="959"/>
        <v/>
      </c>
      <c r="AGS286" s="39" t="str">
        <f t="shared" si="970"/>
        <v/>
      </c>
      <c r="AGT286" s="36" t="str">
        <f t="shared" si="971"/>
        <v/>
      </c>
      <c r="AGU286" s="36" t="str">
        <f t="shared" si="960"/>
        <v/>
      </c>
      <c r="AGV286" s="39" t="str">
        <f t="shared" si="972"/>
        <v/>
      </c>
      <c r="AGW286" s="36" t="str">
        <f t="shared" si="973"/>
        <v/>
      </c>
      <c r="AGX286" s="36" t="str">
        <f t="shared" si="961"/>
        <v/>
      </c>
      <c r="AGY286" s="39" t="str">
        <f t="shared" si="974"/>
        <v/>
      </c>
      <c r="AGZ286" s="36" t="str">
        <f t="shared" si="975"/>
        <v/>
      </c>
      <c r="AHA286" s="36" t="str">
        <f t="shared" si="962"/>
        <v/>
      </c>
      <c r="AHB286" s="39" t="str">
        <f t="shared" si="976"/>
        <v/>
      </c>
      <c r="AHC286" s="36" t="str">
        <f t="shared" si="977"/>
        <v/>
      </c>
      <c r="AHD286" s="36" t="str">
        <f t="shared" si="963"/>
        <v/>
      </c>
      <c r="AHE286" s="39" t="str">
        <f t="shared" si="978"/>
        <v/>
      </c>
      <c r="AHF286" s="36" t="str">
        <f t="shared" si="979"/>
        <v/>
      </c>
      <c r="AHG286" s="36" t="str">
        <f t="shared" si="964"/>
        <v/>
      </c>
      <c r="AHH286" s="39" t="str">
        <f t="shared" si="980"/>
        <v/>
      </c>
      <c r="AHI286" s="36" t="str">
        <f t="shared" si="981"/>
        <v/>
      </c>
      <c r="AHJ286" s="36" t="str">
        <f t="shared" si="965"/>
        <v/>
      </c>
      <c r="AHK286" s="39" t="str">
        <f t="shared" si="982"/>
        <v/>
      </c>
      <c r="AHL286" s="36" t="str">
        <f t="shared" si="983"/>
        <v/>
      </c>
      <c r="AHM286" s="36" t="str">
        <f t="shared" si="966"/>
        <v/>
      </c>
      <c r="AHN286" s="39" t="str">
        <f t="shared" si="984"/>
        <v/>
      </c>
      <c r="AHO286" s="36" t="str">
        <f t="shared" si="985"/>
        <v/>
      </c>
      <c r="AHP286" s="36" t="str">
        <f t="shared" si="967"/>
        <v/>
      </c>
      <c r="AHQ286" s="39" t="str">
        <f t="shared" si="986"/>
        <v/>
      </c>
      <c r="AHR286" s="36" t="str">
        <f t="shared" si="987"/>
        <v/>
      </c>
      <c r="AHS286" s="36" t="str">
        <f t="shared" si="968"/>
        <v/>
      </c>
      <c r="AHT286" s="39" t="str">
        <f t="shared" si="988"/>
        <v/>
      </c>
    </row>
    <row r="287" spans="1:904" s="5" customFormat="1" outlineLevel="1" x14ac:dyDescent="0.25">
      <c r="A287" s="35">
        <f t="shared" si="989"/>
        <v>22</v>
      </c>
      <c r="B287" s="36"/>
      <c r="C287" s="37"/>
      <c r="D287" s="35"/>
      <c r="E287" s="35"/>
      <c r="F287" s="35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8"/>
      <c r="SJ287" s="38"/>
      <c r="SK287" s="38"/>
      <c r="SL287" s="38"/>
      <c r="SM287" s="37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56"/>
        <v/>
      </c>
      <c r="AGK287" s="85" t="str">
        <f t="shared" si="957"/>
        <v/>
      </c>
      <c r="AGL287" s="85" t="str">
        <f t="shared" si="958"/>
        <v/>
      </c>
      <c r="AGN287" s="5" t="str">
        <f>IF(LEN(B287)&gt;7,AGN265,"")</f>
        <v/>
      </c>
      <c r="AGQ287" s="36" t="str">
        <f t="shared" si="969"/>
        <v/>
      </c>
      <c r="AGR287" s="36" t="str">
        <f t="shared" si="959"/>
        <v/>
      </c>
      <c r="AGS287" s="39" t="str">
        <f t="shared" si="970"/>
        <v/>
      </c>
      <c r="AGT287" s="36" t="str">
        <f t="shared" si="971"/>
        <v/>
      </c>
      <c r="AGU287" s="36" t="str">
        <f t="shared" si="960"/>
        <v/>
      </c>
      <c r="AGV287" s="39" t="str">
        <f t="shared" si="972"/>
        <v/>
      </c>
      <c r="AGW287" s="36" t="str">
        <f t="shared" si="973"/>
        <v/>
      </c>
      <c r="AGX287" s="36" t="str">
        <f t="shared" si="961"/>
        <v/>
      </c>
      <c r="AGY287" s="39" t="str">
        <f t="shared" si="974"/>
        <v/>
      </c>
      <c r="AGZ287" s="36" t="str">
        <f t="shared" si="975"/>
        <v/>
      </c>
      <c r="AHA287" s="36" t="str">
        <f t="shared" si="962"/>
        <v/>
      </c>
      <c r="AHB287" s="39" t="str">
        <f t="shared" si="976"/>
        <v/>
      </c>
      <c r="AHC287" s="36" t="str">
        <f t="shared" si="977"/>
        <v/>
      </c>
      <c r="AHD287" s="36" t="str">
        <f t="shared" si="963"/>
        <v/>
      </c>
      <c r="AHE287" s="39" t="str">
        <f t="shared" si="978"/>
        <v/>
      </c>
      <c r="AHF287" s="36" t="str">
        <f t="shared" si="979"/>
        <v/>
      </c>
      <c r="AHG287" s="36" t="str">
        <f t="shared" si="964"/>
        <v/>
      </c>
      <c r="AHH287" s="39" t="str">
        <f t="shared" si="980"/>
        <v/>
      </c>
      <c r="AHI287" s="36" t="str">
        <f t="shared" si="981"/>
        <v/>
      </c>
      <c r="AHJ287" s="36" t="str">
        <f t="shared" si="965"/>
        <v/>
      </c>
      <c r="AHK287" s="39" t="str">
        <f t="shared" si="982"/>
        <v/>
      </c>
      <c r="AHL287" s="36" t="str">
        <f t="shared" si="983"/>
        <v/>
      </c>
      <c r="AHM287" s="36" t="str">
        <f t="shared" si="966"/>
        <v/>
      </c>
      <c r="AHN287" s="39" t="str">
        <f t="shared" si="984"/>
        <v/>
      </c>
      <c r="AHO287" s="36" t="str">
        <f t="shared" si="985"/>
        <v/>
      </c>
      <c r="AHP287" s="36" t="str">
        <f t="shared" si="967"/>
        <v/>
      </c>
      <c r="AHQ287" s="39" t="str">
        <f t="shared" si="986"/>
        <v/>
      </c>
      <c r="AHR287" s="36" t="str">
        <f t="shared" si="987"/>
        <v/>
      </c>
      <c r="AHS287" s="36" t="str">
        <f t="shared" si="968"/>
        <v/>
      </c>
      <c r="AHT287" s="39" t="str">
        <f t="shared" si="988"/>
        <v/>
      </c>
    </row>
    <row r="288" spans="1:904" s="5" customFormat="1" outlineLevel="1" x14ac:dyDescent="0.25">
      <c r="A288" s="106"/>
      <c r="B288" s="108"/>
      <c r="C288" s="27"/>
      <c r="D288" s="106"/>
      <c r="E288" s="106"/>
      <c r="F288" s="106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2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2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2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2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2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2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2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2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2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2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2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2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2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2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2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2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2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2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2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2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2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2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2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2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2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2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2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2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2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2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2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2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2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2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2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2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2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2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2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2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2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J288" s="5">
        <f t="shared" ref="AGJ288:AGL288" si="990">SUMIF(AGJ266:AGJ287,"&lt;&gt;""")</f>
        <v>0</v>
      </c>
      <c r="AGK288" s="5">
        <f t="shared" si="990"/>
        <v>0</v>
      </c>
      <c r="AGL288" s="5">
        <f t="shared" si="990"/>
        <v>59</v>
      </c>
      <c r="AGN288" s="5">
        <f>SUMIF(AGN266:AGN287,"&lt;&gt;""")</f>
        <v>170</v>
      </c>
      <c r="AGQ288" s="108"/>
      <c r="AGR288" s="108"/>
      <c r="AGS288" s="109"/>
      <c r="AGT288" s="108"/>
      <c r="AGU288" s="108"/>
      <c r="AGV288" s="109"/>
      <c r="AGW288" s="108"/>
      <c r="AGX288" s="108"/>
      <c r="AGY288" s="109"/>
      <c r="AGZ288" s="108"/>
      <c r="AHA288" s="108"/>
      <c r="AHB288" s="109"/>
      <c r="AHC288" s="108"/>
      <c r="AHD288" s="108"/>
      <c r="AHE288" s="109"/>
      <c r="AHF288" s="108"/>
      <c r="AHG288" s="108"/>
      <c r="AHH288" s="109"/>
      <c r="AHI288" s="108"/>
      <c r="AHJ288" s="108"/>
      <c r="AHK288" s="109"/>
      <c r="AHL288" s="108"/>
      <c r="AHM288" s="108"/>
      <c r="AHN288" s="109"/>
      <c r="AHO288" s="108"/>
      <c r="AHP288" s="108"/>
      <c r="AHQ288" s="109"/>
      <c r="AHR288" s="108"/>
      <c r="AHS288" s="108"/>
      <c r="AHT288" s="109"/>
    </row>
    <row r="289" spans="1:923" s="32" customFormat="1" x14ac:dyDescent="0.25">
      <c r="A289" s="31" t="s">
        <v>42</v>
      </c>
      <c r="C289" s="33"/>
      <c r="D289" s="33"/>
      <c r="E289" s="33"/>
      <c r="F289" s="34"/>
      <c r="G289" s="33"/>
      <c r="H289" s="33"/>
      <c r="I289" s="33"/>
      <c r="J289" s="34"/>
      <c r="K289" s="33"/>
      <c r="L289" s="33"/>
      <c r="M289" s="33"/>
      <c r="N289" s="34"/>
      <c r="O289" s="33"/>
      <c r="P289" s="33"/>
      <c r="Q289" s="33"/>
      <c r="R289" s="34"/>
      <c r="S289" s="33"/>
      <c r="T289" s="33"/>
      <c r="U289" s="33"/>
      <c r="V289" s="34"/>
      <c r="W289" s="33"/>
      <c r="X289" s="33"/>
      <c r="Y289" s="33"/>
      <c r="Z289" s="34"/>
      <c r="AA289" s="33"/>
      <c r="AB289" s="33"/>
      <c r="AC289" s="33"/>
      <c r="AD289" s="34"/>
      <c r="AE289" s="33"/>
      <c r="AF289" s="33"/>
      <c r="AG289" s="33"/>
      <c r="AH289" s="34"/>
      <c r="AI289" s="33"/>
      <c r="AJ289" s="33"/>
      <c r="AK289" s="33"/>
      <c r="AL289" s="34"/>
      <c r="AM289" s="33"/>
      <c r="AN289" s="33"/>
      <c r="AO289" s="33"/>
      <c r="AP289" s="34"/>
      <c r="AQ289" s="33"/>
      <c r="AR289" s="33"/>
      <c r="AS289" s="33"/>
      <c r="AT289" s="34"/>
      <c r="AU289" s="33"/>
      <c r="AV289" s="33"/>
      <c r="AW289" s="33"/>
      <c r="AX289" s="34"/>
      <c r="AY289" s="33"/>
      <c r="AZ289" s="33"/>
      <c r="BA289" s="33"/>
      <c r="BB289" s="34"/>
      <c r="BC289" s="33"/>
      <c r="BD289" s="33"/>
      <c r="BE289" s="33"/>
      <c r="BF289" s="34"/>
      <c r="BG289" s="33"/>
      <c r="BH289" s="33"/>
      <c r="BI289" s="33"/>
      <c r="BJ289" s="34"/>
      <c r="BK289" s="33"/>
      <c r="BL289" s="33"/>
      <c r="BM289" s="33"/>
      <c r="BN289" s="34"/>
      <c r="BO289" s="33"/>
      <c r="BP289" s="33"/>
      <c r="BQ289" s="33"/>
      <c r="BR289" s="34"/>
      <c r="BS289" s="33"/>
      <c r="BT289" s="33"/>
      <c r="BU289" s="33"/>
      <c r="BV289" s="34"/>
      <c r="BW289" s="33"/>
      <c r="BX289" s="33"/>
      <c r="BY289" s="33"/>
      <c r="BZ289" s="34"/>
      <c r="CA289" s="33"/>
      <c r="CB289" s="33"/>
      <c r="CC289" s="33"/>
      <c r="CD289" s="34"/>
      <c r="CE289" s="33"/>
      <c r="CF289" s="33"/>
      <c r="CG289" s="33"/>
      <c r="CH289" s="34"/>
      <c r="CI289" s="33"/>
      <c r="CJ289" s="33"/>
      <c r="CK289" s="33"/>
      <c r="CL289" s="34"/>
      <c r="CM289" s="33"/>
      <c r="CN289" s="33"/>
      <c r="CO289" s="33"/>
      <c r="CP289" s="34"/>
      <c r="CQ289" s="33"/>
      <c r="CR289" s="33"/>
      <c r="CS289" s="33"/>
      <c r="CT289" s="34"/>
      <c r="CU289" s="33"/>
      <c r="CV289" s="33"/>
      <c r="CW289" s="33"/>
      <c r="CX289" s="34"/>
      <c r="CY289" s="33"/>
      <c r="CZ289" s="33"/>
      <c r="DA289" s="33"/>
      <c r="DB289" s="34"/>
      <c r="DC289" s="33"/>
      <c r="DD289" s="33"/>
      <c r="DE289" s="33"/>
      <c r="DF289" s="34"/>
      <c r="DG289" s="33"/>
      <c r="DH289" s="33"/>
      <c r="DI289" s="33"/>
      <c r="DJ289" s="34"/>
      <c r="DK289" s="33"/>
      <c r="DL289" s="33"/>
      <c r="DM289" s="33"/>
      <c r="DN289" s="34"/>
      <c r="DO289" s="33"/>
      <c r="DP289" s="33"/>
      <c r="DQ289" s="33"/>
      <c r="DR289" s="34"/>
      <c r="DS289" s="33"/>
      <c r="DT289" s="33"/>
      <c r="DU289" s="33"/>
      <c r="DV289" s="34"/>
      <c r="DW289" s="33"/>
      <c r="DX289" s="33"/>
      <c r="DY289" s="33"/>
      <c r="DZ289" s="34"/>
      <c r="EA289" s="33"/>
      <c r="EB289" s="33"/>
      <c r="EC289" s="33"/>
      <c r="ED289" s="34"/>
      <c r="EE289" s="33"/>
      <c r="EF289" s="33"/>
      <c r="EG289" s="33"/>
      <c r="EH289" s="34"/>
      <c r="EI289" s="33"/>
      <c r="EJ289" s="33"/>
      <c r="EK289" s="33"/>
      <c r="EL289" s="34"/>
      <c r="EM289" s="33"/>
      <c r="EN289" s="33"/>
      <c r="EO289" s="33"/>
      <c r="EP289" s="34"/>
      <c r="EQ289" s="33"/>
      <c r="ER289" s="33"/>
      <c r="ES289" s="33"/>
      <c r="ET289" s="34"/>
      <c r="EU289" s="33"/>
      <c r="EV289" s="33"/>
      <c r="EW289" s="33"/>
      <c r="EX289" s="34"/>
      <c r="EY289" s="33"/>
      <c r="EZ289" s="33"/>
      <c r="FA289" s="33"/>
      <c r="FB289" s="34"/>
      <c r="FC289" s="33"/>
      <c r="FD289" s="33"/>
      <c r="FE289" s="33"/>
      <c r="FF289" s="34"/>
      <c r="FG289" s="33"/>
      <c r="FH289" s="33"/>
      <c r="FI289" s="33"/>
      <c r="FJ289" s="34"/>
      <c r="FK289" s="33"/>
      <c r="FL289" s="33"/>
      <c r="FM289" s="33"/>
      <c r="FN289" s="34"/>
      <c r="FO289" s="33"/>
      <c r="FP289" s="33"/>
      <c r="FQ289" s="33"/>
      <c r="FR289" s="34"/>
      <c r="FS289" s="33"/>
      <c r="FT289" s="33"/>
      <c r="FU289" s="33"/>
      <c r="FV289" s="34"/>
      <c r="FW289" s="33"/>
      <c r="FX289" s="33"/>
      <c r="FY289" s="33"/>
      <c r="FZ289" s="34"/>
      <c r="GA289" s="33"/>
      <c r="GB289" s="33"/>
      <c r="GC289" s="33"/>
      <c r="GD289" s="34"/>
      <c r="GE289" s="33"/>
      <c r="GF289" s="33"/>
      <c r="GG289" s="33"/>
      <c r="GH289" s="34"/>
      <c r="GI289" s="33"/>
      <c r="GJ289" s="33"/>
      <c r="GK289" s="33"/>
      <c r="GL289" s="34"/>
      <c r="GM289" s="33"/>
      <c r="GN289" s="33"/>
      <c r="GO289" s="33"/>
      <c r="GP289" s="34"/>
      <c r="GQ289" s="33"/>
      <c r="GR289" s="33"/>
      <c r="GS289" s="33"/>
      <c r="GT289" s="34"/>
      <c r="GU289" s="33"/>
      <c r="GV289" s="33"/>
      <c r="GW289" s="33"/>
      <c r="GX289" s="34"/>
      <c r="GY289" s="33"/>
      <c r="GZ289" s="33"/>
      <c r="HA289" s="33"/>
      <c r="HB289" s="34"/>
      <c r="HC289" s="33"/>
      <c r="HD289" s="33"/>
      <c r="HE289" s="33"/>
      <c r="HF289" s="34"/>
      <c r="HG289" s="33"/>
      <c r="HH289" s="33"/>
      <c r="HI289" s="33"/>
      <c r="HJ289" s="34"/>
      <c r="HK289" s="33"/>
      <c r="HL289" s="33"/>
      <c r="HM289" s="33"/>
      <c r="HN289" s="34"/>
      <c r="HO289" s="33"/>
      <c r="HP289" s="33"/>
      <c r="HQ289" s="33"/>
      <c r="HR289" s="34"/>
      <c r="HS289" s="33"/>
      <c r="HT289" s="33"/>
      <c r="HU289" s="33"/>
      <c r="HV289" s="34"/>
      <c r="HW289" s="33"/>
      <c r="HX289" s="33"/>
      <c r="HY289" s="33"/>
      <c r="HZ289" s="34"/>
      <c r="IA289" s="33"/>
      <c r="IB289" s="33"/>
      <c r="IC289" s="33"/>
      <c r="ID289" s="34"/>
      <c r="IE289" s="33"/>
      <c r="IF289" s="33"/>
      <c r="IG289" s="33"/>
      <c r="IH289" s="34"/>
      <c r="II289" s="33"/>
      <c r="IJ289" s="33"/>
      <c r="IK289" s="33"/>
      <c r="IL289" s="34"/>
      <c r="IM289" s="33"/>
      <c r="IN289" s="33"/>
      <c r="IO289" s="33"/>
      <c r="IP289" s="34"/>
      <c r="IQ289" s="33"/>
      <c r="IR289" s="33"/>
      <c r="IS289" s="33"/>
      <c r="IT289" s="34"/>
      <c r="IU289" s="33"/>
      <c r="IV289" s="33"/>
      <c r="IW289" s="33"/>
      <c r="IX289" s="34"/>
      <c r="IY289" s="33"/>
      <c r="IZ289" s="33"/>
      <c r="JA289" s="33"/>
      <c r="JB289" s="34"/>
      <c r="JC289" s="33"/>
      <c r="JD289" s="33"/>
      <c r="JE289" s="33"/>
      <c r="JF289" s="34"/>
      <c r="JG289" s="33"/>
      <c r="JH289" s="33"/>
      <c r="JI289" s="33"/>
      <c r="JJ289" s="34"/>
      <c r="JK289" s="33"/>
      <c r="JL289" s="33"/>
      <c r="JM289" s="33"/>
      <c r="JN289" s="34"/>
      <c r="JO289" s="33"/>
      <c r="JP289" s="33"/>
      <c r="JQ289" s="33"/>
      <c r="JR289" s="34"/>
      <c r="JS289" s="33"/>
      <c r="JT289" s="33"/>
      <c r="JU289" s="33"/>
      <c r="JV289" s="34"/>
      <c r="JW289" s="33"/>
      <c r="JX289" s="33"/>
      <c r="JY289" s="33"/>
      <c r="JZ289" s="34"/>
      <c r="KA289" s="33"/>
      <c r="KB289" s="33"/>
      <c r="KC289" s="33"/>
      <c r="KD289" s="34"/>
      <c r="KE289" s="33"/>
      <c r="KF289" s="33"/>
      <c r="KG289" s="33"/>
      <c r="KH289" s="34"/>
      <c r="KI289" s="33"/>
      <c r="KJ289" s="33"/>
      <c r="KK289" s="33"/>
      <c r="KL289" s="34"/>
      <c r="KM289" s="33"/>
      <c r="KN289" s="33"/>
      <c r="KO289" s="33"/>
      <c r="KP289" s="34"/>
      <c r="KQ289" s="33"/>
      <c r="KR289" s="33"/>
      <c r="KS289" s="33"/>
      <c r="KT289" s="34"/>
      <c r="KU289" s="33"/>
      <c r="KV289" s="33"/>
      <c r="KW289" s="33"/>
      <c r="KX289" s="34"/>
      <c r="KY289" s="33"/>
      <c r="KZ289" s="33"/>
      <c r="LA289" s="33"/>
      <c r="LB289" s="34"/>
      <c r="LC289" s="33"/>
      <c r="LD289" s="33"/>
      <c r="LE289" s="33"/>
      <c r="LF289" s="34"/>
      <c r="LG289" s="33"/>
      <c r="LH289" s="33"/>
      <c r="LI289" s="33"/>
      <c r="LJ289" s="34"/>
      <c r="LK289" s="33"/>
      <c r="LL289" s="33"/>
      <c r="LM289" s="33"/>
      <c r="LN289" s="34"/>
      <c r="LO289" s="33"/>
      <c r="LP289" s="33"/>
      <c r="LQ289" s="33"/>
      <c r="LR289" s="34"/>
      <c r="LS289" s="33"/>
      <c r="LT289" s="33"/>
      <c r="LU289" s="33"/>
      <c r="LV289" s="34"/>
      <c r="LW289" s="33"/>
      <c r="LX289" s="33"/>
      <c r="LY289" s="33"/>
      <c r="LZ289" s="34"/>
      <c r="MA289" s="33"/>
      <c r="MB289" s="33"/>
      <c r="MC289" s="33"/>
      <c r="MD289" s="34"/>
      <c r="ME289" s="33"/>
      <c r="MF289" s="33"/>
      <c r="MG289" s="33"/>
      <c r="MH289" s="34"/>
      <c r="MI289" s="33"/>
      <c r="MJ289" s="33"/>
      <c r="MK289" s="33"/>
      <c r="ML289" s="34"/>
      <c r="MM289" s="33"/>
      <c r="MN289" s="33"/>
      <c r="MO289" s="33"/>
      <c r="MP289" s="34"/>
      <c r="MQ289" s="33"/>
      <c r="MR289" s="33"/>
      <c r="MS289" s="33"/>
      <c r="MT289" s="34"/>
      <c r="MU289" s="33"/>
      <c r="MV289" s="33"/>
      <c r="MW289" s="33"/>
      <c r="MX289" s="34"/>
      <c r="MY289" s="33"/>
      <c r="MZ289" s="33"/>
      <c r="NA289" s="33"/>
      <c r="NB289" s="34"/>
      <c r="NC289" s="33"/>
      <c r="ND289" s="33"/>
      <c r="NE289" s="33"/>
      <c r="NF289" s="34"/>
      <c r="NG289" s="33"/>
      <c r="NH289" s="33"/>
      <c r="NI289" s="33"/>
      <c r="NJ289" s="34"/>
      <c r="NK289" s="33"/>
      <c r="NL289" s="33"/>
      <c r="NM289" s="33"/>
      <c r="NN289" s="34"/>
      <c r="NO289" s="33"/>
      <c r="NP289" s="33"/>
      <c r="NQ289" s="33"/>
      <c r="NR289" s="34"/>
      <c r="NS289" s="33"/>
      <c r="NT289" s="33"/>
      <c r="NU289" s="33"/>
      <c r="NV289" s="34"/>
      <c r="NW289" s="33"/>
      <c r="NX289" s="33"/>
      <c r="NY289" s="33"/>
      <c r="NZ289" s="34"/>
      <c r="OA289" s="33"/>
      <c r="OB289" s="33"/>
      <c r="OC289" s="33"/>
      <c r="OD289" s="34"/>
      <c r="OE289" s="33"/>
      <c r="OF289" s="33"/>
      <c r="OG289" s="33"/>
      <c r="OH289" s="34"/>
      <c r="OI289" s="33"/>
      <c r="OJ289" s="33"/>
      <c r="OK289" s="33"/>
      <c r="OL289" s="34"/>
      <c r="OM289" s="33"/>
      <c r="ON289" s="33"/>
      <c r="OO289" s="33"/>
      <c r="OP289" s="34"/>
      <c r="OQ289" s="33"/>
      <c r="OR289" s="33"/>
      <c r="OS289" s="33"/>
      <c r="OT289" s="34"/>
      <c r="OU289" s="33"/>
      <c r="OV289" s="33"/>
      <c r="OW289" s="33"/>
      <c r="OX289" s="34"/>
      <c r="OY289" s="33"/>
      <c r="OZ289" s="33"/>
      <c r="PA289" s="33"/>
      <c r="PB289" s="34"/>
      <c r="PC289" s="33"/>
      <c r="PD289" s="33"/>
      <c r="PE289" s="33"/>
      <c r="PF289" s="34"/>
      <c r="PG289" s="33"/>
      <c r="PH289" s="33"/>
      <c r="PI289" s="33"/>
      <c r="PJ289" s="34"/>
      <c r="PK289" s="33"/>
      <c r="PL289" s="33"/>
      <c r="PM289" s="33"/>
      <c r="PN289" s="34"/>
      <c r="PO289" s="33"/>
      <c r="PP289" s="33"/>
      <c r="PQ289" s="33"/>
      <c r="PR289" s="34"/>
      <c r="PS289" s="33"/>
      <c r="PT289" s="33"/>
      <c r="PU289" s="33"/>
      <c r="PV289" s="34"/>
      <c r="PW289" s="33"/>
      <c r="PX289" s="33"/>
      <c r="PY289" s="33"/>
      <c r="PZ289" s="34"/>
      <c r="QA289" s="33"/>
      <c r="QB289" s="33"/>
      <c r="QC289" s="33"/>
      <c r="QD289" s="34"/>
      <c r="QE289" s="33"/>
      <c r="QF289" s="33"/>
      <c r="QG289" s="33"/>
      <c r="QH289" s="34"/>
      <c r="QI289" s="33"/>
      <c r="QJ289" s="33"/>
      <c r="QK289" s="33"/>
      <c r="QL289" s="34"/>
      <c r="QM289" s="33"/>
      <c r="QN289" s="33"/>
      <c r="QO289" s="33"/>
      <c r="QP289" s="34"/>
      <c r="QQ289" s="33"/>
      <c r="QR289" s="33"/>
      <c r="QS289" s="33"/>
      <c r="QT289" s="34"/>
      <c r="QU289" s="33"/>
      <c r="QV289" s="33"/>
      <c r="QW289" s="33"/>
      <c r="QX289" s="34"/>
      <c r="QY289" s="33"/>
      <c r="QZ289" s="33"/>
      <c r="RA289" s="33"/>
      <c r="RB289" s="34"/>
      <c r="RC289" s="33"/>
      <c r="RD289" s="33"/>
      <c r="RE289" s="33"/>
      <c r="RF289" s="34"/>
      <c r="RG289" s="33"/>
      <c r="RH289" s="33"/>
      <c r="RI289" s="33"/>
      <c r="RJ289" s="34"/>
      <c r="RK289" s="33"/>
      <c r="RL289" s="33"/>
      <c r="RM289" s="33"/>
      <c r="RN289" s="34"/>
      <c r="RO289" s="33"/>
      <c r="RP289" s="33"/>
      <c r="RQ289" s="33"/>
      <c r="RR289" s="34"/>
      <c r="RS289" s="33"/>
      <c r="RT289" s="33"/>
      <c r="RU289" s="33"/>
      <c r="RV289" s="34"/>
      <c r="RW289" s="33"/>
      <c r="RX289" s="33"/>
      <c r="RY289" s="33"/>
      <c r="RZ289" s="34"/>
      <c r="SA289" s="33"/>
      <c r="SB289" s="33"/>
      <c r="SC289" s="33"/>
      <c r="SD289" s="34"/>
      <c r="SE289" s="33"/>
      <c r="SF289" s="33"/>
      <c r="SG289" s="33"/>
      <c r="SH289" s="33"/>
      <c r="SI289" s="33"/>
      <c r="SJ289" s="33"/>
      <c r="SK289" s="33"/>
      <c r="SL289" s="34"/>
      <c r="SM289" s="33"/>
      <c r="SN289" s="33"/>
      <c r="SO289" s="33"/>
      <c r="SP289" s="34"/>
      <c r="SQ289" s="33"/>
      <c r="SR289" s="33"/>
      <c r="SS289" s="33"/>
      <c r="ST289" s="34"/>
      <c r="SU289" s="33"/>
      <c r="SV289" s="33"/>
      <c r="SW289" s="33"/>
      <c r="SX289" s="34"/>
      <c r="SY289" s="33"/>
      <c r="SZ289" s="33"/>
      <c r="TA289" s="33"/>
      <c r="TB289" s="34"/>
      <c r="TC289" s="33"/>
      <c r="TD289" s="33"/>
      <c r="TE289" s="33"/>
      <c r="TF289" s="34"/>
      <c r="TG289" s="33"/>
      <c r="TH289" s="33"/>
      <c r="TI289" s="33"/>
      <c r="TJ289" s="34"/>
      <c r="TK289" s="33"/>
      <c r="TL289" s="33"/>
      <c r="TM289" s="33"/>
      <c r="TN289" s="34"/>
      <c r="TO289" s="33"/>
      <c r="TP289" s="33"/>
      <c r="TQ289" s="33"/>
      <c r="TR289" s="34"/>
      <c r="TS289" s="33"/>
      <c r="TT289" s="33"/>
      <c r="TU289" s="33"/>
      <c r="TV289" s="34"/>
      <c r="TW289" s="33"/>
      <c r="TX289" s="33"/>
      <c r="TY289" s="33"/>
      <c r="TZ289" s="34"/>
      <c r="UA289" s="33"/>
      <c r="UB289" s="33"/>
      <c r="UC289" s="33"/>
      <c r="UD289" s="34"/>
      <c r="UE289" s="33"/>
      <c r="UF289" s="33"/>
      <c r="UG289" s="33"/>
      <c r="UH289" s="34"/>
      <c r="UI289" s="33"/>
      <c r="UJ289" s="33"/>
      <c r="UK289" s="33"/>
      <c r="UL289" s="34"/>
      <c r="UM289" s="33"/>
      <c r="UN289" s="33"/>
      <c r="UO289" s="33"/>
      <c r="UP289" s="34"/>
      <c r="UQ289" s="33"/>
      <c r="UR289" s="33"/>
      <c r="US289" s="33"/>
      <c r="UT289" s="34"/>
      <c r="UU289" s="33"/>
      <c r="UV289" s="33"/>
      <c r="UW289" s="33"/>
      <c r="UX289" s="34"/>
      <c r="UY289" s="33"/>
      <c r="UZ289" s="33"/>
      <c r="VA289" s="33"/>
      <c r="VB289" s="34"/>
      <c r="VC289" s="33"/>
      <c r="VD289" s="33"/>
      <c r="VE289" s="33"/>
      <c r="VF289" s="34"/>
      <c r="VG289" s="33"/>
      <c r="VH289" s="33"/>
      <c r="VI289" s="33"/>
      <c r="VJ289" s="34"/>
      <c r="VK289" s="33"/>
      <c r="VL289" s="33"/>
      <c r="VM289" s="33"/>
      <c r="VN289" s="34"/>
      <c r="VO289" s="33"/>
      <c r="VP289" s="33"/>
      <c r="VQ289" s="33"/>
      <c r="VR289" s="34"/>
      <c r="VS289" s="33"/>
      <c r="VT289" s="33"/>
      <c r="VU289" s="33"/>
      <c r="VV289" s="34"/>
      <c r="VW289" s="33"/>
      <c r="VX289" s="33"/>
      <c r="VY289" s="33"/>
      <c r="VZ289" s="34"/>
      <c r="WA289" s="33"/>
      <c r="WB289" s="33"/>
      <c r="WC289" s="33"/>
      <c r="WD289" s="34"/>
      <c r="WE289" s="33"/>
      <c r="WF289" s="33"/>
      <c r="WG289" s="33"/>
      <c r="WH289" s="34"/>
      <c r="WI289" s="33"/>
      <c r="WJ289" s="33"/>
      <c r="WK289" s="33"/>
      <c r="WL289" s="34"/>
      <c r="WM289" s="33"/>
      <c r="WN289" s="33"/>
      <c r="WO289" s="33"/>
      <c r="WP289" s="34"/>
      <c r="WQ289" s="33"/>
      <c r="WR289" s="33"/>
      <c r="WS289" s="33"/>
      <c r="WT289" s="34"/>
      <c r="WU289" s="33"/>
      <c r="WV289" s="33"/>
      <c r="WW289" s="33"/>
      <c r="WX289" s="34"/>
      <c r="WY289" s="33"/>
      <c r="WZ289" s="33"/>
      <c r="XA289" s="33"/>
      <c r="XB289" s="34"/>
      <c r="XC289" s="33"/>
      <c r="XD289" s="33"/>
      <c r="XE289" s="33"/>
      <c r="XF289" s="34"/>
      <c r="XG289" s="33"/>
      <c r="XH289" s="33"/>
      <c r="XI289" s="33"/>
      <c r="XJ289" s="34"/>
      <c r="XK289" s="33"/>
      <c r="XL289" s="33"/>
      <c r="XM289" s="33"/>
      <c r="XN289" s="34"/>
      <c r="XO289" s="33"/>
      <c r="XP289" s="33"/>
      <c r="XQ289" s="33"/>
      <c r="XR289" s="34"/>
      <c r="XS289" s="33"/>
      <c r="XT289" s="33"/>
      <c r="XU289" s="33"/>
      <c r="XV289" s="34"/>
      <c r="XW289" s="33"/>
      <c r="XX289" s="33"/>
      <c r="XY289" s="33"/>
      <c r="XZ289" s="34"/>
      <c r="YA289" s="33"/>
      <c r="YB289" s="33"/>
      <c r="YC289" s="33"/>
      <c r="YD289" s="34"/>
      <c r="YE289" s="33"/>
      <c r="YF289" s="33"/>
      <c r="YG289" s="33"/>
      <c r="YH289" s="34"/>
      <c r="YI289" s="33"/>
      <c r="YJ289" s="33"/>
      <c r="YK289" s="33"/>
      <c r="YL289" s="34"/>
      <c r="YM289" s="33"/>
      <c r="YN289" s="33"/>
      <c r="YO289" s="33"/>
      <c r="YP289" s="34"/>
      <c r="YQ289" s="33"/>
      <c r="YR289" s="33"/>
      <c r="YS289" s="33"/>
      <c r="YT289" s="34"/>
      <c r="YU289" s="33"/>
      <c r="YV289" s="33"/>
      <c r="YW289" s="33"/>
      <c r="YX289" s="34"/>
      <c r="YY289" s="33"/>
      <c r="YZ289" s="33"/>
      <c r="ZA289" s="33"/>
      <c r="ZB289" s="34"/>
      <c r="ZC289" s="33"/>
      <c r="ZD289" s="33"/>
      <c r="ZE289" s="33"/>
      <c r="ZF289" s="34"/>
      <c r="ZG289" s="33"/>
      <c r="ZH289" s="33"/>
      <c r="ZI289" s="33"/>
      <c r="ZJ289" s="34"/>
      <c r="ZK289" s="33"/>
      <c r="ZL289" s="33"/>
      <c r="ZM289" s="33"/>
      <c r="ZN289" s="34"/>
      <c r="ZO289" s="33"/>
      <c r="ZP289" s="33"/>
      <c r="ZQ289" s="33"/>
      <c r="ZR289" s="34"/>
      <c r="ZS289" s="33"/>
      <c r="ZT289" s="33"/>
      <c r="ZU289" s="33"/>
      <c r="ZV289" s="34"/>
      <c r="ZW289" s="33"/>
      <c r="ZX289" s="33"/>
      <c r="ZY289" s="33"/>
      <c r="ZZ289" s="34"/>
      <c r="AAA289" s="33"/>
      <c r="AAB289" s="33"/>
      <c r="AAC289" s="33"/>
      <c r="AAD289" s="34"/>
      <c r="AAE289" s="33"/>
      <c r="AAF289" s="33"/>
      <c r="AAG289" s="33"/>
      <c r="AAH289" s="34"/>
      <c r="AAI289" s="33"/>
      <c r="AAJ289" s="33"/>
      <c r="AAK289" s="33"/>
      <c r="AAL289" s="34"/>
      <c r="AAM289" s="33"/>
      <c r="AAN289" s="33"/>
      <c r="AAO289" s="33"/>
      <c r="AAP289" s="34"/>
      <c r="AAQ289" s="33"/>
      <c r="AAR289" s="33"/>
      <c r="AAS289" s="33"/>
      <c r="AAT289" s="34"/>
      <c r="AAU289" s="33"/>
      <c r="AAV289" s="33"/>
      <c r="AAW289" s="33"/>
      <c r="AAX289" s="34"/>
      <c r="AAY289" s="33"/>
      <c r="AAZ289" s="33"/>
      <c r="ABA289" s="33"/>
      <c r="ABB289" s="34"/>
      <c r="ABC289" s="33"/>
      <c r="ABD289" s="33"/>
      <c r="ABE289" s="33"/>
      <c r="ABF289" s="34"/>
      <c r="ABG289" s="33"/>
      <c r="ABH289" s="33"/>
      <c r="ABI289" s="33"/>
      <c r="ABJ289" s="34"/>
      <c r="ABK289" s="33"/>
      <c r="ABL289" s="33"/>
      <c r="ABM289" s="33"/>
      <c r="ABN289" s="34"/>
      <c r="ABO289" s="33"/>
      <c r="ABP289" s="33"/>
      <c r="ABQ289" s="33"/>
      <c r="ABR289" s="34"/>
      <c r="ABS289" s="33"/>
      <c r="ABT289" s="33"/>
      <c r="ABU289" s="33"/>
      <c r="ABV289" s="34"/>
      <c r="ABW289" s="33"/>
      <c r="ABX289" s="33"/>
      <c r="ABY289" s="33"/>
      <c r="ABZ289" s="34"/>
      <c r="ACA289" s="33"/>
      <c r="ACB289" s="33"/>
      <c r="ACC289" s="33"/>
      <c r="ACD289" s="34"/>
      <c r="ACE289" s="33"/>
      <c r="ACF289" s="33"/>
      <c r="ACG289" s="33"/>
      <c r="ACH289" s="34"/>
      <c r="ACI289" s="33"/>
      <c r="ACJ289" s="33"/>
      <c r="ACK289" s="33"/>
      <c r="ACL289" s="34"/>
      <c r="ACM289" s="33"/>
      <c r="ACN289" s="33"/>
      <c r="ACO289" s="33"/>
      <c r="ACP289" s="34"/>
      <c r="ACQ289" s="33"/>
      <c r="ACR289" s="33"/>
      <c r="ACS289" s="33"/>
      <c r="ACT289" s="34"/>
      <c r="ACU289" s="33"/>
      <c r="ACV289" s="33"/>
      <c r="ACW289" s="33"/>
      <c r="ACX289" s="34"/>
      <c r="ACY289" s="33"/>
      <c r="ACZ289" s="33"/>
      <c r="ADA289" s="33"/>
      <c r="ADB289" s="34"/>
      <c r="ADC289" s="33"/>
      <c r="ADD289" s="33"/>
      <c r="ADE289" s="33"/>
      <c r="ADF289" s="34"/>
      <c r="ADG289" s="33"/>
      <c r="ADH289" s="33"/>
      <c r="ADI289" s="33"/>
      <c r="ADJ289" s="34"/>
      <c r="ADK289" s="33"/>
      <c r="ADL289" s="33"/>
      <c r="ADM289" s="33"/>
      <c r="ADN289" s="34"/>
      <c r="ADO289" s="33"/>
      <c r="ADP289" s="33"/>
      <c r="ADQ289" s="33"/>
      <c r="ADR289" s="34"/>
      <c r="ADS289" s="33"/>
      <c r="ADT289" s="33"/>
      <c r="ADU289" s="33"/>
      <c r="ADV289" s="34"/>
      <c r="ADW289" s="33"/>
      <c r="ADX289" s="33"/>
      <c r="ADY289" s="33"/>
      <c r="ADZ289" s="34"/>
      <c r="AEA289" s="33"/>
      <c r="AEB289" s="33"/>
      <c r="AEC289" s="33"/>
      <c r="AED289" s="34"/>
      <c r="AEE289" s="33"/>
      <c r="AEF289" s="33"/>
      <c r="AEG289" s="33"/>
      <c r="AEH289" s="34"/>
      <c r="AEI289" s="33"/>
      <c r="AEJ289" s="33"/>
      <c r="AEK289" s="33"/>
      <c r="AEL289" s="34"/>
      <c r="AEM289" s="33"/>
      <c r="AEN289" s="33"/>
      <c r="AEO289" s="33"/>
      <c r="AEP289" s="34"/>
      <c r="AEQ289" s="33"/>
      <c r="AER289" s="33"/>
      <c r="AES289" s="33"/>
      <c r="AET289" s="34"/>
      <c r="AEU289" s="33"/>
      <c r="AEV289" s="33"/>
      <c r="AEW289" s="33"/>
      <c r="AEX289" s="34"/>
      <c r="AEY289" s="33"/>
      <c r="AEZ289" s="33"/>
      <c r="AFA289" s="33"/>
      <c r="AFB289" s="34"/>
      <c r="AFC289" s="33"/>
      <c r="AFD289" s="33"/>
      <c r="AFE289" s="33"/>
      <c r="AFF289" s="34"/>
      <c r="AFG289" s="33"/>
      <c r="AFH289" s="33"/>
      <c r="AFI289" s="33"/>
      <c r="AFJ289" s="34"/>
      <c r="AFK289" s="33"/>
      <c r="AFL289" s="33"/>
      <c r="AFM289" s="33"/>
      <c r="AFN289" s="34"/>
      <c r="AFO289" s="33"/>
      <c r="AFP289" s="33"/>
      <c r="AFQ289" s="33"/>
      <c r="AFR289" s="34"/>
      <c r="AFS289" s="33"/>
      <c r="AFT289" s="33"/>
      <c r="AFU289" s="33"/>
      <c r="AFV289" s="34"/>
      <c r="AFW289" s="33"/>
      <c r="AFX289" s="33"/>
      <c r="AFY289" s="33"/>
      <c r="AFZ289" s="34"/>
      <c r="AGA289" s="33"/>
      <c r="AGB289" s="33"/>
      <c r="AGC289" s="33"/>
      <c r="AGD289" s="34"/>
      <c r="AGE289" s="33"/>
      <c r="AGF289" s="33"/>
      <c r="AGG289" s="33"/>
      <c r="AGH289" s="34"/>
      <c r="AGI289" s="33"/>
      <c r="AGJ289" s="33"/>
      <c r="AGK289" s="33"/>
      <c r="AGL289" s="33"/>
      <c r="AGM289" s="33"/>
      <c r="AGN289" s="103">
        <f>'Итоги за неделю'!D19</f>
        <v>12</v>
      </c>
      <c r="AGO289" s="34"/>
      <c r="AGP289" s="33"/>
      <c r="AGQ289" s="33"/>
      <c r="AGR289" s="33"/>
      <c r="AGS289" s="33"/>
      <c r="AGT289" s="34"/>
      <c r="AGU289" s="34"/>
      <c r="AGV289" s="33"/>
      <c r="AGW289" s="33"/>
      <c r="AGX289" s="33"/>
      <c r="AGY289" s="33"/>
      <c r="AGZ289" s="34"/>
      <c r="AHA289" s="34"/>
      <c r="AHB289" s="33"/>
      <c r="AHC289" s="33"/>
      <c r="AHD289" s="33"/>
      <c r="AHE289" s="33"/>
      <c r="AHF289" s="34"/>
      <c r="AHG289" s="34"/>
      <c r="AHH289" s="33"/>
      <c r="AHI289" s="33"/>
      <c r="AHJ289" s="33"/>
      <c r="AHK289" s="33"/>
      <c r="AHL289" s="34"/>
      <c r="AHM289" s="34"/>
      <c r="AHN289" s="33"/>
      <c r="AHO289" s="33"/>
      <c r="AHP289" s="33"/>
      <c r="AHQ289" s="33"/>
      <c r="AHR289" s="34"/>
      <c r="AHS289" s="34"/>
      <c r="AHT289" s="33"/>
      <c r="AHU289" s="33"/>
      <c r="AHV289" s="33"/>
      <c r="AHW289" s="34"/>
      <c r="AHX289" s="33"/>
      <c r="AHY289" s="33"/>
      <c r="AHZ289" s="33"/>
      <c r="AIA289" s="34"/>
      <c r="AIB289" s="33"/>
      <c r="AIC289" s="33"/>
      <c r="AID289" s="33"/>
      <c r="AIE289" s="34"/>
      <c r="AIF289" s="33"/>
      <c r="AIG289" s="33"/>
      <c r="AIH289" s="33"/>
      <c r="AII289" s="34"/>
      <c r="AIJ289" s="33"/>
      <c r="AIK289" s="33"/>
      <c r="AIL289" s="33"/>
      <c r="AIM289" s="34"/>
    </row>
    <row r="290" spans="1:923" s="5" customFormat="1" outlineLevel="1" x14ac:dyDescent="0.25">
      <c r="A290" s="35">
        <v>1</v>
      </c>
      <c r="B290" s="45" t="s">
        <v>61</v>
      </c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7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61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38"/>
      <c r="VM290" s="38"/>
      <c r="VN290" s="38"/>
      <c r="VO290" s="61"/>
      <c r="VP290" s="57"/>
      <c r="VQ290" s="57"/>
      <c r="VR290" s="57"/>
      <c r="VS290" s="57"/>
      <c r="VT290" s="57"/>
      <c r="VU290" s="57"/>
      <c r="VV290" s="57"/>
      <c r="VW290" s="57"/>
      <c r="VX290" s="57"/>
      <c r="VY290" s="57"/>
      <c r="VZ290" s="57"/>
      <c r="WA290" s="57"/>
      <c r="WB290" s="57"/>
      <c r="WC290" s="57"/>
      <c r="WD290" s="57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7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ref="AGJ290:AGJ313" si="991">IF(COUNTIFS($C$7:$AGI$7,"="&amp;$AGP$5,$C290:$AGI290,"б")=0,"",COUNTIFS($C$7:$AGI$7,"="&amp;$AGP$5,$C290:$AGI290,"б"))</f>
        <v/>
      </c>
      <c r="AGK290" s="85" t="str">
        <f t="shared" ref="AGK290:AGK313" si="992">IF(COUNTIFS($C$7:$AGI$7,"="&amp;$AGP$5,$C290:$AGI290,"у")=0,"",COUNTIFS($C$7:$AGI$7,"="&amp;$AGP$5,$C290:$AGI290,"у"))</f>
        <v/>
      </c>
      <c r="AGL290" s="85" t="str">
        <f t="shared" ref="AGL290:AGL313" si="993">IF(COUNTIFS($C$7:$AGI$7,"="&amp;$AGP$5,$C290:$AGI290,"н")=0,"",COUNTIFS($C$7:$AGI$7,"="&amp;$AGP$5,$C290:$AGI290,"н"))</f>
        <v/>
      </c>
      <c r="AGN290" s="5" t="str">
        <f>IF(LEN(B290)&gt;7,AGN289,"")</f>
        <v/>
      </c>
      <c r="AGQ290" s="36" t="str">
        <f>IF(COUNTIFS($C$6:$AGI$6,9,$C290:$AGI290,"б")=0,"",COUNTIFS($C$6:$AGI$6,9,$C290:$AGI290,"б"))</f>
        <v/>
      </c>
      <c r="AGR290" s="36" t="str">
        <f t="shared" ref="AGR290:AGR313" si="994">IF(COUNTIFS($C$6:$AGI$6,9,$C290:$AGI290,"у")=0,"",COUNTIFS($C$6:$AGI$6,9,$C290:$AGI290,"у"))</f>
        <v/>
      </c>
      <c r="AGS290" s="39" t="str">
        <f>IF(COUNTIFS($C$6:$AGI$6,9,$C290:$AGI290,"н")=0,"",COUNTIFS($C$6:$AGI$6,9,$C290:$AGI290,"н"))</f>
        <v/>
      </c>
      <c r="AGT290" s="36" t="str">
        <f>IF(COUNTIFS($C$6:$AGI$6,10,$C290:$AGI290,"б")=0,"",COUNTIFS($C$6:$AGI$6,10,$C290:$AGI290,"б"))</f>
        <v/>
      </c>
      <c r="AGU290" s="36" t="str">
        <f t="shared" ref="AGU290:AGU313" si="995">IF(COUNTIFS($C$6:$AGI$6,10,$C290:$AGI290,"у")=0,"",COUNTIFS($C$6:$AGI$6,10,$C290:$AGI290,"у"))</f>
        <v/>
      </c>
      <c r="AGV290" s="39" t="str">
        <f>IF(COUNTIFS($C$6:$AGI$6,10,$C290:$AGI290,"н")=0,"",COUNTIFS($C$6:$AGI$6,10,$C290:$AGI290,"н"))</f>
        <v/>
      </c>
      <c r="AGW290" s="36" t="str">
        <f>IF(COUNTIFS($C$6:$AGI$6,11,$C290:$AGI290,"б")=0,"",COUNTIFS($C$6:$AGI$6,11,$C290:$AGI290,"б"))</f>
        <v/>
      </c>
      <c r="AGX290" s="36" t="str">
        <f t="shared" ref="AGX290:AGX313" si="996">IF(COUNTIFS($C$6:$AGI$6,11,$C290:$AGI290,"у")=0,"",COUNTIFS($C$6:$AGI$6,11,$C290:$AGI290,"у"))</f>
        <v/>
      </c>
      <c r="AGY290" s="39" t="str">
        <f>IF(COUNTIFS($C$6:$AGI$6,11,$C290:$AGI290,"н")=0,"",COUNTIFS($C$6:$AGI$6,11,$C290:$AGI290,"н"))</f>
        <v/>
      </c>
      <c r="AGZ290" s="36" t="str">
        <f>IF(COUNTIFS($C$6:$AGI$6,12,$C290:$AGI290,"б")=0,"",COUNTIFS($C$6:$AGI$6,12,$C290:$AGI290,"б"))</f>
        <v/>
      </c>
      <c r="AHA290" s="36" t="str">
        <f t="shared" ref="AHA290:AHA313" si="997">IF(COUNTIFS($C$6:$AGI$6,12,$C290:$AGI290,"у")=0,"",COUNTIFS($C$6:$AGI$6,12,$C290:$AGI290,"у"))</f>
        <v/>
      </c>
      <c r="AHB290" s="39" t="str">
        <f>IF(COUNTIFS($C$6:$AGI$6,12,$C290:$AGI290,"н")=0,"",COUNTIFS($C$6:$AGI$6,12,$C290:$AGI290,"н"))</f>
        <v/>
      </c>
      <c r="AHC290" s="36" t="str">
        <f>IF(COUNTIFS($C$6:$AGI$6,1,$C290:$AGI290,"б")=0,"",COUNTIFS($C$6:$AGI$6,1,$C290:$AGI290,"б"))</f>
        <v/>
      </c>
      <c r="AHD290" s="36" t="str">
        <f t="shared" ref="AHD290:AHD313" si="998">IF(COUNTIFS($C$6:$AGI$6,1,$C290:$AGI290,"у")=0,"",COUNTIFS($C$6:$AGI$6,1,$C290:$AGI290,"у"))</f>
        <v/>
      </c>
      <c r="AHE290" s="39" t="str">
        <f>IF(COUNTIFS($C$6:$AGI$6,1,$C290:$AGI290,"н")=0,"",COUNTIFS($C$6:$AGI$6,1,$C290:$AGI290,"н"))</f>
        <v/>
      </c>
      <c r="AHF290" s="36" t="str">
        <f>IF(COUNTIFS($C$6:$AGI$6,2,$C290:$AGI290,"б")=0,"",COUNTIFS($C$6:$AGI$6,2,$C290:$AGI290,"б"))</f>
        <v/>
      </c>
      <c r="AHG290" s="36" t="str">
        <f t="shared" ref="AHG290:AHG313" si="999">IF(COUNTIFS($C$6:$AGI$6,2,$C290:$AGI290,"у")=0,"",COUNTIFS($C$6:$AGI$6,2,$C290:$AGI290,"у"))</f>
        <v/>
      </c>
      <c r="AHH290" s="39" t="str">
        <f>IF(COUNTIFS($C$6:$AGI$6,2,$C290:$AGI290,"н")=0,"",COUNTIFS($C$6:$AGI$6,2,$C290:$AGI290,"н"))</f>
        <v/>
      </c>
      <c r="AHI290" s="36" t="str">
        <f>IF(COUNTIFS($C$6:$AGI$6,3,$C290:$AGI290,"б")=0,"",COUNTIFS($C$6:$AGI$6,3,$C290:$AGI290,"б"))</f>
        <v/>
      </c>
      <c r="AHJ290" s="36" t="str">
        <f t="shared" ref="AHJ290:AHJ313" si="1000">IF(COUNTIFS($C$6:$AGI$6,3,$C290:$AGI290,"у")=0,"",COUNTIFS($C$6:$AGI$6,3,$C290:$AGI290,"у"))</f>
        <v/>
      </c>
      <c r="AHK290" s="39" t="str">
        <f>IF(COUNTIFS($C$6:$AGI$6,3,$C290:$AGI290,"н")=0,"",COUNTIFS($C$6:$AGI$6,3,$C290:$AGI290,"н"))</f>
        <v/>
      </c>
      <c r="AHL290" s="36" t="str">
        <f>IF(COUNTIFS($C$6:$AGI$6,4,$C290:$AGI290,"б")=0,"",COUNTIFS($C$6:$AGI$6,4,$C290:$AGI290,"б"))</f>
        <v/>
      </c>
      <c r="AHM290" s="36" t="str">
        <f t="shared" ref="AHM290:AHM313" si="1001">IF(COUNTIFS($C$6:$AGI$6,4,$C290:$AGI290,"у")=0,"",COUNTIFS($C$6:$AGI$6,4,$C290:$AGI290,"у"))</f>
        <v/>
      </c>
      <c r="AHN290" s="39" t="str">
        <f>IF(COUNTIFS($C$6:$AGI$6,4,$C290:$AGI290,"н")=0,"",COUNTIFS($C$6:$AGI$6,4,$C290:$AGI290,"н"))</f>
        <v/>
      </c>
      <c r="AHO290" s="36" t="str">
        <f>IF(COUNTIFS($C$6:$AGI$6,5,$C290:$AGI290,"б")=0,"",COUNTIFS($C$6:$AGI$6,5,$C290:$AGI290,"б"))</f>
        <v/>
      </c>
      <c r="AHP290" s="36" t="str">
        <f t="shared" ref="AHP290:AHP313" si="1002">IF(COUNTIFS($C$6:$AGI$6,5,$C290:$AGI290,"у")=0,"",COUNTIFS($C$6:$AGI$6,5,$C290:$AGI290,"у"))</f>
        <v/>
      </c>
      <c r="AHQ290" s="39" t="str">
        <f>IF(COUNTIFS($C$6:$AGI$6,5,$C290:$AGI290,"н")=0,"",COUNTIFS($C$6:$AGI$6,5,$C290:$AGI290,"н"))</f>
        <v/>
      </c>
      <c r="AHR290" s="36" t="str">
        <f>IF(COUNTIFS($C$6:$AGI$6,6,$C290:$AGI290,"б")=0,"",COUNTIFS($C$6:$AGI$6,6,$C290:$AGI290,"б"))</f>
        <v/>
      </c>
      <c r="AHS290" s="36" t="str">
        <f t="shared" ref="AHS290:AHS313" si="1003">IF(COUNTIFS($C$6:$AGI$6,6,$C290:$AGI290,"у")=0,"",COUNTIFS($C$6:$AGI$6,6,$C290:$AGI290,"у"))</f>
        <v/>
      </c>
      <c r="AHT290" s="39" t="str">
        <f>IF(COUNTIFS($C$6:$AGI$6,6,$C290:$AGI290,"н")=0,"",COUNTIFS($C$6:$AGI$6,6,$C290:$AGI290,"н"))</f>
        <v/>
      </c>
    </row>
    <row r="291" spans="1:923" s="5" customFormat="1" outlineLevel="1" x14ac:dyDescent="0.25">
      <c r="A291" s="35">
        <v>2</v>
      </c>
      <c r="B291" s="48" t="s">
        <v>155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 t="s">
        <v>359</v>
      </c>
      <c r="DT291" s="57" t="s">
        <v>359</v>
      </c>
      <c r="DU291" s="57" t="s">
        <v>359</v>
      </c>
      <c r="DV291" s="57" t="s">
        <v>359</v>
      </c>
      <c r="DW291" s="57" t="s">
        <v>359</v>
      </c>
      <c r="DX291" s="57" t="s">
        <v>359</v>
      </c>
      <c r="DY291" s="57" t="s">
        <v>359</v>
      </c>
      <c r="DZ291" s="57" t="s">
        <v>359</v>
      </c>
      <c r="EA291" s="57" t="s">
        <v>359</v>
      </c>
      <c r="EB291" s="57" t="s">
        <v>359</v>
      </c>
      <c r="EC291" s="57" t="s">
        <v>359</v>
      </c>
      <c r="ED291" s="57" t="s">
        <v>359</v>
      </c>
      <c r="EE291" s="57" t="s">
        <v>359</v>
      </c>
      <c r="EF291" s="57" t="s">
        <v>359</v>
      </c>
      <c r="EG291" s="57" t="s">
        <v>359</v>
      </c>
      <c r="EH291" s="57" t="s">
        <v>359</v>
      </c>
      <c r="EI291" s="57"/>
      <c r="EJ291" s="57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38"/>
      <c r="TX291" s="38"/>
      <c r="TY291" s="38"/>
      <c r="TZ291" s="38"/>
      <c r="UA291" s="61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38"/>
      <c r="UT291" s="38"/>
      <c r="UU291" s="61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38"/>
      <c r="VM291" s="38"/>
      <c r="VN291" s="38"/>
      <c r="VO291" s="61"/>
      <c r="VP291" s="57"/>
      <c r="VQ291" s="57"/>
      <c r="VR291" s="57"/>
      <c r="VS291" s="57"/>
      <c r="VT291" s="57"/>
      <c r="VU291" s="57"/>
      <c r="VV291" s="57"/>
      <c r="VW291" s="57"/>
      <c r="VX291" s="57"/>
      <c r="VY291" s="57"/>
      <c r="VZ291" s="57"/>
      <c r="WA291" s="57"/>
      <c r="WB291" s="57"/>
      <c r="WC291" s="57"/>
      <c r="WD291" s="57"/>
      <c r="WE291" s="38"/>
      <c r="WF291" s="38"/>
      <c r="WG291" s="38"/>
      <c r="WH291" s="38"/>
      <c r="WI291" s="61"/>
      <c r="WJ291" s="57"/>
      <c r="WK291" s="57"/>
      <c r="WL291" s="57"/>
      <c r="WM291" s="57"/>
      <c r="WN291" s="57"/>
      <c r="WO291" s="57"/>
      <c r="WP291" s="57"/>
      <c r="WQ291" s="57"/>
      <c r="WR291" s="57"/>
      <c r="WS291" s="57"/>
      <c r="WT291" s="57"/>
      <c r="WU291" s="57"/>
      <c r="WV291" s="57"/>
      <c r="WW291" s="57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7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7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91"/>
        <v/>
      </c>
      <c r="AGK291" s="85" t="str">
        <f t="shared" si="992"/>
        <v/>
      </c>
      <c r="AGL291" s="85" t="str">
        <f t="shared" si="993"/>
        <v/>
      </c>
      <c r="AGN291" s="5">
        <f>IF(LEN(B291)&gt;7,AGN289,"")</f>
        <v>12</v>
      </c>
      <c r="AGQ291" s="36" t="str">
        <f t="shared" ref="AGQ291:AGQ313" si="1004">IF(COUNTIFS($C$6:$AGI$6,9,$C291:$AGI291,"б")=0,"",COUNTIFS($C$6:$AGI$6,9,$C291:$AGI291,"б"))</f>
        <v/>
      </c>
      <c r="AGR291" s="36" t="str">
        <f t="shared" si="994"/>
        <v/>
      </c>
      <c r="AGS291" s="39" t="str">
        <f t="shared" ref="AGS291:AGS313" si="1005">IF(COUNTIFS($C$6:$AGI$6,9,$C291:$AGI291,"н")=0,"",COUNTIFS($C$6:$AGI$6,9,$C291:$AGI291,"н"))</f>
        <v/>
      </c>
      <c r="AGT291" s="36">
        <f t="shared" ref="AGT291:AGT313" si="1006">IF(COUNTIFS($C$6:$AGI$6,10,$C291:$AGI291,"б")=0,"",COUNTIFS($C$6:$AGI$6,10,$C291:$AGI291,"б"))</f>
        <v>16</v>
      </c>
      <c r="AGU291" s="36" t="str">
        <f t="shared" si="995"/>
        <v/>
      </c>
      <c r="AGV291" s="39" t="str">
        <f t="shared" ref="AGV291:AGV313" si="1007">IF(COUNTIFS($C$6:$AGI$6,10,$C291:$AGI291,"н")=0,"",COUNTIFS($C$6:$AGI$6,10,$C291:$AGI291,"н"))</f>
        <v/>
      </c>
      <c r="AGW291" s="36" t="str">
        <f t="shared" ref="AGW291:AGW313" si="1008">IF(COUNTIFS($C$6:$AGI$6,11,$C291:$AGI291,"б")=0,"",COUNTIFS($C$6:$AGI$6,11,$C291:$AGI291,"б"))</f>
        <v/>
      </c>
      <c r="AGX291" s="36" t="str">
        <f t="shared" si="996"/>
        <v/>
      </c>
      <c r="AGY291" s="39" t="str">
        <f t="shared" ref="AGY291:AGY313" si="1009">IF(COUNTIFS($C$6:$AGI$6,11,$C291:$AGI291,"н")=0,"",COUNTIFS($C$6:$AGI$6,11,$C291:$AGI291,"н"))</f>
        <v/>
      </c>
      <c r="AGZ291" s="36" t="str">
        <f t="shared" ref="AGZ291:AGZ313" si="1010">IF(COUNTIFS($C$6:$AGI$6,12,$C291:$AGI291,"б")=0,"",COUNTIFS($C$6:$AGI$6,12,$C291:$AGI291,"б"))</f>
        <v/>
      </c>
      <c r="AHA291" s="36" t="str">
        <f t="shared" si="997"/>
        <v/>
      </c>
      <c r="AHB291" s="39" t="str">
        <f t="shared" ref="AHB291:AHB313" si="1011">IF(COUNTIFS($C$6:$AGI$6,12,$C291:$AGI291,"н")=0,"",COUNTIFS($C$6:$AGI$6,12,$C291:$AGI291,"н"))</f>
        <v/>
      </c>
      <c r="AHC291" s="36" t="str">
        <f t="shared" ref="AHC291:AHC313" si="1012">IF(COUNTIFS($C$6:$AGI$6,1,$C291:$AGI291,"б")=0,"",COUNTIFS($C$6:$AGI$6,1,$C291:$AGI291,"б"))</f>
        <v/>
      </c>
      <c r="AHD291" s="36" t="str">
        <f t="shared" si="998"/>
        <v/>
      </c>
      <c r="AHE291" s="39" t="str">
        <f t="shared" ref="AHE291:AHE313" si="1013">IF(COUNTIFS($C$6:$AGI$6,1,$C291:$AGI291,"н")=0,"",COUNTIFS($C$6:$AGI$6,1,$C291:$AGI291,"н"))</f>
        <v/>
      </c>
      <c r="AHF291" s="36" t="str">
        <f t="shared" ref="AHF291:AHF313" si="1014">IF(COUNTIFS($C$6:$AGI$6,2,$C291:$AGI291,"б")=0,"",COUNTIFS($C$6:$AGI$6,2,$C291:$AGI291,"б"))</f>
        <v/>
      </c>
      <c r="AHG291" s="36" t="str">
        <f t="shared" si="999"/>
        <v/>
      </c>
      <c r="AHH291" s="39" t="str">
        <f t="shared" ref="AHH291:AHH313" si="1015">IF(COUNTIFS($C$6:$AGI$6,2,$C291:$AGI291,"н")=0,"",COUNTIFS($C$6:$AGI$6,2,$C291:$AGI291,"н"))</f>
        <v/>
      </c>
      <c r="AHI291" s="36" t="str">
        <f t="shared" ref="AHI291:AHI313" si="1016">IF(COUNTIFS($C$6:$AGI$6,3,$C291:$AGI291,"б")=0,"",COUNTIFS($C$6:$AGI$6,3,$C291:$AGI291,"б"))</f>
        <v/>
      </c>
      <c r="AHJ291" s="36" t="str">
        <f t="shared" si="1000"/>
        <v/>
      </c>
      <c r="AHK291" s="39" t="str">
        <f t="shared" ref="AHK291:AHK313" si="1017">IF(COUNTIFS($C$6:$AGI$6,3,$C291:$AGI291,"н")=0,"",COUNTIFS($C$6:$AGI$6,3,$C291:$AGI291,"н"))</f>
        <v/>
      </c>
      <c r="AHL291" s="36" t="str">
        <f t="shared" ref="AHL291:AHL313" si="1018">IF(COUNTIFS($C$6:$AGI$6,4,$C291:$AGI291,"б")=0,"",COUNTIFS($C$6:$AGI$6,4,$C291:$AGI291,"б"))</f>
        <v/>
      </c>
      <c r="AHM291" s="36" t="str">
        <f t="shared" si="1001"/>
        <v/>
      </c>
      <c r="AHN291" s="39" t="str">
        <f t="shared" ref="AHN291:AHN313" si="1019">IF(COUNTIFS($C$6:$AGI$6,4,$C291:$AGI291,"н")=0,"",COUNTIFS($C$6:$AGI$6,4,$C291:$AGI291,"н"))</f>
        <v/>
      </c>
      <c r="AHO291" s="36" t="str">
        <f t="shared" ref="AHO291:AHO313" si="1020">IF(COUNTIFS($C$6:$AGI$6,5,$C291:$AGI291,"б")=0,"",COUNTIFS($C$6:$AGI$6,5,$C291:$AGI291,"б"))</f>
        <v/>
      </c>
      <c r="AHP291" s="36" t="str">
        <f t="shared" si="1002"/>
        <v/>
      </c>
      <c r="AHQ291" s="39" t="str">
        <f t="shared" ref="AHQ291:AHQ313" si="1021">IF(COUNTIFS($C$6:$AGI$6,5,$C291:$AGI291,"н")=0,"",COUNTIFS($C$6:$AGI$6,5,$C291:$AGI291,"н"))</f>
        <v/>
      </c>
      <c r="AHR291" s="36" t="str">
        <f t="shared" ref="AHR291:AHR313" si="1022">IF(COUNTIFS($C$6:$AGI$6,6,$C291:$AGI291,"б")=0,"",COUNTIFS($C$6:$AGI$6,6,$C291:$AGI291,"б"))</f>
        <v/>
      </c>
      <c r="AHS291" s="36" t="str">
        <f t="shared" si="1003"/>
        <v/>
      </c>
      <c r="AHT291" s="39" t="str">
        <f t="shared" ref="AHT291:AHT313" si="1023">IF(COUNTIFS($C$6:$AGI$6,6,$C291:$AGI291,"н")=0,"",COUNTIFS($C$6:$AGI$6,6,$C291:$AGI291,"н"))</f>
        <v/>
      </c>
    </row>
    <row r="292" spans="1:923" s="5" customFormat="1" outlineLevel="1" x14ac:dyDescent="0.25">
      <c r="A292" s="35">
        <f t="shared" ref="A292:A313" si="1024">A291+1</f>
        <v>3</v>
      </c>
      <c r="B292" s="48" t="s">
        <v>156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359</v>
      </c>
      <c r="EO292" s="57" t="s">
        <v>359</v>
      </c>
      <c r="EP292" s="57" t="s">
        <v>369</v>
      </c>
      <c r="EQ292" s="57"/>
      <c r="ER292" s="57"/>
      <c r="ES292" s="57" t="s">
        <v>359</v>
      </c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38"/>
      <c r="FE292" s="38"/>
      <c r="FF292" s="38"/>
      <c r="FG292" s="61"/>
      <c r="FH292" s="57"/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 t="s">
        <v>351</v>
      </c>
      <c r="RU292" s="57"/>
      <c r="RV292" s="57" t="s">
        <v>351</v>
      </c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61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38"/>
      <c r="UT292" s="38"/>
      <c r="UU292" s="61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38"/>
      <c r="VM292" s="38"/>
      <c r="VN292" s="38"/>
      <c r="VO292" s="61"/>
      <c r="VP292" s="57"/>
      <c r="VQ292" s="57"/>
      <c r="VR292" s="57"/>
      <c r="VS292" s="57"/>
      <c r="VT292" s="57"/>
      <c r="VU292" s="57"/>
      <c r="VV292" s="57"/>
      <c r="VW292" s="57"/>
      <c r="VX292" s="57"/>
      <c r="VY292" s="57"/>
      <c r="VZ292" s="57"/>
      <c r="WA292" s="57"/>
      <c r="WB292" s="57"/>
      <c r="WC292" s="57"/>
      <c r="WD292" s="57"/>
      <c r="WE292" s="38"/>
      <c r="WF292" s="38"/>
      <c r="WG292" s="38"/>
      <c r="WH292" s="38"/>
      <c r="WI292" s="61"/>
      <c r="WJ292" s="57"/>
      <c r="WK292" s="57"/>
      <c r="WL292" s="57"/>
      <c r="WM292" s="57"/>
      <c r="WN292" s="57"/>
      <c r="WO292" s="57"/>
      <c r="WP292" s="57"/>
      <c r="WQ292" s="57"/>
      <c r="WR292" s="57"/>
      <c r="WS292" s="57"/>
      <c r="WT292" s="57"/>
      <c r="WU292" s="57"/>
      <c r="WV292" s="57"/>
      <c r="WW292" s="57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7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7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91"/>
        <v/>
      </c>
      <c r="AGK292" s="85" t="str">
        <f t="shared" si="992"/>
        <v/>
      </c>
      <c r="AGL292" s="85" t="str">
        <f t="shared" si="993"/>
        <v/>
      </c>
      <c r="AGN292" s="5">
        <f>IF(LEN(B292)&gt;7,AGN289,"")</f>
        <v>12</v>
      </c>
      <c r="AGQ292" s="36" t="str">
        <f t="shared" si="1004"/>
        <v/>
      </c>
      <c r="AGR292" s="36" t="str">
        <f t="shared" si="994"/>
        <v/>
      </c>
      <c r="AGS292" s="39" t="str">
        <f t="shared" si="1005"/>
        <v/>
      </c>
      <c r="AGT292" s="36">
        <f t="shared" si="1006"/>
        <v>3</v>
      </c>
      <c r="AGU292" s="36" t="str">
        <f t="shared" si="995"/>
        <v/>
      </c>
      <c r="AGV292" s="39">
        <f t="shared" si="1007"/>
        <v>1</v>
      </c>
      <c r="AGW292" s="36" t="str">
        <f t="shared" si="1008"/>
        <v/>
      </c>
      <c r="AGX292" s="36" t="str">
        <f t="shared" si="996"/>
        <v/>
      </c>
      <c r="AGY292" s="39" t="str">
        <f t="shared" si="1009"/>
        <v/>
      </c>
      <c r="AGZ292" s="36" t="str">
        <f t="shared" si="1010"/>
        <v/>
      </c>
      <c r="AHA292" s="36" t="str">
        <f t="shared" si="997"/>
        <v/>
      </c>
      <c r="AHB292" s="39" t="str">
        <f t="shared" si="1011"/>
        <v/>
      </c>
      <c r="AHC292" s="36" t="str">
        <f t="shared" si="1012"/>
        <v/>
      </c>
      <c r="AHD292" s="36" t="str">
        <f t="shared" si="998"/>
        <v/>
      </c>
      <c r="AHE292" s="39" t="str">
        <f t="shared" si="1013"/>
        <v/>
      </c>
      <c r="AHF292" s="36" t="str">
        <f t="shared" si="1014"/>
        <v/>
      </c>
      <c r="AHG292" s="36" t="str">
        <f t="shared" si="999"/>
        <v/>
      </c>
      <c r="AHH292" s="39">
        <f t="shared" si="1015"/>
        <v>2</v>
      </c>
      <c r="AHI292" s="36" t="str">
        <f t="shared" si="1016"/>
        <v/>
      </c>
      <c r="AHJ292" s="36" t="str">
        <f t="shared" si="1000"/>
        <v/>
      </c>
      <c r="AHK292" s="39" t="str">
        <f t="shared" si="1017"/>
        <v/>
      </c>
      <c r="AHL292" s="36" t="str">
        <f t="shared" si="1018"/>
        <v/>
      </c>
      <c r="AHM292" s="36" t="str">
        <f t="shared" si="1001"/>
        <v/>
      </c>
      <c r="AHN292" s="39" t="str">
        <f t="shared" si="1019"/>
        <v/>
      </c>
      <c r="AHO292" s="36" t="str">
        <f t="shared" si="1020"/>
        <v/>
      </c>
      <c r="AHP292" s="36" t="str">
        <f t="shared" si="1002"/>
        <v/>
      </c>
      <c r="AHQ292" s="39" t="str">
        <f t="shared" si="1021"/>
        <v/>
      </c>
      <c r="AHR292" s="36" t="str">
        <f t="shared" si="1022"/>
        <v/>
      </c>
      <c r="AHS292" s="36" t="str">
        <f t="shared" si="1003"/>
        <v/>
      </c>
      <c r="AHT292" s="39" t="str">
        <f t="shared" si="1023"/>
        <v/>
      </c>
    </row>
    <row r="293" spans="1:923" s="5" customFormat="1" outlineLevel="1" x14ac:dyDescent="0.25">
      <c r="A293" s="35">
        <f t="shared" si="1024"/>
        <v>4</v>
      </c>
      <c r="B293" s="48" t="s">
        <v>157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  <c r="TS293" s="57"/>
      <c r="TT293" s="57"/>
      <c r="TU293" s="57"/>
      <c r="TV293" s="57"/>
      <c r="TW293" s="38"/>
      <c r="TX293" s="38"/>
      <c r="TY293" s="38"/>
      <c r="TZ293" s="38"/>
      <c r="UA293" s="61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38"/>
      <c r="UT293" s="38"/>
      <c r="UU293" s="61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38"/>
      <c r="VM293" s="38"/>
      <c r="VN293" s="38"/>
      <c r="VO293" s="61"/>
      <c r="VP293" s="57"/>
      <c r="VQ293" s="57"/>
      <c r="VR293" s="57"/>
      <c r="VS293" s="57"/>
      <c r="VT293" s="57"/>
      <c r="VU293" s="57"/>
      <c r="VV293" s="57"/>
      <c r="VW293" s="57"/>
      <c r="VX293" s="57"/>
      <c r="VY293" s="57"/>
      <c r="VZ293" s="57"/>
      <c r="WA293" s="57"/>
      <c r="WB293" s="57"/>
      <c r="WC293" s="57"/>
      <c r="WD293" s="57"/>
      <c r="WE293" s="38"/>
      <c r="WF293" s="38"/>
      <c r="WG293" s="38"/>
      <c r="WH293" s="38"/>
      <c r="WI293" s="61"/>
      <c r="WJ293" s="57"/>
      <c r="WK293" s="57"/>
      <c r="WL293" s="57"/>
      <c r="WM293" s="57"/>
      <c r="WN293" s="57"/>
      <c r="WO293" s="57"/>
      <c r="WP293" s="57"/>
      <c r="WQ293" s="57"/>
      <c r="WR293" s="57"/>
      <c r="WS293" s="57"/>
      <c r="WT293" s="57"/>
      <c r="WU293" s="57"/>
      <c r="WV293" s="57"/>
      <c r="WW293" s="57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7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7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91"/>
        <v/>
      </c>
      <c r="AGK293" s="85" t="str">
        <f t="shared" si="992"/>
        <v/>
      </c>
      <c r="AGL293" s="85" t="str">
        <f t="shared" si="993"/>
        <v/>
      </c>
      <c r="AGN293" s="5">
        <f>IF(LEN(B293)&gt;7,AGN289,"")</f>
        <v>12</v>
      </c>
      <c r="AGQ293" s="36" t="str">
        <f t="shared" si="1004"/>
        <v/>
      </c>
      <c r="AGR293" s="36" t="str">
        <f t="shared" si="994"/>
        <v/>
      </c>
      <c r="AGS293" s="39" t="str">
        <f t="shared" si="1005"/>
        <v/>
      </c>
      <c r="AGT293" s="36" t="str">
        <f t="shared" si="1006"/>
        <v/>
      </c>
      <c r="AGU293" s="36" t="str">
        <f t="shared" si="995"/>
        <v/>
      </c>
      <c r="AGV293" s="39" t="str">
        <f t="shared" si="1007"/>
        <v/>
      </c>
      <c r="AGW293" s="36" t="str">
        <f t="shared" si="1008"/>
        <v/>
      </c>
      <c r="AGX293" s="36" t="str">
        <f t="shared" si="996"/>
        <v/>
      </c>
      <c r="AGY293" s="39" t="str">
        <f t="shared" si="1009"/>
        <v/>
      </c>
      <c r="AGZ293" s="36" t="str">
        <f t="shared" si="1010"/>
        <v/>
      </c>
      <c r="AHA293" s="36" t="str">
        <f t="shared" si="997"/>
        <v/>
      </c>
      <c r="AHB293" s="39" t="str">
        <f t="shared" si="1011"/>
        <v/>
      </c>
      <c r="AHC293" s="36" t="str">
        <f t="shared" si="1012"/>
        <v/>
      </c>
      <c r="AHD293" s="36" t="str">
        <f t="shared" si="998"/>
        <v/>
      </c>
      <c r="AHE293" s="39" t="str">
        <f t="shared" si="1013"/>
        <v/>
      </c>
      <c r="AHF293" s="36" t="str">
        <f t="shared" si="1014"/>
        <v/>
      </c>
      <c r="AHG293" s="36" t="str">
        <f t="shared" si="999"/>
        <v/>
      </c>
      <c r="AHH293" s="39" t="str">
        <f t="shared" si="1015"/>
        <v/>
      </c>
      <c r="AHI293" s="36" t="str">
        <f t="shared" si="1016"/>
        <v/>
      </c>
      <c r="AHJ293" s="36" t="str">
        <f t="shared" si="1000"/>
        <v/>
      </c>
      <c r="AHK293" s="39" t="str">
        <f t="shared" si="1017"/>
        <v/>
      </c>
      <c r="AHL293" s="36" t="str">
        <f t="shared" si="1018"/>
        <v/>
      </c>
      <c r="AHM293" s="36" t="str">
        <f t="shared" si="1001"/>
        <v/>
      </c>
      <c r="AHN293" s="39" t="str">
        <f t="shared" si="1019"/>
        <v/>
      </c>
      <c r="AHO293" s="36" t="str">
        <f t="shared" si="1020"/>
        <v/>
      </c>
      <c r="AHP293" s="36" t="str">
        <f t="shared" si="1002"/>
        <v/>
      </c>
      <c r="AHQ293" s="39" t="str">
        <f t="shared" si="1021"/>
        <v/>
      </c>
      <c r="AHR293" s="36" t="str">
        <f t="shared" si="1022"/>
        <v/>
      </c>
      <c r="AHS293" s="36" t="str">
        <f t="shared" si="1003"/>
        <v/>
      </c>
      <c r="AHT293" s="39" t="str">
        <f t="shared" si="1023"/>
        <v/>
      </c>
    </row>
    <row r="294" spans="1:923" s="5" customFormat="1" outlineLevel="1" x14ac:dyDescent="0.25">
      <c r="A294" s="35">
        <f t="shared" si="1024"/>
        <v>5</v>
      </c>
      <c r="B294" s="48" t="s">
        <v>158</v>
      </c>
      <c r="C294" s="37"/>
      <c r="D294" s="35"/>
      <c r="E294" s="35"/>
      <c r="F294" s="35"/>
      <c r="G294" s="57" t="s">
        <v>351</v>
      </c>
      <c r="H294" s="57" t="s">
        <v>351</v>
      </c>
      <c r="I294" s="57" t="s">
        <v>351</v>
      </c>
      <c r="J294" s="57"/>
      <c r="K294" s="57" t="s">
        <v>351</v>
      </c>
      <c r="L294" s="57" t="s">
        <v>351</v>
      </c>
      <c r="M294" s="57" t="s">
        <v>351</v>
      </c>
      <c r="N294" s="57"/>
      <c r="O294" s="57"/>
      <c r="P294" s="57" t="s">
        <v>351</v>
      </c>
      <c r="Q294" s="57" t="s">
        <v>351</v>
      </c>
      <c r="R294" s="57"/>
      <c r="S294" s="57" t="s">
        <v>351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 t="s">
        <v>351</v>
      </c>
      <c r="GB294" s="57" t="s">
        <v>351</v>
      </c>
      <c r="GC294" s="57"/>
      <c r="GD294" s="57" t="s">
        <v>351</v>
      </c>
      <c r="GE294" s="57" t="s">
        <v>351</v>
      </c>
      <c r="GF294" s="57"/>
      <c r="GG294" s="57"/>
      <c r="GH294" s="57"/>
      <c r="GI294" s="57"/>
      <c r="GJ294" s="57"/>
      <c r="GK294" s="57"/>
      <c r="GL294" s="57"/>
      <c r="GM294" s="57" t="s">
        <v>351</v>
      </c>
      <c r="GN294" s="57"/>
      <c r="GO294" s="57"/>
      <c r="GP294" s="57" t="s">
        <v>351</v>
      </c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 t="s">
        <v>351</v>
      </c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/>
      <c r="RW294" s="57"/>
      <c r="RX294" s="57"/>
      <c r="RY294" s="57"/>
      <c r="RZ294" s="57"/>
      <c r="SA294" s="57"/>
      <c r="SB294" s="57"/>
      <c r="SC294" s="57" t="s">
        <v>351</v>
      </c>
      <c r="SD294" s="57"/>
      <c r="SE294" s="57"/>
      <c r="SF294" s="57"/>
      <c r="SG294" s="57"/>
      <c r="SH294" s="57"/>
      <c r="SI294" s="57"/>
      <c r="SJ294" s="57" t="s">
        <v>351</v>
      </c>
      <c r="SK294" s="57" t="s">
        <v>351</v>
      </c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  <c r="TS294" s="57"/>
      <c r="TT294" s="57"/>
      <c r="TU294" s="57"/>
      <c r="TV294" s="57"/>
      <c r="TW294" s="38"/>
      <c r="TX294" s="38"/>
      <c r="TY294" s="38"/>
      <c r="TZ294" s="38"/>
      <c r="UA294" s="61"/>
      <c r="UB294" s="57"/>
      <c r="UC294" s="57"/>
      <c r="UD294" s="57"/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38"/>
      <c r="UT294" s="38"/>
      <c r="UU294" s="61"/>
      <c r="UV294" s="57" t="s">
        <v>351</v>
      </c>
      <c r="UW294" s="57" t="s">
        <v>351</v>
      </c>
      <c r="UX294" s="57"/>
      <c r="UY294" s="57"/>
      <c r="UZ294" s="57" t="s">
        <v>351</v>
      </c>
      <c r="VA294" s="57" t="s">
        <v>351</v>
      </c>
      <c r="VB294" s="57"/>
      <c r="VC294" s="57"/>
      <c r="VD294" s="57"/>
      <c r="VE294" s="57"/>
      <c r="VF294" s="57"/>
      <c r="VG294" s="57"/>
      <c r="VH294" s="57"/>
      <c r="VI294" s="57" t="s">
        <v>351</v>
      </c>
      <c r="VJ294" s="57" t="s">
        <v>351</v>
      </c>
      <c r="VK294" s="57"/>
      <c r="VL294" s="38"/>
      <c r="VM294" s="38"/>
      <c r="VN294" s="38"/>
      <c r="VO294" s="61"/>
      <c r="VP294" s="57"/>
      <c r="VQ294" s="57"/>
      <c r="VR294" s="57"/>
      <c r="VS294" s="57"/>
      <c r="VT294" s="57"/>
      <c r="VU294" s="57"/>
      <c r="VV294" s="57"/>
      <c r="VW294" s="57"/>
      <c r="VX294" s="57"/>
      <c r="VY294" s="57"/>
      <c r="VZ294" s="57"/>
      <c r="WA294" s="57"/>
      <c r="WB294" s="57"/>
      <c r="WC294" s="57"/>
      <c r="WD294" s="57"/>
      <c r="WE294" s="38"/>
      <c r="WF294" s="38"/>
      <c r="WG294" s="38"/>
      <c r="WH294" s="38"/>
      <c r="WI294" s="61"/>
      <c r="WJ294" s="57"/>
      <c r="WK294" s="57"/>
      <c r="WL294" s="57"/>
      <c r="WM294" s="57"/>
      <c r="WN294" s="57"/>
      <c r="WO294" s="57"/>
      <c r="WP294" s="57"/>
      <c r="WQ294" s="57"/>
      <c r="WR294" s="57"/>
      <c r="WS294" s="57"/>
      <c r="WT294" s="57"/>
      <c r="WU294" s="57"/>
      <c r="WV294" s="57"/>
      <c r="WW294" s="57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7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7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91"/>
        <v/>
      </c>
      <c r="AGK294" s="85" t="str">
        <f t="shared" si="992"/>
        <v/>
      </c>
      <c r="AGL294" s="85" t="str">
        <f t="shared" si="993"/>
        <v/>
      </c>
      <c r="AGN294" s="5">
        <f>IF(LEN(B294)&gt;7,AGN289,"")</f>
        <v>12</v>
      </c>
      <c r="AGQ294" s="36" t="str">
        <f t="shared" si="1004"/>
        <v/>
      </c>
      <c r="AGR294" s="36" t="str">
        <f t="shared" si="994"/>
        <v/>
      </c>
      <c r="AGS294" s="39">
        <f t="shared" si="1005"/>
        <v>9</v>
      </c>
      <c r="AGT294" s="36" t="str">
        <f t="shared" si="1006"/>
        <v/>
      </c>
      <c r="AGU294" s="36" t="str">
        <f t="shared" si="995"/>
        <v/>
      </c>
      <c r="AGV294" s="39" t="str">
        <f t="shared" si="1007"/>
        <v/>
      </c>
      <c r="AGW294" s="36" t="str">
        <f t="shared" si="1008"/>
        <v/>
      </c>
      <c r="AGX294" s="36" t="str">
        <f t="shared" si="996"/>
        <v/>
      </c>
      <c r="AGY294" s="39">
        <f t="shared" si="1009"/>
        <v>7</v>
      </c>
      <c r="AGZ294" s="36" t="str">
        <f t="shared" si="1010"/>
        <v/>
      </c>
      <c r="AHA294" s="36" t="str">
        <f t="shared" si="997"/>
        <v/>
      </c>
      <c r="AHB294" s="39" t="str">
        <f t="shared" si="1011"/>
        <v/>
      </c>
      <c r="AHC294" s="36" t="str">
        <f t="shared" si="1012"/>
        <v/>
      </c>
      <c r="AHD294" s="36" t="str">
        <f t="shared" si="998"/>
        <v/>
      </c>
      <c r="AHE294" s="39" t="str">
        <f t="shared" si="1013"/>
        <v/>
      </c>
      <c r="AHF294" s="36" t="str">
        <f t="shared" si="1014"/>
        <v/>
      </c>
      <c r="AHG294" s="36" t="str">
        <f t="shared" si="999"/>
        <v/>
      </c>
      <c r="AHH294" s="39">
        <f t="shared" si="1015"/>
        <v>1</v>
      </c>
      <c r="AHI294" s="36" t="str">
        <f t="shared" si="1016"/>
        <v/>
      </c>
      <c r="AHJ294" s="36" t="str">
        <f t="shared" si="1000"/>
        <v/>
      </c>
      <c r="AHK294" s="39">
        <f t="shared" si="1017"/>
        <v>6</v>
      </c>
      <c r="AHL294" s="36" t="str">
        <f t="shared" si="1018"/>
        <v/>
      </c>
      <c r="AHM294" s="36" t="str">
        <f t="shared" si="1001"/>
        <v/>
      </c>
      <c r="AHN294" s="39" t="str">
        <f t="shared" si="1019"/>
        <v/>
      </c>
      <c r="AHO294" s="36" t="str">
        <f t="shared" si="1020"/>
        <v/>
      </c>
      <c r="AHP294" s="36" t="str">
        <f t="shared" si="1002"/>
        <v/>
      </c>
      <c r="AHQ294" s="39" t="str">
        <f t="shared" si="1021"/>
        <v/>
      </c>
      <c r="AHR294" s="36" t="str">
        <f t="shared" si="1022"/>
        <v/>
      </c>
      <c r="AHS294" s="36" t="str">
        <f t="shared" si="1003"/>
        <v/>
      </c>
      <c r="AHT294" s="39" t="str">
        <f t="shared" si="1023"/>
        <v/>
      </c>
    </row>
    <row r="295" spans="1:923" s="5" customFormat="1" outlineLevel="1" x14ac:dyDescent="0.25">
      <c r="A295" s="35">
        <f t="shared" si="1024"/>
        <v>6</v>
      </c>
      <c r="B295" s="48" t="s">
        <v>159</v>
      </c>
      <c r="C295" s="37"/>
      <c r="D295" s="35"/>
      <c r="E295" s="35"/>
      <c r="F295" s="35"/>
      <c r="G295" s="57" t="s">
        <v>359</v>
      </c>
      <c r="H295" s="57" t="s">
        <v>359</v>
      </c>
      <c r="I295" s="57" t="s">
        <v>359</v>
      </c>
      <c r="J295" s="57"/>
      <c r="K295" s="57" t="s">
        <v>359</v>
      </c>
      <c r="L295" s="57" t="s">
        <v>359</v>
      </c>
      <c r="M295" s="57" t="s">
        <v>359</v>
      </c>
      <c r="N295" s="57"/>
      <c r="O295" s="57"/>
      <c r="P295" s="57" t="s">
        <v>359</v>
      </c>
      <c r="Q295" s="57" t="s">
        <v>359</v>
      </c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 t="s">
        <v>351</v>
      </c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 t="s">
        <v>359</v>
      </c>
      <c r="EO295" s="57" t="s">
        <v>359</v>
      </c>
      <c r="EP295" s="57" t="s">
        <v>359</v>
      </c>
      <c r="EQ295" s="57"/>
      <c r="ER295" s="57"/>
      <c r="ES295" s="57" t="s">
        <v>359</v>
      </c>
      <c r="ET295" s="57"/>
      <c r="EU295" s="57"/>
      <c r="EV295" s="57"/>
      <c r="EW295" s="57"/>
      <c r="EX295" s="57"/>
      <c r="EY295" s="57"/>
      <c r="EZ295" s="57" t="s">
        <v>359</v>
      </c>
      <c r="FA295" s="57"/>
      <c r="FB295" s="57"/>
      <c r="FC295" s="57" t="s">
        <v>359</v>
      </c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 t="s">
        <v>351</v>
      </c>
      <c r="FQ295" s="57"/>
      <c r="FR295" s="57"/>
      <c r="FS295" s="57" t="s">
        <v>351</v>
      </c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 t="s">
        <v>351</v>
      </c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 t="s">
        <v>351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38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/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 t="s">
        <v>351</v>
      </c>
      <c r="RU295" s="57"/>
      <c r="RV295" s="57" t="s">
        <v>351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 t="s">
        <v>351</v>
      </c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 t="s">
        <v>351</v>
      </c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/>
      <c r="TV295" s="57"/>
      <c r="TW295" s="38"/>
      <c r="TX295" s="38"/>
      <c r="TY295" s="38"/>
      <c r="TZ295" s="38"/>
      <c r="UA295" s="61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38"/>
      <c r="UT295" s="38"/>
      <c r="UU295" s="61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38"/>
      <c r="VM295" s="38"/>
      <c r="VN295" s="38"/>
      <c r="VO295" s="61"/>
      <c r="VP295" s="57"/>
      <c r="VQ295" s="57"/>
      <c r="VR295" s="57"/>
      <c r="VS295" s="57"/>
      <c r="VT295" s="57"/>
      <c r="VU295" s="57"/>
      <c r="VV295" s="57"/>
      <c r="VW295" s="57"/>
      <c r="VX295" s="57"/>
      <c r="VY295" s="57"/>
      <c r="VZ295" s="57"/>
      <c r="WA295" s="57"/>
      <c r="WB295" s="57"/>
      <c r="WC295" s="57"/>
      <c r="WD295" s="57"/>
      <c r="WE295" s="38"/>
      <c r="WF295" s="38"/>
      <c r="WG295" s="38"/>
      <c r="WH295" s="38"/>
      <c r="WI295" s="61"/>
      <c r="WJ295" s="57" t="s">
        <v>351</v>
      </c>
      <c r="WK295" s="57" t="s">
        <v>351</v>
      </c>
      <c r="WL295" s="57" t="s">
        <v>351</v>
      </c>
      <c r="WM295" s="57"/>
      <c r="WN295" s="57"/>
      <c r="WO295" s="57" t="s">
        <v>351</v>
      </c>
      <c r="WP295" s="57" t="s">
        <v>351</v>
      </c>
      <c r="WQ295" s="57"/>
      <c r="WR295" s="57" t="s">
        <v>351</v>
      </c>
      <c r="WS295" s="57" t="s">
        <v>351</v>
      </c>
      <c r="WT295" s="57"/>
      <c r="WU295" s="57"/>
      <c r="WV295" s="57"/>
      <c r="WW295" s="57"/>
      <c r="WX295" s="38"/>
      <c r="WY295" s="38"/>
      <c r="WZ295" s="38"/>
      <c r="XA295" s="38"/>
      <c r="XB295" s="38"/>
      <c r="XC295" s="37"/>
      <c r="XD295" s="38"/>
      <c r="XE295" s="38"/>
      <c r="XF295" s="38"/>
      <c r="XG295" s="57" t="s">
        <v>351</v>
      </c>
      <c r="XH295" s="57" t="s">
        <v>351</v>
      </c>
      <c r="XI295" s="57" t="s">
        <v>351</v>
      </c>
      <c r="XJ295" s="57"/>
      <c r="XK295" s="57"/>
      <c r="XL295" s="57" t="s">
        <v>351</v>
      </c>
      <c r="XM295" s="57" t="s">
        <v>351</v>
      </c>
      <c r="XN295" s="57"/>
      <c r="XO295" s="57" t="s">
        <v>351</v>
      </c>
      <c r="XP295" s="57" t="s">
        <v>351</v>
      </c>
      <c r="XQ295" s="38"/>
      <c r="XR295" s="38"/>
      <c r="XS295" s="38"/>
      <c r="XT295" s="38"/>
      <c r="XU295" s="38"/>
      <c r="XV295" s="38"/>
      <c r="XW295" s="37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7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91"/>
        <v/>
      </c>
      <c r="AGK295" s="85" t="str">
        <f t="shared" si="992"/>
        <v/>
      </c>
      <c r="AGL295" s="85">
        <f t="shared" si="993"/>
        <v>7</v>
      </c>
      <c r="AGN295" s="5">
        <f>IF(LEN(B295)&gt;7,AGN289,"")</f>
        <v>12</v>
      </c>
      <c r="AGQ295" s="36">
        <f t="shared" si="1004"/>
        <v>8</v>
      </c>
      <c r="AGR295" s="36" t="str">
        <f t="shared" si="994"/>
        <v/>
      </c>
      <c r="AGS295" s="39">
        <f t="shared" si="1005"/>
        <v>1</v>
      </c>
      <c r="AGT295" s="36">
        <f t="shared" si="1006"/>
        <v>6</v>
      </c>
      <c r="AGU295" s="36" t="str">
        <f t="shared" si="995"/>
        <v/>
      </c>
      <c r="AGV295" s="39">
        <f t="shared" si="1007"/>
        <v>2</v>
      </c>
      <c r="AGW295" s="36" t="str">
        <f t="shared" si="1008"/>
        <v/>
      </c>
      <c r="AGX295" s="36" t="str">
        <f t="shared" si="996"/>
        <v/>
      </c>
      <c r="AGY295" s="39">
        <f t="shared" si="1009"/>
        <v>2</v>
      </c>
      <c r="AGZ295" s="36" t="str">
        <f t="shared" si="1010"/>
        <v/>
      </c>
      <c r="AHA295" s="36" t="str">
        <f t="shared" si="997"/>
        <v/>
      </c>
      <c r="AHB295" s="39" t="str">
        <f t="shared" si="1011"/>
        <v/>
      </c>
      <c r="AHC295" s="36" t="str">
        <f t="shared" si="1012"/>
        <v/>
      </c>
      <c r="AHD295" s="36" t="str">
        <f t="shared" si="998"/>
        <v/>
      </c>
      <c r="AHE295" s="39" t="str">
        <f t="shared" si="1013"/>
        <v/>
      </c>
      <c r="AHF295" s="36" t="str">
        <f t="shared" si="1014"/>
        <v/>
      </c>
      <c r="AHG295" s="36" t="str">
        <f t="shared" si="999"/>
        <v/>
      </c>
      <c r="AHH295" s="39">
        <f t="shared" si="1015"/>
        <v>3</v>
      </c>
      <c r="AHI295" s="36" t="str">
        <f t="shared" si="1016"/>
        <v/>
      </c>
      <c r="AHJ295" s="36" t="str">
        <f t="shared" si="1000"/>
        <v/>
      </c>
      <c r="AHK295" s="39">
        <f t="shared" si="1017"/>
        <v>7</v>
      </c>
      <c r="AHL295" s="36" t="str">
        <f t="shared" si="1018"/>
        <v/>
      </c>
      <c r="AHM295" s="36" t="str">
        <f t="shared" si="1001"/>
        <v/>
      </c>
      <c r="AHN295" s="39">
        <f t="shared" si="1019"/>
        <v>7</v>
      </c>
      <c r="AHO295" s="36" t="str">
        <f t="shared" si="1020"/>
        <v/>
      </c>
      <c r="AHP295" s="36" t="str">
        <f t="shared" si="1002"/>
        <v/>
      </c>
      <c r="AHQ295" s="39" t="str">
        <f t="shared" si="1021"/>
        <v/>
      </c>
      <c r="AHR295" s="36" t="str">
        <f t="shared" si="1022"/>
        <v/>
      </c>
      <c r="AHS295" s="36" t="str">
        <f t="shared" si="1003"/>
        <v/>
      </c>
      <c r="AHT295" s="39" t="str">
        <f t="shared" si="1023"/>
        <v/>
      </c>
    </row>
    <row r="296" spans="1:923" s="5" customFormat="1" outlineLevel="1" x14ac:dyDescent="0.25">
      <c r="A296" s="35">
        <f t="shared" si="1024"/>
        <v>7</v>
      </c>
      <c r="B296" s="48" t="s">
        <v>160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 t="s">
        <v>351</v>
      </c>
      <c r="AL296" s="57"/>
      <c r="AM296" s="57"/>
      <c r="AN296" s="57"/>
      <c r="AO296" s="57"/>
      <c r="AP296" s="57"/>
      <c r="AQ296" s="57"/>
      <c r="AR296" s="57"/>
      <c r="AS296" s="57"/>
      <c r="AT296" s="57" t="s">
        <v>351</v>
      </c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 t="s">
        <v>351</v>
      </c>
      <c r="BT296" s="57" t="s">
        <v>351</v>
      </c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 t="s">
        <v>351</v>
      </c>
      <c r="DH296" s="57" t="s">
        <v>351</v>
      </c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38"/>
      <c r="GR296" s="38"/>
      <c r="GS296" s="38"/>
      <c r="GT296" s="38"/>
      <c r="GU296" s="61"/>
      <c r="GV296" s="57"/>
      <c r="GW296" s="57" t="s">
        <v>351</v>
      </c>
      <c r="GX296" s="57" t="s">
        <v>351</v>
      </c>
      <c r="GY296" s="57"/>
      <c r="GZ296" s="57" t="s">
        <v>351</v>
      </c>
      <c r="HA296" s="57"/>
      <c r="HB296" s="57"/>
      <c r="HC296" s="57"/>
      <c r="HD296" s="57"/>
      <c r="HE296" s="57" t="s">
        <v>351</v>
      </c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 t="s">
        <v>351</v>
      </c>
      <c r="PP296" s="57" t="s">
        <v>351</v>
      </c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/>
      <c r="QC296" s="57" t="s">
        <v>351</v>
      </c>
      <c r="QD296" s="57" t="s">
        <v>351</v>
      </c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 t="s">
        <v>351</v>
      </c>
      <c r="SK296" s="57" t="s">
        <v>351</v>
      </c>
      <c r="SL296" s="38"/>
      <c r="SM296" s="61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 t="s">
        <v>351</v>
      </c>
      <c r="TB296" s="57" t="s">
        <v>351</v>
      </c>
      <c r="TC296" s="38"/>
      <c r="TD296" s="38"/>
      <c r="TE296" s="38"/>
      <c r="TF296" s="38"/>
      <c r="TG296" s="61"/>
      <c r="TH296" s="57"/>
      <c r="TI296" s="57" t="s">
        <v>351</v>
      </c>
      <c r="TJ296" s="57"/>
      <c r="TK296" s="57"/>
      <c r="TL296" s="57"/>
      <c r="TM296" s="57" t="s">
        <v>351</v>
      </c>
      <c r="TN296" s="57" t="s">
        <v>351</v>
      </c>
      <c r="TO296" s="57"/>
      <c r="TP296" s="57"/>
      <c r="TQ296" s="57"/>
      <c r="TR296" s="57"/>
      <c r="TS296" s="57"/>
      <c r="TT296" s="57"/>
      <c r="TU296" s="57"/>
      <c r="TV296" s="57"/>
      <c r="TW296" s="38"/>
      <c r="TX296" s="38"/>
      <c r="TY296" s="38"/>
      <c r="TZ296" s="38"/>
      <c r="UA296" s="61"/>
      <c r="UB296" s="57"/>
      <c r="UC296" s="57"/>
      <c r="UD296" s="57"/>
      <c r="UE296" s="57"/>
      <c r="UF296" s="57"/>
      <c r="UG296" s="57"/>
      <c r="UH296" s="57"/>
      <c r="UI296" s="57"/>
      <c r="UJ296" s="57"/>
      <c r="UK296" s="57"/>
      <c r="UL296" s="57"/>
      <c r="UM296" s="57"/>
      <c r="UN296" s="57"/>
      <c r="UO296" s="57"/>
      <c r="UP296" s="57"/>
      <c r="UQ296" s="57"/>
      <c r="UR296" s="57"/>
      <c r="US296" s="38"/>
      <c r="UT296" s="38"/>
      <c r="UU296" s="61"/>
      <c r="UV296" s="57"/>
      <c r="UW296" s="57"/>
      <c r="UX296" s="57"/>
      <c r="UY296" s="57"/>
      <c r="UZ296" s="57"/>
      <c r="VA296" s="57"/>
      <c r="VB296" s="57"/>
      <c r="VC296" s="57"/>
      <c r="VD296" s="57"/>
      <c r="VE296" s="57"/>
      <c r="VF296" s="57"/>
      <c r="VG296" s="57"/>
      <c r="VH296" s="57"/>
      <c r="VI296" s="57"/>
      <c r="VJ296" s="57"/>
      <c r="VK296" s="57"/>
      <c r="VL296" s="38"/>
      <c r="VM296" s="38"/>
      <c r="VN296" s="38"/>
      <c r="VO296" s="61"/>
      <c r="VP296" s="57"/>
      <c r="VQ296" s="57"/>
      <c r="VR296" s="57"/>
      <c r="VS296" s="57"/>
      <c r="VT296" s="57"/>
      <c r="VU296" s="57"/>
      <c r="VV296" s="57"/>
      <c r="VW296" s="57"/>
      <c r="VX296" s="57"/>
      <c r="VY296" s="57"/>
      <c r="VZ296" s="57"/>
      <c r="WA296" s="57"/>
      <c r="WB296" s="57"/>
      <c r="WC296" s="57"/>
      <c r="WD296" s="57"/>
      <c r="WE296" s="38"/>
      <c r="WF296" s="38"/>
      <c r="WG296" s="38"/>
      <c r="WH296" s="38"/>
      <c r="WI296" s="61"/>
      <c r="WJ296" s="57"/>
      <c r="WK296" s="57"/>
      <c r="WL296" s="57"/>
      <c r="WM296" s="57"/>
      <c r="WN296" s="57"/>
      <c r="WO296" s="57"/>
      <c r="WP296" s="57"/>
      <c r="WQ296" s="57"/>
      <c r="WR296" s="57"/>
      <c r="WS296" s="57"/>
      <c r="WT296" s="57"/>
      <c r="WU296" s="57"/>
      <c r="WV296" s="57"/>
      <c r="WW296" s="57"/>
      <c r="WX296" s="38"/>
      <c r="WY296" s="38"/>
      <c r="WZ296" s="38"/>
      <c r="XA296" s="38"/>
      <c r="XB296" s="38"/>
      <c r="XC296" s="37"/>
      <c r="XD296" s="38"/>
      <c r="XE296" s="38"/>
      <c r="XF296" s="38"/>
      <c r="XG296" s="57"/>
      <c r="XH296" s="57"/>
      <c r="XI296" s="57"/>
      <c r="XJ296" s="57"/>
      <c r="XK296" s="57"/>
      <c r="XL296" s="57"/>
      <c r="XM296" s="57"/>
      <c r="XN296" s="57"/>
      <c r="XO296" s="57"/>
      <c r="XP296" s="57"/>
      <c r="XQ296" s="38"/>
      <c r="XR296" s="38"/>
      <c r="XS296" s="38"/>
      <c r="XT296" s="38"/>
      <c r="XU296" s="38"/>
      <c r="XV296" s="38"/>
      <c r="XW296" s="37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7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91"/>
        <v/>
      </c>
      <c r="AGK296" s="85" t="str">
        <f t="shared" si="992"/>
        <v/>
      </c>
      <c r="AGL296" s="85" t="str">
        <f t="shared" si="993"/>
        <v/>
      </c>
      <c r="AGN296" s="5">
        <f>IF(LEN(B296)&gt;7,AGN289,"")</f>
        <v>12</v>
      </c>
      <c r="AGQ296" s="36" t="str">
        <f t="shared" si="1004"/>
        <v/>
      </c>
      <c r="AGR296" s="36" t="str">
        <f t="shared" si="994"/>
        <v/>
      </c>
      <c r="AGS296" s="39">
        <f t="shared" si="1005"/>
        <v>4</v>
      </c>
      <c r="AGT296" s="36" t="str">
        <f t="shared" si="1006"/>
        <v/>
      </c>
      <c r="AGU296" s="36" t="str">
        <f t="shared" si="995"/>
        <v/>
      </c>
      <c r="AGV296" s="39">
        <f t="shared" si="1007"/>
        <v>2</v>
      </c>
      <c r="AGW296" s="36" t="str">
        <f t="shared" si="1008"/>
        <v/>
      </c>
      <c r="AGX296" s="36" t="str">
        <f t="shared" si="996"/>
        <v/>
      </c>
      <c r="AGY296" s="39">
        <f t="shared" si="1009"/>
        <v>4</v>
      </c>
      <c r="AGZ296" s="36" t="str">
        <f t="shared" si="1010"/>
        <v/>
      </c>
      <c r="AHA296" s="36" t="str">
        <f t="shared" si="997"/>
        <v/>
      </c>
      <c r="AHB296" s="39" t="str">
        <f t="shared" si="1011"/>
        <v/>
      </c>
      <c r="AHC296" s="36" t="str">
        <f t="shared" si="1012"/>
        <v/>
      </c>
      <c r="AHD296" s="36" t="str">
        <f t="shared" si="998"/>
        <v/>
      </c>
      <c r="AHE296" s="39">
        <f t="shared" si="1013"/>
        <v>2</v>
      </c>
      <c r="AHF296" s="36" t="str">
        <f t="shared" si="1014"/>
        <v/>
      </c>
      <c r="AHG296" s="36" t="str">
        <f t="shared" si="999"/>
        <v/>
      </c>
      <c r="AHH296" s="39">
        <f t="shared" si="1015"/>
        <v>4</v>
      </c>
      <c r="AHI296" s="36" t="str">
        <f t="shared" si="1016"/>
        <v/>
      </c>
      <c r="AHJ296" s="36" t="str">
        <f t="shared" si="1000"/>
        <v/>
      </c>
      <c r="AHK296" s="39">
        <f t="shared" si="1017"/>
        <v>3</v>
      </c>
      <c r="AHL296" s="36" t="str">
        <f t="shared" si="1018"/>
        <v/>
      </c>
      <c r="AHM296" s="36" t="str">
        <f t="shared" si="1001"/>
        <v/>
      </c>
      <c r="AHN296" s="39" t="str">
        <f t="shared" si="1019"/>
        <v/>
      </c>
      <c r="AHO296" s="36" t="str">
        <f t="shared" si="1020"/>
        <v/>
      </c>
      <c r="AHP296" s="36" t="str">
        <f t="shared" si="1002"/>
        <v/>
      </c>
      <c r="AHQ296" s="39" t="str">
        <f t="shared" si="1021"/>
        <v/>
      </c>
      <c r="AHR296" s="36" t="str">
        <f t="shared" si="1022"/>
        <v/>
      </c>
      <c r="AHS296" s="36" t="str">
        <f t="shared" si="1003"/>
        <v/>
      </c>
      <c r="AHT296" s="39" t="str">
        <f t="shared" si="1023"/>
        <v/>
      </c>
    </row>
    <row r="297" spans="1:923" s="5" customFormat="1" outlineLevel="1" x14ac:dyDescent="0.25">
      <c r="A297" s="35">
        <f t="shared" si="1024"/>
        <v>8</v>
      </c>
      <c r="B297" s="48" t="s">
        <v>161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/>
      <c r="EO297" s="57"/>
      <c r="EP297" s="57" t="s">
        <v>351</v>
      </c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 t="s">
        <v>351</v>
      </c>
      <c r="PP297" s="57" t="s">
        <v>351</v>
      </c>
      <c r="PQ297" s="57"/>
      <c r="PR297" s="57"/>
      <c r="PS297" s="57"/>
      <c r="PT297" s="57" t="s">
        <v>351</v>
      </c>
      <c r="PU297" s="57"/>
      <c r="PV297" s="57"/>
      <c r="PW297" s="57"/>
      <c r="PX297" s="38"/>
      <c r="PY297" s="38"/>
      <c r="PZ297" s="38"/>
      <c r="QA297" s="61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/>
      <c r="RW297" s="57"/>
      <c r="RX297" s="57"/>
      <c r="RY297" s="57"/>
      <c r="RZ297" s="57"/>
      <c r="SA297" s="57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38"/>
      <c r="SM297" s="61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38"/>
      <c r="TD297" s="38"/>
      <c r="TE297" s="38"/>
      <c r="TF297" s="38"/>
      <c r="TG297" s="61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  <c r="TS297" s="57"/>
      <c r="TT297" s="57"/>
      <c r="TU297" s="57"/>
      <c r="TV297" s="57"/>
      <c r="TW297" s="38"/>
      <c r="TX297" s="38"/>
      <c r="TY297" s="38"/>
      <c r="TZ297" s="38"/>
      <c r="UA297" s="61"/>
      <c r="UB297" s="57"/>
      <c r="UC297" s="57"/>
      <c r="UD297" s="57"/>
      <c r="UE297" s="57"/>
      <c r="UF297" s="57"/>
      <c r="UG297" s="57"/>
      <c r="UH297" s="57"/>
      <c r="UI297" s="57"/>
      <c r="UJ297" s="57"/>
      <c r="UK297" s="57"/>
      <c r="UL297" s="57"/>
      <c r="UM297" s="57"/>
      <c r="UN297" s="57"/>
      <c r="UO297" s="57"/>
      <c r="UP297" s="57"/>
      <c r="UQ297" s="57"/>
      <c r="UR297" s="57"/>
      <c r="US297" s="38"/>
      <c r="UT297" s="38"/>
      <c r="UU297" s="61"/>
      <c r="UV297" s="57"/>
      <c r="UW297" s="57"/>
      <c r="UX297" s="57"/>
      <c r="UY297" s="57"/>
      <c r="UZ297" s="57"/>
      <c r="VA297" s="57"/>
      <c r="VB297" s="57"/>
      <c r="VC297" s="57"/>
      <c r="VD297" s="57"/>
      <c r="VE297" s="57"/>
      <c r="VF297" s="57"/>
      <c r="VG297" s="57"/>
      <c r="VH297" s="57"/>
      <c r="VI297" s="57"/>
      <c r="VJ297" s="57"/>
      <c r="VK297" s="57"/>
      <c r="VL297" s="38"/>
      <c r="VM297" s="38"/>
      <c r="VN297" s="38"/>
      <c r="VO297" s="61"/>
      <c r="VP297" s="57"/>
      <c r="VQ297" s="57"/>
      <c r="VR297" s="57"/>
      <c r="VS297" s="57"/>
      <c r="VT297" s="57"/>
      <c r="VU297" s="57"/>
      <c r="VV297" s="57"/>
      <c r="VW297" s="57"/>
      <c r="VX297" s="57"/>
      <c r="VY297" s="57"/>
      <c r="VZ297" s="57"/>
      <c r="WA297" s="57"/>
      <c r="WB297" s="57"/>
      <c r="WC297" s="57"/>
      <c r="WD297" s="57"/>
      <c r="WE297" s="38"/>
      <c r="WF297" s="38"/>
      <c r="WG297" s="38"/>
      <c r="WH297" s="38"/>
      <c r="WI297" s="61"/>
      <c r="WJ297" s="57"/>
      <c r="WK297" s="57"/>
      <c r="WL297" s="57"/>
      <c r="WM297" s="57"/>
      <c r="WN297" s="57"/>
      <c r="WO297" s="57"/>
      <c r="WP297" s="57"/>
      <c r="WQ297" s="57"/>
      <c r="WR297" s="57"/>
      <c r="WS297" s="57"/>
      <c r="WT297" s="57"/>
      <c r="WU297" s="57"/>
      <c r="WV297" s="57"/>
      <c r="WW297" s="57"/>
      <c r="WX297" s="38"/>
      <c r="WY297" s="38"/>
      <c r="WZ297" s="38"/>
      <c r="XA297" s="38"/>
      <c r="XB297" s="38"/>
      <c r="XC297" s="37"/>
      <c r="XD297" s="38"/>
      <c r="XE297" s="38"/>
      <c r="XF297" s="38"/>
      <c r="XG297" s="57"/>
      <c r="XH297" s="57"/>
      <c r="XI297" s="57"/>
      <c r="XJ297" s="57"/>
      <c r="XK297" s="57"/>
      <c r="XL297" s="57"/>
      <c r="XM297" s="57"/>
      <c r="XN297" s="57"/>
      <c r="XO297" s="57"/>
      <c r="XP297" s="57"/>
      <c r="XQ297" s="38"/>
      <c r="XR297" s="38"/>
      <c r="XS297" s="38"/>
      <c r="XT297" s="38"/>
      <c r="XU297" s="38"/>
      <c r="XV297" s="38"/>
      <c r="XW297" s="37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7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91"/>
        <v/>
      </c>
      <c r="AGK297" s="85" t="str">
        <f t="shared" si="992"/>
        <v/>
      </c>
      <c r="AGL297" s="85" t="str">
        <f t="shared" si="993"/>
        <v/>
      </c>
      <c r="AGN297" s="5">
        <f>IF(LEN(B297)&gt;7,AGN289,"")</f>
        <v>12</v>
      </c>
      <c r="AGQ297" s="36" t="str">
        <f t="shared" si="1004"/>
        <v/>
      </c>
      <c r="AGR297" s="36" t="str">
        <f t="shared" si="994"/>
        <v/>
      </c>
      <c r="AGS297" s="39" t="str">
        <f t="shared" si="1005"/>
        <v/>
      </c>
      <c r="AGT297" s="36" t="str">
        <f t="shared" si="1006"/>
        <v/>
      </c>
      <c r="AGU297" s="36" t="str">
        <f t="shared" si="995"/>
        <v/>
      </c>
      <c r="AGV297" s="39">
        <f t="shared" si="1007"/>
        <v>1</v>
      </c>
      <c r="AGW297" s="36" t="str">
        <f t="shared" si="1008"/>
        <v/>
      </c>
      <c r="AGX297" s="36" t="str">
        <f t="shared" si="996"/>
        <v/>
      </c>
      <c r="AGY297" s="39" t="str">
        <f t="shared" si="1009"/>
        <v/>
      </c>
      <c r="AGZ297" s="36" t="str">
        <f t="shared" si="1010"/>
        <v/>
      </c>
      <c r="AHA297" s="36" t="str">
        <f t="shared" si="997"/>
        <v/>
      </c>
      <c r="AHB297" s="39" t="str">
        <f t="shared" si="1011"/>
        <v/>
      </c>
      <c r="AHC297" s="36" t="str">
        <f t="shared" si="1012"/>
        <v/>
      </c>
      <c r="AHD297" s="36" t="str">
        <f t="shared" si="998"/>
        <v/>
      </c>
      <c r="AHE297" s="39">
        <f t="shared" si="1013"/>
        <v>3</v>
      </c>
      <c r="AHF297" s="36" t="str">
        <f t="shared" si="1014"/>
        <v/>
      </c>
      <c r="AHG297" s="36" t="str">
        <f t="shared" si="999"/>
        <v/>
      </c>
      <c r="AHH297" s="39" t="str">
        <f t="shared" si="1015"/>
        <v/>
      </c>
      <c r="AHI297" s="36" t="str">
        <f t="shared" si="1016"/>
        <v/>
      </c>
      <c r="AHJ297" s="36" t="str">
        <f t="shared" si="1000"/>
        <v/>
      </c>
      <c r="AHK297" s="39" t="str">
        <f t="shared" si="1017"/>
        <v/>
      </c>
      <c r="AHL297" s="36" t="str">
        <f t="shared" si="1018"/>
        <v/>
      </c>
      <c r="AHM297" s="36" t="str">
        <f t="shared" si="1001"/>
        <v/>
      </c>
      <c r="AHN297" s="39" t="str">
        <f t="shared" si="1019"/>
        <v/>
      </c>
      <c r="AHO297" s="36" t="str">
        <f t="shared" si="1020"/>
        <v/>
      </c>
      <c r="AHP297" s="36" t="str">
        <f t="shared" si="1002"/>
        <v/>
      </c>
      <c r="AHQ297" s="39" t="str">
        <f t="shared" si="1021"/>
        <v/>
      </c>
      <c r="AHR297" s="36" t="str">
        <f t="shared" si="1022"/>
        <v/>
      </c>
      <c r="AHS297" s="36" t="str">
        <f t="shared" si="1003"/>
        <v/>
      </c>
      <c r="AHT297" s="39" t="str">
        <f t="shared" si="1023"/>
        <v/>
      </c>
    </row>
    <row r="298" spans="1:923" s="5" customFormat="1" outlineLevel="1" x14ac:dyDescent="0.25">
      <c r="A298" s="35">
        <f t="shared" si="1024"/>
        <v>9</v>
      </c>
      <c r="B298" s="48" t="s">
        <v>162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351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351</v>
      </c>
      <c r="AL298" s="57"/>
      <c r="AM298" s="57" t="s">
        <v>351</v>
      </c>
      <c r="AN298" s="57"/>
      <c r="AO298" s="57"/>
      <c r="AP298" s="57"/>
      <c r="AQ298" s="57"/>
      <c r="AR298" s="57"/>
      <c r="AS298" s="57"/>
      <c r="AT298" s="57" t="s">
        <v>351</v>
      </c>
      <c r="AU298" s="57"/>
      <c r="AV298" s="57"/>
      <c r="AW298" s="57"/>
      <c r="AX298" s="57"/>
      <c r="AY298" s="57" t="s">
        <v>351</v>
      </c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351</v>
      </c>
      <c r="BT298" s="57" t="s">
        <v>351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 t="s">
        <v>351</v>
      </c>
      <c r="CI298" s="57" t="s">
        <v>351</v>
      </c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 t="s">
        <v>351</v>
      </c>
      <c r="FJ298" s="57"/>
      <c r="FK298" s="57" t="s">
        <v>351</v>
      </c>
      <c r="FL298" s="57"/>
      <c r="FM298" s="57"/>
      <c r="FN298" s="57"/>
      <c r="FO298" s="57"/>
      <c r="FP298" s="57"/>
      <c r="FQ298" s="57" t="s">
        <v>351</v>
      </c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351</v>
      </c>
      <c r="GE298" s="57"/>
      <c r="GF298" s="57"/>
      <c r="GG298" s="57"/>
      <c r="GH298" s="57"/>
      <c r="GI298" s="57"/>
      <c r="GJ298" s="57"/>
      <c r="GK298" s="57"/>
      <c r="GL298" s="57"/>
      <c r="GM298" s="57" t="s">
        <v>351</v>
      </c>
      <c r="GN298" s="57"/>
      <c r="GO298" s="57"/>
      <c r="GP298" s="57"/>
      <c r="GQ298" s="38"/>
      <c r="GR298" s="38"/>
      <c r="GS298" s="38"/>
      <c r="GT298" s="38"/>
      <c r="GU298" s="61"/>
      <c r="GV298" s="57"/>
      <c r="GW298" s="57"/>
      <c r="GX298" s="57"/>
      <c r="GY298" s="57"/>
      <c r="GZ298" s="57"/>
      <c r="HA298" s="57"/>
      <c r="HB298" s="57"/>
      <c r="HC298" s="57" t="s">
        <v>351</v>
      </c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38"/>
      <c r="HO298" s="61"/>
      <c r="HP298" s="57"/>
      <c r="HQ298" s="57"/>
      <c r="HR298" s="57"/>
      <c r="HS298" s="57"/>
      <c r="HT298" s="57" t="s">
        <v>351</v>
      </c>
      <c r="HU298" s="57"/>
      <c r="HV298" s="57"/>
      <c r="HW298" s="57"/>
      <c r="HX298" s="57"/>
      <c r="HY298" s="57" t="s">
        <v>351</v>
      </c>
      <c r="HZ298" s="57"/>
      <c r="IA298" s="57"/>
      <c r="IB298" s="57"/>
      <c r="IC298" s="57"/>
      <c r="ID298" s="57"/>
      <c r="IE298" s="57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351</v>
      </c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 t="s">
        <v>351</v>
      </c>
      <c r="PW298" s="57"/>
      <c r="PX298" s="38"/>
      <c r="PY298" s="38"/>
      <c r="PZ298" s="38"/>
      <c r="QA298" s="61"/>
      <c r="QB298" s="57" t="s">
        <v>351</v>
      </c>
      <c r="QC298" s="57" t="s">
        <v>351</v>
      </c>
      <c r="QD298" s="57" t="s">
        <v>351</v>
      </c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/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 t="s">
        <v>351</v>
      </c>
      <c r="RU298" s="57"/>
      <c r="RV298" s="57" t="s">
        <v>351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 t="s">
        <v>351</v>
      </c>
      <c r="SK298" s="57" t="s">
        <v>351</v>
      </c>
      <c r="SL298" s="38"/>
      <c r="SM298" s="61"/>
      <c r="SN298" s="57"/>
      <c r="SO298" s="57"/>
      <c r="SP298" s="57"/>
      <c r="SQ298" s="57"/>
      <c r="SR298" s="57"/>
      <c r="SS298" s="57"/>
      <c r="ST298" s="57"/>
      <c r="SU298" s="57" t="s">
        <v>351</v>
      </c>
      <c r="SV298" s="57" t="s">
        <v>351</v>
      </c>
      <c r="SW298" s="57"/>
      <c r="SX298" s="57"/>
      <c r="SY298" s="57"/>
      <c r="SZ298" s="57"/>
      <c r="TA298" s="57" t="s">
        <v>351</v>
      </c>
      <c r="TB298" s="57" t="s">
        <v>351</v>
      </c>
      <c r="TC298" s="38"/>
      <c r="TD298" s="38"/>
      <c r="TE298" s="38"/>
      <c r="TF298" s="38"/>
      <c r="TG298" s="61"/>
      <c r="TH298" s="57"/>
      <c r="TI298" s="57"/>
      <c r="TJ298" s="57"/>
      <c r="TK298" s="57"/>
      <c r="TL298" s="57" t="s">
        <v>351</v>
      </c>
      <c r="TM298" s="57" t="s">
        <v>351</v>
      </c>
      <c r="TN298" s="57"/>
      <c r="TO298" s="57"/>
      <c r="TP298" s="57"/>
      <c r="TQ298" s="57"/>
      <c r="TR298" s="57"/>
      <c r="TS298" s="57"/>
      <c r="TT298" s="57"/>
      <c r="TU298" s="57" t="s">
        <v>351</v>
      </c>
      <c r="TV298" s="57" t="s">
        <v>351</v>
      </c>
      <c r="TW298" s="38"/>
      <c r="TX298" s="38"/>
      <c r="TY298" s="38"/>
      <c r="TZ298" s="38"/>
      <c r="UA298" s="61"/>
      <c r="UB298" s="57"/>
      <c r="UC298" s="57"/>
      <c r="UD298" s="57" t="s">
        <v>351</v>
      </c>
      <c r="UE298" s="57"/>
      <c r="UF298" s="57"/>
      <c r="UG298" s="57"/>
      <c r="UH298" s="57" t="s">
        <v>351</v>
      </c>
      <c r="UI298" s="57"/>
      <c r="UJ298" s="57"/>
      <c r="UK298" s="57"/>
      <c r="UL298" s="57"/>
      <c r="UM298" s="57"/>
      <c r="UN298" s="57"/>
      <c r="UO298" s="57" t="s">
        <v>351</v>
      </c>
      <c r="UP298" s="57" t="s">
        <v>351</v>
      </c>
      <c r="UQ298" s="57"/>
      <c r="UR298" s="57"/>
      <c r="US298" s="38"/>
      <c r="UT298" s="38"/>
      <c r="UU298" s="61"/>
      <c r="UV298" s="57"/>
      <c r="UW298" s="57"/>
      <c r="UX298" s="57"/>
      <c r="UY298" s="57"/>
      <c r="UZ298" s="57"/>
      <c r="VA298" s="57"/>
      <c r="VB298" s="57"/>
      <c r="VC298" s="57"/>
      <c r="VD298" s="57"/>
      <c r="VE298" s="57"/>
      <c r="VF298" s="57"/>
      <c r="VG298" s="57"/>
      <c r="VH298" s="57"/>
      <c r="VI298" s="57"/>
      <c r="VJ298" s="57"/>
      <c r="VK298" s="57"/>
      <c r="VL298" s="38"/>
      <c r="VM298" s="38"/>
      <c r="VN298" s="38"/>
      <c r="VO298" s="61"/>
      <c r="VP298" s="57" t="s">
        <v>351</v>
      </c>
      <c r="VQ298" s="57" t="s">
        <v>351</v>
      </c>
      <c r="VR298" s="57"/>
      <c r="VS298" s="57"/>
      <c r="VT298" s="57"/>
      <c r="VU298" s="57" t="s">
        <v>351</v>
      </c>
      <c r="VV298" s="57" t="s">
        <v>351</v>
      </c>
      <c r="VW298" s="57"/>
      <c r="VX298" s="57"/>
      <c r="VY298" s="57" t="s">
        <v>351</v>
      </c>
      <c r="VZ298" s="57"/>
      <c r="WA298" s="57"/>
      <c r="WB298" s="57"/>
      <c r="WC298" s="57" t="s">
        <v>351</v>
      </c>
      <c r="WD298" s="57" t="s">
        <v>351</v>
      </c>
      <c r="WE298" s="38"/>
      <c r="WF298" s="38"/>
      <c r="WG298" s="38"/>
      <c r="WH298" s="38"/>
      <c r="WI298" s="61"/>
      <c r="WJ298" s="57"/>
      <c r="WK298" s="57"/>
      <c r="WL298" s="57"/>
      <c r="WM298" s="57"/>
      <c r="WN298" s="57"/>
      <c r="WO298" s="57"/>
      <c r="WP298" s="57"/>
      <c r="WQ298" s="57"/>
      <c r="WR298" s="57"/>
      <c r="WS298" s="57"/>
      <c r="WT298" s="57"/>
      <c r="WU298" s="57"/>
      <c r="WV298" s="57"/>
      <c r="WW298" s="57"/>
      <c r="WX298" s="38"/>
      <c r="WY298" s="38"/>
      <c r="WZ298" s="38"/>
      <c r="XA298" s="38"/>
      <c r="XB298" s="38"/>
      <c r="XC298" s="37"/>
      <c r="XD298" s="38"/>
      <c r="XE298" s="38"/>
      <c r="XF298" s="38"/>
      <c r="XG298" s="57"/>
      <c r="XH298" s="57"/>
      <c r="XI298" s="57"/>
      <c r="XJ298" s="57"/>
      <c r="XK298" s="57"/>
      <c r="XL298" s="57"/>
      <c r="XM298" s="57"/>
      <c r="XN298" s="57"/>
      <c r="XO298" s="57"/>
      <c r="XP298" s="57"/>
      <c r="XQ298" s="38"/>
      <c r="XR298" s="38"/>
      <c r="XS298" s="38"/>
      <c r="XT298" s="38"/>
      <c r="XU298" s="38"/>
      <c r="XV298" s="38"/>
      <c r="XW298" s="37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37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91"/>
        <v/>
      </c>
      <c r="AGK298" s="85" t="str">
        <f t="shared" si="992"/>
        <v/>
      </c>
      <c r="AGL298" s="85" t="str">
        <f t="shared" si="993"/>
        <v/>
      </c>
      <c r="AGN298" s="5">
        <f>IF(LEN(B298)&gt;7,AGN289,"")</f>
        <v>12</v>
      </c>
      <c r="AGQ298" s="36" t="str">
        <f t="shared" si="1004"/>
        <v/>
      </c>
      <c r="AGR298" s="36" t="str">
        <f t="shared" si="994"/>
        <v/>
      </c>
      <c r="AGS298" s="39">
        <f t="shared" si="1005"/>
        <v>9</v>
      </c>
      <c r="AGT298" s="36" t="str">
        <f t="shared" si="1006"/>
        <v/>
      </c>
      <c r="AGU298" s="36" t="str">
        <f t="shared" si="995"/>
        <v/>
      </c>
      <c r="AGV298" s="39">
        <f t="shared" si="1007"/>
        <v>3</v>
      </c>
      <c r="AGW298" s="36" t="str">
        <f t="shared" si="1008"/>
        <v/>
      </c>
      <c r="AGX298" s="36" t="str">
        <f t="shared" si="996"/>
        <v/>
      </c>
      <c r="AGY298" s="39">
        <f t="shared" si="1009"/>
        <v>6</v>
      </c>
      <c r="AGZ298" s="36" t="str">
        <f t="shared" si="1010"/>
        <v/>
      </c>
      <c r="AHA298" s="36" t="str">
        <f t="shared" si="997"/>
        <v/>
      </c>
      <c r="AHB298" s="39" t="str">
        <f t="shared" si="1011"/>
        <v/>
      </c>
      <c r="AHC298" s="36" t="str">
        <f t="shared" si="1012"/>
        <v/>
      </c>
      <c r="AHD298" s="36" t="str">
        <f t="shared" si="998"/>
        <v/>
      </c>
      <c r="AHE298" s="39">
        <f t="shared" si="1013"/>
        <v>1</v>
      </c>
      <c r="AHF298" s="36" t="str">
        <f t="shared" si="1014"/>
        <v/>
      </c>
      <c r="AHG298" s="36" t="str">
        <f t="shared" si="999"/>
        <v/>
      </c>
      <c r="AHH298" s="39">
        <f t="shared" si="1015"/>
        <v>9</v>
      </c>
      <c r="AHI298" s="36" t="str">
        <f t="shared" si="1016"/>
        <v/>
      </c>
      <c r="AHJ298" s="36" t="str">
        <f t="shared" si="1000"/>
        <v/>
      </c>
      <c r="AHK298" s="39">
        <f t="shared" si="1017"/>
        <v>15</v>
      </c>
      <c r="AHL298" s="36" t="str">
        <f t="shared" si="1018"/>
        <v/>
      </c>
      <c r="AHM298" s="36" t="str">
        <f t="shared" si="1001"/>
        <v/>
      </c>
      <c r="AHN298" s="39" t="str">
        <f t="shared" si="1019"/>
        <v/>
      </c>
      <c r="AHO298" s="36" t="str">
        <f t="shared" si="1020"/>
        <v/>
      </c>
      <c r="AHP298" s="36" t="str">
        <f t="shared" si="1002"/>
        <v/>
      </c>
      <c r="AHQ298" s="39" t="str">
        <f t="shared" si="1021"/>
        <v/>
      </c>
      <c r="AHR298" s="36" t="str">
        <f t="shared" si="1022"/>
        <v/>
      </c>
      <c r="AHS298" s="36" t="str">
        <f t="shared" si="1003"/>
        <v/>
      </c>
      <c r="AHT298" s="39" t="str">
        <f t="shared" si="1023"/>
        <v/>
      </c>
    </row>
    <row r="299" spans="1:923" s="5" customFormat="1" outlineLevel="1" x14ac:dyDescent="0.25">
      <c r="A299" s="35">
        <f t="shared" si="1024"/>
        <v>10</v>
      </c>
      <c r="B299" s="48" t="s">
        <v>163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 t="s">
        <v>351</v>
      </c>
      <c r="M299" s="57" t="s">
        <v>351</v>
      </c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 t="s">
        <v>351</v>
      </c>
      <c r="CH299" s="57" t="s">
        <v>351</v>
      </c>
      <c r="CI299" s="57" t="s">
        <v>351</v>
      </c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351</v>
      </c>
      <c r="DB299" s="57" t="s">
        <v>351</v>
      </c>
      <c r="DC299" s="57"/>
      <c r="DD299" s="57" t="s">
        <v>351</v>
      </c>
      <c r="DE299" s="57" t="s">
        <v>351</v>
      </c>
      <c r="DF299" s="57"/>
      <c r="DG299" s="57" t="s">
        <v>351</v>
      </c>
      <c r="DH299" s="57" t="s">
        <v>351</v>
      </c>
      <c r="DI299" s="57" t="s">
        <v>351</v>
      </c>
      <c r="DJ299" s="57"/>
      <c r="DK299" s="57"/>
      <c r="DL299" s="57" t="s">
        <v>351</v>
      </c>
      <c r="DM299" s="57" t="s">
        <v>351</v>
      </c>
      <c r="DN299" s="57"/>
      <c r="DO299" s="57" t="s">
        <v>351</v>
      </c>
      <c r="DP299" s="57"/>
      <c r="DQ299" s="38"/>
      <c r="DR299" s="38"/>
      <c r="DS299" s="57" t="s">
        <v>351</v>
      </c>
      <c r="DT299" s="57" t="s">
        <v>351</v>
      </c>
      <c r="DU299" s="57" t="s">
        <v>351</v>
      </c>
      <c r="DV299" s="57" t="s">
        <v>351</v>
      </c>
      <c r="DW299" s="57" t="s">
        <v>351</v>
      </c>
      <c r="DX299" s="57" t="s">
        <v>351</v>
      </c>
      <c r="DY299" s="57" t="s">
        <v>351</v>
      </c>
      <c r="DZ299" s="57" t="s">
        <v>351</v>
      </c>
      <c r="EA299" s="57" t="s">
        <v>351</v>
      </c>
      <c r="EB299" s="57" t="s">
        <v>351</v>
      </c>
      <c r="EC299" s="57" t="s">
        <v>351</v>
      </c>
      <c r="ED299" s="57" t="s">
        <v>351</v>
      </c>
      <c r="EE299" s="57" t="s">
        <v>351</v>
      </c>
      <c r="EF299" s="57" t="s">
        <v>351</v>
      </c>
      <c r="EG299" s="57" t="s">
        <v>351</v>
      </c>
      <c r="EH299" s="57" t="s">
        <v>351</v>
      </c>
      <c r="EI299" s="57"/>
      <c r="EJ299" s="57"/>
      <c r="EK299" s="38"/>
      <c r="EL299" s="38"/>
      <c r="EM299" s="61"/>
      <c r="EN299" s="57" t="s">
        <v>351</v>
      </c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 t="s">
        <v>351</v>
      </c>
      <c r="FI299" s="57" t="s">
        <v>351</v>
      </c>
      <c r="FJ299" s="57" t="s">
        <v>351</v>
      </c>
      <c r="FK299" s="57" t="s">
        <v>351</v>
      </c>
      <c r="FL299" s="57" t="s">
        <v>351</v>
      </c>
      <c r="FM299" s="57" t="s">
        <v>351</v>
      </c>
      <c r="FN299" s="57"/>
      <c r="FO299" s="57"/>
      <c r="FP299" s="57" t="s">
        <v>351</v>
      </c>
      <c r="FQ299" s="57"/>
      <c r="FR299" s="57"/>
      <c r="FS299" s="57" t="s">
        <v>351</v>
      </c>
      <c r="FT299" s="57"/>
      <c r="FU299" s="57"/>
      <c r="FV299" s="57"/>
      <c r="FW299" s="57"/>
      <c r="FX299" s="57"/>
      <c r="FY299" s="38"/>
      <c r="FZ299" s="38"/>
      <c r="GA299" s="57" t="s">
        <v>351</v>
      </c>
      <c r="GB299" s="57"/>
      <c r="GC299" s="57"/>
      <c r="GD299" s="57" t="s">
        <v>351</v>
      </c>
      <c r="GE299" s="57"/>
      <c r="GF299" s="57"/>
      <c r="GG299" s="57"/>
      <c r="GH299" s="57"/>
      <c r="GI299" s="57"/>
      <c r="GJ299" s="57"/>
      <c r="GK299" s="57"/>
      <c r="GL299" s="57"/>
      <c r="GM299" s="57" t="s">
        <v>351</v>
      </c>
      <c r="GN299" s="57"/>
      <c r="GO299" s="57"/>
      <c r="GP299" s="57" t="s">
        <v>351</v>
      </c>
      <c r="GQ299" s="38"/>
      <c r="GR299" s="38"/>
      <c r="GS299" s="38"/>
      <c r="GT299" s="38"/>
      <c r="GU299" s="61"/>
      <c r="GV299" s="57" t="s">
        <v>351</v>
      </c>
      <c r="GW299" s="57" t="s">
        <v>351</v>
      </c>
      <c r="GX299" s="57"/>
      <c r="GY299" s="57" t="s">
        <v>351</v>
      </c>
      <c r="GZ299" s="57" t="s">
        <v>351</v>
      </c>
      <c r="HA299" s="57"/>
      <c r="HB299" s="57"/>
      <c r="HC299" s="57" t="s">
        <v>351</v>
      </c>
      <c r="HD299" s="57"/>
      <c r="HE299" s="57" t="s">
        <v>351</v>
      </c>
      <c r="HF299" s="57"/>
      <c r="HG299" s="57"/>
      <c r="HH299" s="57"/>
      <c r="HI299" s="57"/>
      <c r="HJ299" s="57"/>
      <c r="HK299" s="57" t="s">
        <v>351</v>
      </c>
      <c r="HL299" s="57"/>
      <c r="HM299" s="57"/>
      <c r="HN299" s="38"/>
      <c r="HO299" s="61"/>
      <c r="HP299" s="57" t="s">
        <v>351</v>
      </c>
      <c r="HQ299" s="57" t="s">
        <v>351</v>
      </c>
      <c r="HR299" s="57" t="s">
        <v>351</v>
      </c>
      <c r="HS299" s="57"/>
      <c r="HT299" s="57" t="s">
        <v>351</v>
      </c>
      <c r="HU299" s="57" t="s">
        <v>351</v>
      </c>
      <c r="HV299" s="57"/>
      <c r="HW299" s="57"/>
      <c r="HX299" s="57"/>
      <c r="HY299" s="57" t="s">
        <v>351</v>
      </c>
      <c r="HZ299" s="57"/>
      <c r="IA299" s="57"/>
      <c r="IB299" s="57"/>
      <c r="IC299" s="57" t="s">
        <v>351</v>
      </c>
      <c r="ID299" s="57"/>
      <c r="IE299" s="57" t="s">
        <v>351</v>
      </c>
      <c r="IF299" s="38"/>
      <c r="IG299" s="38"/>
      <c r="IH299" s="38"/>
      <c r="II299" s="61"/>
      <c r="IJ299" s="57" t="s">
        <v>351</v>
      </c>
      <c r="IK299" s="57"/>
      <c r="IL299" s="57"/>
      <c r="IM299" s="57"/>
      <c r="IN299" s="57"/>
      <c r="IO299" s="57"/>
      <c r="IP299" s="57"/>
      <c r="IQ299" s="57" t="s">
        <v>351</v>
      </c>
      <c r="IR299" s="57"/>
      <c r="IS299" s="57"/>
      <c r="IT299" s="57"/>
      <c r="IU299" s="57"/>
      <c r="IV299" s="57"/>
      <c r="IW299" s="57"/>
      <c r="IX299" s="57"/>
      <c r="IY299" s="57" t="s">
        <v>351</v>
      </c>
      <c r="IZ299" s="38"/>
      <c r="JA299" s="38"/>
      <c r="JB299" s="38"/>
      <c r="JC299" s="61"/>
      <c r="JD299" s="57" t="s">
        <v>351</v>
      </c>
      <c r="JE299" s="57"/>
      <c r="JF299" s="57"/>
      <c r="JG299" s="57"/>
      <c r="JH299" s="57"/>
      <c r="JI299" s="57"/>
      <c r="JJ299" s="57"/>
      <c r="JK299" s="57" t="s">
        <v>351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 t="s">
        <v>351</v>
      </c>
      <c r="PP299" s="57" t="s">
        <v>351</v>
      </c>
      <c r="PQ299" s="57"/>
      <c r="PR299" s="57"/>
      <c r="PS299" s="57"/>
      <c r="PT299" s="57"/>
      <c r="PU299" s="57"/>
      <c r="PV299" s="57"/>
      <c r="PW299" s="57"/>
      <c r="PX299" s="38"/>
      <c r="PY299" s="38"/>
      <c r="PZ299" s="38"/>
      <c r="QA299" s="61"/>
      <c r="QB299" s="57" t="s">
        <v>351</v>
      </c>
      <c r="QC299" s="57" t="s">
        <v>351</v>
      </c>
      <c r="QD299" s="57" t="s">
        <v>351</v>
      </c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 t="s">
        <v>351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351</v>
      </c>
      <c r="RE299" s="57"/>
      <c r="RF299" s="57"/>
      <c r="RG299" s="57"/>
      <c r="RH299" s="57"/>
      <c r="RI299" s="57" t="s">
        <v>351</v>
      </c>
      <c r="RJ299" s="57"/>
      <c r="RK299" s="57" t="s">
        <v>351</v>
      </c>
      <c r="RL299" s="57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 t="s">
        <v>351</v>
      </c>
      <c r="RW299" s="57"/>
      <c r="RX299" s="57"/>
      <c r="RY299" s="57"/>
      <c r="RZ299" s="57"/>
      <c r="SA299" s="57"/>
      <c r="SB299" s="57"/>
      <c r="SC299" s="57" t="s">
        <v>351</v>
      </c>
      <c r="SD299" s="57"/>
      <c r="SE299" s="57"/>
      <c r="SF299" s="57"/>
      <c r="SG299" s="57"/>
      <c r="SH299" s="57"/>
      <c r="SI299" s="57"/>
      <c r="SJ299" s="57" t="s">
        <v>351</v>
      </c>
      <c r="SK299" s="57" t="s">
        <v>351</v>
      </c>
      <c r="SL299" s="38"/>
      <c r="SM299" s="61"/>
      <c r="SN299" s="57"/>
      <c r="SO299" s="57"/>
      <c r="SP299" s="57"/>
      <c r="SQ299" s="57"/>
      <c r="SR299" s="57"/>
      <c r="SS299" s="57"/>
      <c r="ST299" s="57"/>
      <c r="SU299" s="57" t="s">
        <v>351</v>
      </c>
      <c r="SV299" s="57"/>
      <c r="SW299" s="57"/>
      <c r="SX299" s="57"/>
      <c r="SY299" s="57"/>
      <c r="SZ299" s="57"/>
      <c r="TA299" s="57"/>
      <c r="TB299" s="57"/>
      <c r="TC299" s="38"/>
      <c r="TD299" s="38"/>
      <c r="TE299" s="38"/>
      <c r="TF299" s="38"/>
      <c r="TG299" s="61"/>
      <c r="TH299" s="57"/>
      <c r="TI299" s="57"/>
      <c r="TJ299" s="57"/>
      <c r="TK299" s="57"/>
      <c r="TL299" s="57" t="s">
        <v>351</v>
      </c>
      <c r="TM299" s="57" t="s">
        <v>351</v>
      </c>
      <c r="TN299" s="57" t="s">
        <v>351</v>
      </c>
      <c r="TO299" s="57" t="s">
        <v>351</v>
      </c>
      <c r="TP299" s="57"/>
      <c r="TQ299" s="57"/>
      <c r="TR299" s="57"/>
      <c r="TS299" s="57"/>
      <c r="TT299" s="57"/>
      <c r="TU299" s="57" t="s">
        <v>351</v>
      </c>
      <c r="TV299" s="57" t="s">
        <v>351</v>
      </c>
      <c r="TW299" s="38"/>
      <c r="TX299" s="38"/>
      <c r="TY299" s="38"/>
      <c r="TZ299" s="38"/>
      <c r="UA299" s="61"/>
      <c r="UB299" s="57"/>
      <c r="UC299" s="57"/>
      <c r="UD299" s="57"/>
      <c r="UE299" s="57"/>
      <c r="UF299" s="57"/>
      <c r="UG299" s="57"/>
      <c r="UH299" s="57" t="s">
        <v>351</v>
      </c>
      <c r="UI299" s="57"/>
      <c r="UJ299" s="57"/>
      <c r="UK299" s="57"/>
      <c r="UL299" s="57"/>
      <c r="UM299" s="57"/>
      <c r="UN299" s="57"/>
      <c r="UO299" s="57" t="s">
        <v>351</v>
      </c>
      <c r="UP299" s="57" t="s">
        <v>351</v>
      </c>
      <c r="UQ299" s="57"/>
      <c r="UR299" s="57"/>
      <c r="US299" s="38"/>
      <c r="UT299" s="38"/>
      <c r="UU299" s="61"/>
      <c r="UV299" s="57" t="s">
        <v>351</v>
      </c>
      <c r="UW299" s="57" t="s">
        <v>351</v>
      </c>
      <c r="UX299" s="57"/>
      <c r="UY299" s="57"/>
      <c r="UZ299" s="57" t="s">
        <v>351</v>
      </c>
      <c r="VA299" s="57" t="s">
        <v>351</v>
      </c>
      <c r="VB299" s="57"/>
      <c r="VC299" s="57"/>
      <c r="VD299" s="57"/>
      <c r="VE299" s="57"/>
      <c r="VF299" s="57"/>
      <c r="VG299" s="57"/>
      <c r="VH299" s="57"/>
      <c r="VI299" s="57" t="s">
        <v>351</v>
      </c>
      <c r="VJ299" s="57" t="s">
        <v>351</v>
      </c>
      <c r="VK299" s="57"/>
      <c r="VL299" s="38"/>
      <c r="VM299" s="38"/>
      <c r="VN299" s="38"/>
      <c r="VO299" s="61"/>
      <c r="VP299" s="57"/>
      <c r="VQ299" s="57"/>
      <c r="VR299" s="57"/>
      <c r="VS299" s="57"/>
      <c r="VT299" s="57"/>
      <c r="VU299" s="57"/>
      <c r="VV299" s="57"/>
      <c r="VW299" s="57"/>
      <c r="VX299" s="57"/>
      <c r="VY299" s="57"/>
      <c r="VZ299" s="57"/>
      <c r="WA299" s="57"/>
      <c r="WB299" s="57"/>
      <c r="WC299" s="57"/>
      <c r="WD299" s="57"/>
      <c r="WE299" s="38"/>
      <c r="WF299" s="38"/>
      <c r="WG299" s="38"/>
      <c r="WH299" s="38"/>
      <c r="WI299" s="61"/>
      <c r="WJ299" s="57" t="s">
        <v>351</v>
      </c>
      <c r="WK299" s="57" t="s">
        <v>351</v>
      </c>
      <c r="WL299" s="57" t="s">
        <v>351</v>
      </c>
      <c r="WM299" s="57"/>
      <c r="WN299" s="57"/>
      <c r="WO299" s="57" t="s">
        <v>351</v>
      </c>
      <c r="WP299" s="57" t="s">
        <v>351</v>
      </c>
      <c r="WQ299" s="57"/>
      <c r="WR299" s="57" t="s">
        <v>351</v>
      </c>
      <c r="WS299" s="57" t="s">
        <v>351</v>
      </c>
      <c r="WT299" s="57"/>
      <c r="WU299" s="57"/>
      <c r="WV299" s="57"/>
      <c r="WW299" s="57"/>
      <c r="WX299" s="38"/>
      <c r="WY299" s="38"/>
      <c r="WZ299" s="38"/>
      <c r="XA299" s="38"/>
      <c r="XB299" s="38"/>
      <c r="XC299" s="37"/>
      <c r="XD299" s="38"/>
      <c r="XE299" s="38"/>
      <c r="XF299" s="38"/>
      <c r="XG299" s="57" t="s">
        <v>351</v>
      </c>
      <c r="XH299" s="57" t="s">
        <v>351</v>
      </c>
      <c r="XI299" s="57" t="s">
        <v>351</v>
      </c>
      <c r="XJ299" s="57"/>
      <c r="XK299" s="57"/>
      <c r="XL299" s="57" t="s">
        <v>351</v>
      </c>
      <c r="XM299" s="57" t="s">
        <v>351</v>
      </c>
      <c r="XN299" s="57"/>
      <c r="XO299" s="57" t="s">
        <v>351</v>
      </c>
      <c r="XP299" s="57" t="s">
        <v>351</v>
      </c>
      <c r="XQ299" s="38"/>
      <c r="XR299" s="38"/>
      <c r="XS299" s="38"/>
      <c r="XT299" s="38"/>
      <c r="XU299" s="38"/>
      <c r="XV299" s="38"/>
      <c r="XW299" s="37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7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91"/>
        <v/>
      </c>
      <c r="AGK299" s="85" t="str">
        <f t="shared" si="992"/>
        <v/>
      </c>
      <c r="AGL299" s="85">
        <f t="shared" si="993"/>
        <v>7</v>
      </c>
      <c r="AGN299" s="5">
        <f>IF(LEN(B299)&gt;7,AGN289,"")</f>
        <v>12</v>
      </c>
      <c r="AGQ299" s="36" t="str">
        <f t="shared" si="1004"/>
        <v/>
      </c>
      <c r="AGR299" s="36" t="str">
        <f t="shared" si="994"/>
        <v/>
      </c>
      <c r="AGS299" s="39">
        <f t="shared" si="1005"/>
        <v>5</v>
      </c>
      <c r="AGT299" s="36" t="str">
        <f t="shared" si="1006"/>
        <v/>
      </c>
      <c r="AGU299" s="36" t="str">
        <f t="shared" si="995"/>
        <v/>
      </c>
      <c r="AGV299" s="39">
        <f t="shared" si="1007"/>
        <v>35</v>
      </c>
      <c r="AGW299" s="36" t="str">
        <f t="shared" si="1008"/>
        <v/>
      </c>
      <c r="AGX299" s="36" t="str">
        <f t="shared" si="996"/>
        <v/>
      </c>
      <c r="AGY299" s="39">
        <f t="shared" si="1009"/>
        <v>23</v>
      </c>
      <c r="AGZ299" s="36" t="str">
        <f t="shared" si="1010"/>
        <v/>
      </c>
      <c r="AHA299" s="36" t="str">
        <f t="shared" si="997"/>
        <v/>
      </c>
      <c r="AHB299" s="39">
        <f t="shared" si="1011"/>
        <v>1</v>
      </c>
      <c r="AHC299" s="36" t="str">
        <f t="shared" si="1012"/>
        <v/>
      </c>
      <c r="AHD299" s="36" t="str">
        <f t="shared" si="998"/>
        <v/>
      </c>
      <c r="AHE299" s="39">
        <f t="shared" si="1013"/>
        <v>2</v>
      </c>
      <c r="AHF299" s="36" t="str">
        <f t="shared" si="1014"/>
        <v/>
      </c>
      <c r="AHG299" s="36" t="str">
        <f t="shared" si="999"/>
        <v/>
      </c>
      <c r="AHH299" s="39">
        <f t="shared" si="1015"/>
        <v>10</v>
      </c>
      <c r="AHI299" s="36" t="str">
        <f t="shared" si="1016"/>
        <v/>
      </c>
      <c r="AHJ299" s="36" t="str">
        <f t="shared" si="1000"/>
        <v/>
      </c>
      <c r="AHK299" s="39">
        <f t="shared" si="1017"/>
        <v>22</v>
      </c>
      <c r="AHL299" s="36" t="str">
        <f t="shared" si="1018"/>
        <v/>
      </c>
      <c r="AHM299" s="36" t="str">
        <f t="shared" si="1001"/>
        <v/>
      </c>
      <c r="AHN299" s="39">
        <f t="shared" si="1019"/>
        <v>7</v>
      </c>
      <c r="AHO299" s="36" t="str">
        <f t="shared" si="1020"/>
        <v/>
      </c>
      <c r="AHP299" s="36" t="str">
        <f t="shared" si="1002"/>
        <v/>
      </c>
      <c r="AHQ299" s="39" t="str">
        <f t="shared" si="1021"/>
        <v/>
      </c>
      <c r="AHR299" s="36" t="str">
        <f t="shared" si="1022"/>
        <v/>
      </c>
      <c r="AHS299" s="36" t="str">
        <f t="shared" si="1003"/>
        <v/>
      </c>
      <c r="AHT299" s="39" t="str">
        <f t="shared" si="1023"/>
        <v/>
      </c>
    </row>
    <row r="300" spans="1:923" s="5" customFormat="1" outlineLevel="1" x14ac:dyDescent="0.25">
      <c r="A300" s="35">
        <f t="shared" si="1024"/>
        <v>11</v>
      </c>
      <c r="B300" s="48" t="s">
        <v>164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 t="s">
        <v>351</v>
      </c>
      <c r="EO300" s="57" t="s">
        <v>351</v>
      </c>
      <c r="EP300" s="57" t="s">
        <v>351</v>
      </c>
      <c r="EQ300" s="57"/>
      <c r="ER300" s="57"/>
      <c r="ES300" s="57" t="s">
        <v>351</v>
      </c>
      <c r="ET300" s="57"/>
      <c r="EU300" s="57"/>
      <c r="EV300" s="57"/>
      <c r="EW300" s="57"/>
      <c r="EX300" s="57"/>
      <c r="EY300" s="57"/>
      <c r="EZ300" s="57" t="s">
        <v>351</v>
      </c>
      <c r="FA300" s="57"/>
      <c r="FB300" s="57"/>
      <c r="FC300" s="57" t="s">
        <v>351</v>
      </c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/>
      <c r="JF300" s="57"/>
      <c r="JG300" s="57"/>
      <c r="JH300" s="57"/>
      <c r="JI300" s="57"/>
      <c r="JJ300" s="57"/>
      <c r="JK300" s="57"/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 t="s">
        <v>351</v>
      </c>
      <c r="PP300" s="57" t="s">
        <v>351</v>
      </c>
      <c r="PQ300" s="57"/>
      <c r="PR300" s="57"/>
      <c r="PS300" s="57"/>
      <c r="PT300" s="57" t="s">
        <v>351</v>
      </c>
      <c r="PU300" s="57"/>
      <c r="PV300" s="57" t="s">
        <v>351</v>
      </c>
      <c r="PW300" s="57"/>
      <c r="PX300" s="38"/>
      <c r="PY300" s="38"/>
      <c r="PZ300" s="38"/>
      <c r="QA300" s="61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61"/>
      <c r="QV300" s="57"/>
      <c r="QW300" s="57"/>
      <c r="QX300" s="57"/>
      <c r="QY300" s="57"/>
      <c r="QZ300" s="57"/>
      <c r="RA300" s="57"/>
      <c r="RB300" s="57"/>
      <c r="RC300" s="57"/>
      <c r="RD300" s="57" t="s">
        <v>351</v>
      </c>
      <c r="RE300" s="57"/>
      <c r="RF300" s="57"/>
      <c r="RG300" s="57"/>
      <c r="RH300" s="57"/>
      <c r="RI300" s="57" t="s">
        <v>351</v>
      </c>
      <c r="RJ300" s="57"/>
      <c r="RK300" s="57" t="s">
        <v>351</v>
      </c>
      <c r="RL300" s="57"/>
      <c r="RM300" s="38"/>
      <c r="RN300" s="38"/>
      <c r="RO300" s="37"/>
      <c r="RP300" s="38"/>
      <c r="RQ300" s="38"/>
      <c r="RR300" s="38"/>
      <c r="RS300" s="57"/>
      <c r="RT300" s="57"/>
      <c r="RU300" s="57"/>
      <c r="RV300" s="57"/>
      <c r="RW300" s="57"/>
      <c r="RX300" s="57"/>
      <c r="RY300" s="57"/>
      <c r="RZ300" s="57"/>
      <c r="SA300" s="57"/>
      <c r="SB300" s="57"/>
      <c r="SC300" s="57"/>
      <c r="SD300" s="57"/>
      <c r="SE300" s="57"/>
      <c r="SF300" s="57"/>
      <c r="SG300" s="57"/>
      <c r="SH300" s="57"/>
      <c r="SI300" s="57"/>
      <c r="SJ300" s="57" t="s">
        <v>351</v>
      </c>
      <c r="SK300" s="57" t="s">
        <v>351</v>
      </c>
      <c r="SL300" s="38"/>
      <c r="SM300" s="61"/>
      <c r="SN300" s="57"/>
      <c r="SO300" s="57"/>
      <c r="SP300" s="57"/>
      <c r="SQ300" s="57"/>
      <c r="SR300" s="57"/>
      <c r="SS300" s="57"/>
      <c r="ST300" s="57"/>
      <c r="SU300" s="57" t="s">
        <v>359</v>
      </c>
      <c r="SV300" s="57" t="s">
        <v>359</v>
      </c>
      <c r="SW300" s="57"/>
      <c r="SX300" s="57"/>
      <c r="SY300" s="57"/>
      <c r="SZ300" s="57"/>
      <c r="TA300" s="57" t="s">
        <v>359</v>
      </c>
      <c r="TB300" s="57" t="s">
        <v>359</v>
      </c>
      <c r="TC300" s="38"/>
      <c r="TD300" s="38"/>
      <c r="TE300" s="38"/>
      <c r="TF300" s="38"/>
      <c r="TG300" s="61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  <c r="TS300" s="57"/>
      <c r="TT300" s="57"/>
      <c r="TU300" s="57"/>
      <c r="TV300" s="57"/>
      <c r="TW300" s="38"/>
      <c r="TX300" s="38"/>
      <c r="TY300" s="38"/>
      <c r="TZ300" s="38"/>
      <c r="UA300" s="61"/>
      <c r="UB300" s="57"/>
      <c r="UC300" s="57"/>
      <c r="UD300" s="57"/>
      <c r="UE300" s="57"/>
      <c r="UF300" s="57"/>
      <c r="UG300" s="57"/>
      <c r="UH300" s="57"/>
      <c r="UI300" s="57"/>
      <c r="UJ300" s="57"/>
      <c r="UK300" s="57"/>
      <c r="UL300" s="57"/>
      <c r="UM300" s="57"/>
      <c r="UN300" s="57"/>
      <c r="UO300" s="57"/>
      <c r="UP300" s="57"/>
      <c r="UQ300" s="57"/>
      <c r="UR300" s="57"/>
      <c r="US300" s="38"/>
      <c r="UT300" s="38"/>
      <c r="UU300" s="61"/>
      <c r="UV300" s="57"/>
      <c r="UW300" s="57"/>
      <c r="UX300" s="57"/>
      <c r="UY300" s="57"/>
      <c r="UZ300" s="57"/>
      <c r="VA300" s="57"/>
      <c r="VB300" s="57"/>
      <c r="VC300" s="57"/>
      <c r="VD300" s="57"/>
      <c r="VE300" s="57"/>
      <c r="VF300" s="57"/>
      <c r="VG300" s="57"/>
      <c r="VH300" s="57"/>
      <c r="VI300" s="57"/>
      <c r="VJ300" s="57"/>
      <c r="VK300" s="57"/>
      <c r="VL300" s="38"/>
      <c r="VM300" s="38"/>
      <c r="VN300" s="38"/>
      <c r="VO300" s="61"/>
      <c r="VP300" s="57"/>
      <c r="VQ300" s="57"/>
      <c r="VR300" s="57"/>
      <c r="VS300" s="57"/>
      <c r="VT300" s="57"/>
      <c r="VU300" s="57"/>
      <c r="VV300" s="57"/>
      <c r="VW300" s="57"/>
      <c r="VX300" s="57"/>
      <c r="VY300" s="57"/>
      <c r="VZ300" s="57"/>
      <c r="WA300" s="57"/>
      <c r="WB300" s="57"/>
      <c r="WC300" s="57"/>
      <c r="WD300" s="57"/>
      <c r="WE300" s="38"/>
      <c r="WF300" s="38"/>
      <c r="WG300" s="38"/>
      <c r="WH300" s="38"/>
      <c r="WI300" s="61"/>
      <c r="WJ300" s="57"/>
      <c r="WK300" s="57"/>
      <c r="WL300" s="57"/>
      <c r="WM300" s="57"/>
      <c r="WN300" s="57"/>
      <c r="WO300" s="57"/>
      <c r="WP300" s="57"/>
      <c r="WQ300" s="57"/>
      <c r="WR300" s="57"/>
      <c r="WS300" s="57"/>
      <c r="WT300" s="57"/>
      <c r="WU300" s="57"/>
      <c r="WV300" s="57"/>
      <c r="WW300" s="57"/>
      <c r="WX300" s="38"/>
      <c r="WY300" s="38"/>
      <c r="WZ300" s="38"/>
      <c r="XA300" s="38"/>
      <c r="XB300" s="38"/>
      <c r="XC300" s="37"/>
      <c r="XD300" s="38"/>
      <c r="XE300" s="38"/>
      <c r="XF300" s="38"/>
      <c r="XG300" s="57"/>
      <c r="XH300" s="57"/>
      <c r="XI300" s="57"/>
      <c r="XJ300" s="57"/>
      <c r="XK300" s="57"/>
      <c r="XL300" s="57"/>
      <c r="XM300" s="57"/>
      <c r="XN300" s="57"/>
      <c r="XO300" s="57"/>
      <c r="XP300" s="57"/>
      <c r="XQ300" s="38"/>
      <c r="XR300" s="38"/>
      <c r="XS300" s="38"/>
      <c r="XT300" s="38"/>
      <c r="XU300" s="38"/>
      <c r="XV300" s="38"/>
      <c r="XW300" s="37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91"/>
        <v/>
      </c>
      <c r="AGK300" s="85" t="str">
        <f t="shared" si="992"/>
        <v/>
      </c>
      <c r="AGL300" s="85" t="str">
        <f t="shared" si="993"/>
        <v/>
      </c>
      <c r="AGN300" s="5">
        <f>IF(LEN(B300)&gt;7,AGN289,"")</f>
        <v>12</v>
      </c>
      <c r="AGQ300" s="36" t="str">
        <f t="shared" si="1004"/>
        <v/>
      </c>
      <c r="AGR300" s="36" t="str">
        <f t="shared" si="994"/>
        <v/>
      </c>
      <c r="AGS300" s="39" t="str">
        <f t="shared" si="1005"/>
        <v/>
      </c>
      <c r="AGT300" s="36" t="str">
        <f t="shared" si="1006"/>
        <v/>
      </c>
      <c r="AGU300" s="36" t="str">
        <f t="shared" si="995"/>
        <v/>
      </c>
      <c r="AGV300" s="39">
        <f t="shared" si="1007"/>
        <v>6</v>
      </c>
      <c r="AGW300" s="36" t="str">
        <f t="shared" si="1008"/>
        <v/>
      </c>
      <c r="AGX300" s="36" t="str">
        <f t="shared" si="996"/>
        <v/>
      </c>
      <c r="AGY300" s="39" t="str">
        <f t="shared" si="1009"/>
        <v/>
      </c>
      <c r="AGZ300" s="36" t="str">
        <f t="shared" si="1010"/>
        <v/>
      </c>
      <c r="AHA300" s="36" t="str">
        <f t="shared" si="997"/>
        <v/>
      </c>
      <c r="AHB300" s="39" t="str">
        <f t="shared" si="1011"/>
        <v/>
      </c>
      <c r="AHC300" s="36" t="str">
        <f t="shared" si="1012"/>
        <v/>
      </c>
      <c r="AHD300" s="36" t="str">
        <f t="shared" si="998"/>
        <v/>
      </c>
      <c r="AHE300" s="39">
        <f t="shared" si="1013"/>
        <v>4</v>
      </c>
      <c r="AHF300" s="36">
        <f t="shared" si="1014"/>
        <v>4</v>
      </c>
      <c r="AHG300" s="36" t="str">
        <f t="shared" si="999"/>
        <v/>
      </c>
      <c r="AHH300" s="39">
        <f t="shared" si="1015"/>
        <v>3</v>
      </c>
      <c r="AHI300" s="36" t="str">
        <f t="shared" si="1016"/>
        <v/>
      </c>
      <c r="AHJ300" s="36" t="str">
        <f t="shared" si="1000"/>
        <v/>
      </c>
      <c r="AHK300" s="39" t="str">
        <f t="shared" si="1017"/>
        <v/>
      </c>
      <c r="AHL300" s="36" t="str">
        <f t="shared" si="1018"/>
        <v/>
      </c>
      <c r="AHM300" s="36" t="str">
        <f t="shared" si="1001"/>
        <v/>
      </c>
      <c r="AHN300" s="39" t="str">
        <f t="shared" si="1019"/>
        <v/>
      </c>
      <c r="AHO300" s="36" t="str">
        <f t="shared" si="1020"/>
        <v/>
      </c>
      <c r="AHP300" s="36" t="str">
        <f t="shared" si="1002"/>
        <v/>
      </c>
      <c r="AHQ300" s="39" t="str">
        <f t="shared" si="1021"/>
        <v/>
      </c>
      <c r="AHR300" s="36" t="str">
        <f t="shared" si="1022"/>
        <v/>
      </c>
      <c r="AHS300" s="36" t="str">
        <f t="shared" si="1003"/>
        <v/>
      </c>
      <c r="AHT300" s="39" t="str">
        <f t="shared" si="1023"/>
        <v/>
      </c>
    </row>
    <row r="301" spans="1:923" s="5" customFormat="1" outlineLevel="1" x14ac:dyDescent="0.25">
      <c r="A301" s="35">
        <f t="shared" si="1024"/>
        <v>12</v>
      </c>
      <c r="B301" s="48" t="s">
        <v>165</v>
      </c>
      <c r="C301" s="37"/>
      <c r="D301" s="35"/>
      <c r="E301" s="35"/>
      <c r="F301" s="35"/>
      <c r="G301" s="57"/>
      <c r="H301" s="57"/>
      <c r="I301" s="57"/>
      <c r="J301" s="57"/>
      <c r="K301" s="57" t="s">
        <v>351</v>
      </c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 t="s">
        <v>351</v>
      </c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 t="s">
        <v>351</v>
      </c>
      <c r="AS301" s="57" t="s">
        <v>351</v>
      </c>
      <c r="AT301" s="57" t="s">
        <v>351</v>
      </c>
      <c r="AU301" s="57"/>
      <c r="AV301" s="57" t="s">
        <v>351</v>
      </c>
      <c r="AW301" s="57" t="s">
        <v>351</v>
      </c>
      <c r="AX301" s="57"/>
      <c r="AY301" s="57" t="s">
        <v>351</v>
      </c>
      <c r="AZ301" s="57" t="s">
        <v>351</v>
      </c>
      <c r="BA301" s="57" t="s">
        <v>351</v>
      </c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 t="s">
        <v>351</v>
      </c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 t="s">
        <v>351</v>
      </c>
      <c r="FK301" s="57" t="s">
        <v>351</v>
      </c>
      <c r="FL301" s="57" t="s">
        <v>351</v>
      </c>
      <c r="FM301" s="57"/>
      <c r="FN301" s="57"/>
      <c r="FO301" s="57"/>
      <c r="FP301" s="57" t="s">
        <v>351</v>
      </c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 t="s">
        <v>351</v>
      </c>
      <c r="GB301" s="57" t="s">
        <v>351</v>
      </c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 t="s">
        <v>351</v>
      </c>
      <c r="GN301" s="57"/>
      <c r="GO301" s="57"/>
      <c r="GP301" s="57"/>
      <c r="GQ301" s="38"/>
      <c r="GR301" s="38"/>
      <c r="GS301" s="38"/>
      <c r="GT301" s="38"/>
      <c r="GU301" s="61"/>
      <c r="GV301" s="57" t="s">
        <v>351</v>
      </c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 t="s">
        <v>351</v>
      </c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38"/>
      <c r="PY301" s="38"/>
      <c r="PZ301" s="38"/>
      <c r="QA301" s="61"/>
      <c r="QB301" s="57" t="s">
        <v>351</v>
      </c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38"/>
      <c r="QS301" s="38"/>
      <c r="QT301" s="38"/>
      <c r="QU301" s="61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38"/>
      <c r="RN301" s="38"/>
      <c r="RO301" s="37"/>
      <c r="RP301" s="38"/>
      <c r="RQ301" s="38"/>
      <c r="RR301" s="38"/>
      <c r="RS301" s="57"/>
      <c r="RT301" s="57"/>
      <c r="RU301" s="57"/>
      <c r="RV301" s="57"/>
      <c r="RW301" s="57"/>
      <c r="RX301" s="57"/>
      <c r="RY301" s="57"/>
      <c r="RZ301" s="57"/>
      <c r="SA301" s="57"/>
      <c r="SB301" s="57"/>
      <c r="SC301" s="57"/>
      <c r="SD301" s="57"/>
      <c r="SE301" s="57"/>
      <c r="SF301" s="57"/>
      <c r="SG301" s="57"/>
      <c r="SH301" s="57"/>
      <c r="SI301" s="57"/>
      <c r="SJ301" s="57" t="s">
        <v>351</v>
      </c>
      <c r="SK301" s="57" t="s">
        <v>351</v>
      </c>
      <c r="SL301" s="38"/>
      <c r="SM301" s="61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38"/>
      <c r="TD301" s="38"/>
      <c r="TE301" s="38"/>
      <c r="TF301" s="38"/>
      <c r="TG301" s="61"/>
      <c r="TH301" s="57"/>
      <c r="TI301" s="57"/>
      <c r="TJ301" s="57"/>
      <c r="TK301" s="57"/>
      <c r="TL301" s="57"/>
      <c r="TM301" s="57"/>
      <c r="TN301" s="57" t="s">
        <v>351</v>
      </c>
      <c r="TO301" s="57"/>
      <c r="TP301" s="57"/>
      <c r="TQ301" s="57"/>
      <c r="TR301" s="57"/>
      <c r="TS301" s="57"/>
      <c r="TT301" s="57"/>
      <c r="TU301" s="57"/>
      <c r="TV301" s="57"/>
      <c r="TW301" s="38"/>
      <c r="TX301" s="38"/>
      <c r="TY301" s="38"/>
      <c r="TZ301" s="38"/>
      <c r="UA301" s="61"/>
      <c r="UB301" s="57"/>
      <c r="UC301" s="57"/>
      <c r="UD301" s="57"/>
      <c r="UE301" s="57"/>
      <c r="UF301" s="57"/>
      <c r="UG301" s="57"/>
      <c r="UH301" s="57" t="s">
        <v>351</v>
      </c>
      <c r="UI301" s="57"/>
      <c r="UJ301" s="57"/>
      <c r="UK301" s="57"/>
      <c r="UL301" s="57"/>
      <c r="UM301" s="57"/>
      <c r="UN301" s="57"/>
      <c r="UO301" s="57" t="s">
        <v>351</v>
      </c>
      <c r="UP301" s="57" t="s">
        <v>351</v>
      </c>
      <c r="UQ301" s="57"/>
      <c r="UR301" s="57"/>
      <c r="US301" s="38"/>
      <c r="UT301" s="38"/>
      <c r="UU301" s="61"/>
      <c r="UV301" s="57"/>
      <c r="UW301" s="57"/>
      <c r="UX301" s="57"/>
      <c r="UY301" s="57"/>
      <c r="UZ301" s="57"/>
      <c r="VA301" s="57"/>
      <c r="VB301" s="57"/>
      <c r="VC301" s="57"/>
      <c r="VD301" s="57"/>
      <c r="VE301" s="57"/>
      <c r="VF301" s="57"/>
      <c r="VG301" s="57"/>
      <c r="VH301" s="57"/>
      <c r="VI301" s="57"/>
      <c r="VJ301" s="57"/>
      <c r="VK301" s="57"/>
      <c r="VL301" s="38"/>
      <c r="VM301" s="38"/>
      <c r="VN301" s="38"/>
      <c r="VO301" s="61"/>
      <c r="VP301" s="57"/>
      <c r="VQ301" s="57"/>
      <c r="VR301" s="57"/>
      <c r="VS301" s="57"/>
      <c r="VT301" s="57"/>
      <c r="VU301" s="57"/>
      <c r="VV301" s="57"/>
      <c r="VW301" s="57"/>
      <c r="VX301" s="57"/>
      <c r="VY301" s="57"/>
      <c r="VZ301" s="57"/>
      <c r="WA301" s="57"/>
      <c r="WB301" s="57"/>
      <c r="WC301" s="57"/>
      <c r="WD301" s="57"/>
      <c r="WE301" s="38"/>
      <c r="WF301" s="38"/>
      <c r="WG301" s="38"/>
      <c r="WH301" s="38"/>
      <c r="WI301" s="61"/>
      <c r="WJ301" s="57" t="s">
        <v>351</v>
      </c>
      <c r="WK301" s="57" t="s">
        <v>351</v>
      </c>
      <c r="WL301" s="57" t="s">
        <v>351</v>
      </c>
      <c r="WM301" s="57"/>
      <c r="WN301" s="57"/>
      <c r="WO301" s="57" t="s">
        <v>351</v>
      </c>
      <c r="WP301" s="57" t="s">
        <v>351</v>
      </c>
      <c r="WQ301" s="57"/>
      <c r="WR301" s="57" t="s">
        <v>351</v>
      </c>
      <c r="WS301" s="57" t="s">
        <v>351</v>
      </c>
      <c r="WT301" s="57"/>
      <c r="WU301" s="57"/>
      <c r="WV301" s="57"/>
      <c r="WW301" s="57"/>
      <c r="WX301" s="38"/>
      <c r="WY301" s="38"/>
      <c r="WZ301" s="38"/>
      <c r="XA301" s="38"/>
      <c r="XB301" s="38"/>
      <c r="XC301" s="37"/>
      <c r="XD301" s="38"/>
      <c r="XE301" s="38"/>
      <c r="XF301" s="38"/>
      <c r="XG301" s="57" t="s">
        <v>351</v>
      </c>
      <c r="XH301" s="57" t="s">
        <v>351</v>
      </c>
      <c r="XI301" s="57" t="s">
        <v>351</v>
      </c>
      <c r="XJ301" s="57"/>
      <c r="XK301" s="57"/>
      <c r="XL301" s="57" t="s">
        <v>351</v>
      </c>
      <c r="XM301" s="57" t="s">
        <v>351</v>
      </c>
      <c r="XN301" s="57"/>
      <c r="XO301" s="57" t="s">
        <v>351</v>
      </c>
      <c r="XP301" s="57" t="s">
        <v>351</v>
      </c>
      <c r="XQ301" s="38"/>
      <c r="XR301" s="38"/>
      <c r="XS301" s="38"/>
      <c r="XT301" s="38"/>
      <c r="XU301" s="38"/>
      <c r="XV301" s="38"/>
      <c r="XW301" s="37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91"/>
        <v/>
      </c>
      <c r="AGK301" s="85" t="str">
        <f t="shared" si="992"/>
        <v/>
      </c>
      <c r="AGL301" s="85">
        <f t="shared" si="993"/>
        <v>7</v>
      </c>
      <c r="AGN301" s="5">
        <f>IF(LEN(B301)&gt;7,AGN289,"")</f>
        <v>12</v>
      </c>
      <c r="AGQ301" s="36" t="str">
        <f t="shared" si="1004"/>
        <v/>
      </c>
      <c r="AGR301" s="36" t="str">
        <f t="shared" si="994"/>
        <v/>
      </c>
      <c r="AGS301" s="39">
        <f t="shared" si="1005"/>
        <v>10</v>
      </c>
      <c r="AGT301" s="36" t="str">
        <f t="shared" si="1006"/>
        <v/>
      </c>
      <c r="AGU301" s="36" t="str">
        <f t="shared" si="995"/>
        <v/>
      </c>
      <c r="AGV301" s="39">
        <f t="shared" si="1007"/>
        <v>5</v>
      </c>
      <c r="AGW301" s="36" t="str">
        <f t="shared" si="1008"/>
        <v/>
      </c>
      <c r="AGX301" s="36" t="str">
        <f t="shared" si="996"/>
        <v/>
      </c>
      <c r="AGY301" s="39">
        <f t="shared" si="1009"/>
        <v>5</v>
      </c>
      <c r="AGZ301" s="36" t="str">
        <f t="shared" si="1010"/>
        <v/>
      </c>
      <c r="AHA301" s="36" t="str">
        <f t="shared" si="997"/>
        <v/>
      </c>
      <c r="AHB301" s="39" t="str">
        <f t="shared" si="1011"/>
        <v/>
      </c>
      <c r="AHC301" s="36" t="str">
        <f t="shared" si="1012"/>
        <v/>
      </c>
      <c r="AHD301" s="36" t="str">
        <f t="shared" si="998"/>
        <v/>
      </c>
      <c r="AHE301" s="39" t="str">
        <f t="shared" si="1013"/>
        <v/>
      </c>
      <c r="AHF301" s="36" t="str">
        <f t="shared" si="1014"/>
        <v/>
      </c>
      <c r="AHG301" s="36" t="str">
        <f t="shared" si="999"/>
        <v/>
      </c>
      <c r="AHH301" s="39">
        <f t="shared" si="1015"/>
        <v>1</v>
      </c>
      <c r="AHI301" s="36" t="str">
        <f t="shared" si="1016"/>
        <v/>
      </c>
      <c r="AHJ301" s="36" t="str">
        <f t="shared" si="1000"/>
        <v/>
      </c>
      <c r="AHK301" s="39">
        <f t="shared" si="1017"/>
        <v>11</v>
      </c>
      <c r="AHL301" s="36" t="str">
        <f t="shared" si="1018"/>
        <v/>
      </c>
      <c r="AHM301" s="36" t="str">
        <f t="shared" si="1001"/>
        <v/>
      </c>
      <c r="AHN301" s="39">
        <f t="shared" si="1019"/>
        <v>7</v>
      </c>
      <c r="AHO301" s="36" t="str">
        <f t="shared" si="1020"/>
        <v/>
      </c>
      <c r="AHP301" s="36" t="str">
        <f t="shared" si="1002"/>
        <v/>
      </c>
      <c r="AHQ301" s="39" t="str">
        <f t="shared" si="1021"/>
        <v/>
      </c>
      <c r="AHR301" s="36" t="str">
        <f t="shared" si="1022"/>
        <v/>
      </c>
      <c r="AHS301" s="36" t="str">
        <f t="shared" si="1003"/>
        <v/>
      </c>
      <c r="AHT301" s="39" t="str">
        <f t="shared" si="1023"/>
        <v/>
      </c>
    </row>
    <row r="302" spans="1:923" s="5" customFormat="1" outlineLevel="1" x14ac:dyDescent="0.25">
      <c r="A302" s="35">
        <f t="shared" si="1024"/>
        <v>13</v>
      </c>
      <c r="B302" s="47" t="s">
        <v>145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61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/>
      <c r="RJ302" s="57"/>
      <c r="RK302" s="57"/>
      <c r="RL302" s="57"/>
      <c r="RM302" s="38"/>
      <c r="RN302" s="38"/>
      <c r="RO302" s="37"/>
      <c r="RP302" s="38"/>
      <c r="RQ302" s="38"/>
      <c r="RR302" s="38"/>
      <c r="RS302" s="57"/>
      <c r="RT302" s="57"/>
      <c r="RU302" s="57"/>
      <c r="RV302" s="57"/>
      <c r="RW302" s="57"/>
      <c r="RX302" s="57"/>
      <c r="RY302" s="57"/>
      <c r="RZ302" s="57"/>
      <c r="SA302" s="57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38"/>
      <c r="SM302" s="61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38"/>
      <c r="TD302" s="38"/>
      <c r="TE302" s="38"/>
      <c r="TF302" s="38"/>
      <c r="TG302" s="61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  <c r="TS302" s="57"/>
      <c r="TT302" s="57"/>
      <c r="TU302" s="57"/>
      <c r="TV302" s="57"/>
      <c r="TW302" s="38"/>
      <c r="TX302" s="38"/>
      <c r="TY302" s="38"/>
      <c r="TZ302" s="38"/>
      <c r="UA302" s="61"/>
      <c r="UB302" s="57"/>
      <c r="UC302" s="57"/>
      <c r="UD302" s="57"/>
      <c r="UE302" s="57"/>
      <c r="UF302" s="57"/>
      <c r="UG302" s="57"/>
      <c r="UH302" s="57"/>
      <c r="UI302" s="57"/>
      <c r="UJ302" s="57"/>
      <c r="UK302" s="57"/>
      <c r="UL302" s="57"/>
      <c r="UM302" s="57"/>
      <c r="UN302" s="57"/>
      <c r="UO302" s="57"/>
      <c r="UP302" s="57"/>
      <c r="UQ302" s="57"/>
      <c r="UR302" s="57"/>
      <c r="US302" s="38"/>
      <c r="UT302" s="38"/>
      <c r="UU302" s="61"/>
      <c r="UV302" s="57"/>
      <c r="UW302" s="57"/>
      <c r="UX302" s="57"/>
      <c r="UY302" s="57"/>
      <c r="UZ302" s="57"/>
      <c r="VA302" s="57"/>
      <c r="VB302" s="57"/>
      <c r="VC302" s="57"/>
      <c r="VD302" s="57"/>
      <c r="VE302" s="57"/>
      <c r="VF302" s="57"/>
      <c r="VG302" s="57"/>
      <c r="VH302" s="57"/>
      <c r="VI302" s="57"/>
      <c r="VJ302" s="57"/>
      <c r="VK302" s="57"/>
      <c r="VL302" s="38"/>
      <c r="VM302" s="38"/>
      <c r="VN302" s="38"/>
      <c r="VO302" s="61"/>
      <c r="VP302" s="57" t="s">
        <v>351</v>
      </c>
      <c r="VQ302" s="57" t="s">
        <v>351</v>
      </c>
      <c r="VR302" s="57"/>
      <c r="VS302" s="57"/>
      <c r="VT302" s="57"/>
      <c r="VU302" s="57"/>
      <c r="VV302" s="57"/>
      <c r="VW302" s="57"/>
      <c r="VX302" s="57"/>
      <c r="VY302" s="57"/>
      <c r="VZ302" s="57"/>
      <c r="WA302" s="57"/>
      <c r="WB302" s="57"/>
      <c r="WC302" s="57" t="s">
        <v>351</v>
      </c>
      <c r="WD302" s="57" t="s">
        <v>351</v>
      </c>
      <c r="WE302" s="38"/>
      <c r="WF302" s="38"/>
      <c r="WG302" s="38"/>
      <c r="WH302" s="38"/>
      <c r="WI302" s="61"/>
      <c r="WJ302" s="57"/>
      <c r="WK302" s="57"/>
      <c r="WL302" s="57"/>
      <c r="WM302" s="57"/>
      <c r="WN302" s="57"/>
      <c r="WO302" s="57"/>
      <c r="WP302" s="57"/>
      <c r="WQ302" s="57"/>
      <c r="WR302" s="57"/>
      <c r="WS302" s="57"/>
      <c r="WT302" s="57"/>
      <c r="WU302" s="57"/>
      <c r="WV302" s="57"/>
      <c r="WW302" s="57"/>
      <c r="WX302" s="38"/>
      <c r="WY302" s="38"/>
      <c r="WZ302" s="38"/>
      <c r="XA302" s="38"/>
      <c r="XB302" s="38"/>
      <c r="XC302" s="37"/>
      <c r="XD302" s="38"/>
      <c r="XE302" s="38"/>
      <c r="XF302" s="38"/>
      <c r="XG302" s="57"/>
      <c r="XH302" s="57"/>
      <c r="XI302" s="57"/>
      <c r="XJ302" s="57"/>
      <c r="XK302" s="57"/>
      <c r="XL302" s="57"/>
      <c r="XM302" s="57"/>
      <c r="XN302" s="57"/>
      <c r="XO302" s="57"/>
      <c r="XP302" s="57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991"/>
        <v/>
      </c>
      <c r="AGK302" s="85" t="str">
        <f t="shared" si="992"/>
        <v/>
      </c>
      <c r="AGL302" s="85" t="str">
        <f t="shared" si="993"/>
        <v/>
      </c>
      <c r="AGN302" s="5" t="str">
        <f>IF(LEN(B302)&gt;7,AGN289,"")</f>
        <v/>
      </c>
      <c r="AGQ302" s="36" t="str">
        <f t="shared" si="1004"/>
        <v/>
      </c>
      <c r="AGR302" s="36" t="str">
        <f t="shared" si="994"/>
        <v/>
      </c>
      <c r="AGS302" s="39" t="str">
        <f t="shared" si="1005"/>
        <v/>
      </c>
      <c r="AGT302" s="36" t="str">
        <f t="shared" si="1006"/>
        <v/>
      </c>
      <c r="AGU302" s="36" t="str">
        <f t="shared" si="995"/>
        <v/>
      </c>
      <c r="AGV302" s="39" t="str">
        <f t="shared" si="1007"/>
        <v/>
      </c>
      <c r="AGW302" s="36" t="str">
        <f t="shared" si="1008"/>
        <v/>
      </c>
      <c r="AGX302" s="36" t="str">
        <f t="shared" si="996"/>
        <v/>
      </c>
      <c r="AGY302" s="39" t="str">
        <f t="shared" si="1009"/>
        <v/>
      </c>
      <c r="AGZ302" s="36" t="str">
        <f t="shared" si="1010"/>
        <v/>
      </c>
      <c r="AHA302" s="36" t="str">
        <f t="shared" si="997"/>
        <v/>
      </c>
      <c r="AHB302" s="39" t="str">
        <f t="shared" si="1011"/>
        <v/>
      </c>
      <c r="AHC302" s="36" t="str">
        <f t="shared" si="1012"/>
        <v/>
      </c>
      <c r="AHD302" s="36" t="str">
        <f t="shared" si="998"/>
        <v/>
      </c>
      <c r="AHE302" s="39" t="str">
        <f t="shared" si="1013"/>
        <v/>
      </c>
      <c r="AHF302" s="36" t="str">
        <f t="shared" si="1014"/>
        <v/>
      </c>
      <c r="AHG302" s="36" t="str">
        <f t="shared" si="999"/>
        <v/>
      </c>
      <c r="AHH302" s="39" t="str">
        <f t="shared" si="1015"/>
        <v/>
      </c>
      <c r="AHI302" s="36" t="str">
        <f t="shared" si="1016"/>
        <v/>
      </c>
      <c r="AHJ302" s="36" t="str">
        <f t="shared" si="1000"/>
        <v/>
      </c>
      <c r="AHK302" s="39">
        <f t="shared" si="1017"/>
        <v>4</v>
      </c>
      <c r="AHL302" s="36" t="str">
        <f t="shared" si="1018"/>
        <v/>
      </c>
      <c r="AHM302" s="36" t="str">
        <f t="shared" si="1001"/>
        <v/>
      </c>
      <c r="AHN302" s="39" t="str">
        <f t="shared" si="1019"/>
        <v/>
      </c>
      <c r="AHO302" s="36" t="str">
        <f t="shared" si="1020"/>
        <v/>
      </c>
      <c r="AHP302" s="36" t="str">
        <f t="shared" si="1002"/>
        <v/>
      </c>
      <c r="AHQ302" s="39" t="str">
        <f t="shared" si="1021"/>
        <v/>
      </c>
      <c r="AHR302" s="36" t="str">
        <f t="shared" si="1022"/>
        <v/>
      </c>
      <c r="AHS302" s="36" t="str">
        <f t="shared" si="1003"/>
        <v/>
      </c>
      <c r="AHT302" s="39" t="str">
        <f t="shared" si="1023"/>
        <v/>
      </c>
    </row>
    <row r="303" spans="1:923" s="5" customFormat="1" outlineLevel="1" x14ac:dyDescent="0.25">
      <c r="A303" s="35">
        <f t="shared" si="1024"/>
        <v>14</v>
      </c>
      <c r="B303" s="46" t="s">
        <v>166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 t="s">
        <v>351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 t="s">
        <v>351</v>
      </c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 t="s">
        <v>351</v>
      </c>
      <c r="BD303" s="57"/>
      <c r="BE303" s="57" t="s">
        <v>351</v>
      </c>
      <c r="BF303" s="57"/>
      <c r="BG303" s="57" t="s">
        <v>351</v>
      </c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 t="s">
        <v>351</v>
      </c>
      <c r="BZ303" s="57"/>
      <c r="CA303" s="57"/>
      <c r="CB303" s="57"/>
      <c r="CC303" s="38"/>
      <c r="CD303" s="38"/>
      <c r="CE303" s="61"/>
      <c r="CF303" s="57"/>
      <c r="CG303" s="57"/>
      <c r="CH303" s="57"/>
      <c r="CI303" s="57" t="s">
        <v>351</v>
      </c>
      <c r="CJ303" s="57"/>
      <c r="CK303" s="57"/>
      <c r="CL303" s="57"/>
      <c r="CM303" s="57"/>
      <c r="CN303" s="57"/>
      <c r="CO303" s="57" t="s">
        <v>351</v>
      </c>
      <c r="CP303" s="57"/>
      <c r="CQ303" s="57"/>
      <c r="CR303" s="57" t="s">
        <v>351</v>
      </c>
      <c r="CS303" s="57"/>
      <c r="CT303" s="57"/>
      <c r="CU303" s="57"/>
      <c r="CV303" s="57"/>
      <c r="CW303" s="38"/>
      <c r="CX303" s="38"/>
      <c r="CY303" s="57"/>
      <c r="CZ303" s="57"/>
      <c r="DA303" s="57" t="s">
        <v>351</v>
      </c>
      <c r="DB303" s="57"/>
      <c r="DC303" s="57"/>
      <c r="DD303" s="57" t="s">
        <v>351</v>
      </c>
      <c r="DE303" s="57" t="s">
        <v>351</v>
      </c>
      <c r="DF303" s="57"/>
      <c r="DG303" s="57"/>
      <c r="DH303" s="57"/>
      <c r="DI303" s="57"/>
      <c r="DJ303" s="57"/>
      <c r="DK303" s="57"/>
      <c r="DL303" s="57" t="s">
        <v>351</v>
      </c>
      <c r="DM303" s="57" t="s">
        <v>351</v>
      </c>
      <c r="DN303" s="57"/>
      <c r="DO303" s="57" t="s">
        <v>351</v>
      </c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 t="s">
        <v>351</v>
      </c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 t="s">
        <v>351</v>
      </c>
      <c r="FJ303" s="57"/>
      <c r="FK303" s="57" t="s">
        <v>351</v>
      </c>
      <c r="FL303" s="57"/>
      <c r="FM303" s="57"/>
      <c r="FN303" s="57"/>
      <c r="FO303" s="57"/>
      <c r="FP303" s="57" t="s">
        <v>351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351</v>
      </c>
      <c r="GB303" s="57" t="s">
        <v>351</v>
      </c>
      <c r="GC303" s="57"/>
      <c r="GD303" s="57" t="s">
        <v>351</v>
      </c>
      <c r="GE303" s="57" t="s">
        <v>351</v>
      </c>
      <c r="GF303" s="57"/>
      <c r="GG303" s="57"/>
      <c r="GH303" s="57"/>
      <c r="GI303" s="57"/>
      <c r="GJ303" s="57"/>
      <c r="GK303" s="57"/>
      <c r="GL303" s="57" t="s">
        <v>351</v>
      </c>
      <c r="GM303" s="57" t="s">
        <v>351</v>
      </c>
      <c r="GN303" s="57" t="s">
        <v>351</v>
      </c>
      <c r="GO303" s="57"/>
      <c r="GP303" s="57" t="s">
        <v>351</v>
      </c>
      <c r="GQ303" s="38"/>
      <c r="GR303" s="38"/>
      <c r="GS303" s="38"/>
      <c r="GT303" s="38"/>
      <c r="GU303" s="61"/>
      <c r="GV303" s="57"/>
      <c r="GW303" s="57"/>
      <c r="GX303" s="57"/>
      <c r="GY303" s="57" t="s">
        <v>351</v>
      </c>
      <c r="GZ303" s="57" t="s">
        <v>351</v>
      </c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 t="s">
        <v>351</v>
      </c>
      <c r="HL303" s="57"/>
      <c r="HM303" s="57"/>
      <c r="HN303" s="38"/>
      <c r="HO303" s="37"/>
      <c r="HP303" s="57" t="s">
        <v>351</v>
      </c>
      <c r="HQ303" s="57"/>
      <c r="HR303" s="57" t="s">
        <v>351</v>
      </c>
      <c r="HS303" s="57"/>
      <c r="HT303" s="57" t="s">
        <v>351</v>
      </c>
      <c r="HU303" s="57"/>
      <c r="HV303" s="57"/>
      <c r="HW303" s="57"/>
      <c r="HX303" s="57"/>
      <c r="HY303" s="57"/>
      <c r="HZ303" s="57" t="s">
        <v>351</v>
      </c>
      <c r="IA303" s="57"/>
      <c r="IB303" s="57"/>
      <c r="IC303" s="57"/>
      <c r="ID303" s="57" t="s">
        <v>351</v>
      </c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 t="s">
        <v>351</v>
      </c>
      <c r="IR303" s="57"/>
      <c r="IS303" s="57"/>
      <c r="IT303" s="57"/>
      <c r="IU303" s="57"/>
      <c r="IV303" s="57"/>
      <c r="IW303" s="57"/>
      <c r="IX303" s="57"/>
      <c r="IY303" s="57" t="s">
        <v>351</v>
      </c>
      <c r="IZ303" s="38"/>
      <c r="JA303" s="38"/>
      <c r="JB303" s="38"/>
      <c r="JC303" s="61"/>
      <c r="JD303" s="57" t="s">
        <v>351</v>
      </c>
      <c r="JE303" s="57"/>
      <c r="JF303" s="57"/>
      <c r="JG303" s="57"/>
      <c r="JH303" s="57"/>
      <c r="JI303" s="57"/>
      <c r="JJ303" s="57"/>
      <c r="JK303" s="57" t="s">
        <v>351</v>
      </c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 t="s">
        <v>351</v>
      </c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 t="s">
        <v>351</v>
      </c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61"/>
      <c r="QV303" s="57"/>
      <c r="QW303" s="57"/>
      <c r="QX303" s="57"/>
      <c r="QY303" s="57"/>
      <c r="QZ303" s="57"/>
      <c r="RA303" s="57"/>
      <c r="RB303" s="57"/>
      <c r="RC303" s="57"/>
      <c r="RD303" s="57" t="s">
        <v>351</v>
      </c>
      <c r="RE303" s="57" t="s">
        <v>351</v>
      </c>
      <c r="RF303" s="57"/>
      <c r="RG303" s="57"/>
      <c r="RH303" s="57"/>
      <c r="RI303" s="57"/>
      <c r="RJ303" s="57"/>
      <c r="RK303" s="57" t="s">
        <v>351</v>
      </c>
      <c r="RL303" s="57"/>
      <c r="RM303" s="38"/>
      <c r="RN303" s="38"/>
      <c r="RO303" s="37"/>
      <c r="RP303" s="38"/>
      <c r="RQ303" s="38"/>
      <c r="RR303" s="38"/>
      <c r="RS303" s="57"/>
      <c r="RT303" s="57" t="s">
        <v>351</v>
      </c>
      <c r="RU303" s="57"/>
      <c r="RV303" s="57" t="s">
        <v>351</v>
      </c>
      <c r="RW303" s="57"/>
      <c r="RX303" s="57"/>
      <c r="RY303" s="57"/>
      <c r="RZ303" s="57"/>
      <c r="SA303" s="57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 t="s">
        <v>351</v>
      </c>
      <c r="SL303" s="38"/>
      <c r="SM303" s="61"/>
      <c r="SN303" s="57"/>
      <c r="SO303" s="57"/>
      <c r="SP303" s="57"/>
      <c r="SQ303" s="57"/>
      <c r="SR303" s="57"/>
      <c r="SS303" s="57"/>
      <c r="ST303" s="57"/>
      <c r="SU303" s="57"/>
      <c r="SV303" s="57" t="s">
        <v>351</v>
      </c>
      <c r="SW303" s="57" t="s">
        <v>351</v>
      </c>
      <c r="SX303" s="57"/>
      <c r="SY303" s="57"/>
      <c r="SZ303" s="57"/>
      <c r="TA303" s="57" t="s">
        <v>351</v>
      </c>
      <c r="TB303" s="57" t="s">
        <v>351</v>
      </c>
      <c r="TC303" s="38"/>
      <c r="TD303" s="38"/>
      <c r="TE303" s="38"/>
      <c r="TF303" s="38"/>
      <c r="TG303" s="61"/>
      <c r="TH303" s="57"/>
      <c r="TI303" s="57" t="s">
        <v>351</v>
      </c>
      <c r="TJ303" s="57"/>
      <c r="TK303" s="57"/>
      <c r="TL303" s="57"/>
      <c r="TM303" s="57"/>
      <c r="TN303" s="57"/>
      <c r="TO303" s="57"/>
      <c r="TP303" s="57"/>
      <c r="TQ303" s="57"/>
      <c r="TR303" s="57"/>
      <c r="TS303" s="57"/>
      <c r="TT303" s="57"/>
      <c r="TU303" s="57"/>
      <c r="TV303" s="57"/>
      <c r="TW303" s="38"/>
      <c r="TX303" s="38"/>
      <c r="TY303" s="38"/>
      <c r="TZ303" s="38"/>
      <c r="UA303" s="61"/>
      <c r="UB303" s="57"/>
      <c r="UC303" s="57" t="s">
        <v>351</v>
      </c>
      <c r="UD303" s="57" t="s">
        <v>351</v>
      </c>
      <c r="UE303" s="57"/>
      <c r="UF303" s="57"/>
      <c r="UG303" s="57"/>
      <c r="UH303" s="57" t="s">
        <v>351</v>
      </c>
      <c r="UI303" s="57"/>
      <c r="UJ303" s="57"/>
      <c r="UK303" s="57"/>
      <c r="UL303" s="57"/>
      <c r="UM303" s="57"/>
      <c r="UN303" s="57"/>
      <c r="UO303" s="57"/>
      <c r="UP303" s="57"/>
      <c r="UQ303" s="57"/>
      <c r="UR303" s="57"/>
      <c r="US303" s="38"/>
      <c r="UT303" s="38"/>
      <c r="UU303" s="61"/>
      <c r="UV303" s="57" t="s">
        <v>351</v>
      </c>
      <c r="UW303" s="57" t="s">
        <v>351</v>
      </c>
      <c r="UX303" s="57"/>
      <c r="UY303" s="57"/>
      <c r="UZ303" s="57"/>
      <c r="VA303" s="57"/>
      <c r="VB303" s="57"/>
      <c r="VC303" s="57"/>
      <c r="VD303" s="57"/>
      <c r="VE303" s="57"/>
      <c r="VF303" s="57"/>
      <c r="VG303" s="57"/>
      <c r="VH303" s="57"/>
      <c r="VI303" s="57"/>
      <c r="VJ303" s="57" t="s">
        <v>351</v>
      </c>
      <c r="VK303" s="57"/>
      <c r="VL303" s="38"/>
      <c r="VM303" s="38"/>
      <c r="VN303" s="38"/>
      <c r="VO303" s="61"/>
      <c r="VP303" s="57" t="s">
        <v>351</v>
      </c>
      <c r="VQ303" s="57"/>
      <c r="VR303" s="57"/>
      <c r="VS303" s="57"/>
      <c r="VT303" s="57"/>
      <c r="VU303" s="57" t="s">
        <v>351</v>
      </c>
      <c r="VV303" s="57"/>
      <c r="VW303" s="57"/>
      <c r="VX303" s="57"/>
      <c r="VY303" s="57"/>
      <c r="VZ303" s="57"/>
      <c r="WA303" s="57"/>
      <c r="WB303" s="57"/>
      <c r="WC303" s="57"/>
      <c r="WD303" s="57"/>
      <c r="WE303" s="38"/>
      <c r="WF303" s="38"/>
      <c r="WG303" s="38"/>
      <c r="WH303" s="38"/>
      <c r="WI303" s="61"/>
      <c r="WJ303" s="57" t="s">
        <v>351</v>
      </c>
      <c r="WK303" s="57" t="s">
        <v>351</v>
      </c>
      <c r="WL303" s="57"/>
      <c r="WM303" s="57"/>
      <c r="WN303" s="57"/>
      <c r="WO303" s="57"/>
      <c r="WP303" s="57"/>
      <c r="WQ303" s="57"/>
      <c r="WR303" s="57"/>
      <c r="WS303" s="57"/>
      <c r="WT303" s="57"/>
      <c r="WU303" s="57"/>
      <c r="WV303" s="57"/>
      <c r="WW303" s="57"/>
      <c r="WX303" s="38"/>
      <c r="WY303" s="38"/>
      <c r="WZ303" s="38"/>
      <c r="XA303" s="38"/>
      <c r="XB303" s="38"/>
      <c r="XC303" s="37"/>
      <c r="XD303" s="38"/>
      <c r="XE303" s="38"/>
      <c r="XF303" s="38"/>
      <c r="XG303" s="57" t="s">
        <v>351</v>
      </c>
      <c r="XH303" s="57" t="s">
        <v>351</v>
      </c>
      <c r="XI303" s="57"/>
      <c r="XJ303" s="57"/>
      <c r="XK303" s="57"/>
      <c r="XL303" s="57"/>
      <c r="XM303" s="57"/>
      <c r="XN303" s="57"/>
      <c r="XO303" s="57"/>
      <c r="XP303" s="57"/>
      <c r="XQ303" s="38"/>
      <c r="XR303" s="38"/>
      <c r="XS303" s="38"/>
      <c r="XT303" s="38"/>
      <c r="XU303" s="38"/>
      <c r="XV303" s="38"/>
      <c r="XW303" s="37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7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991"/>
        <v/>
      </c>
      <c r="AGK303" s="85" t="str">
        <f t="shared" si="992"/>
        <v/>
      </c>
      <c r="AGL303" s="85">
        <f t="shared" si="993"/>
        <v>2</v>
      </c>
      <c r="AGN303" s="5">
        <f>IF(LEN(B303)&gt;7,AGN289,"")</f>
        <v>12</v>
      </c>
      <c r="AGQ303" s="36" t="str">
        <f t="shared" si="1004"/>
        <v/>
      </c>
      <c r="AGR303" s="36" t="str">
        <f t="shared" si="994"/>
        <v/>
      </c>
      <c r="AGS303" s="39">
        <f t="shared" si="1005"/>
        <v>8</v>
      </c>
      <c r="AGT303" s="36" t="str">
        <f t="shared" si="1006"/>
        <v/>
      </c>
      <c r="AGU303" s="36" t="str">
        <f t="shared" si="995"/>
        <v/>
      </c>
      <c r="AGV303" s="39">
        <f t="shared" si="1007"/>
        <v>11</v>
      </c>
      <c r="AGW303" s="36" t="str">
        <f t="shared" si="1008"/>
        <v/>
      </c>
      <c r="AGX303" s="36" t="str">
        <f t="shared" si="996"/>
        <v/>
      </c>
      <c r="AGY303" s="39">
        <f t="shared" si="1009"/>
        <v>19</v>
      </c>
      <c r="AGZ303" s="36" t="str">
        <f t="shared" si="1010"/>
        <v/>
      </c>
      <c r="AHA303" s="36" t="str">
        <f t="shared" si="997"/>
        <v/>
      </c>
      <c r="AHB303" s="39">
        <f t="shared" si="1011"/>
        <v>1</v>
      </c>
      <c r="AHC303" s="36" t="str">
        <f t="shared" si="1012"/>
        <v/>
      </c>
      <c r="AHD303" s="36" t="str">
        <f t="shared" si="998"/>
        <v/>
      </c>
      <c r="AHE303" s="39">
        <f t="shared" si="1013"/>
        <v>1</v>
      </c>
      <c r="AHF303" s="36" t="str">
        <f t="shared" si="1014"/>
        <v/>
      </c>
      <c r="AHG303" s="36" t="str">
        <f t="shared" si="999"/>
        <v/>
      </c>
      <c r="AHH303" s="39">
        <f t="shared" si="1015"/>
        <v>10</v>
      </c>
      <c r="AHI303" s="36" t="str">
        <f t="shared" si="1016"/>
        <v/>
      </c>
      <c r="AHJ303" s="36" t="str">
        <f t="shared" si="1000"/>
        <v/>
      </c>
      <c r="AHK303" s="39">
        <f t="shared" si="1017"/>
        <v>11</v>
      </c>
      <c r="AHL303" s="36" t="str">
        <f t="shared" si="1018"/>
        <v/>
      </c>
      <c r="AHM303" s="36" t="str">
        <f t="shared" si="1001"/>
        <v/>
      </c>
      <c r="AHN303" s="39">
        <f t="shared" si="1019"/>
        <v>2</v>
      </c>
      <c r="AHO303" s="36" t="str">
        <f t="shared" si="1020"/>
        <v/>
      </c>
      <c r="AHP303" s="36" t="str">
        <f t="shared" si="1002"/>
        <v/>
      </c>
      <c r="AHQ303" s="39" t="str">
        <f t="shared" si="1021"/>
        <v/>
      </c>
      <c r="AHR303" s="36" t="str">
        <f t="shared" si="1022"/>
        <v/>
      </c>
      <c r="AHS303" s="36" t="str">
        <f t="shared" si="1003"/>
        <v/>
      </c>
      <c r="AHT303" s="39" t="str">
        <f t="shared" si="1023"/>
        <v/>
      </c>
    </row>
    <row r="304" spans="1:923" s="5" customFormat="1" outlineLevel="1" x14ac:dyDescent="0.25">
      <c r="A304" s="35">
        <f t="shared" si="1024"/>
        <v>15</v>
      </c>
      <c r="B304" s="46" t="s">
        <v>167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 t="s">
        <v>351</v>
      </c>
      <c r="AS304" s="57" t="s">
        <v>351</v>
      </c>
      <c r="AT304" s="57"/>
      <c r="AU304" s="57" t="s">
        <v>351</v>
      </c>
      <c r="AV304" s="57" t="s">
        <v>351</v>
      </c>
      <c r="AW304" s="57" t="s">
        <v>351</v>
      </c>
      <c r="AX304" s="57"/>
      <c r="AY304" s="57" t="s">
        <v>351</v>
      </c>
      <c r="AZ304" s="57" t="s">
        <v>351</v>
      </c>
      <c r="BA304" s="57" t="s">
        <v>351</v>
      </c>
      <c r="BB304" s="57"/>
      <c r="BC304" s="57" t="s">
        <v>351</v>
      </c>
      <c r="BD304" s="57"/>
      <c r="BE304" s="57"/>
      <c r="BF304" s="57"/>
      <c r="BG304" s="57"/>
      <c r="BH304" s="57"/>
      <c r="BI304" s="57"/>
      <c r="BJ304" s="57"/>
      <c r="BK304" s="61"/>
      <c r="BL304" s="57" t="s">
        <v>351</v>
      </c>
      <c r="BM304" s="57" t="s">
        <v>351</v>
      </c>
      <c r="BN304" s="57"/>
      <c r="BO304" s="57" t="s">
        <v>351</v>
      </c>
      <c r="BP304" s="57" t="s">
        <v>351</v>
      </c>
      <c r="BQ304" s="57"/>
      <c r="BR304" s="57"/>
      <c r="BS304" s="57" t="s">
        <v>351</v>
      </c>
      <c r="BT304" s="57" t="s">
        <v>351</v>
      </c>
      <c r="BU304" s="57"/>
      <c r="BV304" s="57"/>
      <c r="BW304" s="57" t="s">
        <v>351</v>
      </c>
      <c r="BX304" s="57" t="s">
        <v>351</v>
      </c>
      <c r="BY304" s="57" t="s">
        <v>351</v>
      </c>
      <c r="BZ304" s="57"/>
      <c r="CA304" s="57" t="s">
        <v>351</v>
      </c>
      <c r="CB304" s="57"/>
      <c r="CC304" s="38"/>
      <c r="CD304" s="38"/>
      <c r="CE304" s="61"/>
      <c r="CF304" s="57"/>
      <c r="CG304" s="57" t="s">
        <v>351</v>
      </c>
      <c r="CH304" s="57"/>
      <c r="CI304" s="57" t="s">
        <v>351</v>
      </c>
      <c r="CJ304" s="57" t="s">
        <v>351</v>
      </c>
      <c r="CK304" s="57" t="s">
        <v>351</v>
      </c>
      <c r="CL304" s="57"/>
      <c r="CM304" s="57" t="s">
        <v>351</v>
      </c>
      <c r="CN304" s="57"/>
      <c r="CO304" s="57" t="s">
        <v>351</v>
      </c>
      <c r="CP304" s="57"/>
      <c r="CQ304" s="57" t="s">
        <v>351</v>
      </c>
      <c r="CR304" s="57" t="s">
        <v>351</v>
      </c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351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 t="s">
        <v>351</v>
      </c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 t="s">
        <v>351</v>
      </c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351</v>
      </c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 t="s">
        <v>351</v>
      </c>
      <c r="EZ304" s="57" t="s">
        <v>351</v>
      </c>
      <c r="FA304" s="57"/>
      <c r="FB304" s="57"/>
      <c r="FC304" s="57" t="s">
        <v>351</v>
      </c>
      <c r="FD304" s="38"/>
      <c r="FE304" s="38"/>
      <c r="FF304" s="38"/>
      <c r="FG304" s="61"/>
      <c r="FH304" s="57"/>
      <c r="FI304" s="57"/>
      <c r="FJ304" s="57"/>
      <c r="FK304" s="57"/>
      <c r="FL304" s="57" t="s">
        <v>351</v>
      </c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 t="s">
        <v>351</v>
      </c>
      <c r="GM304" s="57"/>
      <c r="GN304" s="57" t="s">
        <v>351</v>
      </c>
      <c r="GO304" s="57"/>
      <c r="GP304" s="57" t="s">
        <v>351</v>
      </c>
      <c r="GQ304" s="38"/>
      <c r="GR304" s="38"/>
      <c r="GS304" s="38"/>
      <c r="GT304" s="38"/>
      <c r="GU304" s="61"/>
      <c r="GV304" s="57" t="s">
        <v>351</v>
      </c>
      <c r="GW304" s="57" t="s">
        <v>351</v>
      </c>
      <c r="GX304" s="57"/>
      <c r="GY304" s="57" t="s">
        <v>351</v>
      </c>
      <c r="GZ304" s="57" t="s">
        <v>351</v>
      </c>
      <c r="HA304" s="57"/>
      <c r="HB304" s="57"/>
      <c r="HC304" s="57" t="s">
        <v>351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 t="s">
        <v>351</v>
      </c>
      <c r="IK304" s="57"/>
      <c r="IL304" s="57"/>
      <c r="IM304" s="57"/>
      <c r="IN304" s="57"/>
      <c r="IO304" s="57"/>
      <c r="IP304" s="57"/>
      <c r="IQ304" s="57" t="s">
        <v>351</v>
      </c>
      <c r="IR304" s="57"/>
      <c r="IS304" s="57"/>
      <c r="IT304" s="57"/>
      <c r="IU304" s="57"/>
      <c r="IV304" s="57"/>
      <c r="IW304" s="57"/>
      <c r="IX304" s="57"/>
      <c r="IY304" s="57" t="s">
        <v>351</v>
      </c>
      <c r="IZ304" s="38"/>
      <c r="JA304" s="38"/>
      <c r="JB304" s="38"/>
      <c r="JC304" s="61"/>
      <c r="JD304" s="57" t="s">
        <v>351</v>
      </c>
      <c r="JE304" s="57"/>
      <c r="JF304" s="57"/>
      <c r="JG304" s="57"/>
      <c r="JH304" s="57"/>
      <c r="JI304" s="57"/>
      <c r="JJ304" s="57"/>
      <c r="JK304" s="57" t="s">
        <v>351</v>
      </c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/>
      <c r="PU304" s="57"/>
      <c r="PV304" s="57"/>
      <c r="PW304" s="57"/>
      <c r="PX304" s="57"/>
      <c r="PY304" s="38"/>
      <c r="PZ304" s="38"/>
      <c r="QA304" s="61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/>
      <c r="QP304" s="57"/>
      <c r="QQ304" s="57" t="s">
        <v>351</v>
      </c>
      <c r="QR304" s="38"/>
      <c r="QS304" s="38"/>
      <c r="QT304" s="38"/>
      <c r="QU304" s="61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38"/>
      <c r="RN304" s="38"/>
      <c r="RO304" s="37"/>
      <c r="RP304" s="38"/>
      <c r="RQ304" s="38"/>
      <c r="RR304" s="38"/>
      <c r="RS304" s="57"/>
      <c r="RT304" s="57"/>
      <c r="RU304" s="57"/>
      <c r="RV304" s="57" t="s">
        <v>351</v>
      </c>
      <c r="RW304" s="57"/>
      <c r="RX304" s="57"/>
      <c r="RY304" s="57"/>
      <c r="RZ304" s="57"/>
      <c r="SA304" s="57"/>
      <c r="SB304" s="57"/>
      <c r="SC304" s="57" t="s">
        <v>351</v>
      </c>
      <c r="SD304" s="57"/>
      <c r="SE304" s="57"/>
      <c r="SF304" s="57"/>
      <c r="SG304" s="57"/>
      <c r="SH304" s="57"/>
      <c r="SI304" s="57"/>
      <c r="SJ304" s="57"/>
      <c r="SK304" s="57"/>
      <c r="SL304" s="38"/>
      <c r="SM304" s="61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38"/>
      <c r="TD304" s="38"/>
      <c r="TE304" s="38"/>
      <c r="TF304" s="38"/>
      <c r="TG304" s="61"/>
      <c r="TH304" s="57"/>
      <c r="TI304" s="57"/>
      <c r="TJ304" s="57"/>
      <c r="TK304" s="57"/>
      <c r="TL304" s="57"/>
      <c r="TM304" s="57"/>
      <c r="TN304" s="57" t="s">
        <v>351</v>
      </c>
      <c r="TO304" s="57"/>
      <c r="TP304" s="57"/>
      <c r="TQ304" s="57"/>
      <c r="TR304" s="57"/>
      <c r="TS304" s="57"/>
      <c r="TT304" s="57"/>
      <c r="TU304" s="57" t="s">
        <v>351</v>
      </c>
      <c r="TV304" s="57" t="s">
        <v>351</v>
      </c>
      <c r="TW304" s="38"/>
      <c r="TX304" s="38"/>
      <c r="TY304" s="38"/>
      <c r="TZ304" s="38"/>
      <c r="UA304" s="61"/>
      <c r="UB304" s="57"/>
      <c r="UC304" s="57" t="s">
        <v>351</v>
      </c>
      <c r="UD304" s="57"/>
      <c r="UE304" s="57"/>
      <c r="UF304" s="57"/>
      <c r="UG304" s="57"/>
      <c r="UH304" s="57"/>
      <c r="UI304" s="57"/>
      <c r="UJ304" s="57"/>
      <c r="UK304" s="57"/>
      <c r="UL304" s="57"/>
      <c r="UM304" s="57"/>
      <c r="UN304" s="57"/>
      <c r="UO304" s="57"/>
      <c r="UP304" s="57"/>
      <c r="UQ304" s="57"/>
      <c r="UR304" s="57"/>
      <c r="US304" s="38"/>
      <c r="UT304" s="38"/>
      <c r="UU304" s="61"/>
      <c r="UV304" s="57"/>
      <c r="UW304" s="57" t="s">
        <v>351</v>
      </c>
      <c r="UX304" s="57"/>
      <c r="UY304" s="57"/>
      <c r="UZ304" s="57" t="s">
        <v>351</v>
      </c>
      <c r="VA304" s="57"/>
      <c r="VB304" s="57"/>
      <c r="VC304" s="57"/>
      <c r="VD304" s="57"/>
      <c r="VE304" s="57"/>
      <c r="VF304" s="57"/>
      <c r="VG304" s="57"/>
      <c r="VH304" s="57"/>
      <c r="VI304" s="57"/>
      <c r="VJ304" s="57"/>
      <c r="VK304" s="57"/>
      <c r="VL304" s="38"/>
      <c r="VM304" s="38"/>
      <c r="VN304" s="38"/>
      <c r="VO304" s="61"/>
      <c r="VP304" s="57"/>
      <c r="VQ304" s="57"/>
      <c r="VR304" s="57"/>
      <c r="VS304" s="57"/>
      <c r="VT304" s="57"/>
      <c r="VU304" s="57"/>
      <c r="VV304" s="57"/>
      <c r="VW304" s="57"/>
      <c r="VX304" s="57"/>
      <c r="VY304" s="57"/>
      <c r="VZ304" s="57"/>
      <c r="WA304" s="57"/>
      <c r="WB304" s="57"/>
      <c r="WC304" s="57"/>
      <c r="WD304" s="57"/>
      <c r="WE304" s="38"/>
      <c r="WF304" s="38"/>
      <c r="WG304" s="38"/>
      <c r="WH304" s="38"/>
      <c r="WI304" s="61"/>
      <c r="WJ304" s="57" t="s">
        <v>351</v>
      </c>
      <c r="WK304" s="57"/>
      <c r="WL304" s="57"/>
      <c r="WM304" s="57"/>
      <c r="WN304" s="57"/>
      <c r="WO304" s="57"/>
      <c r="WP304" s="57"/>
      <c r="WQ304" s="57"/>
      <c r="WR304" s="57"/>
      <c r="WS304" s="57"/>
      <c r="WT304" s="57"/>
      <c r="WU304" s="57"/>
      <c r="WV304" s="57"/>
      <c r="WW304" s="57"/>
      <c r="WX304" s="38"/>
      <c r="WY304" s="38"/>
      <c r="WZ304" s="38"/>
      <c r="XA304" s="38"/>
      <c r="XB304" s="38"/>
      <c r="XC304" s="37"/>
      <c r="XD304" s="38"/>
      <c r="XE304" s="38"/>
      <c r="XF304" s="38"/>
      <c r="XG304" s="57" t="s">
        <v>351</v>
      </c>
      <c r="XH304" s="57"/>
      <c r="XI304" s="57"/>
      <c r="XJ304" s="57"/>
      <c r="XK304" s="57"/>
      <c r="XL304" s="57"/>
      <c r="XM304" s="57"/>
      <c r="XN304" s="57"/>
      <c r="XO304" s="57"/>
      <c r="XP304" s="57"/>
      <c r="XQ304" s="38"/>
      <c r="XR304" s="38"/>
      <c r="XS304" s="38"/>
      <c r="XT304" s="38"/>
      <c r="XU304" s="38"/>
      <c r="XV304" s="38"/>
      <c r="XW304" s="37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37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991"/>
        <v/>
      </c>
      <c r="AGK304" s="85" t="str">
        <f t="shared" si="992"/>
        <v/>
      </c>
      <c r="AGL304" s="85">
        <f t="shared" si="993"/>
        <v>1</v>
      </c>
      <c r="AGN304" s="5">
        <f>IF(LEN(B304)&gt;7,AGN289,"")</f>
        <v>12</v>
      </c>
      <c r="AGQ304" s="36" t="str">
        <f t="shared" si="1004"/>
        <v/>
      </c>
      <c r="AGR304" s="36" t="str">
        <f t="shared" si="994"/>
        <v/>
      </c>
      <c r="AGS304" s="39">
        <f t="shared" si="1005"/>
        <v>25</v>
      </c>
      <c r="AGT304" s="36" t="str">
        <f t="shared" si="1006"/>
        <v/>
      </c>
      <c r="AGU304" s="36" t="str">
        <f t="shared" si="995"/>
        <v/>
      </c>
      <c r="AGV304" s="39">
        <f t="shared" si="1007"/>
        <v>10</v>
      </c>
      <c r="AGW304" s="36" t="str">
        <f t="shared" si="1008"/>
        <v/>
      </c>
      <c r="AGX304" s="36" t="str">
        <f t="shared" si="996"/>
        <v/>
      </c>
      <c r="AGY304" s="39">
        <f t="shared" si="1009"/>
        <v>12</v>
      </c>
      <c r="AGZ304" s="36" t="str">
        <f t="shared" si="1010"/>
        <v/>
      </c>
      <c r="AHA304" s="36" t="str">
        <f t="shared" si="997"/>
        <v/>
      </c>
      <c r="AHB304" s="39">
        <f t="shared" si="1011"/>
        <v>1</v>
      </c>
      <c r="AHC304" s="36" t="str">
        <f t="shared" si="1012"/>
        <v/>
      </c>
      <c r="AHD304" s="36" t="str">
        <f t="shared" si="998"/>
        <v/>
      </c>
      <c r="AHE304" s="39" t="str">
        <f t="shared" si="1013"/>
        <v/>
      </c>
      <c r="AHF304" s="36" t="str">
        <f t="shared" si="1014"/>
        <v/>
      </c>
      <c r="AHG304" s="36" t="str">
        <f t="shared" si="999"/>
        <v/>
      </c>
      <c r="AHH304" s="39">
        <f t="shared" si="1015"/>
        <v>3</v>
      </c>
      <c r="AHI304" s="36" t="str">
        <f t="shared" si="1016"/>
        <v/>
      </c>
      <c r="AHJ304" s="36" t="str">
        <f t="shared" si="1000"/>
        <v/>
      </c>
      <c r="AHK304" s="39">
        <f t="shared" si="1017"/>
        <v>7</v>
      </c>
      <c r="AHL304" s="36" t="str">
        <f t="shared" si="1018"/>
        <v/>
      </c>
      <c r="AHM304" s="36" t="str">
        <f t="shared" si="1001"/>
        <v/>
      </c>
      <c r="AHN304" s="39">
        <f t="shared" si="1019"/>
        <v>1</v>
      </c>
      <c r="AHO304" s="36" t="str">
        <f t="shared" si="1020"/>
        <v/>
      </c>
      <c r="AHP304" s="36" t="str">
        <f t="shared" si="1002"/>
        <v/>
      </c>
      <c r="AHQ304" s="39" t="str">
        <f t="shared" si="1021"/>
        <v/>
      </c>
      <c r="AHR304" s="36" t="str">
        <f t="shared" si="1022"/>
        <v/>
      </c>
      <c r="AHS304" s="36" t="str">
        <f t="shared" si="1003"/>
        <v/>
      </c>
      <c r="AHT304" s="39" t="str">
        <f t="shared" si="1023"/>
        <v/>
      </c>
    </row>
    <row r="305" spans="1:923" s="5" customFormat="1" outlineLevel="1" x14ac:dyDescent="0.25">
      <c r="A305" s="35">
        <f t="shared" si="1024"/>
        <v>16</v>
      </c>
      <c r="B305" s="46" t="s">
        <v>168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351</v>
      </c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 t="s">
        <v>351</v>
      </c>
      <c r="DT305" s="57"/>
      <c r="DU305" s="57"/>
      <c r="DV305" s="57"/>
      <c r="DW305" s="57"/>
      <c r="DX305" s="57"/>
      <c r="DY305" s="57" t="s">
        <v>351</v>
      </c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351</v>
      </c>
      <c r="EZ305" s="57" t="s">
        <v>351</v>
      </c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/>
      <c r="PU305" s="57"/>
      <c r="PV305" s="57"/>
      <c r="PW305" s="57"/>
      <c r="PX305" s="57"/>
      <c r="PY305" s="38"/>
      <c r="PZ305" s="38"/>
      <c r="QA305" s="61"/>
      <c r="QB305" s="57"/>
      <c r="QC305" s="57"/>
      <c r="QD305" s="57"/>
      <c r="QE305" s="57"/>
      <c r="QF305" s="57"/>
      <c r="QG305" s="57"/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38"/>
      <c r="QS305" s="38"/>
      <c r="QT305" s="38"/>
      <c r="QU305" s="61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/>
      <c r="RJ305" s="57"/>
      <c r="RK305" s="57"/>
      <c r="RL305" s="57"/>
      <c r="RM305" s="38"/>
      <c r="RN305" s="38"/>
      <c r="RO305" s="37"/>
      <c r="RP305" s="38"/>
      <c r="RQ305" s="38"/>
      <c r="RR305" s="38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38"/>
      <c r="SM305" s="61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38"/>
      <c r="TD305" s="38"/>
      <c r="TE305" s="38"/>
      <c r="TF305" s="38"/>
      <c r="TG305" s="61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  <c r="TS305" s="57"/>
      <c r="TT305" s="57"/>
      <c r="TU305" s="57"/>
      <c r="TV305" s="57"/>
      <c r="TW305" s="38"/>
      <c r="TX305" s="38"/>
      <c r="TY305" s="38"/>
      <c r="TZ305" s="38"/>
      <c r="UA305" s="61"/>
      <c r="UB305" s="57"/>
      <c r="UC305" s="57"/>
      <c r="UD305" s="57"/>
      <c r="UE305" s="57"/>
      <c r="UF305" s="57"/>
      <c r="UG305" s="57"/>
      <c r="UH305" s="57"/>
      <c r="UI305" s="57"/>
      <c r="UJ305" s="57"/>
      <c r="UK305" s="57"/>
      <c r="UL305" s="57"/>
      <c r="UM305" s="57"/>
      <c r="UN305" s="57"/>
      <c r="UO305" s="57"/>
      <c r="UP305" s="57"/>
      <c r="UQ305" s="57"/>
      <c r="UR305" s="57"/>
      <c r="US305" s="38"/>
      <c r="UT305" s="38"/>
      <c r="UU305" s="61"/>
      <c r="UV305" s="57"/>
      <c r="UW305" s="57"/>
      <c r="UX305" s="57"/>
      <c r="UY305" s="57"/>
      <c r="UZ305" s="57"/>
      <c r="VA305" s="57"/>
      <c r="VB305" s="57"/>
      <c r="VC305" s="57"/>
      <c r="VD305" s="57"/>
      <c r="VE305" s="57"/>
      <c r="VF305" s="57"/>
      <c r="VG305" s="57"/>
      <c r="VH305" s="57"/>
      <c r="VI305" s="57"/>
      <c r="VJ305" s="57"/>
      <c r="VK305" s="57"/>
      <c r="VL305" s="38"/>
      <c r="VM305" s="38"/>
      <c r="VN305" s="38"/>
      <c r="VO305" s="61"/>
      <c r="VP305" s="57"/>
      <c r="VQ305" s="57"/>
      <c r="VR305" s="57"/>
      <c r="VS305" s="57"/>
      <c r="VT305" s="57"/>
      <c r="VU305" s="57"/>
      <c r="VV305" s="57"/>
      <c r="VW305" s="57"/>
      <c r="VX305" s="57"/>
      <c r="VY305" s="57"/>
      <c r="VZ305" s="57"/>
      <c r="WA305" s="57"/>
      <c r="WB305" s="57"/>
      <c r="WC305" s="57"/>
      <c r="WD305" s="57"/>
      <c r="WE305" s="38"/>
      <c r="WF305" s="38"/>
      <c r="WG305" s="38"/>
      <c r="WH305" s="38"/>
      <c r="WI305" s="61"/>
      <c r="WJ305" s="57"/>
      <c r="WK305" s="57"/>
      <c r="WL305" s="57"/>
      <c r="WM305" s="57"/>
      <c r="WN305" s="57"/>
      <c r="WO305" s="57"/>
      <c r="WP305" s="57"/>
      <c r="WQ305" s="57"/>
      <c r="WR305" s="57"/>
      <c r="WS305" s="57"/>
      <c r="WT305" s="57"/>
      <c r="WU305" s="57"/>
      <c r="WV305" s="57"/>
      <c r="WW305" s="57"/>
      <c r="WX305" s="38"/>
      <c r="WY305" s="38"/>
      <c r="WZ305" s="38"/>
      <c r="XA305" s="38"/>
      <c r="XB305" s="38"/>
      <c r="XC305" s="37"/>
      <c r="XD305" s="38"/>
      <c r="XE305" s="38"/>
      <c r="XF305" s="38"/>
      <c r="XG305" s="57"/>
      <c r="XH305" s="57"/>
      <c r="XI305" s="57"/>
      <c r="XJ305" s="57"/>
      <c r="XK305" s="57"/>
      <c r="XL305" s="57"/>
      <c r="XM305" s="57"/>
      <c r="XN305" s="57"/>
      <c r="XO305" s="57"/>
      <c r="XP305" s="57"/>
      <c r="XQ305" s="38"/>
      <c r="XR305" s="38"/>
      <c r="XS305" s="38"/>
      <c r="XT305" s="38"/>
      <c r="XU305" s="38"/>
      <c r="XV305" s="38"/>
      <c r="XW305" s="37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7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991"/>
        <v/>
      </c>
      <c r="AGK305" s="85" t="str">
        <f t="shared" si="992"/>
        <v/>
      </c>
      <c r="AGL305" s="85" t="str">
        <f t="shared" si="993"/>
        <v/>
      </c>
      <c r="AGN305" s="5">
        <f>IF(LEN(B305)&gt;7,AGN289,"")</f>
        <v>12</v>
      </c>
      <c r="AGQ305" s="36" t="str">
        <f t="shared" si="1004"/>
        <v/>
      </c>
      <c r="AGR305" s="36" t="str">
        <f t="shared" si="994"/>
        <v/>
      </c>
      <c r="AGS305" s="39">
        <f t="shared" si="1005"/>
        <v>1</v>
      </c>
      <c r="AGT305" s="36" t="str">
        <f t="shared" si="1006"/>
        <v/>
      </c>
      <c r="AGU305" s="36" t="str">
        <f t="shared" si="995"/>
        <v/>
      </c>
      <c r="AGV305" s="39">
        <f t="shared" si="1007"/>
        <v>4</v>
      </c>
      <c r="AGW305" s="36" t="str">
        <f t="shared" si="1008"/>
        <v/>
      </c>
      <c r="AGX305" s="36" t="str">
        <f t="shared" si="996"/>
        <v/>
      </c>
      <c r="AGY305" s="39" t="str">
        <f t="shared" si="1009"/>
        <v/>
      </c>
      <c r="AGZ305" s="36" t="str">
        <f t="shared" si="1010"/>
        <v/>
      </c>
      <c r="AHA305" s="36" t="str">
        <f t="shared" si="997"/>
        <v/>
      </c>
      <c r="AHB305" s="39" t="str">
        <f t="shared" si="1011"/>
        <v/>
      </c>
      <c r="AHC305" s="36" t="str">
        <f t="shared" si="1012"/>
        <v/>
      </c>
      <c r="AHD305" s="36" t="str">
        <f t="shared" si="998"/>
        <v/>
      </c>
      <c r="AHE305" s="39" t="str">
        <f t="shared" si="1013"/>
        <v/>
      </c>
      <c r="AHF305" s="36" t="str">
        <f t="shared" si="1014"/>
        <v/>
      </c>
      <c r="AHG305" s="36" t="str">
        <f t="shared" si="999"/>
        <v/>
      </c>
      <c r="AHH305" s="39" t="str">
        <f t="shared" si="1015"/>
        <v/>
      </c>
      <c r="AHI305" s="36" t="str">
        <f t="shared" si="1016"/>
        <v/>
      </c>
      <c r="AHJ305" s="36" t="str">
        <f t="shared" si="1000"/>
        <v/>
      </c>
      <c r="AHK305" s="39" t="str">
        <f t="shared" si="1017"/>
        <v/>
      </c>
      <c r="AHL305" s="36" t="str">
        <f t="shared" si="1018"/>
        <v/>
      </c>
      <c r="AHM305" s="36" t="str">
        <f t="shared" si="1001"/>
        <v/>
      </c>
      <c r="AHN305" s="39" t="str">
        <f t="shared" si="1019"/>
        <v/>
      </c>
      <c r="AHO305" s="36" t="str">
        <f t="shared" si="1020"/>
        <v/>
      </c>
      <c r="AHP305" s="36" t="str">
        <f t="shared" si="1002"/>
        <v/>
      </c>
      <c r="AHQ305" s="39" t="str">
        <f t="shared" si="1021"/>
        <v/>
      </c>
      <c r="AHR305" s="36" t="str">
        <f t="shared" si="1022"/>
        <v/>
      </c>
      <c r="AHS305" s="36" t="str">
        <f t="shared" si="1003"/>
        <v/>
      </c>
      <c r="AHT305" s="39" t="str">
        <f t="shared" si="1023"/>
        <v/>
      </c>
    </row>
    <row r="306" spans="1:923" s="5" customFormat="1" outlineLevel="1" x14ac:dyDescent="0.25">
      <c r="A306" s="35">
        <f t="shared" si="1024"/>
        <v>17</v>
      </c>
      <c r="B306" s="46" t="s">
        <v>169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 t="s">
        <v>351</v>
      </c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 t="s">
        <v>351</v>
      </c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 t="s">
        <v>351</v>
      </c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61"/>
      <c r="JD306" s="57"/>
      <c r="JE306" s="57"/>
      <c r="JF306" s="57"/>
      <c r="JG306" s="57"/>
      <c r="JH306" s="57"/>
      <c r="JI306" s="57"/>
      <c r="JJ306" s="57"/>
      <c r="JK306" s="57"/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38"/>
      <c r="PZ306" s="38"/>
      <c r="QA306" s="61"/>
      <c r="QB306" s="57"/>
      <c r="QC306" s="57"/>
      <c r="QD306" s="57"/>
      <c r="QE306" s="57"/>
      <c r="QF306" s="57"/>
      <c r="QG306" s="57"/>
      <c r="QH306" s="57"/>
      <c r="QI306" s="57"/>
      <c r="QJ306" s="57"/>
      <c r="QK306" s="57"/>
      <c r="QL306" s="57"/>
      <c r="QM306" s="57"/>
      <c r="QN306" s="57"/>
      <c r="QO306" s="57"/>
      <c r="QP306" s="57"/>
      <c r="QQ306" s="57"/>
      <c r="QR306" s="38"/>
      <c r="QS306" s="38"/>
      <c r="QT306" s="38"/>
      <c r="QU306" s="61"/>
      <c r="QV306" s="57"/>
      <c r="QW306" s="57"/>
      <c r="QX306" s="57"/>
      <c r="QY306" s="57"/>
      <c r="QZ306" s="57"/>
      <c r="RA306" s="57"/>
      <c r="RB306" s="57"/>
      <c r="RC306" s="57"/>
      <c r="RD306" s="57"/>
      <c r="RE306" s="57"/>
      <c r="RF306" s="57"/>
      <c r="RG306" s="57"/>
      <c r="RH306" s="57"/>
      <c r="RI306" s="57"/>
      <c r="RJ306" s="57"/>
      <c r="RK306" s="57"/>
      <c r="RL306" s="57"/>
      <c r="RM306" s="38"/>
      <c r="RN306" s="38"/>
      <c r="RO306" s="37"/>
      <c r="RP306" s="38"/>
      <c r="RQ306" s="38"/>
      <c r="RR306" s="38"/>
      <c r="RS306" s="57"/>
      <c r="RT306" s="57"/>
      <c r="RU306" s="57"/>
      <c r="RV306" s="57" t="s">
        <v>351</v>
      </c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38"/>
      <c r="SM306" s="61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38"/>
      <c r="TD306" s="38"/>
      <c r="TE306" s="38"/>
      <c r="TF306" s="38"/>
      <c r="TG306" s="61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  <c r="TS306" s="57"/>
      <c r="TT306" s="57"/>
      <c r="TU306" s="57"/>
      <c r="TV306" s="57"/>
      <c r="TW306" s="38"/>
      <c r="TX306" s="38"/>
      <c r="TY306" s="38"/>
      <c r="TZ306" s="38"/>
      <c r="UA306" s="61"/>
      <c r="UB306" s="57"/>
      <c r="UC306" s="57"/>
      <c r="UD306" s="57"/>
      <c r="UE306" s="57"/>
      <c r="UF306" s="57"/>
      <c r="UG306" s="57"/>
      <c r="UH306" s="57"/>
      <c r="UI306" s="57"/>
      <c r="UJ306" s="57"/>
      <c r="UK306" s="57"/>
      <c r="UL306" s="57"/>
      <c r="UM306" s="57"/>
      <c r="UN306" s="57"/>
      <c r="UO306" s="57"/>
      <c r="UP306" s="57"/>
      <c r="UQ306" s="57"/>
      <c r="UR306" s="57"/>
      <c r="US306" s="38"/>
      <c r="UT306" s="38"/>
      <c r="UU306" s="61"/>
      <c r="UV306" s="57"/>
      <c r="UW306" s="57"/>
      <c r="UX306" s="57"/>
      <c r="UY306" s="57"/>
      <c r="UZ306" s="57"/>
      <c r="VA306" s="57"/>
      <c r="VB306" s="57"/>
      <c r="VC306" s="57"/>
      <c r="VD306" s="57"/>
      <c r="VE306" s="57"/>
      <c r="VF306" s="57"/>
      <c r="VG306" s="57"/>
      <c r="VH306" s="57"/>
      <c r="VI306" s="57"/>
      <c r="VJ306" s="57"/>
      <c r="VK306" s="57"/>
      <c r="VL306" s="38"/>
      <c r="VM306" s="38"/>
      <c r="VN306" s="38"/>
      <c r="VO306" s="61"/>
      <c r="VP306" s="57" t="s">
        <v>351</v>
      </c>
      <c r="VQ306" s="57"/>
      <c r="VR306" s="57"/>
      <c r="VS306" s="57"/>
      <c r="VT306" s="57"/>
      <c r="VU306" s="57"/>
      <c r="VV306" s="57"/>
      <c r="VW306" s="57"/>
      <c r="VX306" s="57"/>
      <c r="VY306" s="57" t="s">
        <v>351</v>
      </c>
      <c r="VZ306" s="57"/>
      <c r="WA306" s="57"/>
      <c r="WB306" s="57"/>
      <c r="WC306" s="57"/>
      <c r="WD306" s="57"/>
      <c r="WE306" s="38"/>
      <c r="WF306" s="38"/>
      <c r="WG306" s="38"/>
      <c r="WH306" s="38"/>
      <c r="WI306" s="61"/>
      <c r="WJ306" s="57"/>
      <c r="WK306" s="57"/>
      <c r="WL306" s="57"/>
      <c r="WM306" s="57"/>
      <c r="WN306" s="57"/>
      <c r="WO306" s="57"/>
      <c r="WP306" s="57"/>
      <c r="WQ306" s="57"/>
      <c r="WR306" s="57"/>
      <c r="WS306" s="57"/>
      <c r="WT306" s="57"/>
      <c r="WU306" s="57"/>
      <c r="WV306" s="57"/>
      <c r="WW306" s="57"/>
      <c r="WX306" s="38"/>
      <c r="WY306" s="38"/>
      <c r="WZ306" s="38"/>
      <c r="XA306" s="38"/>
      <c r="XB306" s="38"/>
      <c r="XC306" s="37"/>
      <c r="XD306" s="38"/>
      <c r="XE306" s="38"/>
      <c r="XF306" s="38"/>
      <c r="XG306" s="57"/>
      <c r="XH306" s="57"/>
      <c r="XI306" s="57"/>
      <c r="XJ306" s="57"/>
      <c r="XK306" s="57"/>
      <c r="XL306" s="57"/>
      <c r="XM306" s="57"/>
      <c r="XN306" s="57"/>
      <c r="XO306" s="57"/>
      <c r="XP306" s="57"/>
      <c r="XQ306" s="38"/>
      <c r="XR306" s="38"/>
      <c r="XS306" s="38"/>
      <c r="XT306" s="38"/>
      <c r="XU306" s="38"/>
      <c r="XV306" s="38"/>
      <c r="XW306" s="37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37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991"/>
        <v/>
      </c>
      <c r="AGK306" s="85" t="str">
        <f t="shared" si="992"/>
        <v/>
      </c>
      <c r="AGL306" s="85" t="str">
        <f t="shared" si="993"/>
        <v/>
      </c>
      <c r="AGN306" s="5">
        <f>IF(LEN(B306)&gt;7,AGN289,"")</f>
        <v>12</v>
      </c>
      <c r="AGQ306" s="36" t="str">
        <f t="shared" si="1004"/>
        <v/>
      </c>
      <c r="AGR306" s="36" t="str">
        <f t="shared" si="994"/>
        <v/>
      </c>
      <c r="AGS306" s="39">
        <f t="shared" si="1005"/>
        <v>1</v>
      </c>
      <c r="AGT306" s="36" t="str">
        <f t="shared" si="1006"/>
        <v/>
      </c>
      <c r="AGU306" s="36" t="str">
        <f t="shared" si="995"/>
        <v/>
      </c>
      <c r="AGV306" s="39">
        <f t="shared" si="1007"/>
        <v>1</v>
      </c>
      <c r="AGW306" s="36" t="str">
        <f t="shared" si="1008"/>
        <v/>
      </c>
      <c r="AGX306" s="36" t="str">
        <f t="shared" si="996"/>
        <v/>
      </c>
      <c r="AGY306" s="39">
        <f t="shared" si="1009"/>
        <v>1</v>
      </c>
      <c r="AGZ306" s="36" t="str">
        <f t="shared" si="1010"/>
        <v/>
      </c>
      <c r="AHA306" s="36" t="str">
        <f t="shared" si="997"/>
        <v/>
      </c>
      <c r="AHB306" s="39" t="str">
        <f t="shared" si="1011"/>
        <v/>
      </c>
      <c r="AHC306" s="36" t="str">
        <f t="shared" si="1012"/>
        <v/>
      </c>
      <c r="AHD306" s="36" t="str">
        <f t="shared" si="998"/>
        <v/>
      </c>
      <c r="AHE306" s="39" t="str">
        <f t="shared" si="1013"/>
        <v/>
      </c>
      <c r="AHF306" s="36" t="str">
        <f t="shared" si="1014"/>
        <v/>
      </c>
      <c r="AHG306" s="36" t="str">
        <f t="shared" si="999"/>
        <v/>
      </c>
      <c r="AHH306" s="39">
        <f t="shared" si="1015"/>
        <v>1</v>
      </c>
      <c r="AHI306" s="36" t="str">
        <f t="shared" si="1016"/>
        <v/>
      </c>
      <c r="AHJ306" s="36" t="str">
        <f t="shared" si="1000"/>
        <v/>
      </c>
      <c r="AHK306" s="39">
        <f t="shared" si="1017"/>
        <v>2</v>
      </c>
      <c r="AHL306" s="36" t="str">
        <f t="shared" si="1018"/>
        <v/>
      </c>
      <c r="AHM306" s="36" t="str">
        <f t="shared" si="1001"/>
        <v/>
      </c>
      <c r="AHN306" s="39" t="str">
        <f t="shared" si="1019"/>
        <v/>
      </c>
      <c r="AHO306" s="36" t="str">
        <f t="shared" si="1020"/>
        <v/>
      </c>
      <c r="AHP306" s="36" t="str">
        <f t="shared" si="1002"/>
        <v/>
      </c>
      <c r="AHQ306" s="39" t="str">
        <f t="shared" si="1021"/>
        <v/>
      </c>
      <c r="AHR306" s="36" t="str">
        <f t="shared" si="1022"/>
        <v/>
      </c>
      <c r="AHS306" s="36" t="str">
        <f t="shared" si="1003"/>
        <v/>
      </c>
      <c r="AHT306" s="39" t="str">
        <f t="shared" si="1023"/>
        <v/>
      </c>
    </row>
    <row r="307" spans="1:923" s="5" customFormat="1" outlineLevel="1" x14ac:dyDescent="0.25">
      <c r="A307" s="35">
        <f t="shared" si="1024"/>
        <v>18</v>
      </c>
      <c r="B307" s="46" t="s">
        <v>170</v>
      </c>
      <c r="C307" s="37"/>
      <c r="D307" s="35"/>
      <c r="E307" s="35"/>
      <c r="F307" s="35"/>
      <c r="G307" s="57" t="s">
        <v>351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 t="s">
        <v>351</v>
      </c>
      <c r="AV307" s="57"/>
      <c r="AW307" s="57"/>
      <c r="AX307" s="57"/>
      <c r="AY307" s="57"/>
      <c r="AZ307" s="57"/>
      <c r="BA307" s="57"/>
      <c r="BB307" s="57"/>
      <c r="BC307" s="57"/>
      <c r="BD307" s="57"/>
      <c r="BE307" s="57" t="s">
        <v>351</v>
      </c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 t="s">
        <v>351</v>
      </c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 t="s">
        <v>351</v>
      </c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351</v>
      </c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 t="s">
        <v>351</v>
      </c>
      <c r="FL307" s="57"/>
      <c r="FM307" s="57" t="s">
        <v>351</v>
      </c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 t="s">
        <v>351</v>
      </c>
      <c r="GM307" s="57" t="s">
        <v>351</v>
      </c>
      <c r="GN307" s="57"/>
      <c r="GO307" s="57"/>
      <c r="GP307" s="57" t="s">
        <v>351</v>
      </c>
      <c r="GQ307" s="38"/>
      <c r="GR307" s="38"/>
      <c r="GS307" s="38"/>
      <c r="GT307" s="38"/>
      <c r="GU307" s="61"/>
      <c r="GV307" s="57"/>
      <c r="GW307" s="57" t="s">
        <v>351</v>
      </c>
      <c r="GX307" s="57"/>
      <c r="GY307" s="57"/>
      <c r="GZ307" s="57"/>
      <c r="HA307" s="57"/>
      <c r="HB307" s="57"/>
      <c r="HC307" s="57" t="s">
        <v>351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 t="s">
        <v>351</v>
      </c>
      <c r="PU307" s="57"/>
      <c r="PV307" s="57"/>
      <c r="PW307" s="57"/>
      <c r="PX307" s="57"/>
      <c r="PY307" s="38"/>
      <c r="PZ307" s="38"/>
      <c r="QA307" s="61"/>
      <c r="QB307" s="57"/>
      <c r="QC307" s="57"/>
      <c r="QD307" s="57"/>
      <c r="QE307" s="57"/>
      <c r="QF307" s="57"/>
      <c r="QG307" s="57"/>
      <c r="QH307" s="57"/>
      <c r="QI307" s="57"/>
      <c r="QJ307" s="57"/>
      <c r="QK307" s="57"/>
      <c r="QL307" s="57"/>
      <c r="QM307" s="57"/>
      <c r="QN307" s="57"/>
      <c r="QO307" s="57" t="s">
        <v>351</v>
      </c>
      <c r="QP307" s="57" t="s">
        <v>351</v>
      </c>
      <c r="QQ307" s="57" t="s">
        <v>351</v>
      </c>
      <c r="QR307" s="38"/>
      <c r="QS307" s="38"/>
      <c r="QT307" s="38"/>
      <c r="QU307" s="61"/>
      <c r="QV307" s="57"/>
      <c r="QW307" s="57"/>
      <c r="QX307" s="57"/>
      <c r="QY307" s="57"/>
      <c r="QZ307" s="57"/>
      <c r="RA307" s="57"/>
      <c r="RB307" s="57"/>
      <c r="RC307" s="57"/>
      <c r="RD307" s="57"/>
      <c r="RE307" s="57"/>
      <c r="RF307" s="57"/>
      <c r="RG307" s="57"/>
      <c r="RH307" s="57"/>
      <c r="RI307" s="57" t="s">
        <v>351</v>
      </c>
      <c r="RJ307" s="57"/>
      <c r="RK307" s="57"/>
      <c r="RL307" s="57"/>
      <c r="RM307" s="38"/>
      <c r="RN307" s="38"/>
      <c r="RO307" s="37"/>
      <c r="RP307" s="38"/>
      <c r="RQ307" s="38"/>
      <c r="RR307" s="38"/>
      <c r="RS307" s="57"/>
      <c r="RT307" s="57"/>
      <c r="RU307" s="57"/>
      <c r="RV307" s="57" t="s">
        <v>351</v>
      </c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38"/>
      <c r="SM307" s="61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 t="s">
        <v>351</v>
      </c>
      <c r="TB307" s="57" t="s">
        <v>351</v>
      </c>
      <c r="TC307" s="38"/>
      <c r="TD307" s="38"/>
      <c r="TE307" s="38"/>
      <c r="TF307" s="38"/>
      <c r="TG307" s="61"/>
      <c r="TH307" s="57"/>
      <c r="TI307" s="57"/>
      <c r="TJ307" s="57"/>
      <c r="TK307" s="57"/>
      <c r="TL307" s="57"/>
      <c r="TM307" s="57"/>
      <c r="TN307" s="57" t="s">
        <v>351</v>
      </c>
      <c r="TO307" s="57"/>
      <c r="TP307" s="57"/>
      <c r="TQ307" s="57"/>
      <c r="TR307" s="57"/>
      <c r="TS307" s="57"/>
      <c r="TT307" s="57"/>
      <c r="TU307" s="57" t="s">
        <v>351</v>
      </c>
      <c r="TV307" s="57" t="s">
        <v>351</v>
      </c>
      <c r="TW307" s="38"/>
      <c r="TX307" s="38"/>
      <c r="TY307" s="38"/>
      <c r="TZ307" s="38"/>
      <c r="UA307" s="61"/>
      <c r="UB307" s="57"/>
      <c r="UC307" s="57" t="s">
        <v>351</v>
      </c>
      <c r="UD307" s="57"/>
      <c r="UE307" s="57"/>
      <c r="UF307" s="57"/>
      <c r="UG307" s="57"/>
      <c r="UH307" s="57"/>
      <c r="UI307" s="57"/>
      <c r="UJ307" s="57"/>
      <c r="UK307" s="57"/>
      <c r="UL307" s="57"/>
      <c r="UM307" s="57"/>
      <c r="UN307" s="57"/>
      <c r="UO307" s="57"/>
      <c r="UP307" s="57"/>
      <c r="UQ307" s="57"/>
      <c r="UR307" s="57"/>
      <c r="US307" s="38"/>
      <c r="UT307" s="38"/>
      <c r="UU307" s="61"/>
      <c r="UV307" s="57"/>
      <c r="UW307" s="57"/>
      <c r="UX307" s="57"/>
      <c r="UY307" s="57"/>
      <c r="UZ307" s="57"/>
      <c r="VA307" s="57"/>
      <c r="VB307" s="57"/>
      <c r="VC307" s="57"/>
      <c r="VD307" s="57"/>
      <c r="VE307" s="57"/>
      <c r="VF307" s="57"/>
      <c r="VG307" s="57"/>
      <c r="VH307" s="57"/>
      <c r="VI307" s="57"/>
      <c r="VJ307" s="57"/>
      <c r="VK307" s="57"/>
      <c r="VL307" s="38"/>
      <c r="VM307" s="38"/>
      <c r="VN307" s="38"/>
      <c r="VO307" s="61"/>
      <c r="VP307" s="57" t="s">
        <v>351</v>
      </c>
      <c r="VQ307" s="57" t="s">
        <v>351</v>
      </c>
      <c r="VR307" s="57"/>
      <c r="VS307" s="57"/>
      <c r="VT307" s="57"/>
      <c r="VU307" s="57"/>
      <c r="VV307" s="57"/>
      <c r="VW307" s="57"/>
      <c r="VX307" s="57"/>
      <c r="VY307" s="57" t="s">
        <v>351</v>
      </c>
      <c r="VZ307" s="57"/>
      <c r="WA307" s="57"/>
      <c r="WB307" s="57"/>
      <c r="WC307" s="57" t="s">
        <v>351</v>
      </c>
      <c r="WD307" s="57" t="s">
        <v>351</v>
      </c>
      <c r="WE307" s="38"/>
      <c r="WF307" s="38"/>
      <c r="WG307" s="38"/>
      <c r="WH307" s="38"/>
      <c r="WI307" s="61"/>
      <c r="WJ307" s="57" t="s">
        <v>351</v>
      </c>
      <c r="WK307" s="57" t="s">
        <v>351</v>
      </c>
      <c r="WL307" s="57" t="s">
        <v>351</v>
      </c>
      <c r="WM307" s="57"/>
      <c r="WN307" s="57"/>
      <c r="WO307" s="57" t="s">
        <v>351</v>
      </c>
      <c r="WP307" s="57"/>
      <c r="WQ307" s="57"/>
      <c r="WR307" s="57"/>
      <c r="WS307" s="57"/>
      <c r="WT307" s="57"/>
      <c r="WU307" s="57"/>
      <c r="WV307" s="57"/>
      <c r="WW307" s="57"/>
      <c r="WX307" s="38"/>
      <c r="WY307" s="38"/>
      <c r="WZ307" s="38"/>
      <c r="XA307" s="38"/>
      <c r="XB307" s="38"/>
      <c r="XC307" s="37"/>
      <c r="XD307" s="38"/>
      <c r="XE307" s="38"/>
      <c r="XF307" s="38"/>
      <c r="XG307" s="57" t="s">
        <v>351</v>
      </c>
      <c r="XH307" s="57" t="s">
        <v>351</v>
      </c>
      <c r="XI307" s="57" t="s">
        <v>351</v>
      </c>
      <c r="XJ307" s="57"/>
      <c r="XK307" s="57"/>
      <c r="XL307" s="57" t="s">
        <v>351</v>
      </c>
      <c r="XM307" s="57"/>
      <c r="XN307" s="57"/>
      <c r="XO307" s="57"/>
      <c r="XP307" s="57"/>
      <c r="XQ307" s="38"/>
      <c r="XR307" s="38"/>
      <c r="XS307" s="38"/>
      <c r="XT307" s="38"/>
      <c r="XU307" s="38"/>
      <c r="XV307" s="38"/>
      <c r="XW307" s="37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37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991"/>
        <v/>
      </c>
      <c r="AGK307" s="85" t="str">
        <f t="shared" si="992"/>
        <v/>
      </c>
      <c r="AGL307" s="85">
        <f t="shared" si="993"/>
        <v>4</v>
      </c>
      <c r="AGN307" s="5">
        <f>IF(LEN(B307)&gt;7,AGN289,"")</f>
        <v>12</v>
      </c>
      <c r="AGQ307" s="36" t="str">
        <f t="shared" si="1004"/>
        <v/>
      </c>
      <c r="AGR307" s="36" t="str">
        <f t="shared" si="994"/>
        <v/>
      </c>
      <c r="AGS307" s="39">
        <f t="shared" si="1005"/>
        <v>5</v>
      </c>
      <c r="AGT307" s="36" t="str">
        <f t="shared" si="1006"/>
        <v/>
      </c>
      <c r="AGU307" s="36" t="str">
        <f t="shared" si="995"/>
        <v/>
      </c>
      <c r="AGV307" s="39">
        <f t="shared" si="1007"/>
        <v>3</v>
      </c>
      <c r="AGW307" s="36" t="str">
        <f t="shared" si="1008"/>
        <v/>
      </c>
      <c r="AGX307" s="36" t="str">
        <f t="shared" si="996"/>
        <v/>
      </c>
      <c r="AGY307" s="39">
        <f t="shared" si="1009"/>
        <v>5</v>
      </c>
      <c r="AGZ307" s="36" t="str">
        <f t="shared" si="1010"/>
        <v/>
      </c>
      <c r="AHA307" s="36" t="str">
        <f t="shared" si="997"/>
        <v/>
      </c>
      <c r="AHB307" s="39" t="str">
        <f t="shared" si="1011"/>
        <v/>
      </c>
      <c r="AHC307" s="36" t="str">
        <f t="shared" si="1012"/>
        <v/>
      </c>
      <c r="AHD307" s="36" t="str">
        <f t="shared" si="998"/>
        <v/>
      </c>
      <c r="AHE307" s="39">
        <f t="shared" si="1013"/>
        <v>1</v>
      </c>
      <c r="AHF307" s="36" t="str">
        <f t="shared" si="1014"/>
        <v/>
      </c>
      <c r="AHG307" s="36" t="str">
        <f t="shared" si="999"/>
        <v/>
      </c>
      <c r="AHH307" s="39">
        <f t="shared" si="1015"/>
        <v>7</v>
      </c>
      <c r="AHI307" s="36" t="str">
        <f t="shared" si="1016"/>
        <v/>
      </c>
      <c r="AHJ307" s="36" t="str">
        <f t="shared" si="1000"/>
        <v/>
      </c>
      <c r="AHK307" s="39">
        <f t="shared" si="1017"/>
        <v>13</v>
      </c>
      <c r="AHL307" s="36" t="str">
        <f t="shared" si="1018"/>
        <v/>
      </c>
      <c r="AHM307" s="36" t="str">
        <f t="shared" si="1001"/>
        <v/>
      </c>
      <c r="AHN307" s="39">
        <f t="shared" si="1019"/>
        <v>4</v>
      </c>
      <c r="AHO307" s="36" t="str">
        <f t="shared" si="1020"/>
        <v/>
      </c>
      <c r="AHP307" s="36" t="str">
        <f t="shared" si="1002"/>
        <v/>
      </c>
      <c r="AHQ307" s="39" t="str">
        <f t="shared" si="1021"/>
        <v/>
      </c>
      <c r="AHR307" s="36" t="str">
        <f t="shared" si="1022"/>
        <v/>
      </c>
      <c r="AHS307" s="36" t="str">
        <f t="shared" si="1003"/>
        <v/>
      </c>
      <c r="AHT307" s="39" t="str">
        <f t="shared" si="1023"/>
        <v/>
      </c>
    </row>
    <row r="308" spans="1:923" s="5" customFormat="1" outlineLevel="1" x14ac:dyDescent="0.25">
      <c r="A308" s="35">
        <f t="shared" si="1024"/>
        <v>19</v>
      </c>
      <c r="B308" s="46" t="s">
        <v>171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 t="s">
        <v>351</v>
      </c>
      <c r="T308" s="38"/>
      <c r="U308" s="38"/>
      <c r="V308" s="38"/>
      <c r="W308" s="61"/>
      <c r="X308" s="57"/>
      <c r="Y308" s="57"/>
      <c r="Z308" s="57"/>
      <c r="AA308" s="57"/>
      <c r="AB308" s="57" t="s">
        <v>351</v>
      </c>
      <c r="AC308" s="57"/>
      <c r="AD308" s="57"/>
      <c r="AE308" s="57" t="s">
        <v>351</v>
      </c>
      <c r="AF308" s="57"/>
      <c r="AG308" s="57"/>
      <c r="AH308" s="57"/>
      <c r="AI308" s="57"/>
      <c r="AJ308" s="57"/>
      <c r="AK308" s="57" t="s">
        <v>351</v>
      </c>
      <c r="AL308" s="57"/>
      <c r="AM308" s="57" t="s">
        <v>351</v>
      </c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 t="s">
        <v>351</v>
      </c>
      <c r="BD308" s="57" t="s">
        <v>351</v>
      </c>
      <c r="BE308" s="57" t="s">
        <v>351</v>
      </c>
      <c r="BF308" s="57"/>
      <c r="BG308" s="57" t="s">
        <v>351</v>
      </c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 t="s">
        <v>351</v>
      </c>
      <c r="BX308" s="57" t="s">
        <v>351</v>
      </c>
      <c r="BY308" s="57" t="s">
        <v>351</v>
      </c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 t="s">
        <v>351</v>
      </c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 t="s">
        <v>351</v>
      </c>
      <c r="DE308" s="57" t="s">
        <v>351</v>
      </c>
      <c r="DF308" s="57"/>
      <c r="DG308" s="57"/>
      <c r="DH308" s="57"/>
      <c r="DI308" s="57"/>
      <c r="DJ308" s="57"/>
      <c r="DK308" s="57"/>
      <c r="DL308" s="57" t="s">
        <v>351</v>
      </c>
      <c r="DM308" s="57" t="s">
        <v>351</v>
      </c>
      <c r="DN308" s="57"/>
      <c r="DO308" s="57" t="s">
        <v>351</v>
      </c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 t="s">
        <v>351</v>
      </c>
      <c r="EZ308" s="57"/>
      <c r="FA308" s="57"/>
      <c r="FB308" s="57"/>
      <c r="FC308" s="57"/>
      <c r="FD308" s="38"/>
      <c r="FE308" s="38"/>
      <c r="FF308" s="38"/>
      <c r="FG308" s="61"/>
      <c r="FH308" s="57" t="s">
        <v>351</v>
      </c>
      <c r="FI308" s="57"/>
      <c r="FJ308" s="57"/>
      <c r="FK308" s="57" t="s">
        <v>351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 t="s">
        <v>351</v>
      </c>
      <c r="GB308" s="57" t="s">
        <v>351</v>
      </c>
      <c r="GC308" s="57"/>
      <c r="GD308" s="57" t="s">
        <v>351</v>
      </c>
      <c r="GE308" s="57"/>
      <c r="GF308" s="57"/>
      <c r="GG308" s="57"/>
      <c r="GH308" s="57"/>
      <c r="GI308" s="57"/>
      <c r="GJ308" s="57"/>
      <c r="GK308" s="57"/>
      <c r="GL308" s="57" t="s">
        <v>351</v>
      </c>
      <c r="GM308" s="57" t="s">
        <v>351</v>
      </c>
      <c r="GN308" s="57" t="s">
        <v>351</v>
      </c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 t="s">
        <v>351</v>
      </c>
      <c r="GZ308" s="57" t="s">
        <v>351</v>
      </c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 t="s">
        <v>351</v>
      </c>
      <c r="HL308" s="57"/>
      <c r="HM308" s="57"/>
      <c r="HN308" s="38"/>
      <c r="HO308" s="37"/>
      <c r="HP308" s="57" t="s">
        <v>351</v>
      </c>
      <c r="HQ308" s="57"/>
      <c r="HR308" s="57"/>
      <c r="HS308" s="57"/>
      <c r="HT308" s="57" t="s">
        <v>351</v>
      </c>
      <c r="HU308" s="57"/>
      <c r="HV308" s="57"/>
      <c r="HW308" s="57"/>
      <c r="HX308" s="57"/>
      <c r="HY308" s="57" t="s">
        <v>351</v>
      </c>
      <c r="HZ308" s="57"/>
      <c r="IA308" s="57"/>
      <c r="IB308" s="57" t="s">
        <v>351</v>
      </c>
      <c r="IC308" s="57" t="s">
        <v>351</v>
      </c>
      <c r="ID308" s="57"/>
      <c r="IE308" s="57" t="s">
        <v>351</v>
      </c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 t="s">
        <v>351</v>
      </c>
      <c r="IR308" s="57"/>
      <c r="IS308" s="57"/>
      <c r="IT308" s="57"/>
      <c r="IU308" s="57"/>
      <c r="IV308" s="57"/>
      <c r="IW308" s="57"/>
      <c r="IX308" s="57"/>
      <c r="IY308" s="57" t="s">
        <v>351</v>
      </c>
      <c r="IZ308" s="38"/>
      <c r="JA308" s="38"/>
      <c r="JB308" s="38"/>
      <c r="JC308" s="61"/>
      <c r="JD308" s="57" t="s">
        <v>351</v>
      </c>
      <c r="JE308" s="57"/>
      <c r="JF308" s="57"/>
      <c r="JG308" s="57"/>
      <c r="JH308" s="57"/>
      <c r="JI308" s="57"/>
      <c r="JJ308" s="57"/>
      <c r="JK308" s="57" t="s">
        <v>351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 t="s">
        <v>351</v>
      </c>
      <c r="PU308" s="57"/>
      <c r="PV308" s="57"/>
      <c r="PW308" s="57"/>
      <c r="PX308" s="57"/>
      <c r="PY308" s="38"/>
      <c r="PZ308" s="38"/>
      <c r="QA308" s="61"/>
      <c r="QB308" s="57"/>
      <c r="QC308" s="57"/>
      <c r="QD308" s="57"/>
      <c r="QE308" s="57"/>
      <c r="QF308" s="57" t="s">
        <v>351</v>
      </c>
      <c r="QG308" s="57" t="s">
        <v>351</v>
      </c>
      <c r="QH308" s="57"/>
      <c r="QI308" s="57"/>
      <c r="QJ308" s="57"/>
      <c r="QK308" s="57"/>
      <c r="QL308" s="57"/>
      <c r="QM308" s="57"/>
      <c r="QN308" s="57"/>
      <c r="QO308" s="57"/>
      <c r="QP308" s="57"/>
      <c r="QQ308" s="57"/>
      <c r="QR308" s="38"/>
      <c r="QS308" s="38"/>
      <c r="QT308" s="38"/>
      <c r="QU308" s="61"/>
      <c r="QV308" s="57"/>
      <c r="QW308" s="57"/>
      <c r="QX308" s="57"/>
      <c r="QY308" s="57"/>
      <c r="QZ308" s="57"/>
      <c r="RA308" s="57"/>
      <c r="RB308" s="57"/>
      <c r="RC308" s="57"/>
      <c r="RD308" s="57" t="s">
        <v>351</v>
      </c>
      <c r="RE308" s="57" t="s">
        <v>351</v>
      </c>
      <c r="RF308" s="57"/>
      <c r="RG308" s="57"/>
      <c r="RH308" s="57"/>
      <c r="RI308" s="57"/>
      <c r="RJ308" s="57"/>
      <c r="RK308" s="57" t="s">
        <v>351</v>
      </c>
      <c r="RL308" s="57"/>
      <c r="RM308" s="38"/>
      <c r="RN308" s="38"/>
      <c r="RO308" s="37"/>
      <c r="RP308" s="38"/>
      <c r="RQ308" s="38"/>
      <c r="RR308" s="38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 t="s">
        <v>351</v>
      </c>
      <c r="SL308" s="38"/>
      <c r="SM308" s="61"/>
      <c r="SN308" s="57"/>
      <c r="SO308" s="57"/>
      <c r="SP308" s="57"/>
      <c r="SQ308" s="57"/>
      <c r="SR308" s="57"/>
      <c r="SS308" s="57"/>
      <c r="ST308" s="57"/>
      <c r="SU308" s="57"/>
      <c r="SV308" s="57" t="s">
        <v>351</v>
      </c>
      <c r="SW308" s="57" t="s">
        <v>351</v>
      </c>
      <c r="SX308" s="57"/>
      <c r="SY308" s="57"/>
      <c r="SZ308" s="57"/>
      <c r="TA308" s="57"/>
      <c r="TB308" s="57"/>
      <c r="TC308" s="38"/>
      <c r="TD308" s="38"/>
      <c r="TE308" s="38"/>
      <c r="TF308" s="38"/>
      <c r="TG308" s="61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  <c r="TS308" s="57"/>
      <c r="TT308" s="57"/>
      <c r="TU308" s="57"/>
      <c r="TV308" s="57"/>
      <c r="TW308" s="38"/>
      <c r="TX308" s="38"/>
      <c r="TY308" s="38"/>
      <c r="TZ308" s="38"/>
      <c r="UA308" s="61"/>
      <c r="UB308" s="57"/>
      <c r="UC308" s="57"/>
      <c r="UD308" s="57"/>
      <c r="UE308" s="57"/>
      <c r="UF308" s="57"/>
      <c r="UG308" s="57"/>
      <c r="UH308" s="57" t="s">
        <v>351</v>
      </c>
      <c r="UI308" s="57"/>
      <c r="UJ308" s="57"/>
      <c r="UK308" s="57"/>
      <c r="UL308" s="57"/>
      <c r="UM308" s="57"/>
      <c r="UN308" s="57"/>
      <c r="UO308" s="57"/>
      <c r="UP308" s="57"/>
      <c r="UQ308" s="57"/>
      <c r="UR308" s="57"/>
      <c r="US308" s="38"/>
      <c r="UT308" s="38"/>
      <c r="UU308" s="61"/>
      <c r="UV308" s="57" t="s">
        <v>351</v>
      </c>
      <c r="UW308" s="57" t="s">
        <v>351</v>
      </c>
      <c r="UX308" s="57"/>
      <c r="UY308" s="57"/>
      <c r="UZ308" s="57"/>
      <c r="VA308" s="57"/>
      <c r="VB308" s="57"/>
      <c r="VC308" s="57"/>
      <c r="VD308" s="57"/>
      <c r="VE308" s="57"/>
      <c r="VF308" s="57"/>
      <c r="VG308" s="57"/>
      <c r="VH308" s="57"/>
      <c r="VI308" s="57"/>
      <c r="VJ308" s="57" t="s">
        <v>351</v>
      </c>
      <c r="VK308" s="57"/>
      <c r="VL308" s="38"/>
      <c r="VM308" s="38"/>
      <c r="VN308" s="38"/>
      <c r="VO308" s="61"/>
      <c r="VP308" s="57"/>
      <c r="VQ308" s="57"/>
      <c r="VR308" s="57"/>
      <c r="VS308" s="57"/>
      <c r="VT308" s="57"/>
      <c r="VU308" s="57"/>
      <c r="VV308" s="57"/>
      <c r="VW308" s="57"/>
      <c r="VX308" s="57"/>
      <c r="VY308" s="57"/>
      <c r="VZ308" s="57"/>
      <c r="WA308" s="57"/>
      <c r="WB308" s="57"/>
      <c r="WC308" s="57"/>
      <c r="WD308" s="57"/>
      <c r="WE308" s="38"/>
      <c r="WF308" s="38"/>
      <c r="WG308" s="38"/>
      <c r="WH308" s="38"/>
      <c r="WI308" s="61"/>
      <c r="WJ308" s="57" t="s">
        <v>351</v>
      </c>
      <c r="WK308" s="57"/>
      <c r="WL308" s="57"/>
      <c r="WM308" s="57"/>
      <c r="WN308" s="57"/>
      <c r="WO308" s="57" t="s">
        <v>351</v>
      </c>
      <c r="WP308" s="57" t="s">
        <v>351</v>
      </c>
      <c r="WQ308" s="57"/>
      <c r="WR308" s="57" t="s">
        <v>351</v>
      </c>
      <c r="WS308" s="57" t="s">
        <v>351</v>
      </c>
      <c r="WT308" s="57"/>
      <c r="WU308" s="57"/>
      <c r="WV308" s="57"/>
      <c r="WW308" s="57"/>
      <c r="WX308" s="38"/>
      <c r="WY308" s="38"/>
      <c r="WZ308" s="38"/>
      <c r="XA308" s="38"/>
      <c r="XB308" s="38"/>
      <c r="XC308" s="37"/>
      <c r="XD308" s="38"/>
      <c r="XE308" s="38"/>
      <c r="XF308" s="38"/>
      <c r="XG308" s="57" t="s">
        <v>351</v>
      </c>
      <c r="XH308" s="57"/>
      <c r="XI308" s="57"/>
      <c r="XJ308" s="57"/>
      <c r="XK308" s="57"/>
      <c r="XL308" s="57" t="s">
        <v>351</v>
      </c>
      <c r="XM308" s="57" t="s">
        <v>351</v>
      </c>
      <c r="XN308" s="57"/>
      <c r="XO308" s="57" t="s">
        <v>351</v>
      </c>
      <c r="XP308" s="57" t="s">
        <v>351</v>
      </c>
      <c r="XQ308" s="38"/>
      <c r="XR308" s="38"/>
      <c r="XS308" s="38"/>
      <c r="XT308" s="38"/>
      <c r="XU308" s="38"/>
      <c r="XV308" s="38"/>
      <c r="XW308" s="37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37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991"/>
        <v/>
      </c>
      <c r="AGK308" s="85" t="str">
        <f t="shared" si="992"/>
        <v/>
      </c>
      <c r="AGL308" s="85">
        <f t="shared" si="993"/>
        <v>5</v>
      </c>
      <c r="AGN308" s="5">
        <f>IF(LEN(B308)&gt;7,AGN289,"")</f>
        <v>12</v>
      </c>
      <c r="AGQ308" s="36" t="str">
        <f t="shared" si="1004"/>
        <v/>
      </c>
      <c r="AGR308" s="36" t="str">
        <f t="shared" si="994"/>
        <v/>
      </c>
      <c r="AGS308" s="39">
        <f t="shared" si="1005"/>
        <v>12</v>
      </c>
      <c r="AGT308" s="36" t="str">
        <f t="shared" si="1006"/>
        <v/>
      </c>
      <c r="AGU308" s="36" t="str">
        <f t="shared" si="995"/>
        <v/>
      </c>
      <c r="AGV308" s="39">
        <f t="shared" si="1007"/>
        <v>9</v>
      </c>
      <c r="AGW308" s="36" t="str">
        <f t="shared" si="1008"/>
        <v/>
      </c>
      <c r="AGX308" s="36" t="str">
        <f t="shared" si="996"/>
        <v/>
      </c>
      <c r="AGY308" s="39">
        <f t="shared" si="1009"/>
        <v>18</v>
      </c>
      <c r="AGZ308" s="36" t="str">
        <f t="shared" si="1010"/>
        <v/>
      </c>
      <c r="AHA308" s="36" t="str">
        <f t="shared" si="997"/>
        <v/>
      </c>
      <c r="AHB308" s="39">
        <f t="shared" si="1011"/>
        <v>1</v>
      </c>
      <c r="AHC308" s="36" t="str">
        <f t="shared" si="1012"/>
        <v/>
      </c>
      <c r="AHD308" s="36" t="str">
        <f t="shared" si="998"/>
        <v/>
      </c>
      <c r="AHE308" s="39">
        <f t="shared" si="1013"/>
        <v>1</v>
      </c>
      <c r="AHF308" s="36" t="str">
        <f t="shared" si="1014"/>
        <v/>
      </c>
      <c r="AHG308" s="36" t="str">
        <f t="shared" si="999"/>
        <v/>
      </c>
      <c r="AHH308" s="39">
        <f t="shared" si="1015"/>
        <v>7</v>
      </c>
      <c r="AHI308" s="36" t="str">
        <f t="shared" si="1016"/>
        <v/>
      </c>
      <c r="AHJ308" s="36" t="str">
        <f t="shared" si="1000"/>
        <v/>
      </c>
      <c r="AHK308" s="39">
        <f t="shared" si="1017"/>
        <v>9</v>
      </c>
      <c r="AHL308" s="36" t="str">
        <f t="shared" si="1018"/>
        <v/>
      </c>
      <c r="AHM308" s="36" t="str">
        <f t="shared" si="1001"/>
        <v/>
      </c>
      <c r="AHN308" s="39">
        <f t="shared" si="1019"/>
        <v>5</v>
      </c>
      <c r="AHO308" s="36" t="str">
        <f t="shared" si="1020"/>
        <v/>
      </c>
      <c r="AHP308" s="36" t="str">
        <f t="shared" si="1002"/>
        <v/>
      </c>
      <c r="AHQ308" s="39" t="str">
        <f t="shared" si="1021"/>
        <v/>
      </c>
      <c r="AHR308" s="36" t="str">
        <f t="shared" si="1022"/>
        <v/>
      </c>
      <c r="AHS308" s="36" t="str">
        <f t="shared" si="1003"/>
        <v/>
      </c>
      <c r="AHT308" s="39" t="str">
        <f t="shared" si="1023"/>
        <v/>
      </c>
    </row>
    <row r="309" spans="1:923" s="5" customFormat="1" outlineLevel="1" x14ac:dyDescent="0.25">
      <c r="A309" s="35">
        <f t="shared" si="1024"/>
        <v>20</v>
      </c>
      <c r="B309" s="46" t="s">
        <v>172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 t="s">
        <v>351</v>
      </c>
      <c r="BD309" s="57" t="s">
        <v>351</v>
      </c>
      <c r="BE309" s="57" t="s">
        <v>351</v>
      </c>
      <c r="BF309" s="57"/>
      <c r="BG309" s="57" t="s">
        <v>351</v>
      </c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351</v>
      </c>
      <c r="BT309" s="57"/>
      <c r="BU309" s="57"/>
      <c r="BV309" s="57"/>
      <c r="BW309" s="57" t="s">
        <v>351</v>
      </c>
      <c r="BX309" s="57"/>
      <c r="BY309" s="57"/>
      <c r="BZ309" s="57"/>
      <c r="CA309" s="57" t="s">
        <v>351</v>
      </c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351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 t="s">
        <v>351</v>
      </c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 t="s">
        <v>351</v>
      </c>
      <c r="ET309" s="57"/>
      <c r="EU309" s="57"/>
      <c r="EV309" s="57"/>
      <c r="EW309" s="57"/>
      <c r="EX309" s="57"/>
      <c r="EY309" s="57" t="s">
        <v>351</v>
      </c>
      <c r="EZ309" s="57" t="s">
        <v>351</v>
      </c>
      <c r="FA309" s="57"/>
      <c r="FB309" s="57"/>
      <c r="FC309" s="57" t="s">
        <v>351</v>
      </c>
      <c r="FD309" s="38"/>
      <c r="FE309" s="38"/>
      <c r="FF309" s="38"/>
      <c r="FG309" s="61"/>
      <c r="FH309" s="57"/>
      <c r="FI309" s="57"/>
      <c r="FJ309" s="57"/>
      <c r="FK309" s="57" t="s">
        <v>351</v>
      </c>
      <c r="FL309" s="57"/>
      <c r="FM309" s="57"/>
      <c r="FN309" s="57"/>
      <c r="FO309" s="57"/>
      <c r="FP309" s="57" t="s">
        <v>351</v>
      </c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351</v>
      </c>
      <c r="GE309" s="57"/>
      <c r="GF309" s="57"/>
      <c r="GG309" s="57"/>
      <c r="GH309" s="57"/>
      <c r="GI309" s="57"/>
      <c r="GJ309" s="57"/>
      <c r="GK309" s="57"/>
      <c r="GL309" s="57" t="s">
        <v>351</v>
      </c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 t="s">
        <v>351</v>
      </c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 t="s">
        <v>351</v>
      </c>
      <c r="PQ309" s="57"/>
      <c r="PR309" s="57"/>
      <c r="PS309" s="57"/>
      <c r="PT309" s="57" t="s">
        <v>351</v>
      </c>
      <c r="PU309" s="57"/>
      <c r="PV309" s="57" t="s">
        <v>351</v>
      </c>
      <c r="PW309" s="57"/>
      <c r="PX309" s="57"/>
      <c r="PY309" s="38"/>
      <c r="PZ309" s="38"/>
      <c r="QA309" s="61"/>
      <c r="QB309" s="57"/>
      <c r="QC309" s="57"/>
      <c r="QD309" s="57"/>
      <c r="QE309" s="57"/>
      <c r="QF309" s="57" t="s">
        <v>351</v>
      </c>
      <c r="QG309" s="57" t="s">
        <v>351</v>
      </c>
      <c r="QH309" s="57"/>
      <c r="QI309" s="57"/>
      <c r="QJ309" s="57"/>
      <c r="QK309" s="57"/>
      <c r="QL309" s="57"/>
      <c r="QM309" s="57"/>
      <c r="QN309" s="57"/>
      <c r="QO309" s="57" t="s">
        <v>351</v>
      </c>
      <c r="QP309" s="57" t="s">
        <v>351</v>
      </c>
      <c r="QQ309" s="57" t="s">
        <v>351</v>
      </c>
      <c r="QR309" s="38"/>
      <c r="QS309" s="38"/>
      <c r="QT309" s="38"/>
      <c r="QU309" s="61"/>
      <c r="QV309" s="57"/>
      <c r="QW309" s="57"/>
      <c r="QX309" s="57"/>
      <c r="QY309" s="57"/>
      <c r="QZ309" s="57"/>
      <c r="RA309" s="57"/>
      <c r="RB309" s="57"/>
      <c r="RC309" s="57"/>
      <c r="RD309" s="57"/>
      <c r="RE309" s="57"/>
      <c r="RF309" s="57"/>
      <c r="RG309" s="57"/>
      <c r="RH309" s="57"/>
      <c r="RI309" s="57"/>
      <c r="RJ309" s="57"/>
      <c r="RK309" s="57"/>
      <c r="RL309" s="57"/>
      <c r="RM309" s="38"/>
      <c r="RN309" s="38"/>
      <c r="RO309" s="37"/>
      <c r="RP309" s="38"/>
      <c r="RQ309" s="38"/>
      <c r="RR309" s="38"/>
      <c r="RS309" s="57"/>
      <c r="RT309" s="57"/>
      <c r="RU309" s="57"/>
      <c r="RV309" s="57" t="s">
        <v>351</v>
      </c>
      <c r="RW309" s="57"/>
      <c r="RX309" s="57"/>
      <c r="RY309" s="57"/>
      <c r="RZ309" s="57"/>
      <c r="SA309" s="57"/>
      <c r="SB309" s="57"/>
      <c r="SC309" s="57" t="s">
        <v>351</v>
      </c>
      <c r="SD309" s="57"/>
      <c r="SE309" s="57"/>
      <c r="SF309" s="57"/>
      <c r="SG309" s="57"/>
      <c r="SH309" s="57"/>
      <c r="SI309" s="57"/>
      <c r="SJ309" s="57"/>
      <c r="SK309" s="57"/>
      <c r="SL309" s="38"/>
      <c r="SM309" s="61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38"/>
      <c r="TD309" s="38"/>
      <c r="TE309" s="38"/>
      <c r="TF309" s="38"/>
      <c r="TG309" s="61"/>
      <c r="TH309" s="57"/>
      <c r="TI309" s="57" t="s">
        <v>351</v>
      </c>
      <c r="TJ309" s="57"/>
      <c r="TK309" s="57"/>
      <c r="TL309" s="57"/>
      <c r="TM309" s="57" t="s">
        <v>351</v>
      </c>
      <c r="TN309" s="57"/>
      <c r="TO309" s="57"/>
      <c r="TP309" s="57"/>
      <c r="TQ309" s="57"/>
      <c r="TR309" s="57"/>
      <c r="TS309" s="57"/>
      <c r="TT309" s="57"/>
      <c r="TU309" s="57" t="s">
        <v>351</v>
      </c>
      <c r="TV309" s="57" t="s">
        <v>351</v>
      </c>
      <c r="TW309" s="38"/>
      <c r="TX309" s="38"/>
      <c r="TY309" s="38"/>
      <c r="TZ309" s="38"/>
      <c r="UA309" s="61"/>
      <c r="UB309" s="57"/>
      <c r="UC309" s="57"/>
      <c r="UD309" s="57"/>
      <c r="UE309" s="57"/>
      <c r="UF309" s="57"/>
      <c r="UG309" s="57"/>
      <c r="UH309" s="57"/>
      <c r="UI309" s="57"/>
      <c r="UJ309" s="57"/>
      <c r="UK309" s="57"/>
      <c r="UL309" s="57"/>
      <c r="UM309" s="57"/>
      <c r="UN309" s="57"/>
      <c r="UO309" s="57"/>
      <c r="UP309" s="57"/>
      <c r="UQ309" s="57"/>
      <c r="UR309" s="57"/>
      <c r="US309" s="38"/>
      <c r="UT309" s="38"/>
      <c r="UU309" s="61"/>
      <c r="UV309" s="57"/>
      <c r="UW309" s="57"/>
      <c r="UX309" s="57"/>
      <c r="UY309" s="57"/>
      <c r="UZ309" s="57"/>
      <c r="VA309" s="57"/>
      <c r="VB309" s="57"/>
      <c r="VC309" s="57"/>
      <c r="VD309" s="57"/>
      <c r="VE309" s="57"/>
      <c r="VF309" s="57"/>
      <c r="VG309" s="57"/>
      <c r="VH309" s="57"/>
      <c r="VI309" s="57"/>
      <c r="VJ309" s="57"/>
      <c r="VK309" s="57"/>
      <c r="VL309" s="38"/>
      <c r="VM309" s="38"/>
      <c r="VN309" s="38"/>
      <c r="VO309" s="61"/>
      <c r="VP309" s="57"/>
      <c r="VQ309" s="57"/>
      <c r="VR309" s="57"/>
      <c r="VS309" s="57"/>
      <c r="VT309" s="57"/>
      <c r="VU309" s="57"/>
      <c r="VV309" s="57"/>
      <c r="VW309" s="57"/>
      <c r="VX309" s="57"/>
      <c r="VY309" s="57"/>
      <c r="VZ309" s="57"/>
      <c r="WA309" s="57"/>
      <c r="WB309" s="57"/>
      <c r="WC309" s="57" t="s">
        <v>351</v>
      </c>
      <c r="WD309" s="57"/>
      <c r="WE309" s="38"/>
      <c r="WF309" s="38"/>
      <c r="WG309" s="38"/>
      <c r="WH309" s="38"/>
      <c r="WI309" s="61"/>
      <c r="WJ309" s="57"/>
      <c r="WK309" s="57"/>
      <c r="WL309" s="57"/>
      <c r="WM309" s="57"/>
      <c r="WN309" s="57"/>
      <c r="WO309" s="57"/>
      <c r="WP309" s="57"/>
      <c r="WQ309" s="57"/>
      <c r="WR309" s="57"/>
      <c r="WS309" s="57"/>
      <c r="WT309" s="57"/>
      <c r="WU309" s="57"/>
      <c r="WV309" s="57"/>
      <c r="WW309" s="57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37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7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991"/>
        <v/>
      </c>
      <c r="AGK309" s="85" t="str">
        <f t="shared" si="992"/>
        <v/>
      </c>
      <c r="AGL309" s="85" t="str">
        <f t="shared" si="993"/>
        <v/>
      </c>
      <c r="AGN309" s="5">
        <f>IF(LEN(B309)&gt;7,AGN289,"")</f>
        <v>12</v>
      </c>
      <c r="AGQ309" s="36" t="str">
        <f t="shared" si="1004"/>
        <v/>
      </c>
      <c r="AGR309" s="36" t="str">
        <f t="shared" si="994"/>
        <v/>
      </c>
      <c r="AGS309" s="39">
        <f t="shared" si="1005"/>
        <v>7</v>
      </c>
      <c r="AGT309" s="36" t="str">
        <f t="shared" si="1006"/>
        <v/>
      </c>
      <c r="AGU309" s="36" t="str">
        <f t="shared" si="995"/>
        <v/>
      </c>
      <c r="AGV309" s="39">
        <f t="shared" si="1007"/>
        <v>8</v>
      </c>
      <c r="AGW309" s="36" t="str">
        <f t="shared" si="1008"/>
        <v/>
      </c>
      <c r="AGX309" s="36" t="str">
        <f t="shared" si="996"/>
        <v/>
      </c>
      <c r="AGY309" s="39">
        <f t="shared" si="1009"/>
        <v>3</v>
      </c>
      <c r="AGZ309" s="36" t="str">
        <f t="shared" si="1010"/>
        <v/>
      </c>
      <c r="AHA309" s="36" t="str">
        <f t="shared" si="997"/>
        <v/>
      </c>
      <c r="AHB309" s="39" t="str">
        <f t="shared" si="1011"/>
        <v/>
      </c>
      <c r="AHC309" s="36" t="str">
        <f t="shared" si="1012"/>
        <v/>
      </c>
      <c r="AHD309" s="36" t="str">
        <f t="shared" si="998"/>
        <v/>
      </c>
      <c r="AHE309" s="39">
        <f t="shared" si="1013"/>
        <v>3</v>
      </c>
      <c r="AHF309" s="36" t="str">
        <f t="shared" si="1014"/>
        <v/>
      </c>
      <c r="AHG309" s="36" t="str">
        <f t="shared" si="999"/>
        <v/>
      </c>
      <c r="AHH309" s="39">
        <f t="shared" si="1015"/>
        <v>7</v>
      </c>
      <c r="AHI309" s="36" t="str">
        <f t="shared" si="1016"/>
        <v/>
      </c>
      <c r="AHJ309" s="36" t="str">
        <f t="shared" si="1000"/>
        <v/>
      </c>
      <c r="AHK309" s="39">
        <f t="shared" si="1017"/>
        <v>5</v>
      </c>
      <c r="AHL309" s="36" t="str">
        <f t="shared" si="1018"/>
        <v/>
      </c>
      <c r="AHM309" s="36" t="str">
        <f t="shared" si="1001"/>
        <v/>
      </c>
      <c r="AHN309" s="39" t="str">
        <f t="shared" si="1019"/>
        <v/>
      </c>
      <c r="AHO309" s="36" t="str">
        <f t="shared" si="1020"/>
        <v/>
      </c>
      <c r="AHP309" s="36" t="str">
        <f t="shared" si="1002"/>
        <v/>
      </c>
      <c r="AHQ309" s="39" t="str">
        <f t="shared" si="1021"/>
        <v/>
      </c>
      <c r="AHR309" s="36" t="str">
        <f t="shared" si="1022"/>
        <v/>
      </c>
      <c r="AHS309" s="36" t="str">
        <f t="shared" si="1003"/>
        <v/>
      </c>
      <c r="AHT309" s="39" t="str">
        <f t="shared" si="1023"/>
        <v/>
      </c>
    </row>
    <row r="310" spans="1:923" s="5" customFormat="1" outlineLevel="1" x14ac:dyDescent="0.25">
      <c r="A310" s="35">
        <f t="shared" si="1024"/>
        <v>21</v>
      </c>
      <c r="B310" s="46" t="s">
        <v>173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351</v>
      </c>
      <c r="AC310" s="57"/>
      <c r="AD310" s="57"/>
      <c r="AE310" s="57"/>
      <c r="AF310" s="57"/>
      <c r="AG310" s="57" t="s">
        <v>351</v>
      </c>
      <c r="AH310" s="57"/>
      <c r="AI310" s="57"/>
      <c r="AJ310" s="57" t="s">
        <v>351</v>
      </c>
      <c r="AK310" s="57" t="s">
        <v>351</v>
      </c>
      <c r="AL310" s="57"/>
      <c r="AM310" s="57" t="s">
        <v>351</v>
      </c>
      <c r="AN310" s="57"/>
      <c r="AO310" s="57"/>
      <c r="AP310" s="57"/>
      <c r="AQ310" s="57"/>
      <c r="AR310" s="57" t="s">
        <v>351</v>
      </c>
      <c r="AS310" s="57" t="s">
        <v>351</v>
      </c>
      <c r="AT310" s="57"/>
      <c r="AU310" s="57" t="s">
        <v>351</v>
      </c>
      <c r="AV310" s="57" t="s">
        <v>351</v>
      </c>
      <c r="AW310" s="57" t="s">
        <v>351</v>
      </c>
      <c r="AX310" s="57"/>
      <c r="AY310" s="57" t="s">
        <v>351</v>
      </c>
      <c r="AZ310" s="57" t="s">
        <v>351</v>
      </c>
      <c r="BA310" s="57" t="s">
        <v>351</v>
      </c>
      <c r="BB310" s="57"/>
      <c r="BC310" s="57" t="s">
        <v>351</v>
      </c>
      <c r="BD310" s="57"/>
      <c r="BE310" s="57"/>
      <c r="BF310" s="57"/>
      <c r="BG310" s="57" t="s">
        <v>351</v>
      </c>
      <c r="BH310" s="57"/>
      <c r="BI310" s="57"/>
      <c r="BJ310" s="57"/>
      <c r="BK310" s="61"/>
      <c r="BL310" s="57" t="s">
        <v>351</v>
      </c>
      <c r="BM310" s="57" t="s">
        <v>351</v>
      </c>
      <c r="BN310" s="57"/>
      <c r="BO310" s="57" t="s">
        <v>351</v>
      </c>
      <c r="BP310" s="57" t="s">
        <v>351</v>
      </c>
      <c r="BQ310" s="57"/>
      <c r="BR310" s="57"/>
      <c r="BS310" s="57" t="s">
        <v>351</v>
      </c>
      <c r="BT310" s="57" t="s">
        <v>351</v>
      </c>
      <c r="BU310" s="57"/>
      <c r="BV310" s="57"/>
      <c r="BW310" s="57" t="s">
        <v>351</v>
      </c>
      <c r="BX310" s="57" t="s">
        <v>351</v>
      </c>
      <c r="BY310" s="57" t="s">
        <v>351</v>
      </c>
      <c r="BZ310" s="57"/>
      <c r="CA310" s="57" t="s">
        <v>351</v>
      </c>
      <c r="CB310" s="57"/>
      <c r="CC310" s="38"/>
      <c r="CD310" s="38"/>
      <c r="CE310" s="61"/>
      <c r="CF310" s="57"/>
      <c r="CG310" s="57" t="s">
        <v>351</v>
      </c>
      <c r="CH310" s="57"/>
      <c r="CI310" s="57" t="s">
        <v>351</v>
      </c>
      <c r="CJ310" s="57" t="s">
        <v>351</v>
      </c>
      <c r="CK310" s="57" t="s">
        <v>351</v>
      </c>
      <c r="CL310" s="57"/>
      <c r="CM310" s="57" t="s">
        <v>351</v>
      </c>
      <c r="CN310" s="57"/>
      <c r="CO310" s="57" t="s">
        <v>351</v>
      </c>
      <c r="CP310" s="57"/>
      <c r="CQ310" s="57" t="s">
        <v>351</v>
      </c>
      <c r="CR310" s="57" t="s">
        <v>351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351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 t="s">
        <v>351</v>
      </c>
      <c r="EO310" s="57" t="s">
        <v>351</v>
      </c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351</v>
      </c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 t="s">
        <v>351</v>
      </c>
      <c r="FL310" s="57"/>
      <c r="FM310" s="57"/>
      <c r="FN310" s="57"/>
      <c r="FO310" s="57"/>
      <c r="FP310" s="57" t="s">
        <v>351</v>
      </c>
      <c r="FQ310" s="57" t="s">
        <v>351</v>
      </c>
      <c r="FR310" s="57"/>
      <c r="FS310" s="57" t="s">
        <v>351</v>
      </c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 t="s">
        <v>351</v>
      </c>
      <c r="GE310" s="57"/>
      <c r="GF310" s="57"/>
      <c r="GG310" s="57"/>
      <c r="GH310" s="57"/>
      <c r="GI310" s="57"/>
      <c r="GJ310" s="57"/>
      <c r="GK310" s="57"/>
      <c r="GL310" s="57"/>
      <c r="GM310" s="57"/>
      <c r="GN310" s="57" t="s">
        <v>351</v>
      </c>
      <c r="GO310" s="57"/>
      <c r="GP310" s="57"/>
      <c r="GQ310" s="38"/>
      <c r="GR310" s="38"/>
      <c r="GS310" s="38"/>
      <c r="GT310" s="38"/>
      <c r="GU310" s="61"/>
      <c r="GV310" s="57"/>
      <c r="GW310" s="57" t="s">
        <v>351</v>
      </c>
      <c r="GX310" s="57"/>
      <c r="GY310" s="57"/>
      <c r="GZ310" s="57" t="s">
        <v>351</v>
      </c>
      <c r="HA310" s="57"/>
      <c r="HB310" s="57"/>
      <c r="HC310" s="57"/>
      <c r="HD310" s="57"/>
      <c r="HE310" s="57" t="s">
        <v>351</v>
      </c>
      <c r="HF310" s="57"/>
      <c r="HG310" s="57"/>
      <c r="HH310" s="57"/>
      <c r="HI310" s="57"/>
      <c r="HJ310" s="57"/>
      <c r="HK310" s="57" t="s">
        <v>351</v>
      </c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351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 t="s">
        <v>351</v>
      </c>
      <c r="PU310" s="57"/>
      <c r="PV310" s="57" t="s">
        <v>351</v>
      </c>
      <c r="PW310" s="57"/>
      <c r="PX310" s="57"/>
      <c r="PY310" s="38"/>
      <c r="PZ310" s="38"/>
      <c r="QA310" s="61"/>
      <c r="QB310" s="57"/>
      <c r="QC310" s="57"/>
      <c r="QD310" s="57"/>
      <c r="QE310" s="57"/>
      <c r="QF310" s="57" t="s">
        <v>351</v>
      </c>
      <c r="QG310" s="57" t="s">
        <v>351</v>
      </c>
      <c r="QH310" s="57"/>
      <c r="QI310" s="57"/>
      <c r="QJ310" s="57"/>
      <c r="QK310" s="57"/>
      <c r="QL310" s="57"/>
      <c r="QM310" s="57"/>
      <c r="QN310" s="57"/>
      <c r="QO310" s="57" t="s">
        <v>351</v>
      </c>
      <c r="QP310" s="57" t="s">
        <v>351</v>
      </c>
      <c r="QQ310" s="57" t="s">
        <v>351</v>
      </c>
      <c r="QR310" s="38"/>
      <c r="QS310" s="38"/>
      <c r="QT310" s="38"/>
      <c r="QU310" s="61"/>
      <c r="QV310" s="57"/>
      <c r="QW310" s="57"/>
      <c r="QX310" s="57"/>
      <c r="QY310" s="57"/>
      <c r="QZ310" s="57"/>
      <c r="RA310" s="57"/>
      <c r="RB310" s="57"/>
      <c r="RC310" s="57"/>
      <c r="RD310" s="57"/>
      <c r="RE310" s="57"/>
      <c r="RF310" s="57"/>
      <c r="RG310" s="57"/>
      <c r="RH310" s="57"/>
      <c r="RI310" s="57" t="s">
        <v>351</v>
      </c>
      <c r="RJ310" s="57"/>
      <c r="RK310" s="57"/>
      <c r="RL310" s="57"/>
      <c r="RM310" s="38"/>
      <c r="RN310" s="38"/>
      <c r="RO310" s="37"/>
      <c r="RP310" s="38"/>
      <c r="RQ310" s="38"/>
      <c r="RR310" s="38"/>
      <c r="RS310" s="57"/>
      <c r="RT310" s="57"/>
      <c r="RU310" s="57"/>
      <c r="RV310" s="57" t="s">
        <v>351</v>
      </c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38"/>
      <c r="SM310" s="61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38"/>
      <c r="TD310" s="38"/>
      <c r="TE310" s="38"/>
      <c r="TF310" s="38"/>
      <c r="TG310" s="61"/>
      <c r="TH310" s="57"/>
      <c r="TI310" s="57"/>
      <c r="TJ310" s="57"/>
      <c r="TK310" s="57"/>
      <c r="TL310" s="57" t="s">
        <v>351</v>
      </c>
      <c r="TM310" s="57"/>
      <c r="TN310" s="57" t="s">
        <v>351</v>
      </c>
      <c r="TO310" s="57"/>
      <c r="TP310" s="57"/>
      <c r="TQ310" s="57"/>
      <c r="TR310" s="57"/>
      <c r="TS310" s="57"/>
      <c r="TT310" s="57"/>
      <c r="TU310" s="57" t="s">
        <v>351</v>
      </c>
      <c r="TV310" s="57" t="s">
        <v>351</v>
      </c>
      <c r="TW310" s="38"/>
      <c r="TX310" s="38"/>
      <c r="TY310" s="38"/>
      <c r="TZ310" s="38"/>
      <c r="UA310" s="61"/>
      <c r="UB310" s="57"/>
      <c r="UC310" s="57"/>
      <c r="UD310" s="57" t="s">
        <v>351</v>
      </c>
      <c r="UE310" s="57"/>
      <c r="UF310" s="57"/>
      <c r="UG310" s="57"/>
      <c r="UH310" s="57"/>
      <c r="UI310" s="57"/>
      <c r="UJ310" s="57"/>
      <c r="UK310" s="57"/>
      <c r="UL310" s="57"/>
      <c r="UM310" s="57"/>
      <c r="UN310" s="57"/>
      <c r="UO310" s="57"/>
      <c r="UP310" s="57"/>
      <c r="UQ310" s="57"/>
      <c r="UR310" s="57"/>
      <c r="US310" s="38"/>
      <c r="UT310" s="38"/>
      <c r="UU310" s="61"/>
      <c r="UV310" s="57"/>
      <c r="UW310" s="57"/>
      <c r="UX310" s="57"/>
      <c r="UY310" s="57"/>
      <c r="UZ310" s="57"/>
      <c r="VA310" s="57"/>
      <c r="VB310" s="57"/>
      <c r="VC310" s="57"/>
      <c r="VD310" s="57"/>
      <c r="VE310" s="57"/>
      <c r="VF310" s="57"/>
      <c r="VG310" s="57"/>
      <c r="VH310" s="57"/>
      <c r="VI310" s="57"/>
      <c r="VJ310" s="57"/>
      <c r="VK310" s="57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61"/>
      <c r="WJ310" s="57"/>
      <c r="WK310" s="57"/>
      <c r="WL310" s="57" t="s">
        <v>351</v>
      </c>
      <c r="WM310" s="57"/>
      <c r="WN310" s="57"/>
      <c r="WO310" s="57"/>
      <c r="WP310" s="57"/>
      <c r="WQ310" s="57"/>
      <c r="WR310" s="57"/>
      <c r="WS310" s="57"/>
      <c r="WT310" s="57"/>
      <c r="WU310" s="57"/>
      <c r="WV310" s="57"/>
      <c r="WW310" s="57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37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37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991"/>
        <v/>
      </c>
      <c r="AGK310" s="85" t="str">
        <f t="shared" si="992"/>
        <v/>
      </c>
      <c r="AGL310" s="85" t="str">
        <f t="shared" si="993"/>
        <v/>
      </c>
      <c r="AGN310" s="5">
        <f>IF(LEN(B310)&gt;7,AGN289,"")</f>
        <v>12</v>
      </c>
      <c r="AGQ310" s="36" t="str">
        <f t="shared" si="1004"/>
        <v/>
      </c>
      <c r="AGR310" s="36" t="str">
        <f t="shared" si="994"/>
        <v/>
      </c>
      <c r="AGS310" s="39">
        <f t="shared" si="1005"/>
        <v>31</v>
      </c>
      <c r="AGT310" s="36" t="str">
        <f t="shared" si="1006"/>
        <v/>
      </c>
      <c r="AGU310" s="36" t="str">
        <f t="shared" si="995"/>
        <v/>
      </c>
      <c r="AGV310" s="39">
        <f t="shared" si="1007"/>
        <v>10</v>
      </c>
      <c r="AGW310" s="36" t="str">
        <f t="shared" si="1008"/>
        <v/>
      </c>
      <c r="AGX310" s="36" t="str">
        <f t="shared" si="996"/>
        <v/>
      </c>
      <c r="AGY310" s="39">
        <f t="shared" si="1009"/>
        <v>7</v>
      </c>
      <c r="AGZ310" s="36" t="str">
        <f t="shared" si="1010"/>
        <v/>
      </c>
      <c r="AHA310" s="36" t="str">
        <f t="shared" si="997"/>
        <v/>
      </c>
      <c r="AHB310" s="39" t="str">
        <f t="shared" si="1011"/>
        <v/>
      </c>
      <c r="AHC310" s="36" t="str">
        <f t="shared" si="1012"/>
        <v/>
      </c>
      <c r="AHD310" s="36" t="str">
        <f t="shared" si="998"/>
        <v/>
      </c>
      <c r="AHE310" s="39">
        <f t="shared" si="1013"/>
        <v>2</v>
      </c>
      <c r="AHF310" s="36" t="str">
        <f t="shared" si="1014"/>
        <v/>
      </c>
      <c r="AHG310" s="36" t="str">
        <f t="shared" si="999"/>
        <v/>
      </c>
      <c r="AHH310" s="39">
        <f t="shared" si="1015"/>
        <v>7</v>
      </c>
      <c r="AHI310" s="36" t="str">
        <f t="shared" si="1016"/>
        <v/>
      </c>
      <c r="AHJ310" s="36" t="str">
        <f t="shared" si="1000"/>
        <v/>
      </c>
      <c r="AHK310" s="39">
        <f t="shared" si="1017"/>
        <v>6</v>
      </c>
      <c r="AHL310" s="36" t="str">
        <f t="shared" si="1018"/>
        <v/>
      </c>
      <c r="AHM310" s="36" t="str">
        <f t="shared" si="1001"/>
        <v/>
      </c>
      <c r="AHN310" s="39" t="str">
        <f t="shared" si="1019"/>
        <v/>
      </c>
      <c r="AHO310" s="36" t="str">
        <f t="shared" si="1020"/>
        <v/>
      </c>
      <c r="AHP310" s="36" t="str">
        <f t="shared" si="1002"/>
        <v/>
      </c>
      <c r="AHQ310" s="39" t="str">
        <f t="shared" si="1021"/>
        <v/>
      </c>
      <c r="AHR310" s="36" t="str">
        <f t="shared" si="1022"/>
        <v/>
      </c>
      <c r="AHS310" s="36" t="str">
        <f t="shared" si="1003"/>
        <v/>
      </c>
      <c r="AHT310" s="39" t="str">
        <f t="shared" si="1023"/>
        <v/>
      </c>
    </row>
    <row r="311" spans="1:923" s="5" customFormat="1" outlineLevel="1" x14ac:dyDescent="0.25">
      <c r="A311" s="35">
        <v>23</v>
      </c>
      <c r="B311" s="46" t="s">
        <v>174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351</v>
      </c>
      <c r="BD311" s="57" t="s">
        <v>351</v>
      </c>
      <c r="BE311" s="57" t="s">
        <v>351</v>
      </c>
      <c r="BF311" s="57"/>
      <c r="BG311" s="57" t="s">
        <v>351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351</v>
      </c>
      <c r="BT311" s="57" t="s">
        <v>351</v>
      </c>
      <c r="BU311" s="57"/>
      <c r="BV311" s="57"/>
      <c r="BW311" s="57" t="s">
        <v>351</v>
      </c>
      <c r="BX311" s="57"/>
      <c r="BY311" s="57" t="s">
        <v>351</v>
      </c>
      <c r="BZ311" s="57"/>
      <c r="CA311" s="57"/>
      <c r="CB311" s="57"/>
      <c r="CC311" s="38"/>
      <c r="CD311" s="38"/>
      <c r="CE311" s="61"/>
      <c r="CF311" s="57" t="s">
        <v>351</v>
      </c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351</v>
      </c>
      <c r="DB311" s="57"/>
      <c r="DC311" s="57"/>
      <c r="DD311" s="57" t="s">
        <v>351</v>
      </c>
      <c r="DE311" s="57" t="s">
        <v>351</v>
      </c>
      <c r="DF311" s="57"/>
      <c r="DG311" s="57" t="s">
        <v>351</v>
      </c>
      <c r="DH311" s="57" t="s">
        <v>351</v>
      </c>
      <c r="DI311" s="57"/>
      <c r="DJ311" s="57"/>
      <c r="DK311" s="57"/>
      <c r="DL311" s="57" t="s">
        <v>351</v>
      </c>
      <c r="DM311" s="57" t="s">
        <v>351</v>
      </c>
      <c r="DN311" s="57"/>
      <c r="DO311" s="57" t="s">
        <v>351</v>
      </c>
      <c r="DP311" s="57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 t="s">
        <v>351</v>
      </c>
      <c r="EZ311" s="57" t="s">
        <v>351</v>
      </c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61"/>
      <c r="GB311" s="57"/>
      <c r="GC311" s="57"/>
      <c r="GD311" s="57"/>
      <c r="GE311" s="57" t="s">
        <v>351</v>
      </c>
      <c r="GF311" s="57" t="s">
        <v>351</v>
      </c>
      <c r="GG311" s="57"/>
      <c r="GH311" s="57"/>
      <c r="GI311" s="57"/>
      <c r="GJ311" s="57"/>
      <c r="GK311" s="57"/>
      <c r="GL311" s="57"/>
      <c r="GM311" s="57" t="s">
        <v>351</v>
      </c>
      <c r="GN311" s="57"/>
      <c r="GO311" s="57"/>
      <c r="GP311" s="57"/>
      <c r="GQ311" s="57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 t="s">
        <v>351</v>
      </c>
      <c r="IK311" s="57"/>
      <c r="IL311" s="57"/>
      <c r="IM311" s="57"/>
      <c r="IN311" s="57"/>
      <c r="IO311" s="57"/>
      <c r="IP311" s="57"/>
      <c r="IQ311" s="57" t="s">
        <v>351</v>
      </c>
      <c r="IR311" s="57"/>
      <c r="IS311" s="57"/>
      <c r="IT311" s="57"/>
      <c r="IU311" s="57"/>
      <c r="IV311" s="57"/>
      <c r="IW311" s="57"/>
      <c r="IX311" s="57"/>
      <c r="IY311" s="57" t="s">
        <v>351</v>
      </c>
      <c r="IZ311" s="38"/>
      <c r="JA311" s="38"/>
      <c r="JB311" s="38"/>
      <c r="JC311" s="61"/>
      <c r="JD311" s="57" t="s">
        <v>359</v>
      </c>
      <c r="JE311" s="57"/>
      <c r="JF311" s="57"/>
      <c r="JG311" s="57"/>
      <c r="JH311" s="57"/>
      <c r="JI311" s="57"/>
      <c r="JJ311" s="57"/>
      <c r="JK311" s="57" t="s">
        <v>359</v>
      </c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57"/>
      <c r="PI311" s="57"/>
      <c r="PJ311" s="57"/>
      <c r="PK311" s="57"/>
      <c r="PL311" s="57"/>
      <c r="PM311" s="57"/>
      <c r="PN311" s="57"/>
      <c r="PO311" s="57"/>
      <c r="PP311" s="57"/>
      <c r="PQ311" s="57" t="s">
        <v>351</v>
      </c>
      <c r="PR311" s="57"/>
      <c r="PS311" s="57"/>
      <c r="PT311" s="57"/>
      <c r="PU311" s="57"/>
      <c r="PV311" s="57"/>
      <c r="PW311" s="57" t="s">
        <v>351</v>
      </c>
      <c r="PX311" s="57"/>
      <c r="PY311" s="57"/>
      <c r="PZ311" s="38"/>
      <c r="QA311" s="61"/>
      <c r="QB311" s="57"/>
      <c r="QC311" s="57"/>
      <c r="QD311" s="57"/>
      <c r="QE311" s="57"/>
      <c r="QF311" s="57" t="s">
        <v>351</v>
      </c>
      <c r="QG311" s="57" t="s">
        <v>351</v>
      </c>
      <c r="QH311" s="57"/>
      <c r="QI311" s="57"/>
      <c r="QJ311" s="57"/>
      <c r="QK311" s="57"/>
      <c r="QL311" s="57"/>
      <c r="QM311" s="57"/>
      <c r="QN311" s="57"/>
      <c r="QO311" s="57" t="s">
        <v>351</v>
      </c>
      <c r="QP311" s="57" t="s">
        <v>351</v>
      </c>
      <c r="QQ311" s="57" t="s">
        <v>351</v>
      </c>
      <c r="QR311" s="38"/>
      <c r="QS311" s="38"/>
      <c r="QT311" s="38"/>
      <c r="QU311" s="61"/>
      <c r="QV311" s="57"/>
      <c r="QW311" s="57"/>
      <c r="QX311" s="57"/>
      <c r="QY311" s="57"/>
      <c r="QZ311" s="57"/>
      <c r="RA311" s="57"/>
      <c r="RB311" s="57"/>
      <c r="RC311" s="57"/>
      <c r="RD311" s="57" t="s">
        <v>351</v>
      </c>
      <c r="RE311" s="57" t="s">
        <v>351</v>
      </c>
      <c r="RF311" s="57"/>
      <c r="RG311" s="57"/>
      <c r="RH311" s="57"/>
      <c r="RI311" s="57"/>
      <c r="RJ311" s="57"/>
      <c r="RK311" s="38"/>
      <c r="RL311" s="38"/>
      <c r="RM311" s="38"/>
      <c r="RN311" s="38"/>
      <c r="RO311" s="37"/>
      <c r="RP311" s="38"/>
      <c r="RQ311" s="38"/>
      <c r="RR311" s="38"/>
      <c r="RS311" s="57"/>
      <c r="RT311" s="57"/>
      <c r="RU311" s="57"/>
      <c r="RV311" s="57"/>
      <c r="RW311" s="57"/>
      <c r="RX311" s="57"/>
      <c r="RY311" s="57"/>
      <c r="RZ311" s="57"/>
      <c r="SA311" s="57"/>
      <c r="SB311" s="57"/>
      <c r="SC311" s="57" t="s">
        <v>351</v>
      </c>
      <c r="SD311" s="57"/>
      <c r="SE311" s="57"/>
      <c r="SF311" s="57"/>
      <c r="SG311" s="57"/>
      <c r="SH311" s="57"/>
      <c r="SI311" s="57"/>
      <c r="SJ311" s="57"/>
      <c r="SK311" s="57" t="s">
        <v>351</v>
      </c>
      <c r="SL311" s="38"/>
      <c r="SM311" s="61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38"/>
      <c r="TD311" s="38"/>
      <c r="TE311" s="38"/>
      <c r="TF311" s="38"/>
      <c r="TG311" s="61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  <c r="TS311" s="57"/>
      <c r="TT311" s="57"/>
      <c r="TU311" s="57" t="s">
        <v>351</v>
      </c>
      <c r="TV311" s="57" t="s">
        <v>351</v>
      </c>
      <c r="TW311" s="38"/>
      <c r="TX311" s="38"/>
      <c r="TY311" s="38"/>
      <c r="TZ311" s="38"/>
      <c r="UA311" s="61"/>
      <c r="UB311" s="57"/>
      <c r="UC311" s="57"/>
      <c r="UD311" s="57"/>
      <c r="UE311" s="57"/>
      <c r="UF311" s="57"/>
      <c r="UG311" s="57"/>
      <c r="UH311" s="57"/>
      <c r="UI311" s="57"/>
      <c r="UJ311" s="57"/>
      <c r="UK311" s="57"/>
      <c r="UL311" s="57"/>
      <c r="UM311" s="57"/>
      <c r="UN311" s="57"/>
      <c r="UO311" s="57"/>
      <c r="UP311" s="57"/>
      <c r="UQ311" s="57"/>
      <c r="UR311" s="57"/>
      <c r="US311" s="38"/>
      <c r="UT311" s="38"/>
      <c r="UU311" s="61"/>
      <c r="UV311" s="57"/>
      <c r="UW311" s="57"/>
      <c r="UX311" s="57"/>
      <c r="UY311" s="57"/>
      <c r="UZ311" s="57"/>
      <c r="VA311" s="57"/>
      <c r="VB311" s="57"/>
      <c r="VC311" s="57"/>
      <c r="VD311" s="57"/>
      <c r="VE311" s="57"/>
      <c r="VF311" s="57"/>
      <c r="VG311" s="57"/>
      <c r="VH311" s="57"/>
      <c r="VI311" s="57"/>
      <c r="VJ311" s="57"/>
      <c r="VK311" s="57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61"/>
      <c r="WJ311" s="57"/>
      <c r="WK311" s="57"/>
      <c r="WL311" s="57" t="s">
        <v>351</v>
      </c>
      <c r="WM311" s="57"/>
      <c r="WN311" s="57"/>
      <c r="WO311" s="57" t="s">
        <v>351</v>
      </c>
      <c r="WP311" s="57"/>
      <c r="WQ311" s="57"/>
      <c r="WR311" s="57"/>
      <c r="WS311" s="57"/>
      <c r="WT311" s="57"/>
      <c r="WU311" s="57"/>
      <c r="WV311" s="57"/>
      <c r="WW311" s="57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37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7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991"/>
        <v/>
      </c>
      <c r="AGK311" s="85" t="str">
        <f t="shared" si="992"/>
        <v/>
      </c>
      <c r="AGL311" s="85" t="str">
        <f t="shared" si="993"/>
        <v/>
      </c>
      <c r="AGN311" s="5">
        <f>IF(LEN(B311)&gt;7,AGN289,"")</f>
        <v>12</v>
      </c>
      <c r="AGQ311" s="36" t="str">
        <f t="shared" si="1004"/>
        <v/>
      </c>
      <c r="AGR311" s="36" t="str">
        <f t="shared" si="994"/>
        <v/>
      </c>
      <c r="AGS311" s="39">
        <f t="shared" si="1005"/>
        <v>9</v>
      </c>
      <c r="AGT311" s="36" t="str">
        <f t="shared" si="1006"/>
        <v/>
      </c>
      <c r="AGU311" s="36" t="str">
        <f t="shared" si="995"/>
        <v/>
      </c>
      <c r="AGV311" s="39">
        <f t="shared" si="1007"/>
        <v>10</v>
      </c>
      <c r="AGW311" s="36">
        <f t="shared" si="1008"/>
        <v>1</v>
      </c>
      <c r="AGX311" s="36" t="str">
        <f t="shared" si="996"/>
        <v/>
      </c>
      <c r="AGY311" s="39">
        <f t="shared" si="1009"/>
        <v>6</v>
      </c>
      <c r="AGZ311" s="36">
        <f t="shared" si="1010"/>
        <v>1</v>
      </c>
      <c r="AHA311" s="36" t="str">
        <f t="shared" si="997"/>
        <v/>
      </c>
      <c r="AHB311" s="39" t="str">
        <f t="shared" si="1011"/>
        <v/>
      </c>
      <c r="AHC311" s="36" t="str">
        <f t="shared" si="1012"/>
        <v/>
      </c>
      <c r="AHD311" s="36" t="str">
        <f t="shared" si="998"/>
        <v/>
      </c>
      <c r="AHE311" s="39">
        <f t="shared" si="1013"/>
        <v>2</v>
      </c>
      <c r="AHF311" s="36" t="str">
        <f t="shared" si="1014"/>
        <v/>
      </c>
      <c r="AHG311" s="36" t="str">
        <f t="shared" si="999"/>
        <v/>
      </c>
      <c r="AHH311" s="39">
        <f t="shared" si="1015"/>
        <v>8</v>
      </c>
      <c r="AHI311" s="36" t="str">
        <f t="shared" si="1016"/>
        <v/>
      </c>
      <c r="AHJ311" s="36" t="str">
        <f t="shared" si="1000"/>
        <v/>
      </c>
      <c r="AHK311" s="39">
        <f t="shared" si="1017"/>
        <v>4</v>
      </c>
      <c r="AHL311" s="36" t="str">
        <f t="shared" si="1018"/>
        <v/>
      </c>
      <c r="AHM311" s="36" t="str">
        <f t="shared" si="1001"/>
        <v/>
      </c>
      <c r="AHN311" s="39" t="str">
        <f t="shared" si="1019"/>
        <v/>
      </c>
      <c r="AHO311" s="36" t="str">
        <f t="shared" si="1020"/>
        <v/>
      </c>
      <c r="AHP311" s="36" t="str">
        <f t="shared" si="1002"/>
        <v/>
      </c>
      <c r="AHQ311" s="39" t="str">
        <f t="shared" si="1021"/>
        <v/>
      </c>
      <c r="AHR311" s="36" t="str">
        <f t="shared" si="1022"/>
        <v/>
      </c>
      <c r="AHS311" s="36" t="str">
        <f t="shared" si="1003"/>
        <v/>
      </c>
      <c r="AHT311" s="39" t="str">
        <f t="shared" si="1023"/>
        <v/>
      </c>
    </row>
    <row r="312" spans="1:923" s="5" customFormat="1" outlineLevel="1" x14ac:dyDescent="0.25">
      <c r="A312" s="35">
        <f t="shared" si="1024"/>
        <v>24</v>
      </c>
      <c r="B312" s="36"/>
      <c r="C312" s="37"/>
      <c r="D312" s="35"/>
      <c r="E312" s="35"/>
      <c r="F312" s="35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7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1"/>
      <c r="EN312" s="57" t="s">
        <v>351</v>
      </c>
      <c r="EO312" s="57" t="s">
        <v>351</v>
      </c>
      <c r="EP312" s="57"/>
      <c r="EQ312" s="57"/>
      <c r="ER312" s="57"/>
      <c r="ES312" s="57" t="s">
        <v>351</v>
      </c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8"/>
      <c r="SJ312" s="38"/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37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991"/>
        <v/>
      </c>
      <c r="AGK312" s="85" t="str">
        <f t="shared" si="992"/>
        <v/>
      </c>
      <c r="AGL312" s="85" t="str">
        <f t="shared" si="993"/>
        <v/>
      </c>
      <c r="AGN312" s="5" t="str">
        <f>IF(LEN(B312)&gt;7,AGN289,"")</f>
        <v/>
      </c>
      <c r="AGQ312" s="36" t="str">
        <f t="shared" si="1004"/>
        <v/>
      </c>
      <c r="AGR312" s="36" t="str">
        <f t="shared" si="994"/>
        <v/>
      </c>
      <c r="AGS312" s="39" t="str">
        <f t="shared" si="1005"/>
        <v/>
      </c>
      <c r="AGT312" s="36" t="str">
        <f t="shared" si="1006"/>
        <v/>
      </c>
      <c r="AGU312" s="36" t="str">
        <f t="shared" si="995"/>
        <v/>
      </c>
      <c r="AGV312" s="39">
        <f t="shared" si="1007"/>
        <v>3</v>
      </c>
      <c r="AGW312" s="36" t="str">
        <f t="shared" si="1008"/>
        <v/>
      </c>
      <c r="AGX312" s="36" t="str">
        <f t="shared" si="996"/>
        <v/>
      </c>
      <c r="AGY312" s="39" t="str">
        <f t="shared" si="1009"/>
        <v/>
      </c>
      <c r="AGZ312" s="36" t="str">
        <f t="shared" si="1010"/>
        <v/>
      </c>
      <c r="AHA312" s="36" t="str">
        <f t="shared" si="997"/>
        <v/>
      </c>
      <c r="AHB312" s="39" t="str">
        <f t="shared" si="1011"/>
        <v/>
      </c>
      <c r="AHC312" s="36" t="str">
        <f t="shared" si="1012"/>
        <v/>
      </c>
      <c r="AHD312" s="36" t="str">
        <f t="shared" si="998"/>
        <v/>
      </c>
      <c r="AHE312" s="39" t="str">
        <f t="shared" si="1013"/>
        <v/>
      </c>
      <c r="AHF312" s="36" t="str">
        <f t="shared" si="1014"/>
        <v/>
      </c>
      <c r="AHG312" s="36" t="str">
        <f t="shared" si="999"/>
        <v/>
      </c>
      <c r="AHH312" s="39" t="str">
        <f t="shared" si="1015"/>
        <v/>
      </c>
      <c r="AHI312" s="36" t="str">
        <f t="shared" si="1016"/>
        <v/>
      </c>
      <c r="AHJ312" s="36" t="str">
        <f t="shared" si="1000"/>
        <v/>
      </c>
      <c r="AHK312" s="39" t="str">
        <f t="shared" si="1017"/>
        <v/>
      </c>
      <c r="AHL312" s="36" t="str">
        <f t="shared" si="1018"/>
        <v/>
      </c>
      <c r="AHM312" s="36" t="str">
        <f t="shared" si="1001"/>
        <v/>
      </c>
      <c r="AHN312" s="39" t="str">
        <f t="shared" si="1019"/>
        <v/>
      </c>
      <c r="AHO312" s="36" t="str">
        <f t="shared" si="1020"/>
        <v/>
      </c>
      <c r="AHP312" s="36" t="str">
        <f t="shared" si="1002"/>
        <v/>
      </c>
      <c r="AHQ312" s="39" t="str">
        <f t="shared" si="1021"/>
        <v/>
      </c>
      <c r="AHR312" s="36" t="str">
        <f t="shared" si="1022"/>
        <v/>
      </c>
      <c r="AHS312" s="36" t="str">
        <f t="shared" si="1003"/>
        <v/>
      </c>
      <c r="AHT312" s="39" t="str">
        <f t="shared" si="1023"/>
        <v/>
      </c>
    </row>
    <row r="313" spans="1:923" s="5" customFormat="1" outlineLevel="1" x14ac:dyDescent="0.25">
      <c r="A313" s="35">
        <f t="shared" si="1024"/>
        <v>25</v>
      </c>
      <c r="B313" s="36"/>
      <c r="C313" s="37"/>
      <c r="D313" s="35"/>
      <c r="E313" s="35"/>
      <c r="F313" s="35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991"/>
        <v/>
      </c>
      <c r="AGK313" s="85" t="str">
        <f t="shared" si="992"/>
        <v/>
      </c>
      <c r="AGL313" s="85" t="str">
        <f t="shared" si="993"/>
        <v/>
      </c>
      <c r="AGN313" s="5" t="str">
        <f>IF(LEN(B313)&gt;7,AGN289,"")</f>
        <v/>
      </c>
      <c r="AGQ313" s="36" t="str">
        <f t="shared" si="1004"/>
        <v/>
      </c>
      <c r="AGR313" s="36" t="str">
        <f t="shared" si="994"/>
        <v/>
      </c>
      <c r="AGS313" s="39" t="str">
        <f t="shared" si="1005"/>
        <v/>
      </c>
      <c r="AGT313" s="36" t="str">
        <f t="shared" si="1006"/>
        <v/>
      </c>
      <c r="AGU313" s="36" t="str">
        <f t="shared" si="995"/>
        <v/>
      </c>
      <c r="AGV313" s="39" t="str">
        <f t="shared" si="1007"/>
        <v/>
      </c>
      <c r="AGW313" s="36" t="str">
        <f t="shared" si="1008"/>
        <v/>
      </c>
      <c r="AGX313" s="36" t="str">
        <f t="shared" si="996"/>
        <v/>
      </c>
      <c r="AGY313" s="39" t="str">
        <f t="shared" si="1009"/>
        <v/>
      </c>
      <c r="AGZ313" s="36" t="str">
        <f t="shared" si="1010"/>
        <v/>
      </c>
      <c r="AHA313" s="36" t="str">
        <f t="shared" si="997"/>
        <v/>
      </c>
      <c r="AHB313" s="39" t="str">
        <f t="shared" si="1011"/>
        <v/>
      </c>
      <c r="AHC313" s="36" t="str">
        <f t="shared" si="1012"/>
        <v/>
      </c>
      <c r="AHD313" s="36" t="str">
        <f t="shared" si="998"/>
        <v/>
      </c>
      <c r="AHE313" s="39" t="str">
        <f t="shared" si="1013"/>
        <v/>
      </c>
      <c r="AHF313" s="36" t="str">
        <f t="shared" si="1014"/>
        <v/>
      </c>
      <c r="AHG313" s="36" t="str">
        <f t="shared" si="999"/>
        <v/>
      </c>
      <c r="AHH313" s="39" t="str">
        <f t="shared" si="1015"/>
        <v/>
      </c>
      <c r="AHI313" s="36" t="str">
        <f t="shared" si="1016"/>
        <v/>
      </c>
      <c r="AHJ313" s="36" t="str">
        <f t="shared" si="1000"/>
        <v/>
      </c>
      <c r="AHK313" s="39" t="str">
        <f t="shared" si="1017"/>
        <v/>
      </c>
      <c r="AHL313" s="36" t="str">
        <f t="shared" si="1018"/>
        <v/>
      </c>
      <c r="AHM313" s="36" t="str">
        <f t="shared" si="1001"/>
        <v/>
      </c>
      <c r="AHN313" s="39" t="str">
        <f t="shared" si="1019"/>
        <v/>
      </c>
      <c r="AHO313" s="36" t="str">
        <f t="shared" si="1020"/>
        <v/>
      </c>
      <c r="AHP313" s="36" t="str">
        <f t="shared" si="1002"/>
        <v/>
      </c>
      <c r="AHQ313" s="39" t="str">
        <f t="shared" si="1021"/>
        <v/>
      </c>
      <c r="AHR313" s="36" t="str">
        <f t="shared" si="1022"/>
        <v/>
      </c>
      <c r="AHS313" s="36" t="str">
        <f t="shared" si="1003"/>
        <v/>
      </c>
      <c r="AHT313" s="39" t="str">
        <f t="shared" si="1023"/>
        <v/>
      </c>
    </row>
    <row r="314" spans="1:923" s="5" customFormat="1" outlineLevel="1" x14ac:dyDescent="0.25">
      <c r="A314" s="106"/>
      <c r="B314" s="108"/>
      <c r="C314" s="27"/>
      <c r="D314" s="106"/>
      <c r="E314" s="106"/>
      <c r="F314" s="106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2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2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2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2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2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2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107"/>
      <c r="FE314" s="107"/>
      <c r="FF314" s="107"/>
      <c r="FG314" s="2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2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2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2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2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2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2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2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2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2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2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2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2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2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2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2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2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2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2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2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2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2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2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2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2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2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2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2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2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2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2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2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2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2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2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J314" s="5">
        <f t="shared" ref="AGJ314:AGL314" si="1025">SUMIF(AGJ290:AGJ313,"&lt;&gt;""")</f>
        <v>0</v>
      </c>
      <c r="AGK314" s="5">
        <f t="shared" si="1025"/>
        <v>0</v>
      </c>
      <c r="AGL314" s="5">
        <f t="shared" si="1025"/>
        <v>33</v>
      </c>
      <c r="AGN314" s="5">
        <f>SUMIF(AGN290:AGN313,"&lt;&gt;""")</f>
        <v>240</v>
      </c>
      <c r="AGQ314" s="108"/>
      <c r="AGR314" s="108"/>
      <c r="AGS314" s="109"/>
      <c r="AGT314" s="108"/>
      <c r="AGU314" s="108"/>
      <c r="AGV314" s="109"/>
      <c r="AGW314" s="108"/>
      <c r="AGX314" s="108"/>
      <c r="AGY314" s="109"/>
      <c r="AGZ314" s="108"/>
      <c r="AHA314" s="108"/>
      <c r="AHB314" s="109"/>
      <c r="AHC314" s="108"/>
      <c r="AHD314" s="108"/>
      <c r="AHE314" s="109"/>
      <c r="AHF314" s="108"/>
      <c r="AHG314" s="108"/>
      <c r="AHH314" s="109"/>
      <c r="AHI314" s="108"/>
      <c r="AHJ314" s="108"/>
      <c r="AHK314" s="109"/>
      <c r="AHL314" s="108"/>
      <c r="AHM314" s="108"/>
      <c r="AHN314" s="109"/>
      <c r="AHO314" s="108"/>
      <c r="AHP314" s="108"/>
      <c r="AHQ314" s="109"/>
      <c r="AHR314" s="108"/>
      <c r="AHS314" s="108"/>
      <c r="AHT314" s="109"/>
    </row>
    <row r="315" spans="1:923" s="32" customFormat="1" x14ac:dyDescent="0.25">
      <c r="A315" s="31" t="s">
        <v>43</v>
      </c>
      <c r="C315" s="33"/>
      <c r="D315" s="33"/>
      <c r="E315" s="33"/>
      <c r="F315" s="34"/>
      <c r="G315" s="33"/>
      <c r="H315" s="33"/>
      <c r="I315" s="33"/>
      <c r="J315" s="34"/>
      <c r="K315" s="33"/>
      <c r="L315" s="33"/>
      <c r="M315" s="33"/>
      <c r="N315" s="34"/>
      <c r="O315" s="33"/>
      <c r="P315" s="33"/>
      <c r="Q315" s="33"/>
      <c r="R315" s="34"/>
      <c r="S315" s="33"/>
      <c r="T315" s="33"/>
      <c r="U315" s="33"/>
      <c r="V315" s="34"/>
      <c r="W315" s="33"/>
      <c r="X315" s="33"/>
      <c r="Y315" s="33"/>
      <c r="Z315" s="34"/>
      <c r="AA315" s="33"/>
      <c r="AB315" s="33"/>
      <c r="AC315" s="33"/>
      <c r="AD315" s="34"/>
      <c r="AE315" s="33"/>
      <c r="AF315" s="33"/>
      <c r="AG315" s="33"/>
      <c r="AH315" s="34"/>
      <c r="AI315" s="33"/>
      <c r="AJ315" s="33"/>
      <c r="AK315" s="33"/>
      <c r="AL315" s="34"/>
      <c r="AM315" s="33"/>
      <c r="AN315" s="33"/>
      <c r="AO315" s="33"/>
      <c r="AP315" s="34"/>
      <c r="AQ315" s="33"/>
      <c r="AR315" s="33"/>
      <c r="AS315" s="33"/>
      <c r="AT315" s="34"/>
      <c r="AU315" s="33"/>
      <c r="AV315" s="33"/>
      <c r="AW315" s="33"/>
      <c r="AX315" s="34"/>
      <c r="AY315" s="33"/>
      <c r="AZ315" s="33"/>
      <c r="BA315" s="33"/>
      <c r="BB315" s="34"/>
      <c r="BC315" s="33"/>
      <c r="BD315" s="33"/>
      <c r="BE315" s="33"/>
      <c r="BF315" s="34"/>
      <c r="BG315" s="33"/>
      <c r="BH315" s="33"/>
      <c r="BI315" s="33"/>
      <c r="BJ315" s="34"/>
      <c r="BK315" s="33"/>
      <c r="BL315" s="33"/>
      <c r="BM315" s="33"/>
      <c r="BN315" s="34"/>
      <c r="BO315" s="33"/>
      <c r="BP315" s="33"/>
      <c r="BQ315" s="33"/>
      <c r="BR315" s="34"/>
      <c r="BS315" s="33"/>
      <c r="BT315" s="33"/>
      <c r="BU315" s="33"/>
      <c r="BV315" s="34"/>
      <c r="BW315" s="33"/>
      <c r="BX315" s="33"/>
      <c r="BY315" s="33"/>
      <c r="BZ315" s="34"/>
      <c r="CA315" s="33"/>
      <c r="CB315" s="33"/>
      <c r="CC315" s="33"/>
      <c r="CD315" s="34"/>
      <c r="CE315" s="33"/>
      <c r="CF315" s="33"/>
      <c r="CG315" s="33"/>
      <c r="CH315" s="34"/>
      <c r="CI315" s="33"/>
      <c r="CJ315" s="33"/>
      <c r="CK315" s="33"/>
      <c r="CL315" s="34"/>
      <c r="CM315" s="33"/>
      <c r="CN315" s="33"/>
      <c r="CO315" s="33"/>
      <c r="CP315" s="34"/>
      <c r="CQ315" s="33"/>
      <c r="CR315" s="33"/>
      <c r="CS315" s="33"/>
      <c r="CT315" s="34"/>
      <c r="CU315" s="33"/>
      <c r="CV315" s="33"/>
      <c r="CW315" s="33"/>
      <c r="CX315" s="34"/>
      <c r="CY315" s="33"/>
      <c r="CZ315" s="33"/>
      <c r="DA315" s="33"/>
      <c r="DB315" s="34"/>
      <c r="DC315" s="33"/>
      <c r="DD315" s="33"/>
      <c r="DE315" s="33"/>
      <c r="DF315" s="34"/>
      <c r="DG315" s="33"/>
      <c r="DH315" s="33"/>
      <c r="DI315" s="33"/>
      <c r="DJ315" s="34"/>
      <c r="DK315" s="33"/>
      <c r="DL315" s="33"/>
      <c r="DM315" s="33"/>
      <c r="DN315" s="34"/>
      <c r="DO315" s="33"/>
      <c r="DP315" s="33"/>
      <c r="DQ315" s="33"/>
      <c r="DR315" s="34"/>
      <c r="DS315" s="33"/>
      <c r="DT315" s="33"/>
      <c r="DU315" s="33"/>
      <c r="DV315" s="34"/>
      <c r="DW315" s="33"/>
      <c r="DX315" s="33"/>
      <c r="DY315" s="33"/>
      <c r="DZ315" s="34"/>
      <c r="EA315" s="33"/>
      <c r="EB315" s="33"/>
      <c r="EC315" s="33"/>
      <c r="ED315" s="34"/>
      <c r="EE315" s="33"/>
      <c r="EF315" s="33"/>
      <c r="EG315" s="33"/>
      <c r="EH315" s="34"/>
      <c r="EI315" s="33"/>
      <c r="EJ315" s="33"/>
      <c r="EK315" s="33"/>
      <c r="EL315" s="34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3"/>
      <c r="FE315" s="33"/>
      <c r="FF315" s="34"/>
      <c r="FG315" s="33"/>
      <c r="FH315" s="33"/>
      <c r="FI315" s="33"/>
      <c r="FJ315" s="34"/>
      <c r="FK315" s="33"/>
      <c r="FL315" s="33"/>
      <c r="FM315" s="33"/>
      <c r="FN315" s="34"/>
      <c r="FO315" s="33"/>
      <c r="FP315" s="33"/>
      <c r="FQ315" s="33"/>
      <c r="FR315" s="34"/>
      <c r="FS315" s="33"/>
      <c r="FT315" s="33"/>
      <c r="FU315" s="33"/>
      <c r="FV315" s="34"/>
      <c r="FW315" s="33"/>
      <c r="FX315" s="33"/>
      <c r="FY315" s="33"/>
      <c r="FZ315" s="34"/>
      <c r="GA315" s="33"/>
      <c r="GB315" s="33"/>
      <c r="GC315" s="33"/>
      <c r="GD315" s="34"/>
      <c r="GE315" s="33"/>
      <c r="GF315" s="33"/>
      <c r="GG315" s="33"/>
      <c r="GH315" s="34"/>
      <c r="GI315" s="33"/>
      <c r="GJ315" s="33"/>
      <c r="GK315" s="33"/>
      <c r="GL315" s="34"/>
      <c r="GM315" s="33"/>
      <c r="GN315" s="33"/>
      <c r="GO315" s="33"/>
      <c r="GP315" s="34"/>
      <c r="GQ315" s="33"/>
      <c r="GR315" s="33"/>
      <c r="GS315" s="33"/>
      <c r="GT315" s="34"/>
      <c r="GU315" s="33"/>
      <c r="GV315" s="33"/>
      <c r="GW315" s="33"/>
      <c r="GX315" s="34"/>
      <c r="GY315" s="33"/>
      <c r="GZ315" s="33"/>
      <c r="HA315" s="33"/>
      <c r="HB315" s="34"/>
      <c r="HC315" s="33"/>
      <c r="HD315" s="33"/>
      <c r="HE315" s="33"/>
      <c r="HF315" s="34"/>
      <c r="HG315" s="33"/>
      <c r="HH315" s="33"/>
      <c r="HI315" s="33"/>
      <c r="HJ315" s="34"/>
      <c r="HK315" s="33"/>
      <c r="HL315" s="33"/>
      <c r="HM315" s="33"/>
      <c r="HN315" s="34"/>
      <c r="HO315" s="33"/>
      <c r="HP315" s="33"/>
      <c r="HQ315" s="33"/>
      <c r="HR315" s="34"/>
      <c r="HS315" s="33"/>
      <c r="HT315" s="33"/>
      <c r="HU315" s="33"/>
      <c r="HV315" s="34"/>
      <c r="HW315" s="33"/>
      <c r="HX315" s="33"/>
      <c r="HY315" s="33"/>
      <c r="HZ315" s="34"/>
      <c r="IA315" s="33"/>
      <c r="IB315" s="33"/>
      <c r="IC315" s="33"/>
      <c r="ID315" s="34"/>
      <c r="IE315" s="33"/>
      <c r="IF315" s="33"/>
      <c r="IG315" s="33"/>
      <c r="IH315" s="34"/>
      <c r="II315" s="33"/>
      <c r="IJ315" s="33"/>
      <c r="IK315" s="33"/>
      <c r="IL315" s="34"/>
      <c r="IM315" s="33"/>
      <c r="IN315" s="33"/>
      <c r="IO315" s="33"/>
      <c r="IP315" s="34"/>
      <c r="IQ315" s="33"/>
      <c r="IR315" s="33"/>
      <c r="IS315" s="33"/>
      <c r="IT315" s="34"/>
      <c r="IU315" s="33"/>
      <c r="IV315" s="33"/>
      <c r="IW315" s="33"/>
      <c r="IX315" s="34"/>
      <c r="IY315" s="33"/>
      <c r="IZ315" s="33"/>
      <c r="JA315" s="33"/>
      <c r="JB315" s="34"/>
      <c r="JC315" s="33"/>
      <c r="JD315" s="33"/>
      <c r="JE315" s="33"/>
      <c r="JF315" s="34"/>
      <c r="JG315" s="33"/>
      <c r="JH315" s="33"/>
      <c r="JI315" s="33"/>
      <c r="JJ315" s="34"/>
      <c r="JK315" s="33"/>
      <c r="JL315" s="33"/>
      <c r="JM315" s="33"/>
      <c r="JN315" s="34"/>
      <c r="JO315" s="33"/>
      <c r="JP315" s="33"/>
      <c r="JQ315" s="33"/>
      <c r="JR315" s="34"/>
      <c r="JS315" s="33"/>
      <c r="JT315" s="33"/>
      <c r="JU315" s="33"/>
      <c r="JV315" s="34"/>
      <c r="JW315" s="33"/>
      <c r="JX315" s="33"/>
      <c r="JY315" s="33"/>
      <c r="JZ315" s="34"/>
      <c r="KA315" s="33"/>
      <c r="KB315" s="33"/>
      <c r="KC315" s="33"/>
      <c r="KD315" s="34"/>
      <c r="KE315" s="33"/>
      <c r="KF315" s="33"/>
      <c r="KG315" s="33"/>
      <c r="KH315" s="34"/>
      <c r="KI315" s="33"/>
      <c r="KJ315" s="33"/>
      <c r="KK315" s="33"/>
      <c r="KL315" s="34"/>
      <c r="KM315" s="33"/>
      <c r="KN315" s="33"/>
      <c r="KO315" s="33"/>
      <c r="KP315" s="34"/>
      <c r="KQ315" s="33"/>
      <c r="KR315" s="33"/>
      <c r="KS315" s="33"/>
      <c r="KT315" s="34"/>
      <c r="KU315" s="33"/>
      <c r="KV315" s="33"/>
      <c r="KW315" s="33"/>
      <c r="KX315" s="34"/>
      <c r="KY315" s="33"/>
      <c r="KZ315" s="33"/>
      <c r="LA315" s="33"/>
      <c r="LB315" s="34"/>
      <c r="LC315" s="33"/>
      <c r="LD315" s="33"/>
      <c r="LE315" s="33"/>
      <c r="LF315" s="34"/>
      <c r="LG315" s="33"/>
      <c r="LH315" s="33"/>
      <c r="LI315" s="33"/>
      <c r="LJ315" s="34"/>
      <c r="LK315" s="33"/>
      <c r="LL315" s="33"/>
      <c r="LM315" s="33"/>
      <c r="LN315" s="34"/>
      <c r="LO315" s="33"/>
      <c r="LP315" s="33"/>
      <c r="LQ315" s="33"/>
      <c r="LR315" s="34"/>
      <c r="LS315" s="33"/>
      <c r="LT315" s="33"/>
      <c r="LU315" s="33"/>
      <c r="LV315" s="34"/>
      <c r="LW315" s="33"/>
      <c r="LX315" s="33"/>
      <c r="LY315" s="33"/>
      <c r="LZ315" s="34"/>
      <c r="MA315" s="33"/>
      <c r="MB315" s="33"/>
      <c r="MC315" s="33"/>
      <c r="MD315" s="34"/>
      <c r="ME315" s="33"/>
      <c r="MF315" s="33"/>
      <c r="MG315" s="33"/>
      <c r="MH315" s="34"/>
      <c r="MI315" s="33"/>
      <c r="MJ315" s="33"/>
      <c r="MK315" s="33"/>
      <c r="ML315" s="34"/>
      <c r="MM315" s="33"/>
      <c r="MN315" s="33"/>
      <c r="MO315" s="33"/>
      <c r="MP315" s="34"/>
      <c r="MQ315" s="33"/>
      <c r="MR315" s="33"/>
      <c r="MS315" s="33"/>
      <c r="MT315" s="34"/>
      <c r="MU315" s="33"/>
      <c r="MV315" s="33"/>
      <c r="MW315" s="33"/>
      <c r="MX315" s="34"/>
      <c r="MY315" s="33"/>
      <c r="MZ315" s="33"/>
      <c r="NA315" s="33"/>
      <c r="NB315" s="34"/>
      <c r="NC315" s="33"/>
      <c r="ND315" s="33"/>
      <c r="NE315" s="33"/>
      <c r="NF315" s="34"/>
      <c r="NG315" s="33"/>
      <c r="NH315" s="33"/>
      <c r="NI315" s="33"/>
      <c r="NJ315" s="34"/>
      <c r="NK315" s="33"/>
      <c r="NL315" s="33"/>
      <c r="NM315" s="33"/>
      <c r="NN315" s="34"/>
      <c r="NO315" s="33"/>
      <c r="NP315" s="33"/>
      <c r="NQ315" s="33"/>
      <c r="NR315" s="34"/>
      <c r="NS315" s="33"/>
      <c r="NT315" s="33"/>
      <c r="NU315" s="33"/>
      <c r="NV315" s="34"/>
      <c r="NW315" s="33"/>
      <c r="NX315" s="33"/>
      <c r="NY315" s="33"/>
      <c r="NZ315" s="34"/>
      <c r="OA315" s="33"/>
      <c r="OB315" s="33"/>
      <c r="OC315" s="33"/>
      <c r="OD315" s="34"/>
      <c r="OE315" s="33"/>
      <c r="OF315" s="33"/>
      <c r="OG315" s="33"/>
      <c r="OH315" s="34"/>
      <c r="OI315" s="33"/>
      <c r="OJ315" s="33"/>
      <c r="OK315" s="33"/>
      <c r="OL315" s="34"/>
      <c r="OM315" s="33"/>
      <c r="ON315" s="33"/>
      <c r="OO315" s="33"/>
      <c r="OP315" s="34"/>
      <c r="OQ315" s="33"/>
      <c r="OR315" s="33"/>
      <c r="OS315" s="33"/>
      <c r="OT315" s="34"/>
      <c r="OU315" s="33"/>
      <c r="OV315" s="33"/>
      <c r="OW315" s="33"/>
      <c r="OX315" s="34"/>
      <c r="OY315" s="33"/>
      <c r="OZ315" s="33"/>
      <c r="PA315" s="33"/>
      <c r="PB315" s="34"/>
      <c r="PC315" s="33"/>
      <c r="PD315" s="33"/>
      <c r="PE315" s="33"/>
      <c r="PF315" s="34"/>
      <c r="PG315" s="33"/>
      <c r="PH315" s="33"/>
      <c r="PI315" s="33"/>
      <c r="PJ315" s="34"/>
      <c r="PK315" s="33"/>
      <c r="PL315" s="33"/>
      <c r="PM315" s="33"/>
      <c r="PN315" s="34"/>
      <c r="PO315" s="33"/>
      <c r="PP315" s="33"/>
      <c r="PQ315" s="33"/>
      <c r="PR315" s="34"/>
      <c r="PS315" s="33"/>
      <c r="PT315" s="33"/>
      <c r="PU315" s="33"/>
      <c r="PV315" s="34"/>
      <c r="PW315" s="33"/>
      <c r="PX315" s="33"/>
      <c r="PY315" s="33"/>
      <c r="PZ315" s="34"/>
      <c r="QA315" s="33"/>
      <c r="QB315" s="33"/>
      <c r="QC315" s="33"/>
      <c r="QD315" s="34"/>
      <c r="QE315" s="33"/>
      <c r="QF315" s="33"/>
      <c r="QG315" s="33"/>
      <c r="QH315" s="34"/>
      <c r="QI315" s="33"/>
      <c r="QJ315" s="33"/>
      <c r="QK315" s="33"/>
      <c r="QL315" s="34"/>
      <c r="QM315" s="33"/>
      <c r="QN315" s="33"/>
      <c r="QO315" s="33"/>
      <c r="QP315" s="34"/>
      <c r="QQ315" s="33"/>
      <c r="QR315" s="33"/>
      <c r="QS315" s="33"/>
      <c r="QT315" s="34"/>
      <c r="QU315" s="33"/>
      <c r="QV315" s="33"/>
      <c r="QW315" s="33"/>
      <c r="QX315" s="34"/>
      <c r="QY315" s="33"/>
      <c r="QZ315" s="33"/>
      <c r="RA315" s="33"/>
      <c r="RB315" s="34"/>
      <c r="RC315" s="33"/>
      <c r="RD315" s="33"/>
      <c r="RE315" s="33"/>
      <c r="RF315" s="34"/>
      <c r="RG315" s="33"/>
      <c r="RH315" s="33"/>
      <c r="RI315" s="33"/>
      <c r="RJ315" s="34"/>
      <c r="RK315" s="33"/>
      <c r="RL315" s="33"/>
      <c r="RM315" s="33"/>
      <c r="RN315" s="34"/>
      <c r="RO315" s="33"/>
      <c r="RP315" s="33"/>
      <c r="RQ315" s="33"/>
      <c r="RR315" s="34"/>
      <c r="RS315" s="33"/>
      <c r="RT315" s="33"/>
      <c r="RU315" s="33"/>
      <c r="RV315" s="34"/>
      <c r="RW315" s="33"/>
      <c r="RX315" s="33"/>
      <c r="RY315" s="33"/>
      <c r="RZ315" s="34"/>
      <c r="SA315" s="33"/>
      <c r="SB315" s="33"/>
      <c r="SC315" s="33"/>
      <c r="SD315" s="34"/>
      <c r="SE315" s="33"/>
      <c r="SF315" s="33"/>
      <c r="SG315" s="33"/>
      <c r="SH315" s="33"/>
      <c r="SI315" s="33"/>
      <c r="SJ315" s="33"/>
      <c r="SK315" s="33"/>
      <c r="SL315" s="34"/>
      <c r="SM315" s="33"/>
      <c r="SN315" s="33"/>
      <c r="SO315" s="33"/>
      <c r="SP315" s="34"/>
      <c r="SQ315" s="33"/>
      <c r="SR315" s="33"/>
      <c r="SS315" s="33"/>
      <c r="ST315" s="34"/>
      <c r="SU315" s="33"/>
      <c r="SV315" s="33"/>
      <c r="SW315" s="33"/>
      <c r="SX315" s="34"/>
      <c r="SY315" s="33"/>
      <c r="SZ315" s="33"/>
      <c r="TA315" s="33"/>
      <c r="TB315" s="34"/>
      <c r="TC315" s="33"/>
      <c r="TD315" s="33"/>
      <c r="TE315" s="33"/>
      <c r="TF315" s="34"/>
      <c r="TG315" s="33"/>
      <c r="TH315" s="33"/>
      <c r="TI315" s="33"/>
      <c r="TJ315" s="34"/>
      <c r="TK315" s="33"/>
      <c r="TL315" s="33"/>
      <c r="TM315" s="33"/>
      <c r="TN315" s="34"/>
      <c r="TO315" s="33"/>
      <c r="TP315" s="33"/>
      <c r="TQ315" s="33"/>
      <c r="TR315" s="34"/>
      <c r="TS315" s="33"/>
      <c r="TT315" s="33"/>
      <c r="TU315" s="33"/>
      <c r="TV315" s="34"/>
      <c r="TW315" s="33"/>
      <c r="TX315" s="33"/>
      <c r="TY315" s="33"/>
      <c r="TZ315" s="34"/>
      <c r="UA315" s="33"/>
      <c r="UB315" s="33"/>
      <c r="UC315" s="33"/>
      <c r="UD315" s="34"/>
      <c r="UE315" s="33"/>
      <c r="UF315" s="33"/>
      <c r="UG315" s="33"/>
      <c r="UH315" s="34"/>
      <c r="UI315" s="33"/>
      <c r="UJ315" s="33"/>
      <c r="UK315" s="33"/>
      <c r="UL315" s="34"/>
      <c r="UM315" s="33"/>
      <c r="UN315" s="33"/>
      <c r="UO315" s="33"/>
      <c r="UP315" s="34"/>
      <c r="UQ315" s="33"/>
      <c r="UR315" s="33"/>
      <c r="US315" s="33"/>
      <c r="UT315" s="34"/>
      <c r="UU315" s="33"/>
      <c r="UV315" s="33"/>
      <c r="UW315" s="33"/>
      <c r="UX315" s="34"/>
      <c r="UY315" s="33"/>
      <c r="UZ315" s="33"/>
      <c r="VA315" s="33"/>
      <c r="VB315" s="34"/>
      <c r="VC315" s="33"/>
      <c r="VD315" s="33"/>
      <c r="VE315" s="33"/>
      <c r="VF315" s="34"/>
      <c r="VG315" s="33"/>
      <c r="VH315" s="33"/>
      <c r="VI315" s="33"/>
      <c r="VJ315" s="34"/>
      <c r="VK315" s="33"/>
      <c r="VL315" s="33"/>
      <c r="VM315" s="33"/>
      <c r="VN315" s="34"/>
      <c r="VO315" s="33"/>
      <c r="VP315" s="33"/>
      <c r="VQ315" s="33"/>
      <c r="VR315" s="34"/>
      <c r="VS315" s="33"/>
      <c r="VT315" s="33"/>
      <c r="VU315" s="33"/>
      <c r="VV315" s="34"/>
      <c r="VW315" s="33"/>
      <c r="VX315" s="33"/>
      <c r="VY315" s="33"/>
      <c r="VZ315" s="34"/>
      <c r="WA315" s="33"/>
      <c r="WB315" s="33"/>
      <c r="WC315" s="33"/>
      <c r="WD315" s="34"/>
      <c r="WE315" s="33"/>
      <c r="WF315" s="33"/>
      <c r="WG315" s="33"/>
      <c r="WH315" s="34"/>
      <c r="WI315" s="33"/>
      <c r="WJ315" s="33"/>
      <c r="WK315" s="33"/>
      <c r="WL315" s="34"/>
      <c r="WM315" s="33"/>
      <c r="WN315" s="33"/>
      <c r="WO315" s="33"/>
      <c r="WP315" s="34"/>
      <c r="WQ315" s="33"/>
      <c r="WR315" s="33"/>
      <c r="WS315" s="33"/>
      <c r="WT315" s="34"/>
      <c r="WU315" s="33"/>
      <c r="WV315" s="33"/>
      <c r="WW315" s="33"/>
      <c r="WX315" s="34"/>
      <c r="WY315" s="33"/>
      <c r="WZ315" s="33"/>
      <c r="XA315" s="33"/>
      <c r="XB315" s="34"/>
      <c r="XC315" s="33"/>
      <c r="XD315" s="33"/>
      <c r="XE315" s="33"/>
      <c r="XF315" s="34"/>
      <c r="XG315" s="33"/>
      <c r="XH315" s="33"/>
      <c r="XI315" s="33"/>
      <c r="XJ315" s="34"/>
      <c r="XK315" s="33"/>
      <c r="XL315" s="33"/>
      <c r="XM315" s="33"/>
      <c r="XN315" s="34"/>
      <c r="XO315" s="33"/>
      <c r="XP315" s="33"/>
      <c r="XQ315" s="33"/>
      <c r="XR315" s="34"/>
      <c r="XS315" s="33"/>
      <c r="XT315" s="33"/>
      <c r="XU315" s="33"/>
      <c r="XV315" s="34"/>
      <c r="XW315" s="33"/>
      <c r="XX315" s="33"/>
      <c r="XY315" s="33"/>
      <c r="XZ315" s="34"/>
      <c r="YA315" s="33"/>
      <c r="YB315" s="33"/>
      <c r="YC315" s="33"/>
      <c r="YD315" s="34"/>
      <c r="YE315" s="33"/>
      <c r="YF315" s="33"/>
      <c r="YG315" s="33"/>
      <c r="YH315" s="34"/>
      <c r="YI315" s="33"/>
      <c r="YJ315" s="33"/>
      <c r="YK315" s="33"/>
      <c r="YL315" s="34"/>
      <c r="YM315" s="33"/>
      <c r="YN315" s="33"/>
      <c r="YO315" s="33"/>
      <c r="YP315" s="34"/>
      <c r="YQ315" s="33"/>
      <c r="YR315" s="33"/>
      <c r="YS315" s="33"/>
      <c r="YT315" s="34"/>
      <c r="YU315" s="33"/>
      <c r="YV315" s="33"/>
      <c r="YW315" s="33"/>
      <c r="YX315" s="34"/>
      <c r="YY315" s="33"/>
      <c r="YZ315" s="33"/>
      <c r="ZA315" s="33"/>
      <c r="ZB315" s="34"/>
      <c r="ZC315" s="33"/>
      <c r="ZD315" s="33"/>
      <c r="ZE315" s="33"/>
      <c r="ZF315" s="34"/>
      <c r="ZG315" s="33"/>
      <c r="ZH315" s="33"/>
      <c r="ZI315" s="33"/>
      <c r="ZJ315" s="34"/>
      <c r="ZK315" s="33"/>
      <c r="ZL315" s="33"/>
      <c r="ZM315" s="33"/>
      <c r="ZN315" s="34"/>
      <c r="ZO315" s="33"/>
      <c r="ZP315" s="33"/>
      <c r="ZQ315" s="33"/>
      <c r="ZR315" s="34"/>
      <c r="ZS315" s="33"/>
      <c r="ZT315" s="33"/>
      <c r="ZU315" s="33"/>
      <c r="ZV315" s="34"/>
      <c r="ZW315" s="33"/>
      <c r="ZX315" s="33"/>
      <c r="ZY315" s="33"/>
      <c r="ZZ315" s="34"/>
      <c r="AAA315" s="33"/>
      <c r="AAB315" s="33"/>
      <c r="AAC315" s="33"/>
      <c r="AAD315" s="34"/>
      <c r="AAE315" s="33"/>
      <c r="AAF315" s="33"/>
      <c r="AAG315" s="33"/>
      <c r="AAH315" s="34"/>
      <c r="AAI315" s="33"/>
      <c r="AAJ315" s="33"/>
      <c r="AAK315" s="33"/>
      <c r="AAL315" s="34"/>
      <c r="AAM315" s="33"/>
      <c r="AAN315" s="33"/>
      <c r="AAO315" s="33"/>
      <c r="AAP315" s="34"/>
      <c r="AAQ315" s="33"/>
      <c r="AAR315" s="33"/>
      <c r="AAS315" s="33"/>
      <c r="AAT315" s="34"/>
      <c r="AAU315" s="33"/>
      <c r="AAV315" s="33"/>
      <c r="AAW315" s="33"/>
      <c r="AAX315" s="34"/>
      <c r="AAY315" s="33"/>
      <c r="AAZ315" s="33"/>
      <c r="ABA315" s="33"/>
      <c r="ABB315" s="34"/>
      <c r="ABC315" s="33"/>
      <c r="ABD315" s="33"/>
      <c r="ABE315" s="33"/>
      <c r="ABF315" s="34"/>
      <c r="ABG315" s="33"/>
      <c r="ABH315" s="33"/>
      <c r="ABI315" s="33"/>
      <c r="ABJ315" s="34"/>
      <c r="ABK315" s="33"/>
      <c r="ABL315" s="33"/>
      <c r="ABM315" s="33"/>
      <c r="ABN315" s="34"/>
      <c r="ABO315" s="33"/>
      <c r="ABP315" s="33"/>
      <c r="ABQ315" s="33"/>
      <c r="ABR315" s="34"/>
      <c r="ABS315" s="33"/>
      <c r="ABT315" s="33"/>
      <c r="ABU315" s="33"/>
      <c r="ABV315" s="34"/>
      <c r="ABW315" s="33"/>
      <c r="ABX315" s="33"/>
      <c r="ABY315" s="33"/>
      <c r="ABZ315" s="34"/>
      <c r="ACA315" s="33"/>
      <c r="ACB315" s="33"/>
      <c r="ACC315" s="33"/>
      <c r="ACD315" s="34"/>
      <c r="ACE315" s="33"/>
      <c r="ACF315" s="33"/>
      <c r="ACG315" s="33"/>
      <c r="ACH315" s="34"/>
      <c r="ACI315" s="33"/>
      <c r="ACJ315" s="33"/>
      <c r="ACK315" s="33"/>
      <c r="ACL315" s="34"/>
      <c r="ACM315" s="33"/>
      <c r="ACN315" s="33"/>
      <c r="ACO315" s="33"/>
      <c r="ACP315" s="34"/>
      <c r="ACQ315" s="33"/>
      <c r="ACR315" s="33"/>
      <c r="ACS315" s="33"/>
      <c r="ACT315" s="34"/>
      <c r="ACU315" s="33"/>
      <c r="ACV315" s="33"/>
      <c r="ACW315" s="33"/>
      <c r="ACX315" s="34"/>
      <c r="ACY315" s="33"/>
      <c r="ACZ315" s="33"/>
      <c r="ADA315" s="33"/>
      <c r="ADB315" s="34"/>
      <c r="ADC315" s="33"/>
      <c r="ADD315" s="33"/>
      <c r="ADE315" s="33"/>
      <c r="ADF315" s="34"/>
      <c r="ADG315" s="33"/>
      <c r="ADH315" s="33"/>
      <c r="ADI315" s="33"/>
      <c r="ADJ315" s="34"/>
      <c r="ADK315" s="33"/>
      <c r="ADL315" s="33"/>
      <c r="ADM315" s="33"/>
      <c r="ADN315" s="34"/>
      <c r="ADO315" s="33"/>
      <c r="ADP315" s="33"/>
      <c r="ADQ315" s="33"/>
      <c r="ADR315" s="34"/>
      <c r="ADS315" s="33"/>
      <c r="ADT315" s="33"/>
      <c r="ADU315" s="33"/>
      <c r="ADV315" s="34"/>
      <c r="ADW315" s="33"/>
      <c r="ADX315" s="33"/>
      <c r="ADY315" s="33"/>
      <c r="ADZ315" s="34"/>
      <c r="AEA315" s="33"/>
      <c r="AEB315" s="33"/>
      <c r="AEC315" s="33"/>
      <c r="AED315" s="34"/>
      <c r="AEE315" s="33"/>
      <c r="AEF315" s="33"/>
      <c r="AEG315" s="33"/>
      <c r="AEH315" s="34"/>
      <c r="AEI315" s="33"/>
      <c r="AEJ315" s="33"/>
      <c r="AEK315" s="33"/>
      <c r="AEL315" s="34"/>
      <c r="AEM315" s="33"/>
      <c r="AEN315" s="33"/>
      <c r="AEO315" s="33"/>
      <c r="AEP315" s="34"/>
      <c r="AEQ315" s="33"/>
      <c r="AER315" s="33"/>
      <c r="AES315" s="33"/>
      <c r="AET315" s="34"/>
      <c r="AEU315" s="33"/>
      <c r="AEV315" s="33"/>
      <c r="AEW315" s="33"/>
      <c r="AEX315" s="34"/>
      <c r="AEY315" s="33"/>
      <c r="AEZ315" s="33"/>
      <c r="AFA315" s="33"/>
      <c r="AFB315" s="34"/>
      <c r="AFC315" s="33"/>
      <c r="AFD315" s="33"/>
      <c r="AFE315" s="33"/>
      <c r="AFF315" s="34"/>
      <c r="AFG315" s="33"/>
      <c r="AFH315" s="33"/>
      <c r="AFI315" s="33"/>
      <c r="AFJ315" s="34"/>
      <c r="AFK315" s="33"/>
      <c r="AFL315" s="33"/>
      <c r="AFM315" s="33"/>
      <c r="AFN315" s="34"/>
      <c r="AFO315" s="33"/>
      <c r="AFP315" s="33"/>
      <c r="AFQ315" s="33"/>
      <c r="AFR315" s="34"/>
      <c r="AFS315" s="33"/>
      <c r="AFT315" s="33"/>
      <c r="AFU315" s="33"/>
      <c r="AFV315" s="34"/>
      <c r="AFW315" s="33"/>
      <c r="AFX315" s="33"/>
      <c r="AFY315" s="33"/>
      <c r="AFZ315" s="34"/>
      <c r="AGA315" s="33"/>
      <c r="AGB315" s="33"/>
      <c r="AGC315" s="33"/>
      <c r="AGD315" s="34"/>
      <c r="AGE315" s="33"/>
      <c r="AGF315" s="33"/>
      <c r="AGG315" s="33"/>
      <c r="AGH315" s="34"/>
      <c r="AGI315" s="33"/>
      <c r="AGJ315" s="33"/>
      <c r="AGK315" s="33"/>
      <c r="AGL315" s="33"/>
      <c r="AGM315" s="33"/>
      <c r="AGN315" s="103">
        <f>'Итоги за неделю'!D20</f>
        <v>10</v>
      </c>
      <c r="AGO315" s="34"/>
      <c r="AGP315" s="33"/>
      <c r="AGQ315" s="33"/>
      <c r="AGR315" s="33"/>
      <c r="AGS315" s="33"/>
      <c r="AGT315" s="34"/>
      <c r="AGU315" s="34"/>
      <c r="AGV315" s="33"/>
      <c r="AGW315" s="33"/>
      <c r="AGX315" s="33"/>
      <c r="AGY315" s="33"/>
      <c r="AGZ315" s="34"/>
      <c r="AHA315" s="34"/>
      <c r="AHB315" s="33"/>
      <c r="AHC315" s="33"/>
      <c r="AHD315" s="33"/>
      <c r="AHE315" s="33"/>
      <c r="AHF315" s="34"/>
      <c r="AHG315" s="34"/>
      <c r="AHH315" s="33"/>
      <c r="AHI315" s="33"/>
      <c r="AHJ315" s="33"/>
      <c r="AHK315" s="33"/>
      <c r="AHL315" s="34"/>
      <c r="AHM315" s="34"/>
      <c r="AHN315" s="33"/>
      <c r="AHO315" s="33"/>
      <c r="AHP315" s="33"/>
      <c r="AHQ315" s="33"/>
      <c r="AHR315" s="34"/>
      <c r="AHS315" s="34"/>
      <c r="AHT315" s="33"/>
      <c r="AHU315" s="33"/>
      <c r="AHV315" s="33"/>
      <c r="AHW315" s="34"/>
      <c r="AHX315" s="33"/>
      <c r="AHY315" s="33"/>
      <c r="AHZ315" s="33"/>
      <c r="AIA315" s="34"/>
      <c r="AIB315" s="33"/>
      <c r="AIC315" s="33"/>
      <c r="AID315" s="33"/>
      <c r="AIE315" s="34"/>
      <c r="AIF315" s="33"/>
      <c r="AIG315" s="33"/>
      <c r="AIH315" s="33"/>
      <c r="AII315" s="34"/>
      <c r="AIJ315" s="33"/>
      <c r="AIK315" s="33"/>
      <c r="AIL315" s="33"/>
      <c r="AIM315" s="34"/>
    </row>
    <row r="316" spans="1:923" s="5" customFormat="1" outlineLevel="1" x14ac:dyDescent="0.25">
      <c r="A316" s="35">
        <v>1</v>
      </c>
      <c r="B316" s="50" t="s">
        <v>175</v>
      </c>
      <c r="C316" s="37"/>
      <c r="D316" s="35"/>
      <c r="E316" s="35"/>
      <c r="F316" s="35"/>
      <c r="G316" s="57"/>
      <c r="H316" s="57"/>
      <c r="I316" s="57"/>
      <c r="J316" s="57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 t="s">
        <v>352</v>
      </c>
      <c r="BG316" s="57"/>
      <c r="BH316" s="57"/>
      <c r="BI316" s="57"/>
      <c r="BJ316" s="38"/>
      <c r="BK316" s="61"/>
      <c r="BL316" s="57"/>
      <c r="BM316" s="57"/>
      <c r="BN316" s="57" t="s">
        <v>352</v>
      </c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38"/>
      <c r="BZ316" s="38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 t="s">
        <v>352</v>
      </c>
      <c r="CN316" s="57"/>
      <c r="CO316" s="57"/>
      <c r="CP316" s="57"/>
      <c r="CQ316" s="57"/>
      <c r="CR316" s="57"/>
      <c r="CS316" s="57"/>
      <c r="CT316" s="57"/>
      <c r="CU316" s="57" t="s">
        <v>352</v>
      </c>
      <c r="CV316" s="57"/>
      <c r="CW316" s="57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38"/>
      <c r="DS316" s="61"/>
      <c r="DT316" s="57"/>
      <c r="DU316" s="57"/>
      <c r="DV316" s="57"/>
      <c r="DW316" s="57"/>
      <c r="DX316" s="57" t="s">
        <v>352</v>
      </c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 t="s">
        <v>351</v>
      </c>
      <c r="FV316" s="57"/>
      <c r="FW316" s="57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57" t="s">
        <v>352</v>
      </c>
      <c r="GV316" s="57" t="s">
        <v>352</v>
      </c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61"/>
      <c r="HP316" s="57"/>
      <c r="HQ316" s="57"/>
      <c r="HR316" s="57"/>
      <c r="HS316" s="57" t="s">
        <v>352</v>
      </c>
      <c r="HT316" s="57"/>
      <c r="HU316" s="57"/>
      <c r="HV316" s="57"/>
      <c r="HW316" s="57"/>
      <c r="HX316" s="57" t="s">
        <v>352</v>
      </c>
      <c r="HY316" s="57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 t="s">
        <v>351</v>
      </c>
      <c r="JF316" s="57"/>
      <c r="JG316" s="57" t="s">
        <v>351</v>
      </c>
      <c r="JH316" s="57"/>
      <c r="JI316" s="57"/>
      <c r="JJ316" s="57"/>
      <c r="JK316" s="57"/>
      <c r="JL316" s="57"/>
      <c r="JM316" s="57"/>
      <c r="JN316" s="57"/>
      <c r="JO316" s="57"/>
      <c r="JP316" s="38"/>
      <c r="JQ316" s="38"/>
      <c r="JR316" s="38"/>
      <c r="JS316" s="38"/>
      <c r="JT316" s="38"/>
      <c r="JU316" s="38"/>
      <c r="JV316" s="38"/>
      <c r="JW316" s="61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KI316" s="57"/>
      <c r="KJ316" s="57"/>
      <c r="KK316" s="57"/>
      <c r="KL316" s="57"/>
      <c r="KM316" s="57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57" t="s">
        <v>351</v>
      </c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7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7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7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61"/>
      <c r="WJ316" s="57"/>
      <c r="WK316" s="57"/>
      <c r="WL316" s="57"/>
      <c r="WM316" s="57"/>
      <c r="WN316" s="57"/>
      <c r="WO316" s="57"/>
      <c r="WP316" s="57"/>
      <c r="WQ316" s="57"/>
      <c r="WR316" s="57"/>
      <c r="WS316" s="57"/>
      <c r="WT316" s="57"/>
      <c r="WU316" s="57"/>
      <c r="WV316" s="57"/>
      <c r="WW316" s="57"/>
      <c r="WX316" s="57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37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ref="AGJ316:AGJ320" si="1026">IF(COUNTIFS($C$7:$AGI$7,"="&amp;$AGP$5,$C316:$AGI316,"б")=0,"",COUNTIFS($C$7:$AGI$7,"="&amp;$AGP$5,$C316:$AGI316,"б"))</f>
        <v/>
      </c>
      <c r="AGK316" s="85" t="str">
        <f t="shared" ref="AGK316:AGK320" si="1027">IF(COUNTIFS($C$7:$AGI$7,"="&amp;$AGP$5,$C316:$AGI316,"у")=0,"",COUNTIFS($C$7:$AGI$7,"="&amp;$AGP$5,$C316:$AGI316,"у"))</f>
        <v/>
      </c>
      <c r="AGL316" s="85" t="str">
        <f t="shared" ref="AGL316:AGL320" si="1028">IF(COUNTIFS($C$7:$AGI$7,"="&amp;$AGP$5,$C316:$AGI316,"н")=0,"",COUNTIFS($C$7:$AGI$7,"="&amp;$AGP$5,$C316:$AGI316,"н"))</f>
        <v/>
      </c>
      <c r="AGN316" s="5">
        <f>IF(LEN(B316)&gt;7,AGN315,"")</f>
        <v>10</v>
      </c>
      <c r="AGQ316" s="36" t="str">
        <f>IF(COUNTIFS($C$6:$AGI$6,9,$C316:$AGI316,"б")=0,"",COUNTIFS($C$6:$AGI$6,9,$C316:$AGI316,"б"))</f>
        <v/>
      </c>
      <c r="AGR316" s="36">
        <f t="shared" ref="AGR316:AGR320" si="1029">IF(COUNTIFS($C$6:$AGI$6,9,$C316:$AGI316,"у")=0,"",COUNTIFS($C$6:$AGI$6,9,$C316:$AGI316,"у"))</f>
        <v>3</v>
      </c>
      <c r="AGS316" s="39" t="str">
        <f>IF(COUNTIFS($C$6:$AGI$6,9,$C316:$AGI316,"н")=0,"",COUNTIFS($C$6:$AGI$6,9,$C316:$AGI316,"н"))</f>
        <v/>
      </c>
      <c r="AGT316" s="36" t="str">
        <f>IF(COUNTIFS($C$6:$AGI$6,10,$C316:$AGI316,"б")=0,"",COUNTIFS($C$6:$AGI$6,10,$C316:$AGI316,"б"))</f>
        <v/>
      </c>
      <c r="AGU316" s="36">
        <f t="shared" ref="AGU316:AGU320" si="1030">IF(COUNTIFS($C$6:$AGI$6,10,$C316:$AGI316,"у")=0,"",COUNTIFS($C$6:$AGI$6,10,$C316:$AGI316,"у"))</f>
        <v>2</v>
      </c>
      <c r="AGV316" s="39">
        <f>IF(COUNTIFS($C$6:$AGI$6,10,$C316:$AGI316,"н")=0,"",COUNTIFS($C$6:$AGI$6,10,$C316:$AGI316,"н"))</f>
        <v>1</v>
      </c>
      <c r="AGW316" s="36" t="str">
        <f>IF(COUNTIFS($C$6:$AGI$6,11,$C316:$AGI316,"б")=0,"",COUNTIFS($C$6:$AGI$6,11,$C316:$AGI316,"б"))</f>
        <v/>
      </c>
      <c r="AGX316" s="36">
        <f t="shared" ref="AGX316:AGX320" si="1031">IF(COUNTIFS($C$6:$AGI$6,11,$C316:$AGI316,"у")=0,"",COUNTIFS($C$6:$AGI$6,11,$C316:$AGI316,"у"))</f>
        <v>4</v>
      </c>
      <c r="AGY316" s="39">
        <f>IF(COUNTIFS($C$6:$AGI$6,11,$C316:$AGI316,"н")=0,"",COUNTIFS($C$6:$AGI$6,11,$C316:$AGI316,"н"))</f>
        <v>1</v>
      </c>
      <c r="AGZ316" s="36" t="str">
        <f>IF(COUNTIFS($C$6:$AGI$6,12,$C316:$AGI316,"б")=0,"",COUNTIFS($C$6:$AGI$6,12,$C316:$AGI316,"б"))</f>
        <v/>
      </c>
      <c r="AHA316" s="36" t="str">
        <f t="shared" ref="AHA316:AHA320" si="1032">IF(COUNTIFS($C$6:$AGI$6,12,$C316:$AGI316,"у")=0,"",COUNTIFS($C$6:$AGI$6,12,$C316:$AGI316,"у"))</f>
        <v/>
      </c>
      <c r="AHB316" s="39">
        <f>IF(COUNTIFS($C$6:$AGI$6,12,$C316:$AGI316,"н")=0,"",COUNTIFS($C$6:$AGI$6,12,$C316:$AGI316,"н"))</f>
        <v>1</v>
      </c>
      <c r="AHC316" s="36" t="str">
        <f>IF(COUNTIFS($C$6:$AGI$6,1,$C316:$AGI316,"б")=0,"",COUNTIFS($C$6:$AGI$6,1,$C316:$AGI316,"б"))</f>
        <v/>
      </c>
      <c r="AHD316" s="36" t="str">
        <f t="shared" ref="AHD316:AHD320" si="1033">IF(COUNTIFS($C$6:$AGI$6,1,$C316:$AGI316,"у")=0,"",COUNTIFS($C$6:$AGI$6,1,$C316:$AGI316,"у"))</f>
        <v/>
      </c>
      <c r="AHE316" s="39" t="str">
        <f>IF(COUNTIFS($C$6:$AGI$6,1,$C316:$AGI316,"н")=0,"",COUNTIFS($C$6:$AGI$6,1,$C316:$AGI316,"н"))</f>
        <v/>
      </c>
      <c r="AHF316" s="36" t="str">
        <f>IF(COUNTIFS($C$6:$AGI$6,2,$C316:$AGI316,"б")=0,"",COUNTIFS($C$6:$AGI$6,2,$C316:$AGI316,"б"))</f>
        <v/>
      </c>
      <c r="AHG316" s="36" t="str">
        <f t="shared" ref="AHG316:AHG320" si="1034">IF(COUNTIFS($C$6:$AGI$6,2,$C316:$AGI316,"у")=0,"",COUNTIFS($C$6:$AGI$6,2,$C316:$AGI316,"у"))</f>
        <v/>
      </c>
      <c r="AHH316" s="39">
        <f>IF(COUNTIFS($C$6:$AGI$6,2,$C316:$AGI316,"н")=0,"",COUNTIFS($C$6:$AGI$6,2,$C316:$AGI316,"н"))</f>
        <v>1</v>
      </c>
      <c r="AHI316" s="36" t="str">
        <f>IF(COUNTIFS($C$6:$AGI$6,3,$C316:$AGI316,"б")=0,"",COUNTIFS($C$6:$AGI$6,3,$C316:$AGI316,"б"))</f>
        <v/>
      </c>
      <c r="AHJ316" s="36" t="str">
        <f t="shared" ref="AHJ316:AHJ320" si="1035">IF(COUNTIFS($C$6:$AGI$6,3,$C316:$AGI316,"у")=0,"",COUNTIFS($C$6:$AGI$6,3,$C316:$AGI316,"у"))</f>
        <v/>
      </c>
      <c r="AHK316" s="39" t="str">
        <f>IF(COUNTIFS($C$6:$AGI$6,3,$C316:$AGI316,"н")=0,"",COUNTIFS($C$6:$AGI$6,3,$C316:$AGI316,"н"))</f>
        <v/>
      </c>
      <c r="AHL316" s="36" t="str">
        <f>IF(COUNTIFS($C$6:$AGI$6,4,$C316:$AGI316,"б")=0,"",COUNTIFS($C$6:$AGI$6,4,$C316:$AGI316,"б"))</f>
        <v/>
      </c>
      <c r="AHM316" s="36" t="str">
        <f t="shared" ref="AHM316:AHM320" si="1036">IF(COUNTIFS($C$6:$AGI$6,4,$C316:$AGI316,"у")=0,"",COUNTIFS($C$6:$AGI$6,4,$C316:$AGI316,"у"))</f>
        <v/>
      </c>
      <c r="AHN316" s="39" t="str">
        <f>IF(COUNTIFS($C$6:$AGI$6,4,$C316:$AGI316,"н")=0,"",COUNTIFS($C$6:$AGI$6,4,$C316:$AGI316,"н"))</f>
        <v/>
      </c>
      <c r="AHO316" s="36" t="str">
        <f>IF(COUNTIFS($C$6:$AGI$6,5,$C316:$AGI316,"б")=0,"",COUNTIFS($C$6:$AGI$6,5,$C316:$AGI316,"б"))</f>
        <v/>
      </c>
      <c r="AHP316" s="36" t="str">
        <f t="shared" ref="AHP316:AHP320" si="1037">IF(COUNTIFS($C$6:$AGI$6,5,$C316:$AGI316,"у")=0,"",COUNTIFS($C$6:$AGI$6,5,$C316:$AGI316,"у"))</f>
        <v/>
      </c>
      <c r="AHQ316" s="39" t="str">
        <f>IF(COUNTIFS($C$6:$AGI$6,5,$C316:$AGI316,"н")=0,"",COUNTIFS($C$6:$AGI$6,5,$C316:$AGI316,"н"))</f>
        <v/>
      </c>
      <c r="AHR316" s="36" t="str">
        <f>IF(COUNTIFS($C$6:$AGI$6,6,$C316:$AGI316,"б")=0,"",COUNTIFS($C$6:$AGI$6,6,$C316:$AGI316,"б"))</f>
        <v/>
      </c>
      <c r="AHS316" s="36" t="str">
        <f t="shared" ref="AHS316:AHS320" si="1038">IF(COUNTIFS($C$6:$AGI$6,6,$C316:$AGI316,"у")=0,"",COUNTIFS($C$6:$AGI$6,6,$C316:$AGI316,"у"))</f>
        <v/>
      </c>
      <c r="AHT316" s="39" t="str">
        <f>IF(COUNTIFS($C$6:$AGI$6,6,$C316:$AGI316,"н")=0,"",COUNTIFS($C$6:$AGI$6,6,$C316:$AGI316,"н"))</f>
        <v/>
      </c>
    </row>
    <row r="317" spans="1:923" s="5" customFormat="1" outlineLevel="1" x14ac:dyDescent="0.25">
      <c r="A317" s="35">
        <f>A316+1</f>
        <v>2</v>
      </c>
      <c r="B317" s="50" t="s">
        <v>176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 t="s">
        <v>352</v>
      </c>
      <c r="AF317" s="57" t="s">
        <v>352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38"/>
      <c r="BK317" s="61"/>
      <c r="BL317" s="57"/>
      <c r="BM317" s="57"/>
      <c r="BN317" s="57" t="s">
        <v>352</v>
      </c>
      <c r="BO317" s="57" t="s">
        <v>352</v>
      </c>
      <c r="BP317" s="57" t="s">
        <v>352</v>
      </c>
      <c r="BQ317" s="57" t="s">
        <v>352</v>
      </c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 t="s">
        <v>352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 t="s">
        <v>352</v>
      </c>
      <c r="DP317" s="57"/>
      <c r="DQ317" s="57"/>
      <c r="DR317" s="38"/>
      <c r="DS317" s="61"/>
      <c r="DT317" s="57"/>
      <c r="DU317" s="57"/>
      <c r="DV317" s="57"/>
      <c r="DW317" s="57"/>
      <c r="DX317" s="57" t="s">
        <v>352</v>
      </c>
      <c r="DY317" s="57"/>
      <c r="DZ317" s="57"/>
      <c r="EA317" s="57" t="s">
        <v>352</v>
      </c>
      <c r="EB317" s="57" t="s">
        <v>352</v>
      </c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 t="s">
        <v>351</v>
      </c>
      <c r="FP317" s="57"/>
      <c r="FQ317" s="57"/>
      <c r="FR317" s="57"/>
      <c r="FS317" s="57"/>
      <c r="FT317" s="57"/>
      <c r="FU317" s="57"/>
      <c r="FV317" s="57"/>
      <c r="FW317" s="57"/>
      <c r="FX317" s="38"/>
      <c r="FY317" s="38"/>
      <c r="FZ317" s="38"/>
      <c r="GA317" s="61"/>
      <c r="GB317" s="57"/>
      <c r="GC317" s="57" t="s">
        <v>351</v>
      </c>
      <c r="GD317" s="57" t="s">
        <v>351</v>
      </c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352</v>
      </c>
      <c r="HT317" s="57"/>
      <c r="HU317" s="57"/>
      <c r="HV317" s="57"/>
      <c r="HW317" s="57"/>
      <c r="HX317" s="57" t="s">
        <v>352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351</v>
      </c>
      <c r="JF317" s="57"/>
      <c r="JG317" s="57" t="s">
        <v>351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57" t="s">
        <v>351</v>
      </c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61"/>
      <c r="WJ317" s="57"/>
      <c r="WK317" s="57"/>
      <c r="WL317" s="57"/>
      <c r="WM317" s="57"/>
      <c r="WN317" s="57"/>
      <c r="WO317" s="57"/>
      <c r="WP317" s="57"/>
      <c r="WQ317" s="57"/>
      <c r="WR317" s="57"/>
      <c r="WS317" s="57"/>
      <c r="WT317" s="57"/>
      <c r="WU317" s="57"/>
      <c r="WV317" s="57"/>
      <c r="WW317" s="57"/>
      <c r="WX317" s="57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37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26"/>
        <v/>
      </c>
      <c r="AGK317" s="85" t="str">
        <f t="shared" si="1027"/>
        <v/>
      </c>
      <c r="AGL317" s="85" t="str">
        <f t="shared" si="1028"/>
        <v/>
      </c>
      <c r="AGN317" s="5">
        <f>IF(LEN(B317)&gt;7,AGN315,"")</f>
        <v>10</v>
      </c>
      <c r="AGQ317" s="36" t="str">
        <f t="shared" ref="AGQ317:AGQ320" si="1039">IF(COUNTIFS($C$6:$AGI$6,9,$C317:$AGI317,"б")=0,"",COUNTIFS($C$6:$AGI$6,9,$C317:$AGI317,"б"))</f>
        <v/>
      </c>
      <c r="AGR317" s="36">
        <f t="shared" si="1029"/>
        <v>6</v>
      </c>
      <c r="AGS317" s="39" t="str">
        <f t="shared" ref="AGS317:AGS320" si="1040">IF(COUNTIFS($C$6:$AGI$6,9,$C317:$AGI317,"н")=0,"",COUNTIFS($C$6:$AGI$6,9,$C317:$AGI317,"н"))</f>
        <v/>
      </c>
      <c r="AGT317" s="36" t="str">
        <f t="shared" ref="AGT317:AGT320" si="1041">IF(COUNTIFS($C$6:$AGI$6,10,$C317:$AGI317,"б")=0,"",COUNTIFS($C$6:$AGI$6,10,$C317:$AGI317,"б"))</f>
        <v/>
      </c>
      <c r="AGU317" s="36">
        <f t="shared" si="1030"/>
        <v>5</v>
      </c>
      <c r="AGV317" s="39">
        <f t="shared" ref="AGV317:AGV320" si="1042">IF(COUNTIFS($C$6:$AGI$6,10,$C317:$AGI317,"н")=0,"",COUNTIFS($C$6:$AGI$6,10,$C317:$AGI317,"н"))</f>
        <v>1</v>
      </c>
      <c r="AGW317" s="36" t="str">
        <f t="shared" ref="AGW317:AGW320" si="1043">IF(COUNTIFS($C$6:$AGI$6,11,$C317:$AGI317,"б")=0,"",COUNTIFS($C$6:$AGI$6,11,$C317:$AGI317,"б"))</f>
        <v/>
      </c>
      <c r="AGX317" s="36">
        <f t="shared" si="1031"/>
        <v>2</v>
      </c>
      <c r="AGY317" s="39">
        <f t="shared" ref="AGY317:AGY320" si="1044">IF(COUNTIFS($C$6:$AGI$6,11,$C317:$AGI317,"н")=0,"",COUNTIFS($C$6:$AGI$6,11,$C317:$AGI317,"н"))</f>
        <v>3</v>
      </c>
      <c r="AGZ317" s="36" t="str">
        <f t="shared" ref="AGZ317:AGZ320" si="1045">IF(COUNTIFS($C$6:$AGI$6,12,$C317:$AGI317,"б")=0,"",COUNTIFS($C$6:$AGI$6,12,$C317:$AGI317,"б"))</f>
        <v/>
      </c>
      <c r="AHA317" s="36" t="str">
        <f t="shared" si="1032"/>
        <v/>
      </c>
      <c r="AHB317" s="39">
        <f t="shared" ref="AHB317:AHB320" si="1046">IF(COUNTIFS($C$6:$AGI$6,12,$C317:$AGI317,"н")=0,"",COUNTIFS($C$6:$AGI$6,12,$C317:$AGI317,"н"))</f>
        <v>1</v>
      </c>
      <c r="AHC317" s="36" t="str">
        <f t="shared" ref="AHC317:AHC320" si="1047">IF(COUNTIFS($C$6:$AGI$6,1,$C317:$AGI317,"б")=0,"",COUNTIFS($C$6:$AGI$6,1,$C317:$AGI317,"б"))</f>
        <v/>
      </c>
      <c r="AHD317" s="36" t="str">
        <f t="shared" si="1033"/>
        <v/>
      </c>
      <c r="AHE317" s="39" t="str">
        <f t="shared" ref="AHE317:AHE320" si="1048">IF(COUNTIFS($C$6:$AGI$6,1,$C317:$AGI317,"н")=0,"",COUNTIFS($C$6:$AGI$6,1,$C317:$AGI317,"н"))</f>
        <v/>
      </c>
      <c r="AHF317" s="36" t="str">
        <f t="shared" ref="AHF317:AHF320" si="1049">IF(COUNTIFS($C$6:$AGI$6,2,$C317:$AGI317,"б")=0,"",COUNTIFS($C$6:$AGI$6,2,$C317:$AGI317,"б"))</f>
        <v/>
      </c>
      <c r="AHG317" s="36" t="str">
        <f t="shared" si="1034"/>
        <v/>
      </c>
      <c r="AHH317" s="39">
        <f t="shared" ref="AHH317:AHH320" si="1050">IF(COUNTIFS($C$6:$AGI$6,2,$C317:$AGI317,"н")=0,"",COUNTIFS($C$6:$AGI$6,2,$C317:$AGI317,"н"))</f>
        <v>1</v>
      </c>
      <c r="AHI317" s="36" t="str">
        <f t="shared" ref="AHI317:AHI320" si="1051">IF(COUNTIFS($C$6:$AGI$6,3,$C317:$AGI317,"б")=0,"",COUNTIFS($C$6:$AGI$6,3,$C317:$AGI317,"б"))</f>
        <v/>
      </c>
      <c r="AHJ317" s="36" t="str">
        <f t="shared" si="1035"/>
        <v/>
      </c>
      <c r="AHK317" s="39" t="str">
        <f t="shared" ref="AHK317:AHK320" si="1052">IF(COUNTIFS($C$6:$AGI$6,3,$C317:$AGI317,"н")=0,"",COUNTIFS($C$6:$AGI$6,3,$C317:$AGI317,"н"))</f>
        <v/>
      </c>
      <c r="AHL317" s="36" t="str">
        <f t="shared" ref="AHL317:AHL320" si="1053">IF(COUNTIFS($C$6:$AGI$6,4,$C317:$AGI317,"б")=0,"",COUNTIFS($C$6:$AGI$6,4,$C317:$AGI317,"б"))</f>
        <v/>
      </c>
      <c r="AHM317" s="36" t="str">
        <f t="shared" si="1036"/>
        <v/>
      </c>
      <c r="AHN317" s="39" t="str">
        <f t="shared" ref="AHN317:AHN320" si="1054">IF(COUNTIFS($C$6:$AGI$6,4,$C317:$AGI317,"н")=0,"",COUNTIFS($C$6:$AGI$6,4,$C317:$AGI317,"н"))</f>
        <v/>
      </c>
      <c r="AHO317" s="36" t="str">
        <f t="shared" ref="AHO317:AHO320" si="1055">IF(COUNTIFS($C$6:$AGI$6,5,$C317:$AGI317,"б")=0,"",COUNTIFS($C$6:$AGI$6,5,$C317:$AGI317,"б"))</f>
        <v/>
      </c>
      <c r="AHP317" s="36" t="str">
        <f t="shared" si="1037"/>
        <v/>
      </c>
      <c r="AHQ317" s="39" t="str">
        <f t="shared" ref="AHQ317:AHQ320" si="1056">IF(COUNTIFS($C$6:$AGI$6,5,$C317:$AGI317,"н")=0,"",COUNTIFS($C$6:$AGI$6,5,$C317:$AGI317,"н"))</f>
        <v/>
      </c>
      <c r="AHR317" s="36" t="str">
        <f t="shared" ref="AHR317:AHR320" si="1057">IF(COUNTIFS($C$6:$AGI$6,6,$C317:$AGI317,"б")=0,"",COUNTIFS($C$6:$AGI$6,6,$C317:$AGI317,"б"))</f>
        <v/>
      </c>
      <c r="AHS317" s="36" t="str">
        <f t="shared" si="1038"/>
        <v/>
      </c>
      <c r="AHT317" s="39" t="str">
        <f t="shared" ref="AHT317:AHT320" si="1058">IF(COUNTIFS($C$6:$AGI$6,6,$C317:$AGI317,"н")=0,"",COUNTIFS($C$6:$AGI$6,6,$C317:$AGI317,"н"))</f>
        <v/>
      </c>
    </row>
    <row r="318" spans="1:923" s="5" customFormat="1" outlineLevel="1" x14ac:dyDescent="0.25">
      <c r="A318" s="35">
        <v>3</v>
      </c>
      <c r="B318" s="50" t="s">
        <v>177</v>
      </c>
      <c r="C318" s="37"/>
      <c r="D318" s="35"/>
      <c r="E318" s="35"/>
      <c r="F318" s="35"/>
      <c r="G318" s="57" t="s">
        <v>351</v>
      </c>
      <c r="H318" s="57" t="s">
        <v>351</v>
      </c>
      <c r="I318" s="57" t="s">
        <v>351</v>
      </c>
      <c r="J318" s="57" t="s">
        <v>351</v>
      </c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 t="s">
        <v>351</v>
      </c>
      <c r="BH318" s="57"/>
      <c r="BI318" s="57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351</v>
      </c>
      <c r="DP318" s="57"/>
      <c r="DQ318" s="57"/>
      <c r="DR318" s="38"/>
      <c r="DS318" s="61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 t="s">
        <v>351</v>
      </c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 t="s">
        <v>351</v>
      </c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/>
      <c r="GD318" s="57"/>
      <c r="GE318" s="57" t="s">
        <v>351</v>
      </c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 t="s">
        <v>351</v>
      </c>
      <c r="GV318" s="57" t="s">
        <v>351</v>
      </c>
      <c r="GW318" s="57"/>
      <c r="GX318" s="57" t="s">
        <v>351</v>
      </c>
      <c r="GY318" s="57" t="s">
        <v>351</v>
      </c>
      <c r="GZ318" s="57"/>
      <c r="HA318" s="57"/>
      <c r="HB318" s="57" t="s">
        <v>351</v>
      </c>
      <c r="HC318" s="57"/>
      <c r="HD318" s="57"/>
      <c r="HE318" s="57"/>
      <c r="HF318" s="57"/>
      <c r="HG318" s="57"/>
      <c r="HH318" s="57"/>
      <c r="HI318" s="57"/>
      <c r="HJ318" s="57" t="s">
        <v>351</v>
      </c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 t="s">
        <v>351</v>
      </c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0" t="s">
        <v>351</v>
      </c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0" t="s">
        <v>351</v>
      </c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61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0" t="s">
        <v>351</v>
      </c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57" t="s">
        <v>359</v>
      </c>
      <c r="WJ318" s="57" t="s">
        <v>359</v>
      </c>
      <c r="WK318" s="57"/>
      <c r="WL318" s="57"/>
      <c r="WM318" s="57"/>
      <c r="WN318" s="57" t="s">
        <v>359</v>
      </c>
      <c r="WO318" s="57"/>
      <c r="WP318" s="57"/>
      <c r="WQ318" s="57"/>
      <c r="WR318" s="57"/>
      <c r="WS318" s="57" t="s">
        <v>359</v>
      </c>
      <c r="WT318" s="57"/>
      <c r="WU318" s="57" t="s">
        <v>359</v>
      </c>
      <c r="WV318" s="57" t="s">
        <v>359</v>
      </c>
      <c r="WW318" s="57" t="s">
        <v>359</v>
      </c>
      <c r="WX318" s="57"/>
      <c r="WY318" s="38"/>
      <c r="WZ318" s="38"/>
      <c r="XA318" s="38"/>
      <c r="XB318" s="38"/>
      <c r="XC318" s="30" t="s">
        <v>351</v>
      </c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37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 t="str">
        <f t="shared" si="1026"/>
        <v/>
      </c>
      <c r="AGK318" s="85" t="str">
        <f t="shared" si="1027"/>
        <v/>
      </c>
      <c r="AGL318" s="85">
        <f t="shared" si="1028"/>
        <v>1</v>
      </c>
      <c r="AGN318" s="5">
        <f>IF(LEN(B318)&gt;7,AGN315,"")</f>
        <v>10</v>
      </c>
      <c r="AGQ318" s="36" t="str">
        <f t="shared" si="1039"/>
        <v/>
      </c>
      <c r="AGR318" s="36" t="str">
        <f t="shared" si="1029"/>
        <v/>
      </c>
      <c r="AGS318" s="39">
        <f t="shared" si="1040"/>
        <v>5</v>
      </c>
      <c r="AGT318" s="36" t="str">
        <f t="shared" si="1041"/>
        <v/>
      </c>
      <c r="AGU318" s="36" t="str">
        <f t="shared" si="1030"/>
        <v/>
      </c>
      <c r="AGV318" s="39">
        <f t="shared" si="1042"/>
        <v>3</v>
      </c>
      <c r="AGW318" s="36" t="str">
        <f t="shared" si="1043"/>
        <v/>
      </c>
      <c r="AGX318" s="36" t="str">
        <f t="shared" si="1031"/>
        <v/>
      </c>
      <c r="AGY318" s="39">
        <f t="shared" si="1044"/>
        <v>7</v>
      </c>
      <c r="AGZ318" s="36" t="str">
        <f t="shared" si="1045"/>
        <v/>
      </c>
      <c r="AHA318" s="36" t="str">
        <f t="shared" si="1032"/>
        <v/>
      </c>
      <c r="AHB318" s="39">
        <f t="shared" si="1046"/>
        <v>1</v>
      </c>
      <c r="AHC318" s="36" t="str">
        <f t="shared" si="1047"/>
        <v/>
      </c>
      <c r="AHD318" s="36" t="str">
        <f t="shared" si="1033"/>
        <v/>
      </c>
      <c r="AHE318" s="39">
        <f t="shared" si="1048"/>
        <v>1</v>
      </c>
      <c r="AHF318" s="36" t="str">
        <f t="shared" si="1049"/>
        <v/>
      </c>
      <c r="AHG318" s="36" t="str">
        <f t="shared" si="1034"/>
        <v/>
      </c>
      <c r="AHH318" s="39">
        <f t="shared" si="1050"/>
        <v>1</v>
      </c>
      <c r="AHI318" s="36">
        <f t="shared" si="1051"/>
        <v>4</v>
      </c>
      <c r="AHJ318" s="36" t="str">
        <f t="shared" si="1035"/>
        <v/>
      </c>
      <c r="AHK318" s="39">
        <f t="shared" si="1052"/>
        <v>1</v>
      </c>
      <c r="AHL318" s="36">
        <f t="shared" si="1053"/>
        <v>3</v>
      </c>
      <c r="AHM318" s="36" t="str">
        <f t="shared" si="1036"/>
        <v/>
      </c>
      <c r="AHN318" s="39">
        <f t="shared" si="1054"/>
        <v>1</v>
      </c>
      <c r="AHO318" s="36" t="str">
        <f t="shared" si="1055"/>
        <v/>
      </c>
      <c r="AHP318" s="36" t="str">
        <f t="shared" si="1037"/>
        <v/>
      </c>
      <c r="AHQ318" s="39" t="str">
        <f t="shared" si="1056"/>
        <v/>
      </c>
      <c r="AHR318" s="36" t="str">
        <f t="shared" si="1057"/>
        <v/>
      </c>
      <c r="AHS318" s="36" t="str">
        <f t="shared" si="1038"/>
        <v/>
      </c>
      <c r="AHT318" s="39" t="str">
        <f t="shared" si="1058"/>
        <v/>
      </c>
    </row>
    <row r="319" spans="1:923" s="5" customFormat="1" outlineLevel="1" x14ac:dyDescent="0.25">
      <c r="A319" s="35">
        <v>4</v>
      </c>
      <c r="B319" s="36"/>
      <c r="C319" s="37"/>
      <c r="D319" s="35"/>
      <c r="E319" s="35"/>
      <c r="F319" s="35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7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26"/>
        <v/>
      </c>
      <c r="AGK319" s="85" t="str">
        <f t="shared" si="1027"/>
        <v/>
      </c>
      <c r="AGL319" s="85" t="str">
        <f t="shared" si="1028"/>
        <v/>
      </c>
      <c r="AGN319" s="5" t="str">
        <f>IF(LEN(B319)&gt;7,AGN315,"")</f>
        <v/>
      </c>
      <c r="AGQ319" s="36" t="str">
        <f t="shared" si="1039"/>
        <v/>
      </c>
      <c r="AGR319" s="36" t="str">
        <f t="shared" si="1029"/>
        <v/>
      </c>
      <c r="AGS319" s="39" t="str">
        <f t="shared" si="1040"/>
        <v/>
      </c>
      <c r="AGT319" s="36" t="str">
        <f t="shared" si="1041"/>
        <v/>
      </c>
      <c r="AGU319" s="36" t="str">
        <f t="shared" si="1030"/>
        <v/>
      </c>
      <c r="AGV319" s="39" t="str">
        <f t="shared" si="1042"/>
        <v/>
      </c>
      <c r="AGW319" s="36" t="str">
        <f t="shared" si="1043"/>
        <v/>
      </c>
      <c r="AGX319" s="36" t="str">
        <f t="shared" si="1031"/>
        <v/>
      </c>
      <c r="AGY319" s="39" t="str">
        <f t="shared" si="1044"/>
        <v/>
      </c>
      <c r="AGZ319" s="36" t="str">
        <f t="shared" si="1045"/>
        <v/>
      </c>
      <c r="AHA319" s="36" t="str">
        <f t="shared" si="1032"/>
        <v/>
      </c>
      <c r="AHB319" s="39" t="str">
        <f t="shared" si="1046"/>
        <v/>
      </c>
      <c r="AHC319" s="36" t="str">
        <f t="shared" si="1047"/>
        <v/>
      </c>
      <c r="AHD319" s="36" t="str">
        <f t="shared" si="1033"/>
        <v/>
      </c>
      <c r="AHE319" s="39" t="str">
        <f t="shared" si="1048"/>
        <v/>
      </c>
      <c r="AHF319" s="36" t="str">
        <f t="shared" si="1049"/>
        <v/>
      </c>
      <c r="AHG319" s="36" t="str">
        <f t="shared" si="1034"/>
        <v/>
      </c>
      <c r="AHH319" s="39" t="str">
        <f t="shared" si="1050"/>
        <v/>
      </c>
      <c r="AHI319" s="36" t="str">
        <f t="shared" si="1051"/>
        <v/>
      </c>
      <c r="AHJ319" s="36" t="str">
        <f t="shared" si="1035"/>
        <v/>
      </c>
      <c r="AHK319" s="39" t="str">
        <f t="shared" si="1052"/>
        <v/>
      </c>
      <c r="AHL319" s="36" t="str">
        <f t="shared" si="1053"/>
        <v/>
      </c>
      <c r="AHM319" s="36" t="str">
        <f t="shared" si="1036"/>
        <v/>
      </c>
      <c r="AHN319" s="39" t="str">
        <f t="shared" si="1054"/>
        <v/>
      </c>
      <c r="AHO319" s="36" t="str">
        <f t="shared" si="1055"/>
        <v/>
      </c>
      <c r="AHP319" s="36" t="str">
        <f t="shared" si="1037"/>
        <v/>
      </c>
      <c r="AHQ319" s="39" t="str">
        <f t="shared" si="1056"/>
        <v/>
      </c>
      <c r="AHR319" s="36" t="str">
        <f t="shared" si="1057"/>
        <v/>
      </c>
      <c r="AHS319" s="36" t="str">
        <f t="shared" si="1038"/>
        <v/>
      </c>
      <c r="AHT319" s="39" t="str">
        <f t="shared" si="1058"/>
        <v/>
      </c>
    </row>
    <row r="320" spans="1:923" s="5" customFormat="1" outlineLevel="1" x14ac:dyDescent="0.25">
      <c r="A320" s="35">
        <f t="shared" ref="A320" si="1059">A319+1</f>
        <v>5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26"/>
        <v/>
      </c>
      <c r="AGK320" s="85" t="str">
        <f t="shared" si="1027"/>
        <v/>
      </c>
      <c r="AGL320" s="85" t="str">
        <f t="shared" si="1028"/>
        <v/>
      </c>
      <c r="AGN320" s="5" t="str">
        <f>IF(LEN(B320)&gt;7,AGN315,"")</f>
        <v/>
      </c>
      <c r="AGQ320" s="36" t="str">
        <f t="shared" si="1039"/>
        <v/>
      </c>
      <c r="AGR320" s="36" t="str">
        <f t="shared" si="1029"/>
        <v/>
      </c>
      <c r="AGS320" s="39" t="str">
        <f t="shared" si="1040"/>
        <v/>
      </c>
      <c r="AGT320" s="36" t="str">
        <f t="shared" si="1041"/>
        <v/>
      </c>
      <c r="AGU320" s="36" t="str">
        <f t="shared" si="1030"/>
        <v/>
      </c>
      <c r="AGV320" s="39" t="str">
        <f t="shared" si="1042"/>
        <v/>
      </c>
      <c r="AGW320" s="36" t="str">
        <f t="shared" si="1043"/>
        <v/>
      </c>
      <c r="AGX320" s="36" t="str">
        <f t="shared" si="1031"/>
        <v/>
      </c>
      <c r="AGY320" s="39" t="str">
        <f t="shared" si="1044"/>
        <v/>
      </c>
      <c r="AGZ320" s="36" t="str">
        <f t="shared" si="1045"/>
        <v/>
      </c>
      <c r="AHA320" s="36" t="str">
        <f t="shared" si="1032"/>
        <v/>
      </c>
      <c r="AHB320" s="39" t="str">
        <f t="shared" si="1046"/>
        <v/>
      </c>
      <c r="AHC320" s="36" t="str">
        <f t="shared" si="1047"/>
        <v/>
      </c>
      <c r="AHD320" s="36" t="str">
        <f t="shared" si="1033"/>
        <v/>
      </c>
      <c r="AHE320" s="39" t="str">
        <f t="shared" si="1048"/>
        <v/>
      </c>
      <c r="AHF320" s="36" t="str">
        <f t="shared" si="1049"/>
        <v/>
      </c>
      <c r="AHG320" s="36" t="str">
        <f t="shared" si="1034"/>
        <v/>
      </c>
      <c r="AHH320" s="39" t="str">
        <f t="shared" si="1050"/>
        <v/>
      </c>
      <c r="AHI320" s="36" t="str">
        <f t="shared" si="1051"/>
        <v/>
      </c>
      <c r="AHJ320" s="36" t="str">
        <f t="shared" si="1035"/>
        <v/>
      </c>
      <c r="AHK320" s="39" t="str">
        <f t="shared" si="1052"/>
        <v/>
      </c>
      <c r="AHL320" s="36" t="str">
        <f t="shared" si="1053"/>
        <v/>
      </c>
      <c r="AHM320" s="36" t="str">
        <f t="shared" si="1036"/>
        <v/>
      </c>
      <c r="AHN320" s="39" t="str">
        <f t="shared" si="1054"/>
        <v/>
      </c>
      <c r="AHO320" s="36" t="str">
        <f t="shared" si="1055"/>
        <v/>
      </c>
      <c r="AHP320" s="36" t="str">
        <f t="shared" si="1037"/>
        <v/>
      </c>
      <c r="AHQ320" s="39" t="str">
        <f t="shared" si="1056"/>
        <v/>
      </c>
      <c r="AHR320" s="36" t="str">
        <f t="shared" si="1057"/>
        <v/>
      </c>
      <c r="AHS320" s="36" t="str">
        <f t="shared" si="1038"/>
        <v/>
      </c>
      <c r="AHT320" s="39" t="str">
        <f t="shared" si="1058"/>
        <v/>
      </c>
    </row>
    <row r="321" spans="1:923" s="5" customFormat="1" outlineLevel="1" x14ac:dyDescent="0.25">
      <c r="A321" s="106"/>
      <c r="B321" s="108"/>
      <c r="C321" s="27"/>
      <c r="D321" s="106"/>
      <c r="E321" s="106"/>
      <c r="F321" s="106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2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2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2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2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2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2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2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2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2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2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2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2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2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2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2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2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2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2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2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2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2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2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2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2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2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2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2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2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2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2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2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2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2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2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2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2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2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2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2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2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2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2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J321" s="5">
        <f t="shared" ref="AGJ321:AGL321" si="1060">SUMIF(AGJ316:AGJ320,"&lt;&gt;""")</f>
        <v>0</v>
      </c>
      <c r="AGK321" s="5">
        <f t="shared" si="1060"/>
        <v>0</v>
      </c>
      <c r="AGL321" s="5">
        <f t="shared" si="1060"/>
        <v>1</v>
      </c>
      <c r="AGN321" s="5">
        <f>SUMIF(AGN316:AGN320,"&lt;&gt;""")</f>
        <v>30</v>
      </c>
      <c r="AGQ321" s="108"/>
      <c r="AGR321" s="108"/>
      <c r="AGS321" s="109"/>
      <c r="AGT321" s="108"/>
      <c r="AGU321" s="108"/>
      <c r="AGV321" s="109"/>
      <c r="AGW321" s="108"/>
      <c r="AGX321" s="108"/>
      <c r="AGY321" s="109"/>
      <c r="AGZ321" s="108"/>
      <c r="AHA321" s="108"/>
      <c r="AHB321" s="109"/>
      <c r="AHC321" s="108"/>
      <c r="AHD321" s="108"/>
      <c r="AHE321" s="109"/>
      <c r="AHF321" s="108"/>
      <c r="AHG321" s="108"/>
      <c r="AHH321" s="109"/>
      <c r="AHI321" s="108"/>
      <c r="AHJ321" s="108"/>
      <c r="AHK321" s="109"/>
      <c r="AHL321" s="108"/>
      <c r="AHM321" s="108"/>
      <c r="AHN321" s="109"/>
      <c r="AHO321" s="108"/>
      <c r="AHP321" s="108"/>
      <c r="AHQ321" s="109"/>
      <c r="AHR321" s="108"/>
      <c r="AHS321" s="108"/>
      <c r="AHT321" s="109"/>
    </row>
    <row r="322" spans="1:923" s="32" customFormat="1" x14ac:dyDescent="0.25">
      <c r="A322" s="31" t="s">
        <v>44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3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4"/>
      <c r="AGI322" s="33"/>
      <c r="AGJ322" s="33"/>
      <c r="AGK322" s="33"/>
      <c r="AGL322" s="33"/>
      <c r="AGM322" s="33"/>
      <c r="AGN322" s="103">
        <f>'Итоги за неделю'!D21</f>
        <v>10</v>
      </c>
      <c r="AGO322" s="34"/>
      <c r="AGP322" s="33"/>
      <c r="AGQ322" s="33"/>
      <c r="AGR322" s="33"/>
      <c r="AGS322" s="33"/>
      <c r="AGT322" s="34"/>
      <c r="AGU322" s="34"/>
      <c r="AGV322" s="33"/>
      <c r="AGW322" s="33"/>
      <c r="AGX322" s="33"/>
      <c r="AGY322" s="33"/>
      <c r="AGZ322" s="34"/>
      <c r="AHA322" s="34"/>
      <c r="AHB322" s="33"/>
      <c r="AHC322" s="33"/>
      <c r="AHD322" s="33"/>
      <c r="AHE322" s="33"/>
      <c r="AHF322" s="34"/>
      <c r="AHG322" s="34"/>
      <c r="AHH322" s="33"/>
      <c r="AHI322" s="33"/>
      <c r="AHJ322" s="33"/>
      <c r="AHK322" s="33"/>
      <c r="AHL322" s="34"/>
      <c r="AHM322" s="34"/>
      <c r="AHN322" s="33"/>
      <c r="AHO322" s="33"/>
      <c r="AHP322" s="33"/>
      <c r="AHQ322" s="33"/>
      <c r="AHR322" s="34"/>
      <c r="AHS322" s="34"/>
      <c r="AHT322" s="33"/>
      <c r="AHU322" s="33"/>
      <c r="AHV322" s="33"/>
      <c r="AHW322" s="34"/>
      <c r="AHX322" s="33"/>
      <c r="AHY322" s="33"/>
      <c r="AHZ322" s="33"/>
      <c r="AIA322" s="34"/>
      <c r="AIB322" s="33"/>
      <c r="AIC322" s="33"/>
      <c r="AID322" s="33"/>
      <c r="AIE322" s="34"/>
      <c r="AIF322" s="33"/>
      <c r="AIG322" s="33"/>
      <c r="AIH322" s="33"/>
      <c r="AII322" s="34"/>
      <c r="AIJ322" s="33"/>
      <c r="AIK322" s="33"/>
      <c r="AIL322" s="33"/>
      <c r="AIM322" s="34"/>
    </row>
    <row r="323" spans="1:923" s="5" customFormat="1" ht="16.5" outlineLevel="1" x14ac:dyDescent="0.25">
      <c r="A323" s="35">
        <v>1</v>
      </c>
      <c r="B323" s="48" t="s">
        <v>178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352</v>
      </c>
      <c r="P323" s="57"/>
      <c r="Q323" s="57"/>
      <c r="R323" s="57"/>
      <c r="S323" s="57" t="s">
        <v>352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352</v>
      </c>
      <c r="CZ323" s="64" t="s">
        <v>352</v>
      </c>
      <c r="DA323" s="64"/>
      <c r="DB323" s="64"/>
      <c r="DC323" s="77" t="s">
        <v>352</v>
      </c>
      <c r="DD323" s="64" t="s">
        <v>352</v>
      </c>
      <c r="DE323" s="64"/>
      <c r="DF323" s="66" t="s">
        <v>352</v>
      </c>
      <c r="DG323" s="64" t="s">
        <v>352</v>
      </c>
      <c r="DH323" s="64" t="s">
        <v>352</v>
      </c>
      <c r="DI323" s="64" t="s">
        <v>352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352</v>
      </c>
      <c r="EU323" s="64"/>
      <c r="EV323" s="64"/>
      <c r="EW323" s="64" t="s">
        <v>352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352</v>
      </c>
      <c r="HE323" s="64" t="s">
        <v>352</v>
      </c>
      <c r="HF323" s="64" t="s">
        <v>352</v>
      </c>
      <c r="HG323" s="64" t="s">
        <v>352</v>
      </c>
      <c r="HH323" s="64" t="s">
        <v>352</v>
      </c>
      <c r="HI323" s="64" t="s">
        <v>352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351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351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64"/>
      <c r="QV323" s="64"/>
      <c r="QW323" s="64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/>
      <c r="RZ323" s="57"/>
      <c r="SA323" s="57"/>
      <c r="SB323" s="57"/>
      <c r="SC323" s="57"/>
      <c r="SD323" s="57"/>
      <c r="SE323" s="57"/>
      <c r="SF323" s="57"/>
      <c r="SG323" s="57"/>
      <c r="SH323" s="57"/>
      <c r="SI323" s="57" t="s">
        <v>351</v>
      </c>
      <c r="SJ323" s="57" t="s">
        <v>351</v>
      </c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64"/>
      <c r="UV323" s="64"/>
      <c r="UW323" s="64"/>
      <c r="UX323" s="64"/>
      <c r="UY323" s="64"/>
      <c r="UZ323" s="77"/>
      <c r="VA323" s="64"/>
      <c r="VB323" s="64"/>
      <c r="VC323" s="66"/>
      <c r="VD323" s="64"/>
      <c r="VE323" s="64"/>
      <c r="VF323" s="64"/>
      <c r="VG323" s="64"/>
      <c r="VH323" s="64"/>
      <c r="VI323" s="64"/>
      <c r="VJ323" s="38"/>
      <c r="VK323" s="38"/>
      <c r="VL323" s="38"/>
      <c r="VM323" s="38"/>
      <c r="VN323" s="38"/>
      <c r="VO323" s="64"/>
      <c r="VP323" s="64"/>
      <c r="VQ323" s="64"/>
      <c r="VR323" s="64"/>
      <c r="VS323" s="77"/>
      <c r="VT323" s="64"/>
      <c r="VU323" s="64"/>
      <c r="VV323" s="66"/>
      <c r="VW323" s="64"/>
      <c r="VX323" s="64"/>
      <c r="VY323" s="64"/>
      <c r="VZ323" s="64"/>
      <c r="WA323" s="64"/>
      <c r="WB323" s="38"/>
      <c r="WC323" s="38"/>
      <c r="WD323" s="38"/>
      <c r="WE323" s="38"/>
      <c r="WF323" s="38"/>
      <c r="WG323" s="38"/>
      <c r="WH323" s="38"/>
      <c r="WI323" s="64"/>
      <c r="WJ323" s="64"/>
      <c r="WK323" s="64"/>
      <c r="WL323" s="64"/>
      <c r="WM323" s="64"/>
      <c r="WN323" s="77"/>
      <c r="WO323" s="64"/>
      <c r="WP323" s="64"/>
      <c r="WQ323" s="66"/>
      <c r="WR323" s="64"/>
      <c r="WS323" s="64"/>
      <c r="WT323" s="64"/>
      <c r="WU323" s="64"/>
      <c r="WV323" s="64"/>
      <c r="WW323" s="38"/>
      <c r="WX323" s="38"/>
      <c r="WY323" s="38"/>
      <c r="WZ323" s="38"/>
      <c r="XA323" s="38"/>
      <c r="XB323" s="38"/>
      <c r="XC323" s="64"/>
      <c r="XD323" s="64"/>
      <c r="XE323" s="64"/>
      <c r="XF323" s="64"/>
      <c r="XG323" s="64"/>
      <c r="XH323" s="77"/>
      <c r="XI323" s="64"/>
      <c r="XJ323" s="64"/>
      <c r="XK323" s="66"/>
      <c r="XL323" s="64"/>
      <c r="XM323" s="64"/>
      <c r="XN323" s="64"/>
      <c r="XO323" s="64"/>
      <c r="XP323" s="64"/>
      <c r="XQ323" s="64"/>
      <c r="XR323" s="67"/>
      <c r="XS323" s="68"/>
      <c r="XT323" s="68"/>
      <c r="XU323" s="38"/>
      <c r="XV323" s="38"/>
      <c r="XW323" s="37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8"/>
      <c r="YN323" s="38"/>
      <c r="YO323" s="38"/>
      <c r="YP323" s="38"/>
      <c r="YQ323" s="37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8"/>
      <c r="ZH323" s="38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ref="AGJ323:AGJ329" si="1061">IF(COUNTIFS($C$7:$AGI$7,"="&amp;$AGP$5,$C323:$AGI323,"б")=0,"",COUNTIFS($C$7:$AGI$7,"="&amp;$AGP$5,$C323:$AGI323,"б"))</f>
        <v/>
      </c>
      <c r="AGK323" s="85" t="str">
        <f t="shared" ref="AGK323:AGK329" si="1062">IF(COUNTIFS($C$7:$AGI$7,"="&amp;$AGP$5,$C323:$AGI323,"у")=0,"",COUNTIFS($C$7:$AGI$7,"="&amp;$AGP$5,$C323:$AGI323,"у"))</f>
        <v/>
      </c>
      <c r="AGL323" s="85" t="str">
        <f t="shared" ref="AGL323:AGL329" si="1063">IF(COUNTIFS($C$7:$AGI$7,"="&amp;$AGP$5,$C323:$AGI323,"н")=0,"",COUNTIFS($C$7:$AGI$7,"="&amp;$AGP$5,$C323:$AGI323,"н"))</f>
        <v/>
      </c>
      <c r="AGN323" s="5">
        <f>IF(LEN(B323)&gt;7,AGN322,"")</f>
        <v>10</v>
      </c>
      <c r="AGQ323" s="36" t="str">
        <f>IF(COUNTIFS($C$6:$AGI$6,9,$C323:$AGI323,"б")=0,"",COUNTIFS($C$6:$AGI$6,9,$C323:$AGI323,"б"))</f>
        <v/>
      </c>
      <c r="AGR323" s="36">
        <f t="shared" ref="AGR323:AGR329" si="1064">IF(COUNTIFS($C$6:$AGI$6,9,$C323:$AGI323,"у")=0,"",COUNTIFS($C$6:$AGI$6,9,$C323:$AGI323,"у"))</f>
        <v>2</v>
      </c>
      <c r="AGS323" s="39" t="str">
        <f>IF(COUNTIFS($C$6:$AGI$6,9,$C323:$AGI323,"н")=0,"",COUNTIFS($C$6:$AGI$6,9,$C323:$AGI323,"н"))</f>
        <v/>
      </c>
      <c r="AGT323" s="36" t="str">
        <f>IF(COUNTIFS($C$6:$AGI$6,10,$C323:$AGI323,"б")=0,"",COUNTIFS($C$6:$AGI$6,10,$C323:$AGI323,"б"))</f>
        <v/>
      </c>
      <c r="AGU323" s="36">
        <f t="shared" ref="AGU323:AGU329" si="1065">IF(COUNTIFS($C$6:$AGI$6,10,$C323:$AGI323,"у")=0,"",COUNTIFS($C$6:$AGI$6,10,$C323:$AGI323,"у"))</f>
        <v>10</v>
      </c>
      <c r="AGV323" s="39" t="str">
        <f>IF(COUNTIFS($C$6:$AGI$6,10,$C323:$AGI323,"н")=0,"",COUNTIFS($C$6:$AGI$6,10,$C323:$AGI323,"н"))</f>
        <v/>
      </c>
      <c r="AGW323" s="36" t="str">
        <f>IF(COUNTIFS($C$6:$AGI$6,11,$C323:$AGI323,"б")=0,"",COUNTIFS($C$6:$AGI$6,11,$C323:$AGI323,"б"))</f>
        <v/>
      </c>
      <c r="AGX323" s="36">
        <f t="shared" ref="AGX323:AGX329" si="1066">IF(COUNTIFS($C$6:$AGI$6,11,$C323:$AGI323,"у")=0,"",COUNTIFS($C$6:$AGI$6,11,$C323:$AGI323,"у"))</f>
        <v>6</v>
      </c>
      <c r="AGY323" s="39">
        <f>IF(COUNTIFS($C$6:$AGI$6,11,$C323:$AGI323,"н")=0,"",COUNTIFS($C$6:$AGI$6,11,$C323:$AGI323,"н"))</f>
        <v>1</v>
      </c>
      <c r="AGZ323" s="36" t="str">
        <f>IF(COUNTIFS($C$6:$AGI$6,12,$C323:$AGI323,"б")=0,"",COUNTIFS($C$6:$AGI$6,12,$C323:$AGI323,"б"))</f>
        <v/>
      </c>
      <c r="AHA323" s="36" t="str">
        <f t="shared" ref="AHA323:AHA329" si="1067">IF(COUNTIFS($C$6:$AGI$6,12,$C323:$AGI323,"у")=0,"",COUNTIFS($C$6:$AGI$6,12,$C323:$AGI323,"у"))</f>
        <v/>
      </c>
      <c r="AHB323" s="39">
        <f>IF(COUNTIFS($C$6:$AGI$6,12,$C323:$AGI323,"н")=0,"",COUNTIFS($C$6:$AGI$6,12,$C323:$AGI323,"н"))</f>
        <v>1</v>
      </c>
      <c r="AHC323" s="36" t="str">
        <f>IF(COUNTIFS($C$6:$AGI$6,1,$C323:$AGI323,"б")=0,"",COUNTIFS($C$6:$AGI$6,1,$C323:$AGI323,"б"))</f>
        <v/>
      </c>
      <c r="AHD323" s="36" t="str">
        <f t="shared" ref="AHD323:AHD329" si="1068">IF(COUNTIFS($C$6:$AGI$6,1,$C323:$AGI323,"у")=0,"",COUNTIFS($C$6:$AGI$6,1,$C323:$AGI323,"у"))</f>
        <v/>
      </c>
      <c r="AHE323" s="39" t="str">
        <f>IF(COUNTIFS($C$6:$AGI$6,1,$C323:$AGI323,"н")=0,"",COUNTIFS($C$6:$AGI$6,1,$C323:$AGI323,"н"))</f>
        <v/>
      </c>
      <c r="AHF323" s="36" t="str">
        <f>IF(COUNTIFS($C$6:$AGI$6,2,$C323:$AGI323,"б")=0,"",COUNTIFS($C$6:$AGI$6,2,$C323:$AGI323,"б"))</f>
        <v/>
      </c>
      <c r="AHG323" s="36" t="str">
        <f t="shared" ref="AHG323:AHG329" si="1069">IF(COUNTIFS($C$6:$AGI$6,2,$C323:$AGI323,"у")=0,"",COUNTIFS($C$6:$AGI$6,2,$C323:$AGI323,"у"))</f>
        <v/>
      </c>
      <c r="AHH323" s="39" t="str">
        <f>IF(COUNTIFS($C$6:$AGI$6,2,$C323:$AGI323,"н")=0,"",COUNTIFS($C$6:$AGI$6,2,$C323:$AGI323,"н"))</f>
        <v/>
      </c>
      <c r="AHI323" s="36" t="str">
        <f>IF(COUNTIFS($C$6:$AGI$6,3,$C323:$AGI323,"б")=0,"",COUNTIFS($C$6:$AGI$6,3,$C323:$AGI323,"б"))</f>
        <v/>
      </c>
      <c r="AHJ323" s="36" t="str">
        <f t="shared" ref="AHJ323:AHJ329" si="1070">IF(COUNTIFS($C$6:$AGI$6,3,$C323:$AGI323,"у")=0,"",COUNTIFS($C$6:$AGI$6,3,$C323:$AGI323,"у"))</f>
        <v/>
      </c>
      <c r="AHK323" s="39" t="str">
        <f>IF(COUNTIFS($C$6:$AGI$6,3,$C323:$AGI323,"н")=0,"",COUNTIFS($C$6:$AGI$6,3,$C323:$AGI323,"н"))</f>
        <v/>
      </c>
      <c r="AHL323" s="36" t="str">
        <f>IF(COUNTIFS($C$6:$AGI$6,4,$C323:$AGI323,"б")=0,"",COUNTIFS($C$6:$AGI$6,4,$C323:$AGI323,"б"))</f>
        <v/>
      </c>
      <c r="AHM323" s="36" t="str">
        <f t="shared" ref="AHM323:AHM329" si="1071">IF(COUNTIFS($C$6:$AGI$6,4,$C323:$AGI323,"у")=0,"",COUNTIFS($C$6:$AGI$6,4,$C323:$AGI323,"у"))</f>
        <v/>
      </c>
      <c r="AHN323" s="39" t="str">
        <f>IF(COUNTIFS($C$6:$AGI$6,4,$C323:$AGI323,"н")=0,"",COUNTIFS($C$6:$AGI$6,4,$C323:$AGI323,"н"))</f>
        <v/>
      </c>
      <c r="AHO323" s="36" t="str">
        <f>IF(COUNTIFS($C$6:$AGI$6,5,$C323:$AGI323,"б")=0,"",COUNTIFS($C$6:$AGI$6,5,$C323:$AGI323,"б"))</f>
        <v/>
      </c>
      <c r="AHP323" s="36" t="str">
        <f t="shared" ref="AHP323:AHP329" si="1072">IF(COUNTIFS($C$6:$AGI$6,5,$C323:$AGI323,"у")=0,"",COUNTIFS($C$6:$AGI$6,5,$C323:$AGI323,"у"))</f>
        <v/>
      </c>
      <c r="AHQ323" s="39" t="str">
        <f>IF(COUNTIFS($C$6:$AGI$6,5,$C323:$AGI323,"н")=0,"",COUNTIFS($C$6:$AGI$6,5,$C323:$AGI323,"н"))</f>
        <v/>
      </c>
      <c r="AHR323" s="36" t="str">
        <f>IF(COUNTIFS($C$6:$AGI$6,6,$C323:$AGI323,"б")=0,"",COUNTIFS($C$6:$AGI$6,6,$C323:$AGI323,"б"))</f>
        <v/>
      </c>
      <c r="AHS323" s="36" t="str">
        <f t="shared" ref="AHS323:AHS329" si="1073">IF(COUNTIFS($C$6:$AGI$6,6,$C323:$AGI323,"у")=0,"",COUNTIFS($C$6:$AGI$6,6,$C323:$AGI323,"у"))</f>
        <v/>
      </c>
      <c r="AHT323" s="39" t="str">
        <f>IF(COUNTIFS($C$6:$AGI$6,6,$C323:$AGI323,"н")=0,"",COUNTIFS($C$6:$AGI$6,6,$C323:$AGI323,"н"))</f>
        <v/>
      </c>
    </row>
    <row r="324" spans="1:923" s="5" customFormat="1" outlineLevel="1" x14ac:dyDescent="0.25">
      <c r="A324" s="35">
        <f>A323+1</f>
        <v>2</v>
      </c>
      <c r="B324" s="48" t="s">
        <v>179</v>
      </c>
      <c r="C324" s="37"/>
      <c r="D324" s="35"/>
      <c r="E324" s="35"/>
      <c r="F324" s="35"/>
      <c r="G324" s="57"/>
      <c r="H324" s="57" t="s">
        <v>351</v>
      </c>
      <c r="I324" s="57" t="s">
        <v>351</v>
      </c>
      <c r="J324" s="57"/>
      <c r="K324" s="57" t="s">
        <v>351</v>
      </c>
      <c r="L324" s="57" t="s">
        <v>351</v>
      </c>
      <c r="M324" s="57"/>
      <c r="N324" s="57"/>
      <c r="O324" s="57" t="s">
        <v>351</v>
      </c>
      <c r="P324" s="57" t="s">
        <v>351</v>
      </c>
      <c r="Q324" s="57"/>
      <c r="R324" s="57"/>
      <c r="S324" s="57" t="s">
        <v>351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351</v>
      </c>
      <c r="AE324" s="64"/>
      <c r="AF324" s="64"/>
      <c r="AG324" s="64"/>
      <c r="AH324" s="64" t="s">
        <v>351</v>
      </c>
      <c r="AI324" s="64"/>
      <c r="AJ324" s="64"/>
      <c r="AK324" s="67"/>
      <c r="AL324" s="68" t="s">
        <v>351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351</v>
      </c>
      <c r="AZ324" s="64"/>
      <c r="BA324" s="64"/>
      <c r="BB324" s="64"/>
      <c r="BC324" s="64" t="s">
        <v>351</v>
      </c>
      <c r="BD324" s="64" t="s">
        <v>351</v>
      </c>
      <c r="BE324" s="64"/>
      <c r="BF324" s="67"/>
      <c r="BG324" s="68" t="s">
        <v>351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351</v>
      </c>
      <c r="BQ324" s="66"/>
      <c r="BR324" s="64"/>
      <c r="BS324" s="66" t="s">
        <v>351</v>
      </c>
      <c r="BT324" s="64" t="s">
        <v>351</v>
      </c>
      <c r="BU324" s="64" t="s">
        <v>351</v>
      </c>
      <c r="BV324" s="64"/>
      <c r="BW324" s="64" t="s">
        <v>351</v>
      </c>
      <c r="BX324" s="64"/>
      <c r="BY324" s="64"/>
      <c r="BZ324" s="67"/>
      <c r="CA324" s="68" t="s">
        <v>351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351</v>
      </c>
      <c r="CN324" s="64" t="s">
        <v>351</v>
      </c>
      <c r="CO324" s="64" t="s">
        <v>351</v>
      </c>
      <c r="CP324" s="64"/>
      <c r="CQ324" s="64" t="s">
        <v>351</v>
      </c>
      <c r="CR324" s="64"/>
      <c r="CS324" s="64"/>
      <c r="CT324" s="67"/>
      <c r="CU324" s="68" t="s">
        <v>351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351</v>
      </c>
      <c r="DK324" s="64" t="s">
        <v>351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351</v>
      </c>
      <c r="EJ324" s="38"/>
      <c r="EK324" s="38"/>
      <c r="EL324" s="38"/>
      <c r="EM324" s="64"/>
      <c r="EN324" s="64"/>
      <c r="EO324" s="64"/>
      <c r="EP324" s="69"/>
      <c r="EQ324" s="66" t="s">
        <v>351</v>
      </c>
      <c r="ER324" s="66" t="s">
        <v>351</v>
      </c>
      <c r="ES324" s="64" t="s">
        <v>351</v>
      </c>
      <c r="ET324" s="70" t="s">
        <v>351</v>
      </c>
      <c r="EU324" s="64" t="s">
        <v>351</v>
      </c>
      <c r="EV324" s="64" t="s">
        <v>351</v>
      </c>
      <c r="EW324" s="64" t="s">
        <v>351</v>
      </c>
      <c r="EX324" s="64" t="s">
        <v>351</v>
      </c>
      <c r="EY324" s="64" t="s">
        <v>351</v>
      </c>
      <c r="EZ324" s="64" t="s">
        <v>351</v>
      </c>
      <c r="FA324" s="67"/>
      <c r="FB324" s="68" t="s">
        <v>351</v>
      </c>
      <c r="FC324" s="68" t="s">
        <v>351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351</v>
      </c>
      <c r="GG324" s="66"/>
      <c r="GH324" s="64"/>
      <c r="GI324" s="66" t="s">
        <v>351</v>
      </c>
      <c r="GJ324" s="64" t="s">
        <v>351</v>
      </c>
      <c r="GK324" s="64" t="s">
        <v>351</v>
      </c>
      <c r="GL324" s="64"/>
      <c r="GM324" s="64" t="s">
        <v>351</v>
      </c>
      <c r="GN324" s="64"/>
      <c r="GO324" s="64"/>
      <c r="GP324" s="67"/>
      <c r="GQ324" s="68" t="s">
        <v>351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351</v>
      </c>
      <c r="IV324" s="64"/>
      <c r="IW324" s="64"/>
      <c r="IX324" s="67"/>
      <c r="IY324" s="68" t="s">
        <v>351</v>
      </c>
      <c r="IZ324" s="38"/>
      <c r="JA324" s="38"/>
      <c r="JB324" s="38"/>
      <c r="JC324" s="64"/>
      <c r="JD324" s="64" t="s">
        <v>351</v>
      </c>
      <c r="JE324" s="64"/>
      <c r="JF324" s="64"/>
      <c r="JG324" s="69"/>
      <c r="JH324" s="65"/>
      <c r="JI324" s="66"/>
      <c r="JJ324" s="64"/>
      <c r="JK324" s="70" t="s">
        <v>351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351</v>
      </c>
      <c r="JX324" s="86" t="s">
        <v>351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351</v>
      </c>
      <c r="NU324" s="86" t="s">
        <v>351</v>
      </c>
      <c r="NV324" s="86"/>
      <c r="NW324" s="57"/>
      <c r="NX324" s="87"/>
      <c r="NY324" s="86" t="s">
        <v>351</v>
      </c>
      <c r="NZ324" s="86"/>
      <c r="OA324" s="86" t="s">
        <v>351</v>
      </c>
      <c r="OB324" s="86" t="s">
        <v>351</v>
      </c>
      <c r="OC324" s="86"/>
      <c r="OD324" s="86"/>
      <c r="OE324" s="86" t="s">
        <v>351</v>
      </c>
      <c r="OF324" s="86" t="s">
        <v>351</v>
      </c>
      <c r="OG324" s="86"/>
      <c r="OH324" s="88"/>
      <c r="OI324" s="89" t="s">
        <v>351</v>
      </c>
      <c r="OJ324" s="38"/>
      <c r="OK324" s="38"/>
      <c r="OL324" s="38"/>
      <c r="OM324" s="64"/>
      <c r="ON324" s="64"/>
      <c r="OO324" s="64" t="s">
        <v>351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351</v>
      </c>
      <c r="OZ324" s="64" t="s">
        <v>351</v>
      </c>
      <c r="PA324" s="64"/>
      <c r="PB324" s="67"/>
      <c r="PC324" s="68" t="s">
        <v>351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64"/>
      <c r="QV324" s="64"/>
      <c r="QW324" s="86" t="s">
        <v>351</v>
      </c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61"/>
      <c r="RP324" s="57"/>
      <c r="RQ324" s="57"/>
      <c r="RR324" s="57"/>
      <c r="RS324" s="57"/>
      <c r="RT324" s="57"/>
      <c r="RU324" s="57" t="s">
        <v>351</v>
      </c>
      <c r="RV324" s="57"/>
      <c r="RW324" s="57"/>
      <c r="RX324" s="57"/>
      <c r="RY324" s="57"/>
      <c r="RZ324" s="57"/>
      <c r="SA324" s="57"/>
      <c r="SB324" s="57"/>
      <c r="SC324" s="57"/>
      <c r="SD324" s="57"/>
      <c r="SE324" s="57"/>
      <c r="SF324" s="57"/>
      <c r="SG324" s="57"/>
      <c r="SH324" s="57"/>
      <c r="SI324" s="57" t="s">
        <v>351</v>
      </c>
      <c r="SJ324" s="57" t="s">
        <v>351</v>
      </c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64"/>
      <c r="UV324" s="64"/>
      <c r="UW324" s="64"/>
      <c r="UX324" s="64"/>
      <c r="UY324" s="69"/>
      <c r="UZ324" s="65"/>
      <c r="VA324" s="66"/>
      <c r="VB324" s="64"/>
      <c r="VC324" s="70"/>
      <c r="VD324" s="86" t="s">
        <v>351</v>
      </c>
      <c r="VE324" s="86"/>
      <c r="VF324" s="86"/>
      <c r="VG324" s="86"/>
      <c r="VH324" s="86" t="s">
        <v>351</v>
      </c>
      <c r="VI324" s="64"/>
      <c r="VJ324" s="38"/>
      <c r="VK324" s="38"/>
      <c r="VL324" s="38"/>
      <c r="VM324" s="38"/>
      <c r="VN324" s="38"/>
      <c r="VO324" s="64"/>
      <c r="VP324" s="64"/>
      <c r="VQ324" s="64"/>
      <c r="VR324" s="69"/>
      <c r="VS324" s="65"/>
      <c r="VT324" s="66"/>
      <c r="VU324" s="64"/>
      <c r="VV324" s="70"/>
      <c r="VW324" s="86" t="s">
        <v>351</v>
      </c>
      <c r="VX324" s="86"/>
      <c r="VY324" s="86"/>
      <c r="VZ324" s="86"/>
      <c r="WA324" s="86" t="s">
        <v>351</v>
      </c>
      <c r="WB324" s="38"/>
      <c r="WC324" s="38"/>
      <c r="WD324" s="38"/>
      <c r="WE324" s="38"/>
      <c r="WF324" s="38"/>
      <c r="WG324" s="38"/>
      <c r="WH324" s="38"/>
      <c r="WI324" s="64"/>
      <c r="WJ324" s="86"/>
      <c r="WK324" s="86"/>
      <c r="WL324" s="86"/>
      <c r="WM324" s="57"/>
      <c r="WN324" s="87"/>
      <c r="WO324" s="86"/>
      <c r="WP324" s="86"/>
      <c r="WQ324" s="86"/>
      <c r="WR324" s="86" t="s">
        <v>351</v>
      </c>
      <c r="WS324" s="86"/>
      <c r="WT324" s="86"/>
      <c r="WU324" s="86"/>
      <c r="WV324" s="86" t="s">
        <v>351</v>
      </c>
      <c r="WW324" s="38"/>
      <c r="WX324" s="38"/>
      <c r="WY324" s="38"/>
      <c r="WZ324" s="38"/>
      <c r="XA324" s="38"/>
      <c r="XB324" s="38"/>
      <c r="XC324" s="64"/>
      <c r="XD324" s="86" t="s">
        <v>351</v>
      </c>
      <c r="XE324" s="86" t="s">
        <v>351</v>
      </c>
      <c r="XF324" s="86"/>
      <c r="XG324" s="57" t="s">
        <v>351</v>
      </c>
      <c r="XH324" s="57" t="s">
        <v>351</v>
      </c>
      <c r="XI324" s="66"/>
      <c r="XJ324" s="64"/>
      <c r="XK324" s="70"/>
      <c r="XL324" s="64"/>
      <c r="XM324" s="64"/>
      <c r="XN324" s="64"/>
      <c r="XO324" s="64"/>
      <c r="XP324" s="86" t="s">
        <v>351</v>
      </c>
      <c r="XQ324" s="86" t="s">
        <v>351</v>
      </c>
      <c r="XR324" s="88"/>
      <c r="XS324" s="89"/>
      <c r="XT324" s="89" t="s">
        <v>351</v>
      </c>
      <c r="XU324" s="38"/>
      <c r="XV324" s="38"/>
      <c r="XW324" s="37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8"/>
      <c r="YN324" s="38"/>
      <c r="YO324" s="38"/>
      <c r="YP324" s="38"/>
      <c r="YQ324" s="37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8"/>
      <c r="ZH324" s="38"/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61"/>
        <v/>
      </c>
      <c r="AGK324" s="85" t="str">
        <f t="shared" si="1062"/>
        <v/>
      </c>
      <c r="AGL324" s="85">
        <f t="shared" si="1063"/>
        <v>7</v>
      </c>
      <c r="AGN324" s="5">
        <f>IF(LEN(B324)&gt;7,AGN322,"")</f>
        <v>10</v>
      </c>
      <c r="AGQ324" s="36" t="str">
        <f t="shared" ref="AGQ324:AGQ329" si="1074">IF(COUNTIFS($C$6:$AGI$6,9,$C324:$AGI324,"б")=0,"",COUNTIFS($C$6:$AGI$6,9,$C324:$AGI324,"б"))</f>
        <v/>
      </c>
      <c r="AGR324" s="36" t="str">
        <f t="shared" si="1064"/>
        <v/>
      </c>
      <c r="AGS324" s="39">
        <f t="shared" ref="AGS324:AGS329" si="1075">IF(COUNTIFS($C$6:$AGI$6,9,$C324:$AGI324,"н")=0,"",COUNTIFS($C$6:$AGI$6,9,$C324:$AGI324,"н"))</f>
        <v>23</v>
      </c>
      <c r="AGT324" s="36" t="str">
        <f t="shared" ref="AGT324:AGT329" si="1076">IF(COUNTIFS($C$6:$AGI$6,10,$C324:$AGI324,"б")=0,"",COUNTIFS($C$6:$AGI$6,10,$C324:$AGI324,"б"))</f>
        <v/>
      </c>
      <c r="AGU324" s="36" t="str">
        <f t="shared" si="1065"/>
        <v/>
      </c>
      <c r="AGV324" s="39">
        <f t="shared" ref="AGV324:AGV329" si="1077">IF(COUNTIFS($C$6:$AGI$6,10,$C324:$AGI324,"н")=0,"",COUNTIFS($C$6:$AGI$6,10,$C324:$AGI324,"н"))</f>
        <v>17</v>
      </c>
      <c r="AGW324" s="36" t="str">
        <f t="shared" ref="AGW324:AGW329" si="1078">IF(COUNTIFS($C$6:$AGI$6,11,$C324:$AGI324,"б")=0,"",COUNTIFS($C$6:$AGI$6,11,$C324:$AGI324,"б"))</f>
        <v/>
      </c>
      <c r="AGX324" s="36" t="str">
        <f t="shared" si="1066"/>
        <v/>
      </c>
      <c r="AGY324" s="39">
        <f t="shared" ref="AGY324:AGY329" si="1079">IF(COUNTIFS($C$6:$AGI$6,11,$C324:$AGI324,"н")=0,"",COUNTIFS($C$6:$AGI$6,11,$C324:$AGI324,"н"))</f>
        <v>9</v>
      </c>
      <c r="AGZ324" s="36" t="str">
        <f t="shared" ref="AGZ324:AGZ329" si="1080">IF(COUNTIFS($C$6:$AGI$6,12,$C324:$AGI324,"б")=0,"",COUNTIFS($C$6:$AGI$6,12,$C324:$AGI324,"б"))</f>
        <v/>
      </c>
      <c r="AHA324" s="36" t="str">
        <f t="shared" si="1067"/>
        <v/>
      </c>
      <c r="AHB324" s="39">
        <f t="shared" ref="AHB324:AHB329" si="1081">IF(COUNTIFS($C$6:$AGI$6,12,$C324:$AGI324,"н")=0,"",COUNTIFS($C$6:$AGI$6,12,$C324:$AGI324,"н"))</f>
        <v>3</v>
      </c>
      <c r="AHC324" s="36" t="str">
        <f t="shared" ref="AHC324:AHC329" si="1082">IF(COUNTIFS($C$6:$AGI$6,1,$C324:$AGI324,"б")=0,"",COUNTIFS($C$6:$AGI$6,1,$C324:$AGI324,"б"))</f>
        <v/>
      </c>
      <c r="AHD324" s="36" t="str">
        <f t="shared" si="1068"/>
        <v/>
      </c>
      <c r="AHE324" s="39">
        <f t="shared" ref="AHE324:AHE329" si="1083">IF(COUNTIFS($C$6:$AGI$6,1,$C324:$AGI324,"н")=0,"",COUNTIFS($C$6:$AGI$6,1,$C324:$AGI324,"н"))</f>
        <v>12</v>
      </c>
      <c r="AHF324" s="36" t="str">
        <f t="shared" ref="AHF324:AHF329" si="1084">IF(COUNTIFS($C$6:$AGI$6,2,$C324:$AGI324,"б")=0,"",COUNTIFS($C$6:$AGI$6,2,$C324:$AGI324,"б"))</f>
        <v/>
      </c>
      <c r="AHG324" s="36" t="str">
        <f t="shared" si="1069"/>
        <v/>
      </c>
      <c r="AHH324" s="39">
        <f t="shared" ref="AHH324:AHH329" si="1085">IF(COUNTIFS($C$6:$AGI$6,2,$C324:$AGI324,"н")=0,"",COUNTIFS($C$6:$AGI$6,2,$C324:$AGI324,"н"))</f>
        <v>2</v>
      </c>
      <c r="AHI324" s="36" t="str">
        <f t="shared" ref="AHI324:AHI329" si="1086">IF(COUNTIFS($C$6:$AGI$6,3,$C324:$AGI324,"б")=0,"",COUNTIFS($C$6:$AGI$6,3,$C324:$AGI324,"б"))</f>
        <v/>
      </c>
      <c r="AHJ324" s="36" t="str">
        <f t="shared" si="1070"/>
        <v/>
      </c>
      <c r="AHK324" s="39">
        <f t="shared" ref="AHK324:AHK329" si="1087">IF(COUNTIFS($C$6:$AGI$6,3,$C324:$AGI324,"н")=0,"",COUNTIFS($C$6:$AGI$6,3,$C324:$AGI324,"н"))</f>
        <v>5</v>
      </c>
      <c r="AHL324" s="36" t="str">
        <f t="shared" ref="AHL324:AHL329" si="1088">IF(COUNTIFS($C$6:$AGI$6,4,$C324:$AGI324,"б")=0,"",COUNTIFS($C$6:$AGI$6,4,$C324:$AGI324,"б"))</f>
        <v/>
      </c>
      <c r="AHM324" s="36" t="str">
        <f t="shared" si="1071"/>
        <v/>
      </c>
      <c r="AHN324" s="39">
        <f t="shared" ref="AHN324:AHN329" si="1089">IF(COUNTIFS($C$6:$AGI$6,4,$C324:$AGI324,"н")=0,"",COUNTIFS($C$6:$AGI$6,4,$C324:$AGI324,"н"))</f>
        <v>8</v>
      </c>
      <c r="AHO324" s="36" t="str">
        <f t="shared" ref="AHO324:AHO329" si="1090">IF(COUNTIFS($C$6:$AGI$6,5,$C324:$AGI324,"б")=0,"",COUNTIFS($C$6:$AGI$6,5,$C324:$AGI324,"б"))</f>
        <v/>
      </c>
      <c r="AHP324" s="36" t="str">
        <f t="shared" si="1072"/>
        <v/>
      </c>
      <c r="AHQ324" s="39" t="str">
        <f t="shared" ref="AHQ324:AHQ329" si="1091">IF(COUNTIFS($C$6:$AGI$6,5,$C324:$AGI324,"н")=0,"",COUNTIFS($C$6:$AGI$6,5,$C324:$AGI324,"н"))</f>
        <v/>
      </c>
      <c r="AHR324" s="36" t="str">
        <f t="shared" ref="AHR324:AHR329" si="1092">IF(COUNTIFS($C$6:$AGI$6,6,$C324:$AGI324,"б")=0,"",COUNTIFS($C$6:$AGI$6,6,$C324:$AGI324,"б"))</f>
        <v/>
      </c>
      <c r="AHS324" s="36" t="str">
        <f t="shared" si="1073"/>
        <v/>
      </c>
      <c r="AHT324" s="39" t="str">
        <f t="shared" ref="AHT324:AHT329" si="1093">IF(COUNTIFS($C$6:$AGI$6,6,$C324:$AGI324,"н")=0,"",COUNTIFS($C$6:$AGI$6,6,$C324:$AGI324,"н"))</f>
        <v/>
      </c>
    </row>
    <row r="325" spans="1:923" s="5" customFormat="1" outlineLevel="1" x14ac:dyDescent="0.25">
      <c r="A325" s="35">
        <f t="shared" ref="A325:A329" si="1094">A324+1</f>
        <v>3</v>
      </c>
      <c r="B325" s="48" t="s">
        <v>180</v>
      </c>
      <c r="C325" s="37"/>
      <c r="D325" s="35"/>
      <c r="E325" s="35"/>
      <c r="F325" s="35"/>
      <c r="G325" s="57"/>
      <c r="H325" s="57" t="s">
        <v>351</v>
      </c>
      <c r="I325" s="57" t="s">
        <v>351</v>
      </c>
      <c r="J325" s="57"/>
      <c r="K325" s="57" t="s">
        <v>351</v>
      </c>
      <c r="L325" s="57" t="s">
        <v>351</v>
      </c>
      <c r="M325" s="57" t="s">
        <v>351</v>
      </c>
      <c r="N325" s="57"/>
      <c r="O325" s="57" t="s">
        <v>351</v>
      </c>
      <c r="P325" s="57" t="s">
        <v>351</v>
      </c>
      <c r="Q325" s="57" t="s">
        <v>351</v>
      </c>
      <c r="R325" s="57"/>
      <c r="S325" s="57" t="s">
        <v>351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351</v>
      </c>
      <c r="AE325" s="64"/>
      <c r="AF325" s="64"/>
      <c r="AG325" s="64"/>
      <c r="AH325" s="64" t="s">
        <v>351</v>
      </c>
      <c r="AI325" s="64"/>
      <c r="AJ325" s="64"/>
      <c r="AK325" s="67"/>
      <c r="AL325" s="68" t="s">
        <v>351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351</v>
      </c>
      <c r="AZ325" s="64"/>
      <c r="BA325" s="64"/>
      <c r="BB325" s="64"/>
      <c r="BC325" s="64" t="s">
        <v>351</v>
      </c>
      <c r="BD325" s="64" t="s">
        <v>351</v>
      </c>
      <c r="BE325" s="64"/>
      <c r="BF325" s="67"/>
      <c r="BG325" s="68" t="s">
        <v>351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351</v>
      </c>
      <c r="BQ325" s="66"/>
      <c r="BR325" s="64"/>
      <c r="BS325" s="64" t="s">
        <v>351</v>
      </c>
      <c r="BT325" s="64" t="s">
        <v>351</v>
      </c>
      <c r="BU325" s="64"/>
      <c r="BV325" s="64"/>
      <c r="BW325" s="64" t="s">
        <v>351</v>
      </c>
      <c r="BX325" s="64"/>
      <c r="BY325" s="64"/>
      <c r="BZ325" s="67"/>
      <c r="CA325" s="68" t="s">
        <v>351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351</v>
      </c>
      <c r="CN325" s="64" t="s">
        <v>351</v>
      </c>
      <c r="CO325" s="64"/>
      <c r="CP325" s="64"/>
      <c r="CQ325" s="64" t="s">
        <v>351</v>
      </c>
      <c r="CR325" s="64"/>
      <c r="CS325" s="64"/>
      <c r="CT325" s="67"/>
      <c r="CU325" s="68" t="s">
        <v>351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351</v>
      </c>
      <c r="DK325" s="64" t="s">
        <v>351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351</v>
      </c>
      <c r="EJ325" s="38"/>
      <c r="EK325" s="38"/>
      <c r="EL325" s="38"/>
      <c r="EM325" s="64"/>
      <c r="EN325" s="64"/>
      <c r="EO325" s="64"/>
      <c r="EP325" s="69"/>
      <c r="EQ325" s="71" t="s">
        <v>351</v>
      </c>
      <c r="ER325" s="66" t="s">
        <v>351</v>
      </c>
      <c r="ES325" s="64" t="s">
        <v>351</v>
      </c>
      <c r="ET325" s="70"/>
      <c r="EU325" s="64"/>
      <c r="EV325" s="64"/>
      <c r="EW325" s="64" t="s">
        <v>351</v>
      </c>
      <c r="EX325" s="64" t="s">
        <v>351</v>
      </c>
      <c r="EY325" s="64" t="s">
        <v>351</v>
      </c>
      <c r="EZ325" s="64" t="s">
        <v>351</v>
      </c>
      <c r="FA325" s="67"/>
      <c r="FB325" s="68" t="s">
        <v>351</v>
      </c>
      <c r="FC325" s="68" t="s">
        <v>351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351</v>
      </c>
      <c r="GG325" s="66"/>
      <c r="GH325" s="64"/>
      <c r="GI325" s="64" t="s">
        <v>351</v>
      </c>
      <c r="GJ325" s="64" t="s">
        <v>351</v>
      </c>
      <c r="GK325" s="64"/>
      <c r="GL325" s="64"/>
      <c r="GM325" s="64" t="s">
        <v>351</v>
      </c>
      <c r="GN325" s="64"/>
      <c r="GO325" s="64"/>
      <c r="GP325" s="67"/>
      <c r="GQ325" s="68" t="s">
        <v>351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351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351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351</v>
      </c>
      <c r="JX325" s="86" t="s">
        <v>351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351</v>
      </c>
      <c r="NU325" s="86" t="s">
        <v>351</v>
      </c>
      <c r="NV325" s="86"/>
      <c r="NW325" s="57"/>
      <c r="NX325" s="90"/>
      <c r="NY325" s="86" t="s">
        <v>351</v>
      </c>
      <c r="NZ325" s="86"/>
      <c r="OA325" s="86" t="s">
        <v>351</v>
      </c>
      <c r="OB325" s="86" t="s">
        <v>351</v>
      </c>
      <c r="OC325" s="86"/>
      <c r="OD325" s="86"/>
      <c r="OE325" s="86" t="s">
        <v>351</v>
      </c>
      <c r="OF325" s="86" t="s">
        <v>351</v>
      </c>
      <c r="OG325" s="86"/>
      <c r="OH325" s="88"/>
      <c r="OI325" s="89" t="s">
        <v>351</v>
      </c>
      <c r="OJ325" s="38"/>
      <c r="OK325" s="38"/>
      <c r="OL325" s="38"/>
      <c r="OM325" s="64"/>
      <c r="ON325" s="64"/>
      <c r="OO325" s="64" t="s">
        <v>351</v>
      </c>
      <c r="OP325" s="64"/>
      <c r="OQ325" s="69"/>
      <c r="OR325" s="71"/>
      <c r="OS325" s="66"/>
      <c r="OT325" s="64"/>
      <c r="OU325" s="70" t="s">
        <v>351</v>
      </c>
      <c r="OV325" s="64" t="s">
        <v>351</v>
      </c>
      <c r="OW325" s="64"/>
      <c r="OX325" s="64"/>
      <c r="OY325" s="64" t="s">
        <v>351</v>
      </c>
      <c r="OZ325" s="64" t="s">
        <v>351</v>
      </c>
      <c r="PA325" s="64"/>
      <c r="PB325" s="67"/>
      <c r="PC325" s="68" t="s">
        <v>351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64"/>
      <c r="QV325" s="64"/>
      <c r="QW325" s="86" t="s">
        <v>351</v>
      </c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61"/>
      <c r="RP325" s="57"/>
      <c r="RQ325" s="57"/>
      <c r="RR325" s="57"/>
      <c r="RS325" s="57"/>
      <c r="RT325" s="57"/>
      <c r="RU325" s="57" t="s">
        <v>351</v>
      </c>
      <c r="RV325" s="57"/>
      <c r="RW325" s="57"/>
      <c r="RX325" s="57"/>
      <c r="RY325" s="57"/>
      <c r="RZ325" s="57"/>
      <c r="SA325" s="57"/>
      <c r="SB325" s="57"/>
      <c r="SC325" s="57"/>
      <c r="SD325" s="57"/>
      <c r="SE325" s="57"/>
      <c r="SF325" s="57"/>
      <c r="SG325" s="57"/>
      <c r="SH325" s="57"/>
      <c r="SI325" s="57" t="s">
        <v>351</v>
      </c>
      <c r="SJ325" s="57" t="s">
        <v>351</v>
      </c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64"/>
      <c r="UV325" s="64"/>
      <c r="UW325" s="64"/>
      <c r="UX325" s="64"/>
      <c r="UY325" s="69"/>
      <c r="UZ325" s="71"/>
      <c r="VA325" s="66"/>
      <c r="VB325" s="64"/>
      <c r="VC325" s="70"/>
      <c r="VD325" s="86" t="s">
        <v>351</v>
      </c>
      <c r="VE325" s="86"/>
      <c r="VF325" s="86"/>
      <c r="VG325" s="86"/>
      <c r="VH325" s="86" t="s">
        <v>351</v>
      </c>
      <c r="VI325" s="64"/>
      <c r="VJ325" s="38"/>
      <c r="VK325" s="38"/>
      <c r="VL325" s="38"/>
      <c r="VM325" s="38"/>
      <c r="VN325" s="38"/>
      <c r="VO325" s="64"/>
      <c r="VP325" s="64"/>
      <c r="VQ325" s="64"/>
      <c r="VR325" s="69"/>
      <c r="VS325" s="71"/>
      <c r="VT325" s="66"/>
      <c r="VU325" s="64"/>
      <c r="VV325" s="70"/>
      <c r="VW325" s="86" t="s">
        <v>351</v>
      </c>
      <c r="VX325" s="86"/>
      <c r="VY325" s="86"/>
      <c r="VZ325" s="86"/>
      <c r="WA325" s="86" t="s">
        <v>351</v>
      </c>
      <c r="WB325" s="38"/>
      <c r="WC325" s="38"/>
      <c r="WD325" s="38"/>
      <c r="WE325" s="38"/>
      <c r="WF325" s="38"/>
      <c r="WG325" s="38"/>
      <c r="WH325" s="38"/>
      <c r="WI325" s="64"/>
      <c r="WJ325" s="86" t="s">
        <v>351</v>
      </c>
      <c r="WK325" s="86" t="s">
        <v>351</v>
      </c>
      <c r="WL325" s="86"/>
      <c r="WM325" s="57" t="s">
        <v>351</v>
      </c>
      <c r="WN325" s="90" t="s">
        <v>351</v>
      </c>
      <c r="WO325" s="86"/>
      <c r="WP325" s="86"/>
      <c r="WQ325" s="86"/>
      <c r="WR325" s="86" t="s">
        <v>351</v>
      </c>
      <c r="WS325" s="86"/>
      <c r="WT325" s="86"/>
      <c r="WU325" s="86"/>
      <c r="WV325" s="86" t="s">
        <v>351</v>
      </c>
      <c r="WW325" s="38"/>
      <c r="WX325" s="38"/>
      <c r="WY325" s="38"/>
      <c r="WZ325" s="38"/>
      <c r="XA325" s="38"/>
      <c r="XB325" s="38"/>
      <c r="XC325" s="64"/>
      <c r="XD325" s="86" t="s">
        <v>351</v>
      </c>
      <c r="XE325" s="86" t="s">
        <v>351</v>
      </c>
      <c r="XF325" s="86"/>
      <c r="XG325" s="57" t="s">
        <v>351</v>
      </c>
      <c r="XH325" s="90" t="s">
        <v>351</v>
      </c>
      <c r="XI325" s="66"/>
      <c r="XJ325" s="64"/>
      <c r="XK325" s="70"/>
      <c r="XL325" s="64" t="s">
        <v>351</v>
      </c>
      <c r="XM325" s="64"/>
      <c r="XN325" s="64"/>
      <c r="XO325" s="64"/>
      <c r="XP325" s="86" t="s">
        <v>351</v>
      </c>
      <c r="XQ325" s="86" t="s">
        <v>351</v>
      </c>
      <c r="XR325" s="88"/>
      <c r="XS325" s="89"/>
      <c r="XT325" s="89" t="s">
        <v>351</v>
      </c>
      <c r="XU325" s="38"/>
      <c r="XV325" s="38"/>
      <c r="XW325" s="37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8"/>
      <c r="YN325" s="38"/>
      <c r="YO325" s="38"/>
      <c r="YP325" s="38"/>
      <c r="YQ325" s="37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61"/>
        <v/>
      </c>
      <c r="AGK325" s="85" t="str">
        <f t="shared" si="1062"/>
        <v/>
      </c>
      <c r="AGL325" s="85">
        <f t="shared" si="1063"/>
        <v>8</v>
      </c>
      <c r="AGN325" s="5">
        <f>IF(LEN(B325)&gt;7,AGN322,"")</f>
        <v>10</v>
      </c>
      <c r="AGQ325" s="36" t="str">
        <f t="shared" si="1074"/>
        <v/>
      </c>
      <c r="AGR325" s="36" t="str">
        <f t="shared" si="1064"/>
        <v/>
      </c>
      <c r="AGS325" s="39">
        <f t="shared" si="1075"/>
        <v>23</v>
      </c>
      <c r="AGT325" s="36" t="str">
        <f t="shared" si="1076"/>
        <v/>
      </c>
      <c r="AGU325" s="36" t="str">
        <f t="shared" si="1065"/>
        <v/>
      </c>
      <c r="AGV325" s="39">
        <f t="shared" si="1077"/>
        <v>14</v>
      </c>
      <c r="AGW325" s="36" t="str">
        <f t="shared" si="1078"/>
        <v/>
      </c>
      <c r="AGX325" s="36" t="str">
        <f t="shared" si="1066"/>
        <v/>
      </c>
      <c r="AGY325" s="39">
        <f t="shared" si="1079"/>
        <v>7</v>
      </c>
      <c r="AGZ325" s="36" t="str">
        <f t="shared" si="1080"/>
        <v/>
      </c>
      <c r="AHA325" s="36" t="str">
        <f t="shared" si="1067"/>
        <v/>
      </c>
      <c r="AHB325" s="39">
        <f t="shared" si="1081"/>
        <v>2</v>
      </c>
      <c r="AHC325" s="36" t="str">
        <f t="shared" si="1082"/>
        <v/>
      </c>
      <c r="AHD325" s="36" t="str">
        <f t="shared" si="1068"/>
        <v/>
      </c>
      <c r="AHE325" s="39">
        <f t="shared" si="1083"/>
        <v>14</v>
      </c>
      <c r="AHF325" s="36" t="str">
        <f t="shared" si="1084"/>
        <v/>
      </c>
      <c r="AHG325" s="36" t="str">
        <f t="shared" si="1069"/>
        <v/>
      </c>
      <c r="AHH325" s="39">
        <f t="shared" si="1085"/>
        <v>2</v>
      </c>
      <c r="AHI325" s="36" t="str">
        <f t="shared" si="1086"/>
        <v/>
      </c>
      <c r="AHJ325" s="36" t="str">
        <f t="shared" si="1070"/>
        <v/>
      </c>
      <c r="AHK325" s="39">
        <f t="shared" si="1087"/>
        <v>9</v>
      </c>
      <c r="AHL325" s="36" t="str">
        <f t="shared" si="1088"/>
        <v/>
      </c>
      <c r="AHM325" s="36" t="str">
        <f t="shared" si="1071"/>
        <v/>
      </c>
      <c r="AHN325" s="39">
        <f t="shared" si="1089"/>
        <v>9</v>
      </c>
      <c r="AHO325" s="36" t="str">
        <f t="shared" si="1090"/>
        <v/>
      </c>
      <c r="AHP325" s="36" t="str">
        <f t="shared" si="1072"/>
        <v/>
      </c>
      <c r="AHQ325" s="39" t="str">
        <f t="shared" si="1091"/>
        <v/>
      </c>
      <c r="AHR325" s="36" t="str">
        <f t="shared" si="1092"/>
        <v/>
      </c>
      <c r="AHS325" s="36" t="str">
        <f t="shared" si="1073"/>
        <v/>
      </c>
      <c r="AHT325" s="39" t="str">
        <f t="shared" si="1093"/>
        <v/>
      </c>
    </row>
    <row r="326" spans="1:923" s="5" customFormat="1" ht="16.5" outlineLevel="1" x14ac:dyDescent="0.25">
      <c r="A326" s="35">
        <f t="shared" si="1094"/>
        <v>4</v>
      </c>
      <c r="B326" s="48" t="s">
        <v>181</v>
      </c>
      <c r="C326" s="37"/>
      <c r="D326" s="35"/>
      <c r="E326" s="35"/>
      <c r="F326" s="35"/>
      <c r="G326" s="57"/>
      <c r="H326" s="57" t="s">
        <v>359</v>
      </c>
      <c r="I326" s="57" t="s">
        <v>359</v>
      </c>
      <c r="J326" s="57"/>
      <c r="K326" s="57" t="s">
        <v>359</v>
      </c>
      <c r="L326" s="57" t="s">
        <v>359</v>
      </c>
      <c r="M326" s="57" t="s">
        <v>359</v>
      </c>
      <c r="N326" s="57"/>
      <c r="O326" s="57" t="s">
        <v>359</v>
      </c>
      <c r="P326" s="57" t="s">
        <v>359</v>
      </c>
      <c r="Q326" s="57" t="s">
        <v>359</v>
      </c>
      <c r="R326" s="57"/>
      <c r="S326" s="57" t="s">
        <v>359</v>
      </c>
      <c r="T326" s="38"/>
      <c r="U326" s="38"/>
      <c r="V326" s="38"/>
      <c r="W326" s="64" t="s">
        <v>352</v>
      </c>
      <c r="X326" s="64"/>
      <c r="Y326" s="64"/>
      <c r="Z326" s="69"/>
      <c r="AA326" s="65"/>
      <c r="AB326" s="64"/>
      <c r="AC326" s="64"/>
      <c r="AD326" s="64" t="s">
        <v>352</v>
      </c>
      <c r="AE326" s="64" t="s">
        <v>352</v>
      </c>
      <c r="AF326" s="66" t="s">
        <v>352</v>
      </c>
      <c r="AG326" s="64" t="s">
        <v>352</v>
      </c>
      <c r="AH326" s="64" t="s">
        <v>352</v>
      </c>
      <c r="AI326" s="64" t="s">
        <v>352</v>
      </c>
      <c r="AJ326" s="64" t="s">
        <v>352</v>
      </c>
      <c r="AK326" s="67"/>
      <c r="AL326" s="72" t="s">
        <v>352</v>
      </c>
      <c r="AM326" s="38"/>
      <c r="AN326" s="38"/>
      <c r="AO326" s="38"/>
      <c r="AP326" s="38"/>
      <c r="AQ326" s="64"/>
      <c r="AR326" s="64" t="s">
        <v>352</v>
      </c>
      <c r="AS326" s="64"/>
      <c r="AT326" s="64"/>
      <c r="AU326" s="69"/>
      <c r="AV326" s="65"/>
      <c r="AW326" s="64"/>
      <c r="AX326" s="64"/>
      <c r="AY326" s="64" t="s">
        <v>352</v>
      </c>
      <c r="AZ326" s="64" t="s">
        <v>352</v>
      </c>
      <c r="BA326" s="66" t="s">
        <v>352</v>
      </c>
      <c r="BB326" s="64" t="s">
        <v>352</v>
      </c>
      <c r="BC326" s="64" t="s">
        <v>352</v>
      </c>
      <c r="BD326" s="64" t="s">
        <v>352</v>
      </c>
      <c r="BE326" s="64" t="s">
        <v>352</v>
      </c>
      <c r="BF326" s="67"/>
      <c r="BG326" s="72" t="s">
        <v>352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352</v>
      </c>
      <c r="BQ326" s="64"/>
      <c r="BR326" s="64"/>
      <c r="BS326" s="64" t="s">
        <v>352</v>
      </c>
      <c r="BT326" s="64" t="s">
        <v>352</v>
      </c>
      <c r="BU326" s="66" t="s">
        <v>352</v>
      </c>
      <c r="BV326" s="64"/>
      <c r="BW326" s="64" t="s">
        <v>352</v>
      </c>
      <c r="BX326" s="64"/>
      <c r="BY326" s="64"/>
      <c r="BZ326" s="67"/>
      <c r="CA326" s="72" t="s">
        <v>352</v>
      </c>
      <c r="CB326" s="72"/>
      <c r="CC326" s="72"/>
      <c r="CD326" s="38"/>
      <c r="CE326" s="64"/>
      <c r="CF326" s="64"/>
      <c r="CG326" s="64"/>
      <c r="CH326" s="64"/>
      <c r="CI326" s="69" t="s">
        <v>352</v>
      </c>
      <c r="CJ326" s="71" t="s">
        <v>352</v>
      </c>
      <c r="CK326" s="64"/>
      <c r="CL326" s="64"/>
      <c r="CM326" s="64" t="s">
        <v>352</v>
      </c>
      <c r="CN326" s="64" t="s">
        <v>352</v>
      </c>
      <c r="CO326" s="66" t="s">
        <v>352</v>
      </c>
      <c r="CP326" s="64"/>
      <c r="CQ326" s="64" t="s">
        <v>352</v>
      </c>
      <c r="CR326" s="64"/>
      <c r="CS326" s="64"/>
      <c r="CT326" s="67"/>
      <c r="CU326" s="72" t="s">
        <v>352</v>
      </c>
      <c r="CV326" s="38"/>
      <c r="CW326" s="38"/>
      <c r="CX326" s="38"/>
      <c r="CY326" s="64" t="s">
        <v>352</v>
      </c>
      <c r="CZ326" s="64" t="s">
        <v>352</v>
      </c>
      <c r="DA326" s="64"/>
      <c r="DB326" s="69"/>
      <c r="DC326" s="78" t="s">
        <v>352</v>
      </c>
      <c r="DD326" s="64" t="s">
        <v>352</v>
      </c>
      <c r="DE326" s="64"/>
      <c r="DF326" s="64" t="s">
        <v>352</v>
      </c>
      <c r="DG326" s="64" t="s">
        <v>352</v>
      </c>
      <c r="DH326" s="66" t="s">
        <v>352</v>
      </c>
      <c r="DI326" s="64" t="s">
        <v>352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359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352</v>
      </c>
      <c r="HE326" s="66" t="s">
        <v>352</v>
      </c>
      <c r="HF326" s="64" t="s">
        <v>352</v>
      </c>
      <c r="HG326" s="64" t="s">
        <v>352</v>
      </c>
      <c r="HH326" s="64" t="s">
        <v>352</v>
      </c>
      <c r="HI326" s="64" t="s">
        <v>352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351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351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351</v>
      </c>
      <c r="NU326" s="86" t="s">
        <v>351</v>
      </c>
      <c r="NV326" s="86"/>
      <c r="NW326" s="57"/>
      <c r="NX326" s="91"/>
      <c r="NY326" s="86" t="s">
        <v>351</v>
      </c>
      <c r="NZ326" s="86"/>
      <c r="OA326" s="86" t="s">
        <v>351</v>
      </c>
      <c r="OB326" s="86" t="s">
        <v>351</v>
      </c>
      <c r="OC326" s="86"/>
      <c r="OD326" s="86"/>
      <c r="OE326" s="86" t="s">
        <v>351</v>
      </c>
      <c r="OF326" s="86" t="s">
        <v>351</v>
      </c>
      <c r="OG326" s="86"/>
      <c r="OH326" s="88"/>
      <c r="OI326" s="92" t="s">
        <v>351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64"/>
      <c r="QV326" s="64"/>
      <c r="QW326" s="64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61"/>
      <c r="RP326" s="57"/>
      <c r="RQ326" s="57"/>
      <c r="RR326" s="57"/>
      <c r="RS326" s="57"/>
      <c r="RT326" s="57"/>
      <c r="RU326" s="57"/>
      <c r="RV326" s="57"/>
      <c r="RW326" s="57"/>
      <c r="RX326" s="57"/>
      <c r="RY326" s="57"/>
      <c r="RZ326" s="57"/>
      <c r="SA326" s="57"/>
      <c r="SB326" s="57"/>
      <c r="SC326" s="57"/>
      <c r="SD326" s="57"/>
      <c r="SE326" s="57"/>
      <c r="SF326" s="57"/>
      <c r="SG326" s="57"/>
      <c r="SH326" s="57"/>
      <c r="SI326" s="57" t="s">
        <v>351</v>
      </c>
      <c r="SJ326" s="57" t="s">
        <v>351</v>
      </c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64"/>
      <c r="UV326" s="64"/>
      <c r="UW326" s="64"/>
      <c r="UX326" s="64"/>
      <c r="UY326" s="69"/>
      <c r="UZ326" s="78"/>
      <c r="VA326" s="64"/>
      <c r="VB326" s="64"/>
      <c r="VC326" s="64"/>
      <c r="VD326" s="64"/>
      <c r="VE326" s="66"/>
      <c r="VF326" s="64"/>
      <c r="VG326" s="64"/>
      <c r="VH326" s="64"/>
      <c r="VI326" s="64"/>
      <c r="VJ326" s="38"/>
      <c r="VK326" s="38"/>
      <c r="VL326" s="38"/>
      <c r="VM326" s="38"/>
      <c r="VN326" s="38"/>
      <c r="VO326" s="64"/>
      <c r="VP326" s="64"/>
      <c r="VQ326" s="64"/>
      <c r="VR326" s="69"/>
      <c r="VS326" s="78"/>
      <c r="VT326" s="64"/>
      <c r="VU326" s="64"/>
      <c r="VV326" s="64"/>
      <c r="VW326" s="64"/>
      <c r="VX326" s="66"/>
      <c r="VY326" s="64"/>
      <c r="VZ326" s="64"/>
      <c r="WA326" s="64"/>
      <c r="WB326" s="38"/>
      <c r="WC326" s="38"/>
      <c r="WD326" s="38"/>
      <c r="WE326" s="38"/>
      <c r="WF326" s="38"/>
      <c r="WG326" s="38"/>
      <c r="WH326" s="38"/>
      <c r="WI326" s="64"/>
      <c r="WJ326" s="64"/>
      <c r="WK326" s="64"/>
      <c r="WL326" s="64"/>
      <c r="WM326" s="69"/>
      <c r="WN326" s="78"/>
      <c r="WO326" s="64"/>
      <c r="WP326" s="64"/>
      <c r="WQ326" s="64"/>
      <c r="WR326" s="64"/>
      <c r="WS326" s="66"/>
      <c r="WT326" s="64"/>
      <c r="WU326" s="64"/>
      <c r="WV326" s="64"/>
      <c r="WW326" s="38"/>
      <c r="WX326" s="38"/>
      <c r="WY326" s="38"/>
      <c r="WZ326" s="38"/>
      <c r="XA326" s="38"/>
      <c r="XB326" s="38"/>
      <c r="XC326" s="64"/>
      <c r="XD326" s="64"/>
      <c r="XE326" s="64"/>
      <c r="XF326" s="64"/>
      <c r="XG326" s="69"/>
      <c r="XH326" s="78"/>
      <c r="XI326" s="64"/>
      <c r="XJ326" s="64"/>
      <c r="XK326" s="64"/>
      <c r="XL326" s="64"/>
      <c r="XM326" s="66"/>
      <c r="XN326" s="64"/>
      <c r="XO326" s="64"/>
      <c r="XP326" s="86"/>
      <c r="XQ326" s="86"/>
      <c r="XR326" s="88"/>
      <c r="XS326" s="92"/>
      <c r="XT326" s="92"/>
      <c r="XU326" s="38"/>
      <c r="XV326" s="38"/>
      <c r="XW326" s="37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8"/>
      <c r="YN326" s="38"/>
      <c r="YO326" s="38"/>
      <c r="YP326" s="38"/>
      <c r="YQ326" s="37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8"/>
      <c r="ZH326" s="38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61"/>
        <v/>
      </c>
      <c r="AGK326" s="85" t="str">
        <f t="shared" si="1062"/>
        <v/>
      </c>
      <c r="AGL326" s="85" t="str">
        <f t="shared" si="1063"/>
        <v/>
      </c>
      <c r="AGN326" s="5">
        <f>IF(LEN(B326)&gt;7,AGN322,"")</f>
        <v>10</v>
      </c>
      <c r="AGQ326" s="36">
        <f t="shared" si="1074"/>
        <v>9</v>
      </c>
      <c r="AGR326" s="36">
        <f t="shared" si="1064"/>
        <v>29</v>
      </c>
      <c r="AGS326" s="39" t="str">
        <f t="shared" si="1075"/>
        <v/>
      </c>
      <c r="AGT326" s="36">
        <f t="shared" si="1076"/>
        <v>1</v>
      </c>
      <c r="AGU326" s="36">
        <f t="shared" si="1065"/>
        <v>10</v>
      </c>
      <c r="AGV326" s="39" t="str">
        <f t="shared" si="1077"/>
        <v/>
      </c>
      <c r="AGW326" s="36" t="str">
        <f t="shared" si="1078"/>
        <v/>
      </c>
      <c r="AGX326" s="36">
        <f t="shared" si="1066"/>
        <v>6</v>
      </c>
      <c r="AGY326" s="39">
        <f t="shared" si="1079"/>
        <v>1</v>
      </c>
      <c r="AGZ326" s="36" t="str">
        <f t="shared" si="1080"/>
        <v/>
      </c>
      <c r="AHA326" s="36" t="str">
        <f t="shared" si="1067"/>
        <v/>
      </c>
      <c r="AHB326" s="39">
        <f t="shared" si="1081"/>
        <v>1</v>
      </c>
      <c r="AHC326" s="36" t="str">
        <f t="shared" si="1082"/>
        <v/>
      </c>
      <c r="AHD326" s="36" t="str">
        <f t="shared" si="1068"/>
        <v/>
      </c>
      <c r="AHE326" s="39">
        <f t="shared" si="1083"/>
        <v>8</v>
      </c>
      <c r="AHF326" s="36" t="str">
        <f t="shared" si="1084"/>
        <v/>
      </c>
      <c r="AHG326" s="36" t="str">
        <f t="shared" si="1069"/>
        <v/>
      </c>
      <c r="AHH326" s="39" t="str">
        <f t="shared" si="1085"/>
        <v/>
      </c>
      <c r="AHI326" s="36" t="str">
        <f t="shared" si="1086"/>
        <v/>
      </c>
      <c r="AHJ326" s="36" t="str">
        <f t="shared" si="1070"/>
        <v/>
      </c>
      <c r="AHK326" s="39" t="str">
        <f t="shared" si="1087"/>
        <v/>
      </c>
      <c r="AHL326" s="36" t="str">
        <f t="shared" si="1088"/>
        <v/>
      </c>
      <c r="AHM326" s="36" t="str">
        <f t="shared" si="1071"/>
        <v/>
      </c>
      <c r="AHN326" s="39" t="str">
        <f t="shared" si="1089"/>
        <v/>
      </c>
      <c r="AHO326" s="36" t="str">
        <f t="shared" si="1090"/>
        <v/>
      </c>
      <c r="AHP326" s="36" t="str">
        <f t="shared" si="1072"/>
        <v/>
      </c>
      <c r="AHQ326" s="39" t="str">
        <f t="shared" si="1091"/>
        <v/>
      </c>
      <c r="AHR326" s="36" t="str">
        <f t="shared" si="1092"/>
        <v/>
      </c>
      <c r="AHS326" s="36" t="str">
        <f t="shared" si="1073"/>
        <v/>
      </c>
      <c r="AHT326" s="39" t="str">
        <f t="shared" si="1093"/>
        <v/>
      </c>
    </row>
    <row r="327" spans="1:923" s="5" customFormat="1" outlineLevel="1" x14ac:dyDescent="0.25">
      <c r="A327" s="35">
        <f t="shared" si="1094"/>
        <v>5</v>
      </c>
      <c r="B327" s="48" t="s">
        <v>182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352</v>
      </c>
      <c r="P327" s="57" t="s">
        <v>352</v>
      </c>
      <c r="Q327" s="57"/>
      <c r="R327" s="57"/>
      <c r="S327" s="57"/>
      <c r="T327" s="38"/>
      <c r="U327" s="38"/>
      <c r="V327" s="38"/>
      <c r="W327" s="64" t="s">
        <v>352</v>
      </c>
      <c r="X327" s="64"/>
      <c r="Y327" s="64"/>
      <c r="Z327" s="69"/>
      <c r="AA327" s="71"/>
      <c r="AB327" s="64"/>
      <c r="AC327" s="64"/>
      <c r="AD327" s="64" t="s">
        <v>352</v>
      </c>
      <c r="AE327" s="64" t="s">
        <v>352</v>
      </c>
      <c r="AF327" s="64" t="s">
        <v>352</v>
      </c>
      <c r="AG327" s="64" t="s">
        <v>352</v>
      </c>
      <c r="AH327" s="64" t="s">
        <v>352</v>
      </c>
      <c r="AI327" s="64" t="s">
        <v>352</v>
      </c>
      <c r="AJ327" s="64" t="s">
        <v>352</v>
      </c>
      <c r="AK327" s="64"/>
      <c r="AL327" s="68" t="s">
        <v>352</v>
      </c>
      <c r="AM327" s="38"/>
      <c r="AN327" s="38"/>
      <c r="AO327" s="38"/>
      <c r="AP327" s="38"/>
      <c r="AQ327" s="64"/>
      <c r="AR327" s="64" t="s">
        <v>352</v>
      </c>
      <c r="AS327" s="64"/>
      <c r="AT327" s="64"/>
      <c r="AU327" s="69"/>
      <c r="AV327" s="71"/>
      <c r="AW327" s="64"/>
      <c r="AX327" s="64"/>
      <c r="AY327" s="64" t="s">
        <v>352</v>
      </c>
      <c r="AZ327" s="64" t="s">
        <v>352</v>
      </c>
      <c r="BA327" s="64" t="s">
        <v>352</v>
      </c>
      <c r="BB327" s="64" t="s">
        <v>352</v>
      </c>
      <c r="BC327" s="64" t="s">
        <v>352</v>
      </c>
      <c r="BD327" s="64" t="s">
        <v>352</v>
      </c>
      <c r="BE327" s="64" t="s">
        <v>352</v>
      </c>
      <c r="BF327" s="64"/>
      <c r="BG327" s="68" t="s">
        <v>352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352</v>
      </c>
      <c r="BQ327" s="64"/>
      <c r="BR327" s="64"/>
      <c r="BS327" s="64" t="s">
        <v>352</v>
      </c>
      <c r="BT327" s="64" t="s">
        <v>352</v>
      </c>
      <c r="BU327" s="64" t="s">
        <v>352</v>
      </c>
      <c r="BV327" s="64"/>
      <c r="BW327" s="64" t="s">
        <v>352</v>
      </c>
      <c r="BX327" s="64"/>
      <c r="BY327" s="64"/>
      <c r="BZ327" s="64"/>
      <c r="CA327" s="68" t="s">
        <v>352</v>
      </c>
      <c r="CB327" s="68"/>
      <c r="CC327" s="68"/>
      <c r="CD327" s="38"/>
      <c r="CE327" s="64"/>
      <c r="CF327" s="64"/>
      <c r="CG327" s="64"/>
      <c r="CH327" s="64"/>
      <c r="CI327" s="69" t="s">
        <v>352</v>
      </c>
      <c r="CJ327" s="71" t="s">
        <v>352</v>
      </c>
      <c r="CK327" s="64"/>
      <c r="CL327" s="64"/>
      <c r="CM327" s="64" t="s">
        <v>352</v>
      </c>
      <c r="CN327" s="64" t="s">
        <v>352</v>
      </c>
      <c r="CO327" s="64" t="s">
        <v>352</v>
      </c>
      <c r="CP327" s="64"/>
      <c r="CQ327" s="64" t="s">
        <v>352</v>
      </c>
      <c r="CR327" s="64"/>
      <c r="CS327" s="64"/>
      <c r="CT327" s="64"/>
      <c r="CU327" s="68" t="s">
        <v>352</v>
      </c>
      <c r="CV327" s="38"/>
      <c r="CW327" s="38"/>
      <c r="CX327" s="38"/>
      <c r="CY327" s="64" t="s">
        <v>352</v>
      </c>
      <c r="CZ327" s="64" t="s">
        <v>352</v>
      </c>
      <c r="DA327" s="64"/>
      <c r="DB327" s="69"/>
      <c r="DC327" s="71" t="s">
        <v>352</v>
      </c>
      <c r="DD327" s="64" t="s">
        <v>352</v>
      </c>
      <c r="DE327" s="64"/>
      <c r="DF327" s="64" t="s">
        <v>352</v>
      </c>
      <c r="DG327" s="64" t="s">
        <v>352</v>
      </c>
      <c r="DH327" s="64" t="s">
        <v>352</v>
      </c>
      <c r="DI327" s="64" t="s">
        <v>352</v>
      </c>
      <c r="DJ327" s="64" t="s">
        <v>352</v>
      </c>
      <c r="DK327" s="64" t="s">
        <v>352</v>
      </c>
      <c r="DL327" s="64" t="s">
        <v>352</v>
      </c>
      <c r="DM327" s="64"/>
      <c r="DN327" s="68" t="s">
        <v>352</v>
      </c>
      <c r="DO327" s="38"/>
      <c r="DP327" s="38"/>
      <c r="DQ327" s="38"/>
      <c r="DR327" s="38"/>
      <c r="DS327" s="37"/>
      <c r="DT327" s="64" t="s">
        <v>359</v>
      </c>
      <c r="DU327" s="64" t="s">
        <v>359</v>
      </c>
      <c r="DV327" s="64"/>
      <c r="DW327" s="69" t="s">
        <v>359</v>
      </c>
      <c r="DX327" s="71" t="s">
        <v>359</v>
      </c>
      <c r="DY327" s="64" t="s">
        <v>359</v>
      </c>
      <c r="DZ327" s="64" t="s">
        <v>359</v>
      </c>
      <c r="EA327" s="64"/>
      <c r="EB327" s="64" t="s">
        <v>359</v>
      </c>
      <c r="EC327" s="64" t="s">
        <v>359</v>
      </c>
      <c r="ED327" s="64" t="s">
        <v>359</v>
      </c>
      <c r="EE327" s="64" t="s">
        <v>359</v>
      </c>
      <c r="EF327" s="64" t="s">
        <v>359</v>
      </c>
      <c r="EG327" s="64" t="s">
        <v>359</v>
      </c>
      <c r="EH327" s="64"/>
      <c r="EI327" s="68" t="s">
        <v>359</v>
      </c>
      <c r="EJ327" s="68" t="s">
        <v>359</v>
      </c>
      <c r="EK327" s="38"/>
      <c r="EL327" s="38"/>
      <c r="EM327" s="64" t="s">
        <v>359</v>
      </c>
      <c r="EN327" s="64" t="s">
        <v>359</v>
      </c>
      <c r="EO327" s="64"/>
      <c r="EP327" s="69"/>
      <c r="EQ327" s="71" t="s">
        <v>359</v>
      </c>
      <c r="ER327" s="64" t="s">
        <v>359</v>
      </c>
      <c r="ES327" s="64" t="s">
        <v>359</v>
      </c>
      <c r="ET327" s="64" t="s">
        <v>359</v>
      </c>
      <c r="EU327" s="64" t="s">
        <v>359</v>
      </c>
      <c r="EV327" s="64" t="s">
        <v>359</v>
      </c>
      <c r="EW327" s="64" t="s">
        <v>359</v>
      </c>
      <c r="EX327" s="64" t="s">
        <v>359</v>
      </c>
      <c r="EY327" s="64" t="s">
        <v>359</v>
      </c>
      <c r="EZ327" s="64" t="s">
        <v>359</v>
      </c>
      <c r="FA327" s="64"/>
      <c r="FB327" s="68" t="s">
        <v>359</v>
      </c>
      <c r="FC327" s="68" t="s">
        <v>359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352</v>
      </c>
      <c r="FQ327" s="64" t="s">
        <v>352</v>
      </c>
      <c r="FR327" s="64" t="s">
        <v>352</v>
      </c>
      <c r="FS327" s="64" t="s">
        <v>352</v>
      </c>
      <c r="FT327" s="64" t="s">
        <v>352</v>
      </c>
      <c r="FU327" s="64" t="s">
        <v>352</v>
      </c>
      <c r="FV327" s="64"/>
      <c r="FW327" s="68" t="s">
        <v>352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352</v>
      </c>
      <c r="GW327" s="64" t="s">
        <v>352</v>
      </c>
      <c r="GX327" s="64"/>
      <c r="GY327" s="69" t="s">
        <v>371</v>
      </c>
      <c r="GZ327" s="71" t="s">
        <v>352</v>
      </c>
      <c r="HA327" s="64" t="s">
        <v>352</v>
      </c>
      <c r="HB327" s="64"/>
      <c r="HC327" s="64"/>
      <c r="HD327" s="64" t="s">
        <v>352</v>
      </c>
      <c r="HE327" s="64" t="s">
        <v>352</v>
      </c>
      <c r="HF327" s="64" t="s">
        <v>352</v>
      </c>
      <c r="HG327" s="64" t="s">
        <v>352</v>
      </c>
      <c r="HH327" s="64" t="s">
        <v>352</v>
      </c>
      <c r="HI327" s="64" t="s">
        <v>352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351</v>
      </c>
      <c r="IK327" s="64" t="s">
        <v>351</v>
      </c>
      <c r="IL327" s="64"/>
      <c r="IM327" s="69"/>
      <c r="IN327" s="71" t="s">
        <v>351</v>
      </c>
      <c r="IO327" s="64" t="s">
        <v>351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351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351</v>
      </c>
      <c r="OB327" s="86"/>
      <c r="OC327" s="86"/>
      <c r="OD327" s="86"/>
      <c r="OE327" s="86" t="s">
        <v>351</v>
      </c>
      <c r="OF327" s="86" t="s">
        <v>351</v>
      </c>
      <c r="OG327" s="86"/>
      <c r="OH327" s="86"/>
      <c r="OI327" s="89" t="s">
        <v>351</v>
      </c>
      <c r="OJ327" s="38"/>
      <c r="OK327" s="38"/>
      <c r="OL327" s="38"/>
      <c r="OM327" s="64"/>
      <c r="ON327" s="64"/>
      <c r="OO327" s="64" t="s">
        <v>351</v>
      </c>
      <c r="OP327" s="64"/>
      <c r="OQ327" s="69"/>
      <c r="OR327" s="71"/>
      <c r="OS327" s="64"/>
      <c r="OT327" s="64"/>
      <c r="OU327" s="64" t="s">
        <v>351</v>
      </c>
      <c r="OV327" s="64" t="s">
        <v>351</v>
      </c>
      <c r="OW327" s="64"/>
      <c r="OX327" s="64"/>
      <c r="OY327" s="64" t="s">
        <v>351</v>
      </c>
      <c r="OZ327" s="64" t="s">
        <v>351</v>
      </c>
      <c r="PA327" s="64"/>
      <c r="PB327" s="64"/>
      <c r="PC327" s="68" t="s">
        <v>359</v>
      </c>
      <c r="PD327" s="38"/>
      <c r="PE327" s="38"/>
      <c r="PF327" s="38"/>
      <c r="PG327" s="64"/>
      <c r="PH327" s="64"/>
      <c r="PI327" s="64" t="s">
        <v>359</v>
      </c>
      <c r="PJ327" s="64" t="s">
        <v>359</v>
      </c>
      <c r="PK327" s="69"/>
      <c r="PL327" s="71"/>
      <c r="PM327" s="64"/>
      <c r="PN327" s="64"/>
      <c r="PO327" s="64" t="s">
        <v>359</v>
      </c>
      <c r="PP327" s="64" t="s">
        <v>359</v>
      </c>
      <c r="PQ327" s="64"/>
      <c r="PR327" s="64"/>
      <c r="PS327" s="64" t="s">
        <v>359</v>
      </c>
      <c r="PT327" s="64" t="s">
        <v>359</v>
      </c>
      <c r="PU327" s="64"/>
      <c r="PV327" s="64"/>
      <c r="PW327" s="68" t="s">
        <v>359</v>
      </c>
      <c r="PX327" s="38"/>
      <c r="PY327" s="38"/>
      <c r="PZ327" s="38"/>
      <c r="QA327" s="64"/>
      <c r="QB327" s="64"/>
      <c r="QC327" s="64" t="s">
        <v>359</v>
      </c>
      <c r="QD327" s="64" t="s">
        <v>359</v>
      </c>
      <c r="QE327" s="69" t="s">
        <v>359</v>
      </c>
      <c r="QF327" s="71" t="s">
        <v>359</v>
      </c>
      <c r="QG327" s="64"/>
      <c r="QH327" s="64"/>
      <c r="QI327" s="64" t="s">
        <v>359</v>
      </c>
      <c r="QJ327" s="64" t="s">
        <v>359</v>
      </c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64"/>
      <c r="QV327" s="64"/>
      <c r="QW327" s="64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61"/>
      <c r="RP327" s="57"/>
      <c r="RQ327" s="57"/>
      <c r="RR327" s="57"/>
      <c r="RS327" s="57"/>
      <c r="RT327" s="57"/>
      <c r="RU327" s="57"/>
      <c r="RV327" s="57"/>
      <c r="RW327" s="57"/>
      <c r="RX327" s="57"/>
      <c r="RY327" s="57"/>
      <c r="RZ327" s="57"/>
      <c r="SA327" s="57"/>
      <c r="SB327" s="57"/>
      <c r="SC327" s="57"/>
      <c r="SD327" s="57"/>
      <c r="SE327" s="57"/>
      <c r="SF327" s="57"/>
      <c r="SG327" s="57"/>
      <c r="SH327" s="57"/>
      <c r="SI327" s="57" t="s">
        <v>351</v>
      </c>
      <c r="SJ327" s="57" t="s">
        <v>351</v>
      </c>
      <c r="SK327" s="38"/>
      <c r="SL327" s="38"/>
      <c r="SM327" s="37" t="s">
        <v>262</v>
      </c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 t="s">
        <v>351</v>
      </c>
      <c r="UR327" s="38"/>
      <c r="US327" s="38"/>
      <c r="UT327" s="38"/>
      <c r="UU327" s="64"/>
      <c r="UV327" s="64"/>
      <c r="UW327" s="64"/>
      <c r="UX327" s="64"/>
      <c r="UY327" s="69"/>
      <c r="UZ327" s="71"/>
      <c r="VA327" s="64"/>
      <c r="VB327" s="64"/>
      <c r="VC327" s="64"/>
      <c r="VD327" s="64"/>
      <c r="VE327" s="64"/>
      <c r="VF327" s="64"/>
      <c r="VG327" s="64"/>
      <c r="VH327" s="64"/>
      <c r="VI327" s="64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64"/>
      <c r="WJ327" s="64"/>
      <c r="WK327" s="64"/>
      <c r="WL327" s="64"/>
      <c r="WM327" s="69"/>
      <c r="WN327" s="71"/>
      <c r="WO327" s="64"/>
      <c r="WP327" s="64"/>
      <c r="WQ327" s="64"/>
      <c r="WR327" s="64"/>
      <c r="WS327" s="64"/>
      <c r="WT327" s="64"/>
      <c r="WU327" s="64"/>
      <c r="WV327" s="64"/>
      <c r="WW327" s="38"/>
      <c r="WX327" s="38"/>
      <c r="WY327" s="38"/>
      <c r="WZ327" s="38"/>
      <c r="XA327" s="38"/>
      <c r="XB327" s="38"/>
      <c r="XC327" s="64"/>
      <c r="XD327" s="64"/>
      <c r="XE327" s="64"/>
      <c r="XF327" s="64"/>
      <c r="XG327" s="69"/>
      <c r="XH327" s="71"/>
      <c r="XI327" s="64"/>
      <c r="XJ327" s="64"/>
      <c r="XK327" s="64"/>
      <c r="XL327" s="64"/>
      <c r="XM327" s="64"/>
      <c r="XN327" s="64"/>
      <c r="XO327" s="64"/>
      <c r="XP327" s="64"/>
      <c r="XQ327" s="64"/>
      <c r="XR327" s="64"/>
      <c r="XS327" s="68"/>
      <c r="XT327" s="6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37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8"/>
      <c r="ZH327" s="38"/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61"/>
        <v/>
      </c>
      <c r="AGK327" s="85" t="str">
        <f t="shared" si="1062"/>
        <v/>
      </c>
      <c r="AGL327" s="85" t="str">
        <f t="shared" si="1063"/>
        <v/>
      </c>
      <c r="AGN327" s="5">
        <f>IF(LEN(B327)&gt;7,AGN322,"")</f>
        <v>10</v>
      </c>
      <c r="AGQ327" s="36" t="str">
        <f t="shared" si="1074"/>
        <v/>
      </c>
      <c r="AGR327" s="36">
        <f t="shared" si="1064"/>
        <v>31</v>
      </c>
      <c r="AGS327" s="39" t="str">
        <f t="shared" si="1075"/>
        <v/>
      </c>
      <c r="AGT327" s="36">
        <f t="shared" si="1076"/>
        <v>28</v>
      </c>
      <c r="AGU327" s="36">
        <f t="shared" si="1065"/>
        <v>21</v>
      </c>
      <c r="AGV327" s="39" t="str">
        <f t="shared" si="1077"/>
        <v/>
      </c>
      <c r="AGW327" s="36" t="str">
        <f t="shared" si="1078"/>
        <v/>
      </c>
      <c r="AGX327" s="36">
        <f t="shared" si="1066"/>
        <v>11</v>
      </c>
      <c r="AGY327" s="39">
        <f t="shared" si="1079"/>
        <v>4</v>
      </c>
      <c r="AGZ327" s="36" t="str">
        <f t="shared" si="1080"/>
        <v/>
      </c>
      <c r="AHA327" s="36" t="str">
        <f t="shared" si="1067"/>
        <v/>
      </c>
      <c r="AHB327" s="39">
        <f t="shared" si="1081"/>
        <v>1</v>
      </c>
      <c r="AHC327" s="36">
        <f t="shared" si="1082"/>
        <v>8</v>
      </c>
      <c r="AHD327" s="36" t="str">
        <f t="shared" si="1068"/>
        <v/>
      </c>
      <c r="AHE327" s="39">
        <f t="shared" si="1083"/>
        <v>9</v>
      </c>
      <c r="AHF327" s="36">
        <f t="shared" si="1084"/>
        <v>6</v>
      </c>
      <c r="AHG327" s="36" t="str">
        <f t="shared" si="1069"/>
        <v/>
      </c>
      <c r="AHH327" s="39" t="str">
        <f t="shared" si="1085"/>
        <v/>
      </c>
      <c r="AHI327" s="36" t="str">
        <f t="shared" si="1086"/>
        <v/>
      </c>
      <c r="AHJ327" s="36" t="str">
        <f t="shared" si="1070"/>
        <v/>
      </c>
      <c r="AHK327" s="39">
        <f t="shared" si="1087"/>
        <v>1</v>
      </c>
      <c r="AHL327" s="36" t="str">
        <f t="shared" si="1088"/>
        <v/>
      </c>
      <c r="AHM327" s="36" t="str">
        <f t="shared" si="1071"/>
        <v/>
      </c>
      <c r="AHN327" s="39" t="str">
        <f t="shared" si="1089"/>
        <v/>
      </c>
      <c r="AHO327" s="36" t="str">
        <f t="shared" si="1090"/>
        <v/>
      </c>
      <c r="AHP327" s="36" t="str">
        <f t="shared" si="1072"/>
        <v/>
      </c>
      <c r="AHQ327" s="39" t="str">
        <f t="shared" si="1091"/>
        <v/>
      </c>
      <c r="AHR327" s="36" t="str">
        <f t="shared" si="1092"/>
        <v/>
      </c>
      <c r="AHS327" s="36" t="str">
        <f t="shared" si="1073"/>
        <v/>
      </c>
      <c r="AHT327" s="39" t="str">
        <f t="shared" si="1093"/>
        <v/>
      </c>
    </row>
    <row r="328" spans="1:923" s="5" customFormat="1" outlineLevel="1" x14ac:dyDescent="0.25">
      <c r="A328" s="35">
        <f t="shared" si="1094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262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8"/>
      <c r="ZH328" s="38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061"/>
        <v/>
      </c>
      <c r="AGK328" s="85" t="str">
        <f t="shared" si="1062"/>
        <v/>
      </c>
      <c r="AGL328" s="85" t="str">
        <f t="shared" si="1063"/>
        <v/>
      </c>
      <c r="AGN328" s="5" t="str">
        <f>IF(LEN(B328)&gt;7,AGN322,"")</f>
        <v/>
      </c>
      <c r="AGQ328" s="36" t="str">
        <f t="shared" si="1074"/>
        <v/>
      </c>
      <c r="AGR328" s="36" t="str">
        <f t="shared" si="1064"/>
        <v/>
      </c>
      <c r="AGS328" s="39" t="str">
        <f t="shared" si="1075"/>
        <v/>
      </c>
      <c r="AGT328" s="36" t="str">
        <f t="shared" si="1076"/>
        <v/>
      </c>
      <c r="AGU328" s="36" t="str">
        <f t="shared" si="1065"/>
        <v/>
      </c>
      <c r="AGV328" s="39" t="str">
        <f t="shared" si="1077"/>
        <v/>
      </c>
      <c r="AGW328" s="36" t="str">
        <f t="shared" si="1078"/>
        <v/>
      </c>
      <c r="AGX328" s="36" t="str">
        <f t="shared" si="1066"/>
        <v/>
      </c>
      <c r="AGY328" s="39" t="str">
        <f t="shared" si="1079"/>
        <v/>
      </c>
      <c r="AGZ328" s="36" t="str">
        <f t="shared" si="1080"/>
        <v/>
      </c>
      <c r="AHA328" s="36" t="str">
        <f t="shared" si="1067"/>
        <v/>
      </c>
      <c r="AHB328" s="39" t="str">
        <f t="shared" si="1081"/>
        <v/>
      </c>
      <c r="AHC328" s="36" t="str">
        <f t="shared" si="1082"/>
        <v/>
      </c>
      <c r="AHD328" s="36" t="str">
        <f t="shared" si="1068"/>
        <v/>
      </c>
      <c r="AHE328" s="39" t="str">
        <f t="shared" si="1083"/>
        <v/>
      </c>
      <c r="AHF328" s="36" t="str">
        <f t="shared" si="1084"/>
        <v/>
      </c>
      <c r="AHG328" s="36" t="str">
        <f t="shared" si="1069"/>
        <v/>
      </c>
      <c r="AHH328" s="39" t="str">
        <f t="shared" si="1085"/>
        <v/>
      </c>
      <c r="AHI328" s="36" t="str">
        <f t="shared" si="1086"/>
        <v/>
      </c>
      <c r="AHJ328" s="36" t="str">
        <f t="shared" si="1070"/>
        <v/>
      </c>
      <c r="AHK328" s="39" t="str">
        <f t="shared" si="1087"/>
        <v/>
      </c>
      <c r="AHL328" s="36" t="str">
        <f t="shared" si="1088"/>
        <v/>
      </c>
      <c r="AHM328" s="36" t="str">
        <f t="shared" si="1071"/>
        <v/>
      </c>
      <c r="AHN328" s="39" t="str">
        <f t="shared" si="1089"/>
        <v/>
      </c>
      <c r="AHO328" s="36" t="str">
        <f t="shared" si="1090"/>
        <v/>
      </c>
      <c r="AHP328" s="36" t="str">
        <f t="shared" si="1072"/>
        <v/>
      </c>
      <c r="AHQ328" s="39" t="str">
        <f t="shared" si="1091"/>
        <v/>
      </c>
      <c r="AHR328" s="36" t="str">
        <f t="shared" si="1092"/>
        <v/>
      </c>
      <c r="AHS328" s="36" t="str">
        <f t="shared" si="1073"/>
        <v/>
      </c>
      <c r="AHT328" s="39" t="str">
        <f t="shared" si="1093"/>
        <v/>
      </c>
    </row>
    <row r="329" spans="1:923" s="5" customFormat="1" outlineLevel="1" x14ac:dyDescent="0.25">
      <c r="A329" s="35">
        <f t="shared" si="1094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061"/>
        <v/>
      </c>
      <c r="AGK329" s="85" t="str">
        <f t="shared" si="1062"/>
        <v/>
      </c>
      <c r="AGL329" s="85" t="str">
        <f t="shared" si="1063"/>
        <v/>
      </c>
      <c r="AGN329" s="5" t="str">
        <f>IF(LEN(B329)&gt;7,AGN322,"")</f>
        <v/>
      </c>
      <c r="AGQ329" s="36" t="str">
        <f t="shared" si="1074"/>
        <v/>
      </c>
      <c r="AGR329" s="36" t="str">
        <f t="shared" si="1064"/>
        <v/>
      </c>
      <c r="AGS329" s="39" t="str">
        <f t="shared" si="1075"/>
        <v/>
      </c>
      <c r="AGT329" s="36" t="str">
        <f t="shared" si="1076"/>
        <v/>
      </c>
      <c r="AGU329" s="36" t="str">
        <f t="shared" si="1065"/>
        <v/>
      </c>
      <c r="AGV329" s="39" t="str">
        <f t="shared" si="1077"/>
        <v/>
      </c>
      <c r="AGW329" s="36" t="str">
        <f t="shared" si="1078"/>
        <v/>
      </c>
      <c r="AGX329" s="36" t="str">
        <f t="shared" si="1066"/>
        <v/>
      </c>
      <c r="AGY329" s="39" t="str">
        <f t="shared" si="1079"/>
        <v/>
      </c>
      <c r="AGZ329" s="36" t="str">
        <f t="shared" si="1080"/>
        <v/>
      </c>
      <c r="AHA329" s="36" t="str">
        <f t="shared" si="1067"/>
        <v/>
      </c>
      <c r="AHB329" s="39" t="str">
        <f t="shared" si="1081"/>
        <v/>
      </c>
      <c r="AHC329" s="36" t="str">
        <f t="shared" si="1082"/>
        <v/>
      </c>
      <c r="AHD329" s="36" t="str">
        <f t="shared" si="1068"/>
        <v/>
      </c>
      <c r="AHE329" s="39" t="str">
        <f t="shared" si="1083"/>
        <v/>
      </c>
      <c r="AHF329" s="36" t="str">
        <f t="shared" si="1084"/>
        <v/>
      </c>
      <c r="AHG329" s="36" t="str">
        <f t="shared" si="1069"/>
        <v/>
      </c>
      <c r="AHH329" s="39" t="str">
        <f t="shared" si="1085"/>
        <v/>
      </c>
      <c r="AHI329" s="36" t="str">
        <f t="shared" si="1086"/>
        <v/>
      </c>
      <c r="AHJ329" s="36" t="str">
        <f t="shared" si="1070"/>
        <v/>
      </c>
      <c r="AHK329" s="39" t="str">
        <f t="shared" si="1087"/>
        <v/>
      </c>
      <c r="AHL329" s="36" t="str">
        <f t="shared" si="1088"/>
        <v/>
      </c>
      <c r="AHM329" s="36" t="str">
        <f t="shared" si="1071"/>
        <v/>
      </c>
      <c r="AHN329" s="39" t="str">
        <f t="shared" si="1089"/>
        <v/>
      </c>
      <c r="AHO329" s="36" t="str">
        <f t="shared" si="1090"/>
        <v/>
      </c>
      <c r="AHP329" s="36" t="str">
        <f t="shared" si="1072"/>
        <v/>
      </c>
      <c r="AHQ329" s="39" t="str">
        <f t="shared" si="1091"/>
        <v/>
      </c>
      <c r="AHR329" s="36" t="str">
        <f t="shared" si="1092"/>
        <v/>
      </c>
      <c r="AHS329" s="36" t="str">
        <f t="shared" si="1073"/>
        <v/>
      </c>
      <c r="AHT329" s="39" t="str">
        <f t="shared" si="1093"/>
        <v/>
      </c>
    </row>
    <row r="330" spans="1:923" s="5" customFormat="1" outlineLevel="1" x14ac:dyDescent="0.25">
      <c r="A330" s="106"/>
      <c r="B330" s="108"/>
      <c r="C330" s="27"/>
      <c r="D330" s="106"/>
      <c r="E330" s="106"/>
      <c r="F330" s="106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2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2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2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2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2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2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2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2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2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2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2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2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2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2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2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2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2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2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2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2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2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2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2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2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2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2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2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2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2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2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2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2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2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2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2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2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2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2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2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2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2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2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J330" s="5">
        <f t="shared" ref="AGJ330:AGL330" si="1095">SUMIF(AGJ323:AGJ329,"&lt;&gt;""")</f>
        <v>0</v>
      </c>
      <c r="AGK330" s="5">
        <f t="shared" si="1095"/>
        <v>0</v>
      </c>
      <c r="AGL330" s="5">
        <f t="shared" si="1095"/>
        <v>15</v>
      </c>
      <c r="AGN330" s="5">
        <f>SUMIF(AGN323:AGN329,"&lt;&gt;""")</f>
        <v>50</v>
      </c>
      <c r="AGQ330" s="108"/>
      <c r="AGR330" s="108"/>
      <c r="AGS330" s="109"/>
      <c r="AGT330" s="108"/>
      <c r="AGU330" s="108"/>
      <c r="AGV330" s="109"/>
      <c r="AGW330" s="108"/>
      <c r="AGX330" s="108"/>
      <c r="AGY330" s="109"/>
      <c r="AGZ330" s="108"/>
      <c r="AHA330" s="108"/>
      <c r="AHB330" s="109"/>
      <c r="AHC330" s="108"/>
      <c r="AHD330" s="108"/>
      <c r="AHE330" s="109"/>
      <c r="AHF330" s="108"/>
      <c r="AHG330" s="108"/>
      <c r="AHH330" s="109"/>
      <c r="AHI330" s="108"/>
      <c r="AHJ330" s="108"/>
      <c r="AHK330" s="109"/>
      <c r="AHL330" s="108"/>
      <c r="AHM330" s="108"/>
      <c r="AHN330" s="109"/>
      <c r="AHO330" s="108"/>
      <c r="AHP330" s="108"/>
      <c r="AHQ330" s="109"/>
      <c r="AHR330" s="108"/>
      <c r="AHS330" s="108"/>
      <c r="AHT330" s="109"/>
    </row>
    <row r="331" spans="1:923" s="32" customFormat="1" x14ac:dyDescent="0.25">
      <c r="A331" s="31" t="s">
        <v>45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3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4"/>
      <c r="AGI331" s="33"/>
      <c r="AGJ331" s="33"/>
      <c r="AGK331" s="33"/>
      <c r="AGL331" s="33"/>
      <c r="AGM331" s="33"/>
      <c r="AGN331" s="103">
        <f>'Итоги за неделю'!D22</f>
        <v>10</v>
      </c>
      <c r="AGO331" s="34"/>
      <c r="AGP331" s="33"/>
      <c r="AGQ331" s="33"/>
      <c r="AGR331" s="33"/>
      <c r="AGS331" s="33"/>
      <c r="AGT331" s="34"/>
      <c r="AGU331" s="34"/>
      <c r="AGV331" s="33"/>
      <c r="AGW331" s="33"/>
      <c r="AGX331" s="33"/>
      <c r="AGY331" s="33"/>
      <c r="AGZ331" s="34"/>
      <c r="AHA331" s="34"/>
      <c r="AHB331" s="33"/>
      <c r="AHC331" s="33"/>
      <c r="AHD331" s="33"/>
      <c r="AHE331" s="33"/>
      <c r="AHF331" s="34"/>
      <c r="AHG331" s="34"/>
      <c r="AHH331" s="33"/>
      <c r="AHI331" s="33"/>
      <c r="AHJ331" s="33"/>
      <c r="AHK331" s="33"/>
      <c r="AHL331" s="34"/>
      <c r="AHM331" s="34"/>
      <c r="AHN331" s="33"/>
      <c r="AHO331" s="33"/>
      <c r="AHP331" s="33"/>
      <c r="AHQ331" s="33"/>
      <c r="AHR331" s="34"/>
      <c r="AHS331" s="34"/>
      <c r="AHT331" s="33"/>
      <c r="AHU331" s="33"/>
      <c r="AHV331" s="33"/>
      <c r="AHW331" s="34"/>
      <c r="AHX331" s="33"/>
      <c r="AHY331" s="33"/>
      <c r="AHZ331" s="33"/>
      <c r="AIA331" s="34"/>
      <c r="AIB331" s="33"/>
      <c r="AIC331" s="33"/>
      <c r="AID331" s="33"/>
      <c r="AIE331" s="34"/>
      <c r="AIF331" s="33"/>
      <c r="AIG331" s="33"/>
      <c r="AIH331" s="33"/>
      <c r="AII331" s="34"/>
      <c r="AIJ331" s="33"/>
      <c r="AIK331" s="33"/>
      <c r="AIL331" s="33"/>
      <c r="AIM331" s="34"/>
    </row>
    <row r="332" spans="1:923" s="5" customFormat="1" outlineLevel="1" x14ac:dyDescent="0.25">
      <c r="A332" s="35">
        <v>1</v>
      </c>
      <c r="B332" s="46" t="s">
        <v>183</v>
      </c>
      <c r="C332" s="37"/>
      <c r="D332" s="63"/>
      <c r="E332" s="63"/>
      <c r="F332" s="63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351</v>
      </c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 t="s">
        <v>351</v>
      </c>
      <c r="BE332" s="57"/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 t="s">
        <v>351</v>
      </c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 t="s">
        <v>351</v>
      </c>
      <c r="DD332" s="57" t="s">
        <v>351</v>
      </c>
      <c r="DE332" s="57" t="s">
        <v>351</v>
      </c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 t="s">
        <v>351</v>
      </c>
      <c r="DW332" s="57"/>
      <c r="DX332" s="57"/>
      <c r="DY332" s="57"/>
      <c r="DZ332" s="57"/>
      <c r="EA332" s="57"/>
      <c r="EB332" s="57"/>
      <c r="EC332" s="57"/>
      <c r="ED332" s="57" t="s">
        <v>351</v>
      </c>
      <c r="EE332" s="57" t="s">
        <v>351</v>
      </c>
      <c r="EF332" s="57" t="s">
        <v>351</v>
      </c>
      <c r="EG332" s="57"/>
      <c r="EH332" s="57" t="s">
        <v>351</v>
      </c>
      <c r="EI332" s="57"/>
      <c r="EJ332" s="38"/>
      <c r="EK332" s="38"/>
      <c r="EL332" s="38"/>
      <c r="EM332" s="61"/>
      <c r="EN332" s="57"/>
      <c r="EO332" s="57"/>
      <c r="EP332" s="57"/>
      <c r="EQ332" s="57" t="s">
        <v>351</v>
      </c>
      <c r="ER332" s="57" t="s">
        <v>351</v>
      </c>
      <c r="ES332" s="57"/>
      <c r="ET332" s="57"/>
      <c r="EU332" s="57"/>
      <c r="EV332" s="57" t="s">
        <v>351</v>
      </c>
      <c r="EW332" s="57"/>
      <c r="EX332" s="57"/>
      <c r="EY332" s="57"/>
      <c r="EZ332" s="57"/>
      <c r="FA332" s="57"/>
      <c r="FB332" s="57"/>
      <c r="FC332" s="57"/>
      <c r="FD332" s="38"/>
      <c r="FE332" s="38"/>
      <c r="FF332" s="38"/>
      <c r="FG332" s="61"/>
      <c r="FH332" s="57" t="s">
        <v>351</v>
      </c>
      <c r="FI332" s="57"/>
      <c r="FJ332" s="57"/>
      <c r="FK332" s="57"/>
      <c r="FL332" s="57" t="s">
        <v>351</v>
      </c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38"/>
      <c r="FX332" s="38"/>
      <c r="FY332" s="38"/>
      <c r="FZ332" s="38"/>
      <c r="GA332" s="61"/>
      <c r="GB332" s="57"/>
      <c r="GC332" s="57"/>
      <c r="GD332" s="57"/>
      <c r="GE332" s="57"/>
      <c r="GF332" s="57" t="s">
        <v>351</v>
      </c>
      <c r="GG332" s="57"/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/>
      <c r="GQ332" s="57" t="s">
        <v>351</v>
      </c>
      <c r="GR332" s="57"/>
      <c r="GS332" s="38"/>
      <c r="GT332" s="38"/>
      <c r="GU332" s="61"/>
      <c r="GV332" s="57"/>
      <c r="GW332" s="57" t="s">
        <v>351</v>
      </c>
      <c r="GX332" s="57"/>
      <c r="GY332" s="57"/>
      <c r="GZ332" s="57"/>
      <c r="HA332" s="57"/>
      <c r="HB332" s="57"/>
      <c r="HC332" s="57"/>
      <c r="HD332" s="57"/>
      <c r="HE332" s="57"/>
      <c r="HF332" s="57"/>
      <c r="HG332" s="57" t="s">
        <v>351</v>
      </c>
      <c r="HH332" s="57" t="s">
        <v>351</v>
      </c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 t="s">
        <v>351</v>
      </c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351</v>
      </c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38"/>
      <c r="QT332" s="38"/>
      <c r="QU332" s="61"/>
      <c r="QV332" s="57"/>
      <c r="QW332" s="57"/>
      <c r="QX332" s="57"/>
      <c r="QY332" s="57"/>
      <c r="QZ332" s="57"/>
      <c r="RA332" s="57" t="s">
        <v>351</v>
      </c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38"/>
      <c r="RO332" s="61"/>
      <c r="RP332" s="57"/>
      <c r="RQ332" s="57"/>
      <c r="RR332" s="57"/>
      <c r="RS332" s="57"/>
      <c r="RT332" s="57" t="s">
        <v>351</v>
      </c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57" t="s">
        <v>351</v>
      </c>
      <c r="SV332" s="57" t="s">
        <v>351</v>
      </c>
      <c r="SW332" s="57"/>
      <c r="SX332" s="57"/>
      <c r="SY332" s="57" t="s">
        <v>351</v>
      </c>
      <c r="SZ332" s="57" t="s">
        <v>351</v>
      </c>
      <c r="TA332" s="57"/>
      <c r="TB332" s="57" t="s">
        <v>351</v>
      </c>
      <c r="TC332" s="38"/>
      <c r="TD332" s="38"/>
      <c r="TE332" s="38"/>
      <c r="TF332" s="38"/>
      <c r="TG332" s="61"/>
      <c r="TH332" s="57"/>
      <c r="TI332" s="57"/>
      <c r="TJ332" s="57"/>
      <c r="TK332" s="57"/>
      <c r="TL332" s="57"/>
      <c r="TM332" s="57" t="s">
        <v>351</v>
      </c>
      <c r="TN332" s="57"/>
      <c r="TO332" s="57" t="s">
        <v>351</v>
      </c>
      <c r="TP332" s="57" t="s">
        <v>351</v>
      </c>
      <c r="TQ332" s="57"/>
      <c r="TR332" s="57"/>
      <c r="TS332" s="57" t="s">
        <v>351</v>
      </c>
      <c r="TT332" s="57" t="s">
        <v>351</v>
      </c>
      <c r="TU332" s="57"/>
      <c r="TV332" s="57"/>
      <c r="TW332" s="57" t="s">
        <v>351</v>
      </c>
      <c r="TX332" s="57" t="s">
        <v>351</v>
      </c>
      <c r="TY332" s="57"/>
      <c r="TZ332" s="38"/>
      <c r="UA332" s="61"/>
      <c r="UB332" s="57"/>
      <c r="UC332" s="57"/>
      <c r="UD332" s="57"/>
      <c r="UE332" s="57"/>
      <c r="UF332" s="57" t="s">
        <v>351</v>
      </c>
      <c r="UG332" s="57" t="s">
        <v>351</v>
      </c>
      <c r="UH332" s="57"/>
      <c r="UI332" s="57"/>
      <c r="UJ332" s="57" t="s">
        <v>351</v>
      </c>
      <c r="UK332" s="57" t="s">
        <v>351</v>
      </c>
      <c r="UL332" s="57"/>
      <c r="UM332" s="57"/>
      <c r="UN332" s="57"/>
      <c r="UO332" s="57"/>
      <c r="UP332" s="57"/>
      <c r="UQ332" s="57"/>
      <c r="UR332" s="57"/>
      <c r="US332" s="38"/>
      <c r="UT332" s="38"/>
      <c r="UU332" s="61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38"/>
      <c r="VN332" s="38"/>
      <c r="VO332" s="61"/>
      <c r="VP332" s="57"/>
      <c r="VQ332" s="57"/>
      <c r="VR332" s="57"/>
      <c r="VS332" s="57"/>
      <c r="VT332" s="57" t="s">
        <v>351</v>
      </c>
      <c r="VU332" s="57"/>
      <c r="VV332" s="57"/>
      <c r="VW332" s="57"/>
      <c r="VX332" s="57"/>
      <c r="VY332" s="57"/>
      <c r="VZ332" s="57"/>
      <c r="WA332" s="57"/>
      <c r="WB332" s="57"/>
      <c r="WC332" s="57"/>
      <c r="WD332" s="57"/>
      <c r="WE332" s="57"/>
      <c r="WF332" s="57"/>
      <c r="WG332" s="38"/>
      <c r="WH332" s="38"/>
      <c r="WI332" s="61"/>
      <c r="WJ332" s="57"/>
      <c r="WK332" s="57"/>
      <c r="WL332" s="57"/>
      <c r="WM332" s="57"/>
      <c r="WN332" s="57" t="s">
        <v>351</v>
      </c>
      <c r="WO332" s="57"/>
      <c r="WP332" s="57"/>
      <c r="WQ332" s="57"/>
      <c r="WR332" s="57" t="s">
        <v>351</v>
      </c>
      <c r="WS332" s="57"/>
      <c r="WT332" s="57"/>
      <c r="WU332" s="57"/>
      <c r="WV332" s="57"/>
      <c r="WW332" s="57"/>
      <c r="WX332" s="57"/>
      <c r="WY332" s="57"/>
      <c r="WZ332" s="38"/>
      <c r="XA332" s="38"/>
      <c r="XB332" s="38"/>
      <c r="XC332" s="61"/>
      <c r="XD332" s="57"/>
      <c r="XE332" s="57"/>
      <c r="XF332" s="57"/>
      <c r="XG332" s="57"/>
      <c r="XH332" s="57" t="s">
        <v>351</v>
      </c>
      <c r="XI332" s="57"/>
      <c r="XJ332" s="57"/>
      <c r="XK332" s="57"/>
      <c r="XL332" s="57"/>
      <c r="XM332" s="57"/>
      <c r="XN332" s="57"/>
      <c r="XO332" s="57"/>
      <c r="XP332" s="57"/>
      <c r="XQ332" s="57"/>
      <c r="XR332" s="57"/>
      <c r="XS332" s="57"/>
      <c r="XT332" s="38"/>
      <c r="XU332" s="38"/>
      <c r="XV332" s="38"/>
      <c r="XW332" s="37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8"/>
      <c r="YN332" s="38"/>
      <c r="YO332" s="38"/>
      <c r="YP332" s="38"/>
      <c r="YQ332" s="37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ref="AGJ332:AGJ342" si="1096">IF(COUNTIFS($C$7:$AGI$7,"="&amp;$AGP$5,$C332:$AGI332,"б")=0,"",COUNTIFS($C$7:$AGI$7,"="&amp;$AGP$5,$C332:$AGI332,"б"))</f>
        <v/>
      </c>
      <c r="AGK332" s="85" t="str">
        <f t="shared" ref="AGK332:AGK342" si="1097">IF(COUNTIFS($C$7:$AGI$7,"="&amp;$AGP$5,$C332:$AGI332,"у")=0,"",COUNTIFS($C$7:$AGI$7,"="&amp;$AGP$5,$C332:$AGI332,"у"))</f>
        <v/>
      </c>
      <c r="AGL332" s="85">
        <f t="shared" ref="AGL332:AGL342" si="1098">IF(COUNTIFS($C$7:$AGI$7,"="&amp;$AGP$5,$C332:$AGI332,"н")=0,"",COUNTIFS($C$7:$AGI$7,"="&amp;$AGP$5,$C332:$AGI332,"н"))</f>
        <v>1</v>
      </c>
      <c r="AGN332" s="5">
        <f>IF(LEN(B332)&gt;7,AGN331,"")</f>
        <v>10</v>
      </c>
      <c r="AGQ332" s="36" t="str">
        <f>IF(COUNTIFS($C$6:$AGI$6,9,$C332:$AGI332,"б")=0,"",COUNTIFS($C$6:$AGI$6,9,$C332:$AGI332,"б"))</f>
        <v/>
      </c>
      <c r="AGR332" s="36" t="str">
        <f t="shared" ref="AGR332:AGR342" si="1099">IF(COUNTIFS($C$6:$AGI$6,9,$C332:$AGI332,"у")=0,"",COUNTIFS($C$6:$AGI$6,9,$C332:$AGI332,"у"))</f>
        <v/>
      </c>
      <c r="AGS332" s="39">
        <f>IF(COUNTIFS($C$6:$AGI$6,9,$C332:$AGI332,"н")=0,"",COUNTIFS($C$6:$AGI$6,9,$C332:$AGI332,"н"))</f>
        <v>3</v>
      </c>
      <c r="AGT332" s="36" t="str">
        <f>IF(COUNTIFS($C$6:$AGI$6,10,$C332:$AGI332,"б")=0,"",COUNTIFS($C$6:$AGI$6,10,$C332:$AGI332,"б"))</f>
        <v/>
      </c>
      <c r="AGU332" s="36" t="str">
        <f t="shared" ref="AGU332:AGU342" si="1100">IF(COUNTIFS($C$6:$AGI$6,10,$C332:$AGI332,"у")=0,"",COUNTIFS($C$6:$AGI$6,10,$C332:$AGI332,"у"))</f>
        <v/>
      </c>
      <c r="AGV332" s="39">
        <f>IF(COUNTIFS($C$6:$AGI$6,10,$C332:$AGI332,"н")=0,"",COUNTIFS($C$6:$AGI$6,10,$C332:$AGI332,"н"))</f>
        <v>14</v>
      </c>
      <c r="AGW332" s="36" t="str">
        <f>IF(COUNTIFS($C$6:$AGI$6,11,$C332:$AGI332,"б")=0,"",COUNTIFS($C$6:$AGI$6,11,$C332:$AGI332,"б"))</f>
        <v/>
      </c>
      <c r="AGX332" s="36" t="str">
        <f t="shared" ref="AGX332:AGX342" si="1101">IF(COUNTIFS($C$6:$AGI$6,11,$C332:$AGI332,"у")=0,"",COUNTIFS($C$6:$AGI$6,11,$C332:$AGI332,"у"))</f>
        <v/>
      </c>
      <c r="AGY332" s="39">
        <f>IF(COUNTIFS($C$6:$AGI$6,11,$C332:$AGI332,"н")=0,"",COUNTIFS($C$6:$AGI$6,11,$C332:$AGI332,"н"))</f>
        <v>7</v>
      </c>
      <c r="AGZ332" s="36" t="str">
        <f>IF(COUNTIFS($C$6:$AGI$6,12,$C332:$AGI332,"б")=0,"",COUNTIFS($C$6:$AGI$6,12,$C332:$AGI332,"б"))</f>
        <v/>
      </c>
      <c r="AHA332" s="36" t="str">
        <f t="shared" ref="AHA332:AHA342" si="1102">IF(COUNTIFS($C$6:$AGI$6,12,$C332:$AGI332,"у")=0,"",COUNTIFS($C$6:$AGI$6,12,$C332:$AGI332,"у"))</f>
        <v/>
      </c>
      <c r="AHB332" s="39">
        <f>IF(COUNTIFS($C$6:$AGI$6,12,$C332:$AGI332,"н")=0,"",COUNTIFS($C$6:$AGI$6,12,$C332:$AGI332,"н"))</f>
        <v>1</v>
      </c>
      <c r="AHC332" s="36" t="str">
        <f>IF(COUNTIFS($C$6:$AGI$6,1,$C332:$AGI332,"б")=0,"",COUNTIFS($C$6:$AGI$6,1,$C332:$AGI332,"б"))</f>
        <v/>
      </c>
      <c r="AHD332" s="36" t="str">
        <f t="shared" ref="AHD332:AHD342" si="1103">IF(COUNTIFS($C$6:$AGI$6,1,$C332:$AGI332,"у")=0,"",COUNTIFS($C$6:$AGI$6,1,$C332:$AGI332,"у"))</f>
        <v/>
      </c>
      <c r="AHE332" s="39">
        <f>IF(COUNTIFS($C$6:$AGI$6,1,$C332:$AGI332,"н")=0,"",COUNTIFS($C$6:$AGI$6,1,$C332:$AGI332,"н"))</f>
        <v>1</v>
      </c>
      <c r="AHF332" s="36" t="str">
        <f>IF(COUNTIFS($C$6:$AGI$6,2,$C332:$AGI332,"б")=0,"",COUNTIFS($C$6:$AGI$6,2,$C332:$AGI332,"б"))</f>
        <v/>
      </c>
      <c r="AHG332" s="36" t="str">
        <f t="shared" ref="AHG332:AHG342" si="1104">IF(COUNTIFS($C$6:$AGI$6,2,$C332:$AGI332,"у")=0,"",COUNTIFS($C$6:$AGI$6,2,$C332:$AGI332,"у"))</f>
        <v/>
      </c>
      <c r="AHH332" s="39">
        <f>IF(COUNTIFS($C$6:$AGI$6,2,$C332:$AGI332,"н")=0,"",COUNTIFS($C$6:$AGI$6,2,$C332:$AGI332,"н"))</f>
        <v>8</v>
      </c>
      <c r="AHI332" s="36" t="str">
        <f>IF(COUNTIFS($C$6:$AGI$6,3,$C332:$AGI332,"б")=0,"",COUNTIFS($C$6:$AGI$6,3,$C332:$AGI332,"б"))</f>
        <v/>
      </c>
      <c r="AHJ332" s="36" t="str">
        <f t="shared" ref="AHJ332:AHJ342" si="1105">IF(COUNTIFS($C$6:$AGI$6,3,$C332:$AGI332,"у")=0,"",COUNTIFS($C$6:$AGI$6,3,$C332:$AGI332,"у"))</f>
        <v/>
      </c>
      <c r="AHK332" s="39">
        <f>IF(COUNTIFS($C$6:$AGI$6,3,$C332:$AGI332,"н")=0,"",COUNTIFS($C$6:$AGI$6,3,$C332:$AGI332,"н"))</f>
        <v>14</v>
      </c>
      <c r="AHL332" s="36" t="str">
        <f>IF(COUNTIFS($C$6:$AGI$6,4,$C332:$AGI332,"б")=0,"",COUNTIFS($C$6:$AGI$6,4,$C332:$AGI332,"б"))</f>
        <v/>
      </c>
      <c r="AHM332" s="36" t="str">
        <f t="shared" ref="AHM332:AHM342" si="1106">IF(COUNTIFS($C$6:$AGI$6,4,$C332:$AGI332,"у")=0,"",COUNTIFS($C$6:$AGI$6,4,$C332:$AGI332,"у"))</f>
        <v/>
      </c>
      <c r="AHN332" s="39">
        <f>IF(COUNTIFS($C$6:$AGI$6,4,$C332:$AGI332,"н")=0,"",COUNTIFS($C$6:$AGI$6,4,$C332:$AGI332,"н"))</f>
        <v>1</v>
      </c>
      <c r="AHO332" s="36" t="str">
        <f>IF(COUNTIFS($C$6:$AGI$6,5,$C332:$AGI332,"б")=0,"",COUNTIFS($C$6:$AGI$6,5,$C332:$AGI332,"б"))</f>
        <v/>
      </c>
      <c r="AHP332" s="36" t="str">
        <f t="shared" ref="AHP332:AHP342" si="1107">IF(COUNTIFS($C$6:$AGI$6,5,$C332:$AGI332,"у")=0,"",COUNTIFS($C$6:$AGI$6,5,$C332:$AGI332,"у"))</f>
        <v/>
      </c>
      <c r="AHQ332" s="39" t="str">
        <f>IF(COUNTIFS($C$6:$AGI$6,5,$C332:$AGI332,"н")=0,"",COUNTIFS($C$6:$AGI$6,5,$C332:$AGI332,"н"))</f>
        <v/>
      </c>
      <c r="AHR332" s="36" t="str">
        <f>IF(COUNTIFS($C$6:$AGI$6,6,$C332:$AGI332,"б")=0,"",COUNTIFS($C$6:$AGI$6,6,$C332:$AGI332,"б"))</f>
        <v/>
      </c>
      <c r="AHS332" s="36" t="str">
        <f t="shared" ref="AHS332:AHS342" si="1108">IF(COUNTIFS($C$6:$AGI$6,6,$C332:$AGI332,"у")=0,"",COUNTIFS($C$6:$AGI$6,6,$C332:$AGI332,"у"))</f>
        <v/>
      </c>
      <c r="AHT332" s="39" t="str">
        <f>IF(COUNTIFS($C$6:$AGI$6,6,$C332:$AGI332,"н")=0,"",COUNTIFS($C$6:$AGI$6,6,$C332:$AGI332,"н"))</f>
        <v/>
      </c>
    </row>
    <row r="333" spans="1:923" s="5" customFormat="1" outlineLevel="1" x14ac:dyDescent="0.25">
      <c r="A333" s="35">
        <f>A332+1</f>
        <v>2</v>
      </c>
      <c r="B333" s="46" t="s">
        <v>184</v>
      </c>
      <c r="C333" s="37"/>
      <c r="D333" s="63"/>
      <c r="E333" s="63"/>
      <c r="F333" s="63"/>
      <c r="G333" s="57" t="s">
        <v>351</v>
      </c>
      <c r="H333" s="57" t="s">
        <v>351</v>
      </c>
      <c r="I333" s="57" t="s">
        <v>351</v>
      </c>
      <c r="J333" s="57" t="s">
        <v>351</v>
      </c>
      <c r="K333" s="57"/>
      <c r="L333" s="57" t="s">
        <v>351</v>
      </c>
      <c r="M333" s="57"/>
      <c r="N333" s="57"/>
      <c r="O333" s="57" t="s">
        <v>351</v>
      </c>
      <c r="P333" s="57" t="s">
        <v>351</v>
      </c>
      <c r="Q333" s="57" t="s">
        <v>351</v>
      </c>
      <c r="R333" s="57" t="s">
        <v>351</v>
      </c>
      <c r="S333" s="57"/>
      <c r="T333" s="38"/>
      <c r="U333" s="38"/>
      <c r="V333" s="38"/>
      <c r="W333" s="61"/>
      <c r="X333" s="57"/>
      <c r="Y333" s="57"/>
      <c r="Z333" s="57"/>
      <c r="AA333" s="57" t="s">
        <v>351</v>
      </c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 t="s">
        <v>351</v>
      </c>
      <c r="BD333" s="57" t="s">
        <v>351</v>
      </c>
      <c r="BE333" s="57" t="s">
        <v>351</v>
      </c>
      <c r="BF333" s="57"/>
      <c r="BG333" s="57" t="s">
        <v>351</v>
      </c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38"/>
      <c r="CB333" s="38"/>
      <c r="CC333" s="38"/>
      <c r="CD333" s="38"/>
      <c r="CE333" s="61"/>
      <c r="CF333" s="57"/>
      <c r="CG333" s="57" t="s">
        <v>351</v>
      </c>
      <c r="CH333" s="57"/>
      <c r="CI333" s="57"/>
      <c r="CJ333" s="57" t="s">
        <v>351</v>
      </c>
      <c r="CK333" s="57"/>
      <c r="CL333" s="57"/>
      <c r="CM333" s="57"/>
      <c r="CN333" s="57" t="s">
        <v>351</v>
      </c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351</v>
      </c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 t="s">
        <v>351</v>
      </c>
      <c r="DM333" s="57"/>
      <c r="DN333" s="57"/>
      <c r="DO333" s="57" t="s">
        <v>351</v>
      </c>
      <c r="DP333" s="57"/>
      <c r="DQ333" s="38"/>
      <c r="DR333" s="38"/>
      <c r="DS333" s="57" t="s">
        <v>351</v>
      </c>
      <c r="DT333" s="57"/>
      <c r="DU333" s="57"/>
      <c r="DV333" s="57"/>
      <c r="DW333" s="57"/>
      <c r="DX333" s="57"/>
      <c r="DY333" s="57"/>
      <c r="DZ333" s="57"/>
      <c r="EA333" s="57" t="s">
        <v>351</v>
      </c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 t="s">
        <v>351</v>
      </c>
      <c r="ER333" s="57" t="s">
        <v>351</v>
      </c>
      <c r="ES333" s="57"/>
      <c r="ET333" s="57"/>
      <c r="EU333" s="57"/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/>
      <c r="FC333" s="57"/>
      <c r="FD333" s="38"/>
      <c r="FE333" s="38"/>
      <c r="FF333" s="38"/>
      <c r="FG333" s="61"/>
      <c r="FH333" s="57"/>
      <c r="FI333" s="57"/>
      <c r="FJ333" s="57"/>
      <c r="FK333" s="57" t="s">
        <v>351</v>
      </c>
      <c r="FL333" s="57"/>
      <c r="FM333" s="57"/>
      <c r="FN333" s="57"/>
      <c r="FO333" s="57"/>
      <c r="FP333" s="57"/>
      <c r="FQ333" s="57" t="s">
        <v>351</v>
      </c>
      <c r="FR333" s="57"/>
      <c r="FS333" s="57"/>
      <c r="FT333" s="57" t="s">
        <v>351</v>
      </c>
      <c r="FU333" s="57" t="s">
        <v>351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 t="s">
        <v>351</v>
      </c>
      <c r="GF333" s="57" t="s">
        <v>351</v>
      </c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 t="s">
        <v>351</v>
      </c>
      <c r="GR333" s="57"/>
      <c r="GS333" s="38"/>
      <c r="GT333" s="38"/>
      <c r="GU333" s="61"/>
      <c r="GV333" s="57"/>
      <c r="GW333" s="57" t="s">
        <v>351</v>
      </c>
      <c r="GX333" s="57"/>
      <c r="GY333" s="57" t="s">
        <v>351</v>
      </c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 t="s">
        <v>351</v>
      </c>
      <c r="IW333" s="57"/>
      <c r="IX333" s="57"/>
      <c r="IY333" s="57"/>
      <c r="IZ333" s="38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 t="s">
        <v>351</v>
      </c>
      <c r="JQ333" s="57" t="s">
        <v>351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351</v>
      </c>
      <c r="NY333" s="57" t="s">
        <v>351</v>
      </c>
      <c r="NZ333" s="57" t="s">
        <v>351</v>
      </c>
      <c r="OA333" s="57"/>
      <c r="OB333" s="57"/>
      <c r="OC333" s="57" t="s">
        <v>351</v>
      </c>
      <c r="OD333" s="57"/>
      <c r="OE333" s="57"/>
      <c r="OF333" s="57" t="s">
        <v>351</v>
      </c>
      <c r="OG333" s="57"/>
      <c r="OH333" s="57"/>
      <c r="OI333" s="57" t="s">
        <v>351</v>
      </c>
      <c r="OJ333" s="57" t="s">
        <v>351</v>
      </c>
      <c r="OK333" s="38"/>
      <c r="OL333" s="38"/>
      <c r="OM333" s="57" t="s">
        <v>351</v>
      </c>
      <c r="ON333" s="57" t="s">
        <v>351</v>
      </c>
      <c r="OO333" s="57" t="s">
        <v>351</v>
      </c>
      <c r="OP333" s="57"/>
      <c r="OQ333" s="57"/>
      <c r="OR333" s="57" t="s">
        <v>351</v>
      </c>
      <c r="OS333" s="57"/>
      <c r="OT333" s="57"/>
      <c r="OU333" s="57" t="s">
        <v>351</v>
      </c>
      <c r="OV333" s="57"/>
      <c r="OW333" s="57"/>
      <c r="OX333" s="57" t="s">
        <v>351</v>
      </c>
      <c r="OY333" s="57" t="s">
        <v>351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351</v>
      </c>
      <c r="PM333" s="57"/>
      <c r="PN333" s="57"/>
      <c r="PO333" s="57"/>
      <c r="PP333" s="57"/>
      <c r="PQ333" s="57" t="s">
        <v>351</v>
      </c>
      <c r="PR333" s="57"/>
      <c r="PS333" s="57"/>
      <c r="PT333" s="57"/>
      <c r="PU333" s="57"/>
      <c r="PV333" s="57"/>
      <c r="PW333" s="57"/>
      <c r="PX333" s="57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 t="s">
        <v>351</v>
      </c>
      <c r="QJ333" s="57"/>
      <c r="QK333" s="57"/>
      <c r="QL333" s="57"/>
      <c r="QM333" s="57"/>
      <c r="QN333" s="57" t="s">
        <v>351</v>
      </c>
      <c r="QO333" s="57" t="s">
        <v>351</v>
      </c>
      <c r="QP333" s="57"/>
      <c r="QQ333" s="57" t="s">
        <v>351</v>
      </c>
      <c r="QR333" s="57" t="s">
        <v>351</v>
      </c>
      <c r="QS333" s="38"/>
      <c r="QT333" s="38"/>
      <c r="QU333" s="61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38"/>
      <c r="RO333" s="61"/>
      <c r="RP333" s="57"/>
      <c r="RQ333" s="57"/>
      <c r="RR333" s="57"/>
      <c r="RS333" s="57"/>
      <c r="RT333" s="57" t="s">
        <v>351</v>
      </c>
      <c r="RU333" s="57"/>
      <c r="RV333" s="57"/>
      <c r="RW333" s="57"/>
      <c r="RX333" s="57"/>
      <c r="RY333" s="57" t="s">
        <v>351</v>
      </c>
      <c r="RZ333" s="57"/>
      <c r="SA333" s="57"/>
      <c r="SB333" s="57"/>
      <c r="SC333" s="57"/>
      <c r="SD333" s="57"/>
      <c r="SE333" s="57"/>
      <c r="SF333" s="57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57" t="s">
        <v>351</v>
      </c>
      <c r="SV333" s="57"/>
      <c r="SW333" s="57"/>
      <c r="SX333" s="57"/>
      <c r="SY333" s="57"/>
      <c r="SZ333" s="57"/>
      <c r="TA333" s="57"/>
      <c r="TB333" s="57"/>
      <c r="TC333" s="38"/>
      <c r="TD333" s="38"/>
      <c r="TE333" s="38"/>
      <c r="TF333" s="38"/>
      <c r="TG333" s="61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 t="s">
        <v>351</v>
      </c>
      <c r="TU333" s="57"/>
      <c r="TV333" s="57"/>
      <c r="TW333" s="57" t="s">
        <v>351</v>
      </c>
      <c r="TX333" s="57" t="s">
        <v>351</v>
      </c>
      <c r="TY333" s="57"/>
      <c r="TZ333" s="38"/>
      <c r="UA333" s="61"/>
      <c r="UB333" s="57"/>
      <c r="UC333" s="57"/>
      <c r="UD333" s="57"/>
      <c r="UE333" s="57"/>
      <c r="UF333" s="57"/>
      <c r="UG333" s="57" t="s">
        <v>351</v>
      </c>
      <c r="UH333" s="57"/>
      <c r="UI333" s="57"/>
      <c r="UJ333" s="57"/>
      <c r="UK333" s="57"/>
      <c r="UL333" s="57"/>
      <c r="UM333" s="57"/>
      <c r="UN333" s="57" t="s">
        <v>351</v>
      </c>
      <c r="UO333" s="57" t="s">
        <v>351</v>
      </c>
      <c r="UP333" s="57"/>
      <c r="UQ333" s="57" t="s">
        <v>351</v>
      </c>
      <c r="UR333" s="57" t="s">
        <v>351</v>
      </c>
      <c r="US333" s="38"/>
      <c r="UT333" s="38"/>
      <c r="UU333" s="61"/>
      <c r="UV333" s="57"/>
      <c r="UW333" s="57"/>
      <c r="UX333" s="57"/>
      <c r="UY333" s="57"/>
      <c r="UZ333" s="57"/>
      <c r="VA333" s="57"/>
      <c r="VB333" s="57"/>
      <c r="VC333" s="57" t="s">
        <v>351</v>
      </c>
      <c r="VD333" s="57" t="s">
        <v>351</v>
      </c>
      <c r="VE333" s="57"/>
      <c r="VF333" s="57"/>
      <c r="VG333" s="57"/>
      <c r="VH333" s="57"/>
      <c r="VI333" s="57" t="s">
        <v>351</v>
      </c>
      <c r="VJ333" s="57"/>
      <c r="VK333" s="57" t="s">
        <v>351</v>
      </c>
      <c r="VL333" s="57" t="s">
        <v>351</v>
      </c>
      <c r="VM333" s="38"/>
      <c r="VN333" s="38"/>
      <c r="VO333" s="61"/>
      <c r="VP333" s="57"/>
      <c r="VQ333" s="57"/>
      <c r="VR333" s="57"/>
      <c r="VS333" s="57"/>
      <c r="VT333" s="57" t="s">
        <v>351</v>
      </c>
      <c r="VU333" s="57"/>
      <c r="VV333" s="57"/>
      <c r="VW333" s="57"/>
      <c r="VX333" s="57"/>
      <c r="VY333" s="57"/>
      <c r="VZ333" s="57"/>
      <c r="WA333" s="57"/>
      <c r="WB333" s="57" t="s">
        <v>351</v>
      </c>
      <c r="WC333" s="57"/>
      <c r="WD333" s="57"/>
      <c r="WE333" s="57"/>
      <c r="WF333" s="57"/>
      <c r="WG333" s="38"/>
      <c r="WH333" s="38"/>
      <c r="WI333" s="61"/>
      <c r="WJ333" s="57"/>
      <c r="WK333" s="57"/>
      <c r="WL333" s="57"/>
      <c r="WM333" s="57"/>
      <c r="WN333" s="57" t="s">
        <v>351</v>
      </c>
      <c r="WO333" s="57"/>
      <c r="WP333" s="57"/>
      <c r="WQ333" s="57"/>
      <c r="WR333" s="57" t="s">
        <v>351</v>
      </c>
      <c r="WS333" s="57"/>
      <c r="WT333" s="57"/>
      <c r="WU333" s="57"/>
      <c r="WV333" s="57"/>
      <c r="WW333" s="57"/>
      <c r="WX333" s="57"/>
      <c r="WY333" s="57" t="s">
        <v>351</v>
      </c>
      <c r="WZ333" s="38"/>
      <c r="XA333" s="38"/>
      <c r="XB333" s="38"/>
      <c r="XC333" s="61"/>
      <c r="XD333" s="57"/>
      <c r="XE333" s="57"/>
      <c r="XF333" s="57"/>
      <c r="XG333" s="57"/>
      <c r="XH333" s="57"/>
      <c r="XI333" s="57"/>
      <c r="XJ333" s="57"/>
      <c r="XK333" s="57"/>
      <c r="XL333" s="57"/>
      <c r="XM333" s="57"/>
      <c r="XN333" s="57"/>
      <c r="XO333" s="57"/>
      <c r="XP333" s="57"/>
      <c r="XQ333" s="57"/>
      <c r="XR333" s="57"/>
      <c r="XS333" s="57"/>
      <c r="XT333" s="38"/>
      <c r="XU333" s="38"/>
      <c r="XV333" s="38"/>
      <c r="XW333" s="37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8"/>
      <c r="YN333" s="38"/>
      <c r="YO333" s="38"/>
      <c r="YP333" s="38"/>
      <c r="YQ333" s="37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096"/>
        <v/>
      </c>
      <c r="AGK333" s="85" t="str">
        <f t="shared" si="1097"/>
        <v/>
      </c>
      <c r="AGL333" s="85" t="str">
        <f t="shared" si="1098"/>
        <v/>
      </c>
      <c r="AGN333" s="5">
        <f>IF(LEN(B333)&gt;7,AGN331,"")</f>
        <v>10</v>
      </c>
      <c r="AGQ333" s="36" t="str">
        <f t="shared" ref="AGQ333:AGQ342" si="1109">IF(COUNTIFS($C$6:$AGI$6,9,$C333:$AGI333,"б")=0,"",COUNTIFS($C$6:$AGI$6,9,$C333:$AGI333,"б"))</f>
        <v/>
      </c>
      <c r="AGR333" s="36" t="str">
        <f t="shared" si="1099"/>
        <v/>
      </c>
      <c r="AGS333" s="39">
        <f t="shared" ref="AGS333:AGS342" si="1110">IF(COUNTIFS($C$6:$AGI$6,9,$C333:$AGI333,"н")=0,"",COUNTIFS($C$6:$AGI$6,9,$C333:$AGI333,"н"))</f>
        <v>17</v>
      </c>
      <c r="AGT333" s="36" t="str">
        <f t="shared" ref="AGT333:AGT342" si="1111">IF(COUNTIFS($C$6:$AGI$6,10,$C333:$AGI333,"б")=0,"",COUNTIFS($C$6:$AGI$6,10,$C333:$AGI333,"б"))</f>
        <v/>
      </c>
      <c r="AGU333" s="36" t="str">
        <f t="shared" si="1100"/>
        <v/>
      </c>
      <c r="AGV333" s="39">
        <f t="shared" ref="AGV333:AGV342" si="1112">IF(COUNTIFS($C$6:$AGI$6,10,$C333:$AGI333,"н")=0,"",COUNTIFS($C$6:$AGI$6,10,$C333:$AGI333,"н"))</f>
        <v>15</v>
      </c>
      <c r="AGW333" s="36" t="str">
        <f t="shared" ref="AGW333:AGW342" si="1113">IF(COUNTIFS($C$6:$AGI$6,11,$C333:$AGI333,"б")=0,"",COUNTIFS($C$6:$AGI$6,11,$C333:$AGI333,"б"))</f>
        <v/>
      </c>
      <c r="AGX333" s="36" t="str">
        <f t="shared" si="1101"/>
        <v/>
      </c>
      <c r="AGY333" s="39">
        <f t="shared" ref="AGY333:AGY342" si="1114">IF(COUNTIFS($C$6:$AGI$6,11,$C333:$AGI333,"н")=0,"",COUNTIFS($C$6:$AGI$6,11,$C333:$AGI333,"н"))</f>
        <v>6</v>
      </c>
      <c r="AGZ333" s="36" t="str">
        <f t="shared" ref="AGZ333:AGZ342" si="1115">IF(COUNTIFS($C$6:$AGI$6,12,$C333:$AGI333,"б")=0,"",COUNTIFS($C$6:$AGI$6,12,$C333:$AGI333,"б"))</f>
        <v/>
      </c>
      <c r="AHA333" s="36" t="str">
        <f t="shared" si="1102"/>
        <v/>
      </c>
      <c r="AHB333" s="39">
        <f t="shared" ref="AHB333:AHB342" si="1116">IF(COUNTIFS($C$6:$AGI$6,12,$C333:$AGI333,"н")=0,"",COUNTIFS($C$6:$AGI$6,12,$C333:$AGI333,"н"))</f>
        <v>2</v>
      </c>
      <c r="AHC333" s="36" t="str">
        <f t="shared" ref="AHC333:AHC342" si="1117">IF(COUNTIFS($C$6:$AGI$6,1,$C333:$AGI333,"б")=0,"",COUNTIFS($C$6:$AGI$6,1,$C333:$AGI333,"б"))</f>
        <v/>
      </c>
      <c r="AHD333" s="36" t="str">
        <f t="shared" si="1103"/>
        <v/>
      </c>
      <c r="AHE333" s="39">
        <f t="shared" ref="AHE333:AHE342" si="1118">IF(COUNTIFS($C$6:$AGI$6,1,$C333:$AGI333,"н")=0,"",COUNTIFS($C$6:$AGI$6,1,$C333:$AGI333,"н"))</f>
        <v>16</v>
      </c>
      <c r="AHF333" s="36" t="str">
        <f t="shared" ref="AHF333:AHF342" si="1119">IF(COUNTIFS($C$6:$AGI$6,2,$C333:$AGI333,"б")=0,"",COUNTIFS($C$6:$AGI$6,2,$C333:$AGI333,"б"))</f>
        <v/>
      </c>
      <c r="AHG333" s="36" t="str">
        <f t="shared" si="1104"/>
        <v/>
      </c>
      <c r="AHH333" s="39">
        <f t="shared" ref="AHH333:AHH342" si="1120">IF(COUNTIFS($C$6:$AGI$6,2,$C333:$AGI333,"н")=0,"",COUNTIFS($C$6:$AGI$6,2,$C333:$AGI333,"н"))</f>
        <v>8</v>
      </c>
      <c r="AHI333" s="36" t="str">
        <f t="shared" ref="AHI333:AHI342" si="1121">IF(COUNTIFS($C$6:$AGI$6,3,$C333:$AGI333,"б")=0,"",COUNTIFS($C$6:$AGI$6,3,$C333:$AGI333,"б"))</f>
        <v/>
      </c>
      <c r="AHJ333" s="36" t="str">
        <f t="shared" si="1105"/>
        <v/>
      </c>
      <c r="AHK333" s="39">
        <f t="shared" ref="AHK333:AHK342" si="1122">IF(COUNTIFS($C$6:$AGI$6,3,$C333:$AGI333,"н")=0,"",COUNTIFS($C$6:$AGI$6,3,$C333:$AGI333,"н"))</f>
        <v>17</v>
      </c>
      <c r="AHL333" s="36" t="str">
        <f t="shared" ref="AHL333:AHL342" si="1123">IF(COUNTIFS($C$6:$AGI$6,4,$C333:$AGI333,"б")=0,"",COUNTIFS($C$6:$AGI$6,4,$C333:$AGI333,"б"))</f>
        <v/>
      </c>
      <c r="AHM333" s="36" t="str">
        <f t="shared" si="1106"/>
        <v/>
      </c>
      <c r="AHN333" s="39">
        <f t="shared" ref="AHN333:AHN342" si="1124">IF(COUNTIFS($C$6:$AGI$6,4,$C333:$AGI333,"н")=0,"",COUNTIFS($C$6:$AGI$6,4,$C333:$AGI333,"н"))</f>
        <v>1</v>
      </c>
      <c r="AHO333" s="36" t="str">
        <f t="shared" ref="AHO333:AHO342" si="1125">IF(COUNTIFS($C$6:$AGI$6,5,$C333:$AGI333,"б")=0,"",COUNTIFS($C$6:$AGI$6,5,$C333:$AGI333,"б"))</f>
        <v/>
      </c>
      <c r="AHP333" s="36" t="str">
        <f t="shared" si="1107"/>
        <v/>
      </c>
      <c r="AHQ333" s="39" t="str">
        <f t="shared" ref="AHQ333:AHQ342" si="1126">IF(COUNTIFS($C$6:$AGI$6,5,$C333:$AGI333,"н")=0,"",COUNTIFS($C$6:$AGI$6,5,$C333:$AGI333,"н"))</f>
        <v/>
      </c>
      <c r="AHR333" s="36" t="str">
        <f t="shared" ref="AHR333:AHR342" si="1127">IF(COUNTIFS($C$6:$AGI$6,6,$C333:$AGI333,"б")=0,"",COUNTIFS($C$6:$AGI$6,6,$C333:$AGI333,"б"))</f>
        <v/>
      </c>
      <c r="AHS333" s="36" t="str">
        <f t="shared" si="1108"/>
        <v/>
      </c>
      <c r="AHT333" s="39" t="str">
        <f t="shared" ref="AHT333:AHT342" si="1128">IF(COUNTIFS($C$6:$AGI$6,6,$C333:$AGI333,"н")=0,"",COUNTIFS($C$6:$AGI$6,6,$C333:$AGI333,"н"))</f>
        <v/>
      </c>
    </row>
    <row r="334" spans="1:923" s="5" customFormat="1" outlineLevel="1" x14ac:dyDescent="0.25">
      <c r="A334" s="35">
        <v>3</v>
      </c>
      <c r="B334" s="46" t="s">
        <v>185</v>
      </c>
      <c r="C334" s="37"/>
      <c r="D334" s="63"/>
      <c r="E334" s="63"/>
      <c r="F334" s="63"/>
      <c r="G334" s="57" t="s">
        <v>351</v>
      </c>
      <c r="H334" s="57" t="s">
        <v>351</v>
      </c>
      <c r="I334" s="57" t="s">
        <v>351</v>
      </c>
      <c r="J334" s="57" t="s">
        <v>351</v>
      </c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351</v>
      </c>
      <c r="AF334" s="57" t="s">
        <v>351</v>
      </c>
      <c r="AG334" s="57" t="s">
        <v>351</v>
      </c>
      <c r="AH334" s="57"/>
      <c r="AI334" s="57"/>
      <c r="AJ334" s="57"/>
      <c r="AK334" s="57" t="s">
        <v>351</v>
      </c>
      <c r="AL334" s="57"/>
      <c r="AM334" s="57" t="s">
        <v>351</v>
      </c>
      <c r="AN334" s="38"/>
      <c r="AO334" s="38"/>
      <c r="AP334" s="38"/>
      <c r="AQ334" s="61"/>
      <c r="AR334" s="57"/>
      <c r="AS334" s="57" t="s">
        <v>351</v>
      </c>
      <c r="AT334" s="57"/>
      <c r="AU334" s="57"/>
      <c r="AV334" s="57"/>
      <c r="AW334" s="57"/>
      <c r="AX334" s="57"/>
      <c r="AY334" s="57"/>
      <c r="AZ334" s="57" t="s">
        <v>351</v>
      </c>
      <c r="BA334" s="57"/>
      <c r="BB334" s="57"/>
      <c r="BC334" s="57"/>
      <c r="BD334" s="57"/>
      <c r="BE334" s="57" t="s">
        <v>351</v>
      </c>
      <c r="BF334" s="57"/>
      <c r="BG334" s="57"/>
      <c r="BH334" s="57"/>
      <c r="BI334" s="38"/>
      <c r="BJ334" s="38"/>
      <c r="BK334" s="61"/>
      <c r="BL334" s="57"/>
      <c r="BM334" s="57" t="s">
        <v>351</v>
      </c>
      <c r="BN334" s="57"/>
      <c r="BO334" s="57"/>
      <c r="BP334" s="57"/>
      <c r="BQ334" s="57"/>
      <c r="BR334" s="57"/>
      <c r="BS334" s="57"/>
      <c r="BT334" s="57" t="s">
        <v>351</v>
      </c>
      <c r="BU334" s="57" t="s">
        <v>351</v>
      </c>
      <c r="BV334" s="57"/>
      <c r="BW334" s="57"/>
      <c r="BX334" s="57"/>
      <c r="BY334" s="57" t="s">
        <v>351</v>
      </c>
      <c r="BZ334" s="57"/>
      <c r="CA334" s="38"/>
      <c r="CB334" s="38"/>
      <c r="CC334" s="38"/>
      <c r="CD334" s="38"/>
      <c r="CE334" s="61"/>
      <c r="CF334" s="57"/>
      <c r="CG334" s="57"/>
      <c r="CH334" s="57"/>
      <c r="CI334" s="57" t="s">
        <v>351</v>
      </c>
      <c r="CJ334" s="57" t="s">
        <v>351</v>
      </c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 t="s">
        <v>351</v>
      </c>
      <c r="DA334" s="57"/>
      <c r="DB334" s="57"/>
      <c r="DC334" s="57" t="s">
        <v>351</v>
      </c>
      <c r="DD334" s="57"/>
      <c r="DE334" s="57"/>
      <c r="DF334" s="57"/>
      <c r="DG334" s="57"/>
      <c r="DH334" s="57"/>
      <c r="DI334" s="57"/>
      <c r="DJ334" s="57"/>
      <c r="DK334" s="57"/>
      <c r="DL334" s="57" t="s">
        <v>351</v>
      </c>
      <c r="DM334" s="57"/>
      <c r="DN334" s="57"/>
      <c r="DO334" s="57" t="s">
        <v>351</v>
      </c>
      <c r="DP334" s="57"/>
      <c r="DQ334" s="38"/>
      <c r="DR334" s="38"/>
      <c r="DS334" s="57" t="s">
        <v>351</v>
      </c>
      <c r="DT334" s="57"/>
      <c r="DU334" s="57"/>
      <c r="DV334" s="57"/>
      <c r="DW334" s="57"/>
      <c r="DX334" s="57"/>
      <c r="DY334" s="57"/>
      <c r="DZ334" s="57"/>
      <c r="EA334" s="57" t="s">
        <v>351</v>
      </c>
      <c r="EB334" s="57"/>
      <c r="EC334" s="57"/>
      <c r="ED334" s="57"/>
      <c r="EE334" s="57"/>
      <c r="EF334" s="57"/>
      <c r="EG334" s="57"/>
      <c r="EH334" s="57" t="s">
        <v>351</v>
      </c>
      <c r="EI334" s="57"/>
      <c r="EJ334" s="38"/>
      <c r="EK334" s="38"/>
      <c r="EL334" s="38"/>
      <c r="EM334" s="61"/>
      <c r="EN334" s="57" t="s">
        <v>351</v>
      </c>
      <c r="EO334" s="57" t="s">
        <v>351</v>
      </c>
      <c r="EP334" s="57"/>
      <c r="EQ334" s="57" t="s">
        <v>351</v>
      </c>
      <c r="ER334" s="57" t="s">
        <v>351</v>
      </c>
      <c r="ES334" s="57"/>
      <c r="ET334" s="57"/>
      <c r="EU334" s="57"/>
      <c r="EV334" s="57"/>
      <c r="EW334" s="57"/>
      <c r="EX334" s="57"/>
      <c r="EY334" s="57"/>
      <c r="EZ334" s="57"/>
      <c r="FA334" s="57" t="s">
        <v>351</v>
      </c>
      <c r="FB334" s="57"/>
      <c r="FC334" s="57"/>
      <c r="FD334" s="38"/>
      <c r="FE334" s="38"/>
      <c r="FF334" s="38"/>
      <c r="FG334" s="61"/>
      <c r="FH334" s="57" t="s">
        <v>351</v>
      </c>
      <c r="FI334" s="57" t="s">
        <v>351</v>
      </c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 t="s">
        <v>351</v>
      </c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 t="s">
        <v>351</v>
      </c>
      <c r="GO334" s="57" t="s">
        <v>351</v>
      </c>
      <c r="GP334" s="57"/>
      <c r="GQ334" s="57" t="s">
        <v>351</v>
      </c>
      <c r="GR334" s="57"/>
      <c r="GS334" s="38"/>
      <c r="GT334" s="38"/>
      <c r="GU334" s="61"/>
      <c r="GV334" s="57"/>
      <c r="GW334" s="57"/>
      <c r="GX334" s="57"/>
      <c r="GY334" s="57" t="s">
        <v>351</v>
      </c>
      <c r="GZ334" s="57" t="s">
        <v>351</v>
      </c>
      <c r="HA334" s="57"/>
      <c r="HB334" s="57"/>
      <c r="HC334" s="57"/>
      <c r="HD334" s="57"/>
      <c r="HE334" s="57" t="s">
        <v>351</v>
      </c>
      <c r="HF334" s="57"/>
      <c r="HG334" s="57"/>
      <c r="HH334" s="57" t="s">
        <v>351</v>
      </c>
      <c r="HI334" s="57" t="s">
        <v>351</v>
      </c>
      <c r="HJ334" s="57"/>
      <c r="HK334" s="57" t="s">
        <v>351</v>
      </c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 t="s">
        <v>351</v>
      </c>
      <c r="IK334" s="57" t="s">
        <v>351</v>
      </c>
      <c r="IL334" s="57"/>
      <c r="IM334" s="57"/>
      <c r="IN334" s="57"/>
      <c r="IO334" s="57"/>
      <c r="IP334" s="57"/>
      <c r="IQ334" s="57"/>
      <c r="IR334" s="57"/>
      <c r="IS334" s="57" t="s">
        <v>351</v>
      </c>
      <c r="IT334" s="57"/>
      <c r="IU334" s="57"/>
      <c r="IV334" s="57" t="s">
        <v>351</v>
      </c>
      <c r="IW334" s="57"/>
      <c r="IX334" s="57"/>
      <c r="IY334" s="57" t="s">
        <v>351</v>
      </c>
      <c r="IZ334" s="38"/>
      <c r="JA334" s="38"/>
      <c r="JB334" s="38"/>
      <c r="JC334" s="61"/>
      <c r="JD334" s="57" t="s">
        <v>351</v>
      </c>
      <c r="JE334" s="57"/>
      <c r="JF334" s="57"/>
      <c r="JG334" s="57"/>
      <c r="JH334" s="57"/>
      <c r="JI334" s="57"/>
      <c r="JJ334" s="57"/>
      <c r="JK334" s="57"/>
      <c r="JL334" s="57"/>
      <c r="JM334" s="57" t="s">
        <v>351</v>
      </c>
      <c r="JN334" s="57"/>
      <c r="JO334" s="57"/>
      <c r="JP334" s="57" t="s">
        <v>351</v>
      </c>
      <c r="JQ334" s="57" t="s">
        <v>351</v>
      </c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 t="s">
        <v>351</v>
      </c>
      <c r="NY334" s="57" t="s">
        <v>351</v>
      </c>
      <c r="NZ334" s="57" t="s">
        <v>351</v>
      </c>
      <c r="OA334" s="57"/>
      <c r="OB334" s="57"/>
      <c r="OC334" s="57" t="s">
        <v>351</v>
      </c>
      <c r="OD334" s="57"/>
      <c r="OE334" s="57"/>
      <c r="OF334" s="57" t="s">
        <v>351</v>
      </c>
      <c r="OG334" s="57"/>
      <c r="OH334" s="57"/>
      <c r="OI334" s="57"/>
      <c r="OJ334" s="57"/>
      <c r="OK334" s="38"/>
      <c r="OL334" s="38"/>
      <c r="OM334" s="57" t="s">
        <v>351</v>
      </c>
      <c r="ON334" s="57" t="s">
        <v>351</v>
      </c>
      <c r="OO334" s="57" t="s">
        <v>351</v>
      </c>
      <c r="OP334" s="57"/>
      <c r="OQ334" s="57"/>
      <c r="OR334" s="57" t="s">
        <v>351</v>
      </c>
      <c r="OS334" s="57"/>
      <c r="OT334" s="57"/>
      <c r="OU334" s="57" t="s">
        <v>351</v>
      </c>
      <c r="OV334" s="57"/>
      <c r="OW334" s="57"/>
      <c r="OX334" s="57" t="s">
        <v>351</v>
      </c>
      <c r="OY334" s="57" t="s">
        <v>351</v>
      </c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 t="s">
        <v>351</v>
      </c>
      <c r="PM334" s="57"/>
      <c r="PN334" s="57"/>
      <c r="PO334" s="57"/>
      <c r="PP334" s="57"/>
      <c r="PQ334" s="57" t="s">
        <v>351</v>
      </c>
      <c r="PR334" s="57"/>
      <c r="PS334" s="57"/>
      <c r="PT334" s="57" t="s">
        <v>351</v>
      </c>
      <c r="PU334" s="57"/>
      <c r="PV334" s="57"/>
      <c r="PW334" s="57" t="s">
        <v>351</v>
      </c>
      <c r="PX334" s="57" t="s">
        <v>351</v>
      </c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 t="s">
        <v>351</v>
      </c>
      <c r="QO334" s="57" t="s">
        <v>351</v>
      </c>
      <c r="QP334" s="57"/>
      <c r="QQ334" s="57" t="s">
        <v>351</v>
      </c>
      <c r="QR334" s="57" t="s">
        <v>351</v>
      </c>
      <c r="QS334" s="38"/>
      <c r="QT334" s="38"/>
      <c r="QU334" s="61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38"/>
      <c r="RO334" s="61"/>
      <c r="RP334" s="57"/>
      <c r="RQ334" s="57"/>
      <c r="RR334" s="57"/>
      <c r="RS334" s="57"/>
      <c r="RT334" s="57" t="s">
        <v>351</v>
      </c>
      <c r="RU334" s="57"/>
      <c r="RV334" s="57"/>
      <c r="RW334" s="57"/>
      <c r="RX334" s="57"/>
      <c r="RY334" s="57" t="s">
        <v>351</v>
      </c>
      <c r="RZ334" s="57"/>
      <c r="SA334" s="57"/>
      <c r="SB334" s="57" t="s">
        <v>351</v>
      </c>
      <c r="SC334" s="57"/>
      <c r="SD334" s="57"/>
      <c r="SE334" s="57" t="s">
        <v>351</v>
      </c>
      <c r="SF334" s="57" t="s">
        <v>351</v>
      </c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57" t="s">
        <v>351</v>
      </c>
      <c r="SV334" s="57" t="s">
        <v>351</v>
      </c>
      <c r="SW334" s="57"/>
      <c r="SX334" s="57"/>
      <c r="SY334" s="57"/>
      <c r="SZ334" s="57"/>
      <c r="TA334" s="57"/>
      <c r="TB334" s="57"/>
      <c r="TC334" s="38"/>
      <c r="TD334" s="38"/>
      <c r="TE334" s="38"/>
      <c r="TF334" s="38"/>
      <c r="TG334" s="61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 t="s">
        <v>351</v>
      </c>
      <c r="TU334" s="57"/>
      <c r="TV334" s="57"/>
      <c r="TW334" s="57"/>
      <c r="TX334" s="57"/>
      <c r="TY334" s="57"/>
      <c r="TZ334" s="38"/>
      <c r="UA334" s="61"/>
      <c r="UB334" s="57"/>
      <c r="UC334" s="57"/>
      <c r="UD334" s="57"/>
      <c r="UE334" s="57"/>
      <c r="UF334" s="57"/>
      <c r="UG334" s="57" t="s">
        <v>351</v>
      </c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38"/>
      <c r="UT334" s="38"/>
      <c r="UU334" s="61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38"/>
      <c r="VN334" s="38"/>
      <c r="VO334" s="61"/>
      <c r="VP334" s="57"/>
      <c r="VQ334" s="57"/>
      <c r="VR334" s="57"/>
      <c r="VS334" s="57"/>
      <c r="VT334" s="57"/>
      <c r="VU334" s="57"/>
      <c r="VV334" s="57"/>
      <c r="VW334" s="57"/>
      <c r="VX334" s="57"/>
      <c r="VY334" s="57"/>
      <c r="VZ334" s="57"/>
      <c r="WA334" s="57"/>
      <c r="WB334" s="57"/>
      <c r="WC334" s="57"/>
      <c r="WD334" s="57"/>
      <c r="WE334" s="57" t="s">
        <v>351</v>
      </c>
      <c r="WF334" s="57" t="s">
        <v>351</v>
      </c>
      <c r="WG334" s="38"/>
      <c r="WH334" s="38"/>
      <c r="WI334" s="61"/>
      <c r="WJ334" s="57"/>
      <c r="WK334" s="57"/>
      <c r="WL334" s="57"/>
      <c r="WM334" s="57"/>
      <c r="WN334" s="57"/>
      <c r="WO334" s="57"/>
      <c r="WP334" s="57"/>
      <c r="WQ334" s="57"/>
      <c r="WR334" s="57" t="s">
        <v>351</v>
      </c>
      <c r="WS334" s="57"/>
      <c r="WT334" s="57"/>
      <c r="WU334" s="57"/>
      <c r="WV334" s="57"/>
      <c r="WW334" s="57"/>
      <c r="WX334" s="57"/>
      <c r="WY334" s="57"/>
      <c r="WZ334" s="38"/>
      <c r="XA334" s="38"/>
      <c r="XB334" s="38"/>
      <c r="XC334" s="61"/>
      <c r="XD334" s="57"/>
      <c r="XE334" s="57"/>
      <c r="XF334" s="57"/>
      <c r="XG334" s="57"/>
      <c r="XH334" s="57"/>
      <c r="XI334" s="57"/>
      <c r="XJ334" s="57"/>
      <c r="XK334" s="57"/>
      <c r="XL334" s="57"/>
      <c r="XM334" s="57"/>
      <c r="XN334" s="57"/>
      <c r="XO334" s="57"/>
      <c r="XP334" s="57"/>
      <c r="XQ334" s="57"/>
      <c r="XR334" s="57"/>
      <c r="XS334" s="57"/>
      <c r="XT334" s="38"/>
      <c r="XU334" s="38"/>
      <c r="XV334" s="38"/>
      <c r="XW334" s="37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8"/>
      <c r="YN334" s="38"/>
      <c r="YO334" s="38"/>
      <c r="YP334" s="38"/>
      <c r="YQ334" s="37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096"/>
        <v/>
      </c>
      <c r="AGK334" s="85" t="str">
        <f t="shared" si="1097"/>
        <v/>
      </c>
      <c r="AGL334" s="85" t="str">
        <f t="shared" si="1098"/>
        <v/>
      </c>
      <c r="AGN334" s="5">
        <f>IF(LEN(B334)&gt;7,AGN331,"")</f>
        <v>10</v>
      </c>
      <c r="AGQ334" s="36" t="str">
        <f t="shared" si="1109"/>
        <v/>
      </c>
      <c r="AGR334" s="36" t="str">
        <f t="shared" si="1099"/>
        <v/>
      </c>
      <c r="AGS334" s="39">
        <f t="shared" si="1110"/>
        <v>18</v>
      </c>
      <c r="AGT334" s="36" t="str">
        <f t="shared" si="1111"/>
        <v/>
      </c>
      <c r="AGU334" s="36" t="str">
        <f t="shared" si="1100"/>
        <v/>
      </c>
      <c r="AGV334" s="39">
        <f t="shared" si="1112"/>
        <v>15</v>
      </c>
      <c r="AGW334" s="36" t="str">
        <f t="shared" si="1113"/>
        <v/>
      </c>
      <c r="AGX334" s="36" t="str">
        <f t="shared" si="1101"/>
        <v/>
      </c>
      <c r="AGY334" s="39">
        <f t="shared" si="1114"/>
        <v>15</v>
      </c>
      <c r="AGZ334" s="36" t="str">
        <f t="shared" si="1115"/>
        <v/>
      </c>
      <c r="AHA334" s="36" t="str">
        <f t="shared" si="1102"/>
        <v/>
      </c>
      <c r="AHB334" s="39">
        <f t="shared" si="1116"/>
        <v>3</v>
      </c>
      <c r="AHC334" s="36" t="str">
        <f t="shared" si="1117"/>
        <v/>
      </c>
      <c r="AHD334" s="36" t="str">
        <f t="shared" si="1103"/>
        <v/>
      </c>
      <c r="AHE334" s="39">
        <f t="shared" si="1118"/>
        <v>17</v>
      </c>
      <c r="AHF334" s="36" t="str">
        <f t="shared" si="1119"/>
        <v/>
      </c>
      <c r="AHG334" s="36" t="str">
        <f t="shared" si="1104"/>
        <v/>
      </c>
      <c r="AHH334" s="39">
        <f t="shared" si="1120"/>
        <v>11</v>
      </c>
      <c r="AHI334" s="36" t="str">
        <f t="shared" si="1121"/>
        <v/>
      </c>
      <c r="AHJ334" s="36" t="str">
        <f t="shared" si="1105"/>
        <v/>
      </c>
      <c r="AHK334" s="39">
        <f t="shared" si="1122"/>
        <v>5</v>
      </c>
      <c r="AHL334" s="36" t="str">
        <f t="shared" si="1123"/>
        <v/>
      </c>
      <c r="AHM334" s="36" t="str">
        <f t="shared" si="1106"/>
        <v/>
      </c>
      <c r="AHN334" s="39" t="str">
        <f t="shared" si="1124"/>
        <v/>
      </c>
      <c r="AHO334" s="36" t="str">
        <f t="shared" si="1125"/>
        <v/>
      </c>
      <c r="AHP334" s="36" t="str">
        <f t="shared" si="1107"/>
        <v/>
      </c>
      <c r="AHQ334" s="39" t="str">
        <f t="shared" si="1126"/>
        <v/>
      </c>
      <c r="AHR334" s="36" t="str">
        <f t="shared" si="1127"/>
        <v/>
      </c>
      <c r="AHS334" s="36" t="str">
        <f t="shared" si="1108"/>
        <v/>
      </c>
      <c r="AHT334" s="39" t="str">
        <f t="shared" si="1128"/>
        <v/>
      </c>
    </row>
    <row r="335" spans="1:923" s="5" customFormat="1" outlineLevel="1" x14ac:dyDescent="0.25">
      <c r="A335" s="35">
        <v>4</v>
      </c>
      <c r="B335" s="46" t="s">
        <v>186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61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38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38"/>
      <c r="GT335" s="38"/>
      <c r="GU335" s="61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57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38"/>
      <c r="PA335" s="38"/>
      <c r="PB335" s="38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57"/>
      <c r="PU335" s="57"/>
      <c r="PV335" s="57"/>
      <c r="PW335" s="57"/>
      <c r="PX335" s="57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57"/>
      <c r="QQ335" s="57"/>
      <c r="QR335" s="57"/>
      <c r="QS335" s="38"/>
      <c r="QT335" s="38"/>
      <c r="QU335" s="61"/>
      <c r="QV335" s="57"/>
      <c r="QW335" s="57"/>
      <c r="QX335" s="57"/>
      <c r="QY335" s="57"/>
      <c r="QZ335" s="57"/>
      <c r="RA335" s="57"/>
      <c r="RB335" s="57"/>
      <c r="RC335" s="57"/>
      <c r="RD335" s="57"/>
      <c r="RE335" s="57"/>
      <c r="RF335" s="57"/>
      <c r="RG335" s="57"/>
      <c r="RH335" s="57"/>
      <c r="RI335" s="57"/>
      <c r="RJ335" s="57"/>
      <c r="RK335" s="57"/>
      <c r="RL335" s="57"/>
      <c r="RM335" s="57"/>
      <c r="RN335" s="38"/>
      <c r="RO335" s="61"/>
      <c r="RP335" s="57"/>
      <c r="RQ335" s="57"/>
      <c r="RR335" s="57"/>
      <c r="RS335" s="57"/>
      <c r="RT335" s="57"/>
      <c r="RU335" s="57"/>
      <c r="RV335" s="57"/>
      <c r="RW335" s="57"/>
      <c r="RX335" s="57"/>
      <c r="RY335" s="57"/>
      <c r="RZ335" s="57"/>
      <c r="SA335" s="57"/>
      <c r="SB335" s="57"/>
      <c r="SC335" s="57"/>
      <c r="SD335" s="57"/>
      <c r="SE335" s="57"/>
      <c r="SF335" s="57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57"/>
      <c r="SV335" s="57"/>
      <c r="SW335" s="57"/>
      <c r="SX335" s="57"/>
      <c r="SY335" s="57" t="s">
        <v>351</v>
      </c>
      <c r="SZ335" s="57"/>
      <c r="TA335" s="57"/>
      <c r="TB335" s="57"/>
      <c r="TC335" s="38"/>
      <c r="TD335" s="38"/>
      <c r="TE335" s="38"/>
      <c r="TF335" s="38"/>
      <c r="TG335" s="61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  <c r="TS335" s="57"/>
      <c r="TT335" s="57"/>
      <c r="TU335" s="57"/>
      <c r="TV335" s="57"/>
      <c r="TW335" s="57"/>
      <c r="TX335" s="57"/>
      <c r="TY335" s="57"/>
      <c r="TZ335" s="38"/>
      <c r="UA335" s="61"/>
      <c r="UB335" s="57"/>
      <c r="UC335" s="57"/>
      <c r="UD335" s="57"/>
      <c r="UE335" s="57"/>
      <c r="UF335" s="57"/>
      <c r="UG335" s="57"/>
      <c r="UH335" s="57"/>
      <c r="UI335" s="57"/>
      <c r="UJ335" s="57"/>
      <c r="UK335" s="57"/>
      <c r="UL335" s="57"/>
      <c r="UM335" s="57"/>
      <c r="UN335" s="57"/>
      <c r="UO335" s="57"/>
      <c r="UP335" s="57"/>
      <c r="UQ335" s="57"/>
      <c r="UR335" s="57"/>
      <c r="US335" s="38"/>
      <c r="UT335" s="38"/>
      <c r="UU335" s="61"/>
      <c r="UV335" s="57"/>
      <c r="UW335" s="57"/>
      <c r="UX335" s="57"/>
      <c r="UY335" s="57"/>
      <c r="UZ335" s="57"/>
      <c r="VA335" s="57"/>
      <c r="VB335" s="57"/>
      <c r="VC335" s="57"/>
      <c r="VD335" s="57"/>
      <c r="VE335" s="57"/>
      <c r="VF335" s="57"/>
      <c r="VG335" s="57"/>
      <c r="VH335" s="57"/>
      <c r="VI335" s="57"/>
      <c r="VJ335" s="57"/>
      <c r="VK335" s="57"/>
      <c r="VL335" s="57"/>
      <c r="VM335" s="38"/>
      <c r="VN335" s="38"/>
      <c r="VO335" s="61"/>
      <c r="VP335" s="57"/>
      <c r="VQ335" s="57"/>
      <c r="VR335" s="57"/>
      <c r="VS335" s="57"/>
      <c r="VT335" s="57"/>
      <c r="VU335" s="57"/>
      <c r="VV335" s="57"/>
      <c r="VW335" s="57"/>
      <c r="VX335" s="57"/>
      <c r="VY335" s="57"/>
      <c r="VZ335" s="57"/>
      <c r="WA335" s="57"/>
      <c r="WB335" s="57"/>
      <c r="WC335" s="57"/>
      <c r="WD335" s="57"/>
      <c r="WE335" s="57"/>
      <c r="WF335" s="57"/>
      <c r="WG335" s="38"/>
      <c r="WH335" s="38"/>
      <c r="WI335" s="61"/>
      <c r="WJ335" s="57"/>
      <c r="WK335" s="57"/>
      <c r="WL335" s="57"/>
      <c r="WM335" s="57"/>
      <c r="WN335" s="57"/>
      <c r="WO335" s="57"/>
      <c r="WP335" s="57"/>
      <c r="WQ335" s="57"/>
      <c r="WR335" s="57" t="s">
        <v>351</v>
      </c>
      <c r="WS335" s="57"/>
      <c r="WT335" s="57"/>
      <c r="WU335" s="57"/>
      <c r="WV335" s="57"/>
      <c r="WW335" s="57"/>
      <c r="WX335" s="57"/>
      <c r="WY335" s="57"/>
      <c r="WZ335" s="38"/>
      <c r="XA335" s="38"/>
      <c r="XB335" s="38"/>
      <c r="XC335" s="61"/>
      <c r="XD335" s="57"/>
      <c r="XE335" s="57"/>
      <c r="XF335" s="57"/>
      <c r="XG335" s="57"/>
      <c r="XH335" s="57"/>
      <c r="XI335" s="57"/>
      <c r="XJ335" s="57"/>
      <c r="XK335" s="57"/>
      <c r="XL335" s="57" t="s">
        <v>351</v>
      </c>
      <c r="XM335" s="57"/>
      <c r="XN335" s="57"/>
      <c r="XO335" s="57"/>
      <c r="XP335" s="57"/>
      <c r="XQ335" s="57"/>
      <c r="XR335" s="57"/>
      <c r="XS335" s="57"/>
      <c r="XT335" s="38"/>
      <c r="XU335" s="38"/>
      <c r="XV335" s="38"/>
      <c r="XW335" s="37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7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096"/>
        <v/>
      </c>
      <c r="AGK335" s="85" t="str">
        <f t="shared" si="1097"/>
        <v/>
      </c>
      <c r="AGL335" s="85">
        <f t="shared" si="1098"/>
        <v>1</v>
      </c>
      <c r="AGN335" s="5">
        <f>IF(LEN(B335)&gt;7,AGN331,"")</f>
        <v>10</v>
      </c>
      <c r="AGQ335" s="36" t="str">
        <f t="shared" si="1109"/>
        <v/>
      </c>
      <c r="AGR335" s="36" t="str">
        <f t="shared" si="1099"/>
        <v/>
      </c>
      <c r="AGS335" s="39" t="str">
        <f t="shared" si="1110"/>
        <v/>
      </c>
      <c r="AGT335" s="36" t="str">
        <f t="shared" si="1111"/>
        <v/>
      </c>
      <c r="AGU335" s="36" t="str">
        <f t="shared" si="1100"/>
        <v/>
      </c>
      <c r="AGV335" s="39" t="str">
        <f t="shared" si="1112"/>
        <v/>
      </c>
      <c r="AGW335" s="36" t="str">
        <f t="shared" si="1113"/>
        <v/>
      </c>
      <c r="AGX335" s="36" t="str">
        <f t="shared" si="1101"/>
        <v/>
      </c>
      <c r="AGY335" s="39" t="str">
        <f t="shared" si="1114"/>
        <v/>
      </c>
      <c r="AGZ335" s="36" t="str">
        <f t="shared" si="1115"/>
        <v/>
      </c>
      <c r="AHA335" s="36" t="str">
        <f t="shared" si="1102"/>
        <v/>
      </c>
      <c r="AHB335" s="39" t="str">
        <f t="shared" si="1116"/>
        <v/>
      </c>
      <c r="AHC335" s="36" t="str">
        <f t="shared" si="1117"/>
        <v/>
      </c>
      <c r="AHD335" s="36" t="str">
        <f t="shared" si="1103"/>
        <v/>
      </c>
      <c r="AHE335" s="39" t="str">
        <f t="shared" si="1118"/>
        <v/>
      </c>
      <c r="AHF335" s="36" t="str">
        <f t="shared" si="1119"/>
        <v/>
      </c>
      <c r="AHG335" s="36" t="str">
        <f t="shared" si="1104"/>
        <v/>
      </c>
      <c r="AHH335" s="39">
        <f t="shared" si="1120"/>
        <v>1</v>
      </c>
      <c r="AHI335" s="36" t="str">
        <f t="shared" si="1121"/>
        <v/>
      </c>
      <c r="AHJ335" s="36" t="str">
        <f t="shared" si="1105"/>
        <v/>
      </c>
      <c r="AHK335" s="39">
        <f t="shared" si="1122"/>
        <v>1</v>
      </c>
      <c r="AHL335" s="36" t="str">
        <f t="shared" si="1123"/>
        <v/>
      </c>
      <c r="AHM335" s="36" t="str">
        <f t="shared" si="1106"/>
        <v/>
      </c>
      <c r="AHN335" s="39">
        <f t="shared" si="1124"/>
        <v>1</v>
      </c>
      <c r="AHO335" s="36" t="str">
        <f t="shared" si="1125"/>
        <v/>
      </c>
      <c r="AHP335" s="36" t="str">
        <f t="shared" si="1107"/>
        <v/>
      </c>
      <c r="AHQ335" s="39" t="str">
        <f t="shared" si="1126"/>
        <v/>
      </c>
      <c r="AHR335" s="36" t="str">
        <f t="shared" si="1127"/>
        <v/>
      </c>
      <c r="AHS335" s="36" t="str">
        <f t="shared" si="1108"/>
        <v/>
      </c>
      <c r="AHT335" s="39" t="str">
        <f t="shared" si="1128"/>
        <v/>
      </c>
    </row>
    <row r="336" spans="1:923" s="5" customFormat="1" outlineLevel="1" x14ac:dyDescent="0.25">
      <c r="A336" s="35">
        <v>5</v>
      </c>
      <c r="B336" s="46" t="s">
        <v>187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 t="s">
        <v>351</v>
      </c>
      <c r="S336" s="57"/>
      <c r="T336" s="38"/>
      <c r="U336" s="38"/>
      <c r="V336" s="38"/>
      <c r="W336" s="61"/>
      <c r="X336" s="57"/>
      <c r="Y336" s="57"/>
      <c r="Z336" s="57"/>
      <c r="AA336" s="57" t="s">
        <v>351</v>
      </c>
      <c r="AB336" s="57"/>
      <c r="AC336" s="57"/>
      <c r="AD336" s="57"/>
      <c r="AE336" s="57"/>
      <c r="AF336" s="57"/>
      <c r="AG336" s="57"/>
      <c r="AH336" s="57"/>
      <c r="AI336" s="57"/>
      <c r="AJ336" s="57"/>
      <c r="AK336" s="57" t="s">
        <v>351</v>
      </c>
      <c r="AL336" s="57"/>
      <c r="AM336" s="57" t="s">
        <v>351</v>
      </c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 t="s">
        <v>351</v>
      </c>
      <c r="BF336" s="57"/>
      <c r="BG336" s="57" t="s">
        <v>351</v>
      </c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 t="s">
        <v>351</v>
      </c>
      <c r="CK336" s="57"/>
      <c r="CL336" s="57"/>
      <c r="CM336" s="57"/>
      <c r="CN336" s="57" t="s">
        <v>351</v>
      </c>
      <c r="CO336" s="57"/>
      <c r="CP336" s="57"/>
      <c r="CQ336" s="57"/>
      <c r="CR336" s="57"/>
      <c r="CS336" s="57"/>
      <c r="CT336" s="57"/>
      <c r="CU336" s="57" t="s">
        <v>351</v>
      </c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 t="s">
        <v>351</v>
      </c>
      <c r="DH336" s="57" t="s">
        <v>351</v>
      </c>
      <c r="DI336" s="57" t="s">
        <v>351</v>
      </c>
      <c r="DJ336" s="57"/>
      <c r="DK336" s="57"/>
      <c r="DL336" s="57" t="s">
        <v>351</v>
      </c>
      <c r="DM336" s="57"/>
      <c r="DN336" s="57"/>
      <c r="DO336" s="57" t="s">
        <v>351</v>
      </c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351</v>
      </c>
      <c r="EI336" s="57"/>
      <c r="EJ336" s="38"/>
      <c r="EK336" s="38"/>
      <c r="EL336" s="38"/>
      <c r="EM336" s="61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 t="s">
        <v>351</v>
      </c>
      <c r="EX336" s="57"/>
      <c r="EY336" s="57"/>
      <c r="EZ336" s="57" t="s">
        <v>351</v>
      </c>
      <c r="FA336" s="57"/>
      <c r="FB336" s="57"/>
      <c r="FC336" s="57"/>
      <c r="FD336" s="38"/>
      <c r="FE336" s="38"/>
      <c r="FF336" s="38"/>
      <c r="FG336" s="61"/>
      <c r="FH336" s="57" t="s">
        <v>351</v>
      </c>
      <c r="FI336" s="57"/>
      <c r="FJ336" s="57"/>
      <c r="FK336" s="57"/>
      <c r="FL336" s="57" t="s">
        <v>351</v>
      </c>
      <c r="FM336" s="57"/>
      <c r="FN336" s="57"/>
      <c r="FO336" s="57"/>
      <c r="FP336" s="57" t="s">
        <v>352</v>
      </c>
      <c r="FQ336" s="57" t="s">
        <v>352</v>
      </c>
      <c r="FR336" s="57"/>
      <c r="FS336" s="57"/>
      <c r="FT336" s="57" t="s">
        <v>352</v>
      </c>
      <c r="FU336" s="57" t="s">
        <v>352</v>
      </c>
      <c r="FV336" s="57"/>
      <c r="FW336" s="38"/>
      <c r="FX336" s="38"/>
      <c r="FY336" s="38"/>
      <c r="FZ336" s="38"/>
      <c r="GA336" s="61"/>
      <c r="GB336" s="57"/>
      <c r="GC336" s="57" t="s">
        <v>351</v>
      </c>
      <c r="GD336" s="57"/>
      <c r="GE336" s="57" t="s">
        <v>351</v>
      </c>
      <c r="GF336" s="57" t="s">
        <v>351</v>
      </c>
      <c r="GG336" s="57"/>
      <c r="GH336" s="57"/>
      <c r="GI336" s="57"/>
      <c r="GJ336" s="57"/>
      <c r="GK336" s="57"/>
      <c r="GL336" s="57"/>
      <c r="GM336" s="57"/>
      <c r="GN336" s="57" t="s">
        <v>351</v>
      </c>
      <c r="GO336" s="57" t="s">
        <v>351</v>
      </c>
      <c r="GP336" s="57"/>
      <c r="GQ336" s="57" t="s">
        <v>351</v>
      </c>
      <c r="GR336" s="57"/>
      <c r="GS336" s="38"/>
      <c r="GT336" s="38"/>
      <c r="GU336" s="61"/>
      <c r="GV336" s="57"/>
      <c r="GW336" s="57" t="s">
        <v>351</v>
      </c>
      <c r="GX336" s="57"/>
      <c r="GY336" s="57" t="s">
        <v>351</v>
      </c>
      <c r="GZ336" s="57" t="s">
        <v>351</v>
      </c>
      <c r="HA336" s="57"/>
      <c r="HB336" s="57"/>
      <c r="HC336" s="57"/>
      <c r="HD336" s="57"/>
      <c r="HE336" s="57"/>
      <c r="HF336" s="57"/>
      <c r="HG336" s="57"/>
      <c r="HH336" s="57"/>
      <c r="HI336" s="57" t="s">
        <v>351</v>
      </c>
      <c r="HJ336" s="57"/>
      <c r="HK336" s="57" t="s">
        <v>351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 t="s">
        <v>351</v>
      </c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 t="s">
        <v>351</v>
      </c>
      <c r="JN336" s="57"/>
      <c r="JO336" s="57"/>
      <c r="JP336" s="57"/>
      <c r="JQ336" s="57"/>
      <c r="JR336" s="57"/>
      <c r="JS336" s="57" t="s">
        <v>351</v>
      </c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 t="s">
        <v>351</v>
      </c>
      <c r="NZ336" s="57" t="s">
        <v>351</v>
      </c>
      <c r="OA336" s="57"/>
      <c r="OB336" s="57"/>
      <c r="OC336" s="57" t="s">
        <v>351</v>
      </c>
      <c r="OD336" s="57"/>
      <c r="OE336" s="57"/>
      <c r="OF336" s="57" t="s">
        <v>351</v>
      </c>
      <c r="OG336" s="57"/>
      <c r="OH336" s="57"/>
      <c r="OI336" s="57"/>
      <c r="OJ336" s="57"/>
      <c r="OK336" s="38"/>
      <c r="OL336" s="38"/>
      <c r="OM336" s="57"/>
      <c r="ON336" s="57" t="s">
        <v>351</v>
      </c>
      <c r="OO336" s="57" t="s">
        <v>351</v>
      </c>
      <c r="OP336" s="57"/>
      <c r="OQ336" s="57"/>
      <c r="OR336" s="57" t="s">
        <v>351</v>
      </c>
      <c r="OS336" s="57"/>
      <c r="OT336" s="57"/>
      <c r="OU336" s="57" t="s">
        <v>351</v>
      </c>
      <c r="OV336" s="57"/>
      <c r="OW336" s="57"/>
      <c r="OX336" s="57" t="s">
        <v>351</v>
      </c>
      <c r="OY336" s="57" t="s">
        <v>351</v>
      </c>
      <c r="OZ336" s="38"/>
      <c r="PA336" s="38"/>
      <c r="PB336" s="38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 t="s">
        <v>351</v>
      </c>
      <c r="PM336" s="57"/>
      <c r="PN336" s="57"/>
      <c r="PO336" s="57"/>
      <c r="PP336" s="57"/>
      <c r="PQ336" s="57" t="s">
        <v>351</v>
      </c>
      <c r="PR336" s="57"/>
      <c r="PS336" s="57"/>
      <c r="PT336" s="57"/>
      <c r="PU336" s="57"/>
      <c r="PV336" s="57"/>
      <c r="PW336" s="57"/>
      <c r="PX336" s="57"/>
      <c r="PY336" s="38"/>
      <c r="PZ336" s="38"/>
      <c r="QA336" s="61"/>
      <c r="QB336" s="57"/>
      <c r="QC336" s="57"/>
      <c r="QD336" s="57"/>
      <c r="QE336" s="57"/>
      <c r="QF336" s="57"/>
      <c r="QG336" s="57" t="s">
        <v>351</v>
      </c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38"/>
      <c r="QT336" s="38"/>
      <c r="QU336" s="61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 t="s">
        <v>351</v>
      </c>
      <c r="RL336" s="57" t="s">
        <v>351</v>
      </c>
      <c r="RM336" s="57"/>
      <c r="RN336" s="38"/>
      <c r="RO336" s="61"/>
      <c r="RP336" s="57"/>
      <c r="RQ336" s="57"/>
      <c r="RR336" s="57"/>
      <c r="RS336" s="57"/>
      <c r="RT336" s="57" t="s">
        <v>351</v>
      </c>
      <c r="RU336" s="57"/>
      <c r="RV336" s="57"/>
      <c r="RW336" s="57"/>
      <c r="RX336" s="57"/>
      <c r="RY336" s="57" t="s">
        <v>351</v>
      </c>
      <c r="RZ336" s="57"/>
      <c r="SA336" s="57"/>
      <c r="SB336" s="57"/>
      <c r="SC336" s="57"/>
      <c r="SD336" s="57"/>
      <c r="SE336" s="57"/>
      <c r="SF336" s="57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57"/>
      <c r="SV336" s="57"/>
      <c r="SW336" s="57"/>
      <c r="SX336" s="57"/>
      <c r="SY336" s="57"/>
      <c r="SZ336" s="57"/>
      <c r="TA336" s="57"/>
      <c r="TB336" s="57"/>
      <c r="TC336" s="38"/>
      <c r="TD336" s="38"/>
      <c r="TE336" s="38"/>
      <c r="TF336" s="38"/>
      <c r="TG336" s="61"/>
      <c r="TH336" s="57"/>
      <c r="TI336" s="57"/>
      <c r="TJ336" s="57"/>
      <c r="TK336" s="57"/>
      <c r="TL336" s="57"/>
      <c r="TM336" s="57" t="s">
        <v>351</v>
      </c>
      <c r="TN336" s="57"/>
      <c r="TO336" s="57"/>
      <c r="TP336" s="57"/>
      <c r="TQ336" s="57"/>
      <c r="TR336" s="57"/>
      <c r="TS336" s="57"/>
      <c r="TT336" s="57" t="s">
        <v>351</v>
      </c>
      <c r="TU336" s="57"/>
      <c r="TV336" s="57"/>
      <c r="TW336" s="57" t="s">
        <v>351</v>
      </c>
      <c r="TX336" s="57" t="s">
        <v>351</v>
      </c>
      <c r="TY336" s="57"/>
      <c r="TZ336" s="38"/>
      <c r="UA336" s="61"/>
      <c r="UB336" s="57"/>
      <c r="UC336" s="57"/>
      <c r="UD336" s="57"/>
      <c r="UE336" s="57"/>
      <c r="UF336" s="57" t="s">
        <v>351</v>
      </c>
      <c r="UG336" s="57"/>
      <c r="UH336" s="57"/>
      <c r="UI336" s="57"/>
      <c r="UJ336" s="57"/>
      <c r="UK336" s="57" t="s">
        <v>351</v>
      </c>
      <c r="UL336" s="57"/>
      <c r="UM336" s="57"/>
      <c r="UN336" s="57"/>
      <c r="UO336" s="57" t="s">
        <v>351</v>
      </c>
      <c r="UP336" s="57"/>
      <c r="UQ336" s="57" t="s">
        <v>351</v>
      </c>
      <c r="UR336" s="57" t="s">
        <v>351</v>
      </c>
      <c r="US336" s="38"/>
      <c r="UT336" s="38"/>
      <c r="UU336" s="61"/>
      <c r="UV336" s="57"/>
      <c r="UW336" s="57"/>
      <c r="UX336" s="57"/>
      <c r="UY336" s="57"/>
      <c r="UZ336" s="57"/>
      <c r="VA336" s="57"/>
      <c r="VB336" s="57"/>
      <c r="VC336" s="57"/>
      <c r="VD336" s="57" t="s">
        <v>351</v>
      </c>
      <c r="VE336" s="57"/>
      <c r="VF336" s="57"/>
      <c r="VG336" s="57"/>
      <c r="VH336" s="57"/>
      <c r="VI336" s="57" t="s">
        <v>351</v>
      </c>
      <c r="VJ336" s="57"/>
      <c r="VK336" s="57" t="s">
        <v>351</v>
      </c>
      <c r="VL336" s="57" t="s">
        <v>351</v>
      </c>
      <c r="VM336" s="38"/>
      <c r="VN336" s="38"/>
      <c r="VO336" s="61"/>
      <c r="VP336" s="57"/>
      <c r="VQ336" s="57"/>
      <c r="VR336" s="57"/>
      <c r="VS336" s="57"/>
      <c r="VT336" s="57"/>
      <c r="VU336" s="57"/>
      <c r="VV336" s="57"/>
      <c r="VW336" s="57"/>
      <c r="VX336" s="57"/>
      <c r="VY336" s="57"/>
      <c r="VZ336" s="57"/>
      <c r="WA336" s="57"/>
      <c r="WB336" s="57"/>
      <c r="WC336" s="57"/>
      <c r="WD336" s="57"/>
      <c r="WE336" s="57" t="s">
        <v>351</v>
      </c>
      <c r="WF336" s="57" t="s">
        <v>351</v>
      </c>
      <c r="WG336" s="38"/>
      <c r="WH336" s="38"/>
      <c r="WI336" s="61"/>
      <c r="WJ336" s="57"/>
      <c r="WK336" s="57"/>
      <c r="WL336" s="57"/>
      <c r="WM336" s="57"/>
      <c r="WN336" s="57" t="s">
        <v>351</v>
      </c>
      <c r="WO336" s="57"/>
      <c r="WP336" s="57"/>
      <c r="WQ336" s="57"/>
      <c r="WR336" s="57" t="s">
        <v>351</v>
      </c>
      <c r="WS336" s="57"/>
      <c r="WT336" s="57"/>
      <c r="WU336" s="57"/>
      <c r="WV336" s="57"/>
      <c r="WW336" s="57"/>
      <c r="WX336" s="57"/>
      <c r="WY336" s="57" t="s">
        <v>351</v>
      </c>
      <c r="WZ336" s="38"/>
      <c r="XA336" s="38"/>
      <c r="XB336" s="38"/>
      <c r="XC336" s="61"/>
      <c r="XD336" s="57"/>
      <c r="XE336" s="57"/>
      <c r="XF336" s="57"/>
      <c r="XG336" s="57"/>
      <c r="XH336" s="57"/>
      <c r="XI336" s="57"/>
      <c r="XJ336" s="57"/>
      <c r="XK336" s="57"/>
      <c r="XL336" s="57"/>
      <c r="XM336" s="57"/>
      <c r="XN336" s="57"/>
      <c r="XO336" s="57"/>
      <c r="XP336" s="57"/>
      <c r="XQ336" s="57"/>
      <c r="XR336" s="57"/>
      <c r="XS336" s="57" t="s">
        <v>351</v>
      </c>
      <c r="XT336" s="38"/>
      <c r="XU336" s="38"/>
      <c r="XV336" s="38"/>
      <c r="XW336" s="37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8"/>
      <c r="YN336" s="38"/>
      <c r="YO336" s="38"/>
      <c r="YP336" s="38"/>
      <c r="YQ336" s="37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096"/>
        <v/>
      </c>
      <c r="AGK336" s="85" t="str">
        <f t="shared" si="1097"/>
        <v/>
      </c>
      <c r="AGL336" s="85">
        <f t="shared" si="1098"/>
        <v>1</v>
      </c>
      <c r="AGN336" s="5">
        <f>IF(LEN(B336)&gt;7,AGN331,"")</f>
        <v>10</v>
      </c>
      <c r="AGQ336" s="36" t="str">
        <f t="shared" si="1109"/>
        <v/>
      </c>
      <c r="AGR336" s="36" t="str">
        <f t="shared" si="1099"/>
        <v/>
      </c>
      <c r="AGS336" s="39">
        <f t="shared" si="1110"/>
        <v>8</v>
      </c>
      <c r="AGT336" s="36" t="str">
        <f t="shared" si="1111"/>
        <v/>
      </c>
      <c r="AGU336" s="36">
        <f t="shared" si="1100"/>
        <v>4</v>
      </c>
      <c r="AGV336" s="39">
        <f t="shared" si="1112"/>
        <v>11</v>
      </c>
      <c r="AGW336" s="36" t="str">
        <f t="shared" si="1113"/>
        <v/>
      </c>
      <c r="AGX336" s="36" t="str">
        <f t="shared" si="1101"/>
        <v/>
      </c>
      <c r="AGY336" s="39">
        <f t="shared" si="1114"/>
        <v>12</v>
      </c>
      <c r="AGZ336" s="36" t="str">
        <f t="shared" si="1115"/>
        <v/>
      </c>
      <c r="AHA336" s="36" t="str">
        <f t="shared" si="1102"/>
        <v/>
      </c>
      <c r="AHB336" s="39">
        <f t="shared" si="1116"/>
        <v>2</v>
      </c>
      <c r="AHC336" s="36" t="str">
        <f t="shared" si="1117"/>
        <v/>
      </c>
      <c r="AHD336" s="36" t="str">
        <f t="shared" si="1103"/>
        <v/>
      </c>
      <c r="AHE336" s="39">
        <f t="shared" si="1118"/>
        <v>12</v>
      </c>
      <c r="AHF336" s="36" t="str">
        <f t="shared" si="1119"/>
        <v/>
      </c>
      <c r="AHG336" s="36" t="str">
        <f t="shared" si="1104"/>
        <v/>
      </c>
      <c r="AHH336" s="39">
        <f t="shared" si="1120"/>
        <v>5</v>
      </c>
      <c r="AHI336" s="36" t="str">
        <f t="shared" si="1121"/>
        <v/>
      </c>
      <c r="AHJ336" s="36" t="str">
        <f t="shared" si="1105"/>
        <v/>
      </c>
      <c r="AHK336" s="39">
        <f t="shared" si="1122"/>
        <v>17</v>
      </c>
      <c r="AHL336" s="36" t="str">
        <f t="shared" si="1123"/>
        <v/>
      </c>
      <c r="AHM336" s="36" t="str">
        <f t="shared" si="1106"/>
        <v/>
      </c>
      <c r="AHN336" s="39">
        <f t="shared" si="1124"/>
        <v>2</v>
      </c>
      <c r="AHO336" s="36" t="str">
        <f t="shared" si="1125"/>
        <v/>
      </c>
      <c r="AHP336" s="36" t="str">
        <f t="shared" si="1107"/>
        <v/>
      </c>
      <c r="AHQ336" s="39" t="str">
        <f t="shared" si="1126"/>
        <v/>
      </c>
      <c r="AHR336" s="36" t="str">
        <f t="shared" si="1127"/>
        <v/>
      </c>
      <c r="AHS336" s="36" t="str">
        <f t="shared" si="1108"/>
        <v/>
      </c>
      <c r="AHT336" s="39" t="str">
        <f t="shared" si="1128"/>
        <v/>
      </c>
    </row>
    <row r="337" spans="1:923" s="5" customFormat="1" outlineLevel="1" x14ac:dyDescent="0.25">
      <c r="A337" s="35">
        <f t="shared" ref="A337:A342" si="1129">A336+1</f>
        <v>6</v>
      </c>
      <c r="B337" s="46" t="s">
        <v>188</v>
      </c>
      <c r="C337" s="37"/>
      <c r="D337" s="63"/>
      <c r="E337" s="63"/>
      <c r="F337" s="63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38"/>
      <c r="CW337" s="38"/>
      <c r="CX337" s="38"/>
      <c r="CY337" s="61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38"/>
      <c r="DR337" s="38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 t="s">
        <v>351</v>
      </c>
      <c r="EI337" s="57"/>
      <c r="EJ337" s="38"/>
      <c r="EK337" s="38"/>
      <c r="EL337" s="38"/>
      <c r="EM337" s="61"/>
      <c r="EN337" s="57" t="s">
        <v>352</v>
      </c>
      <c r="EO337" s="57" t="s">
        <v>352</v>
      </c>
      <c r="EP337" s="57"/>
      <c r="EQ337" s="57" t="s">
        <v>352</v>
      </c>
      <c r="ER337" s="57" t="s">
        <v>352</v>
      </c>
      <c r="ES337" s="57"/>
      <c r="ET337" s="57"/>
      <c r="EU337" s="57"/>
      <c r="EV337" s="57" t="s">
        <v>352</v>
      </c>
      <c r="EW337" s="57" t="s">
        <v>352</v>
      </c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38"/>
      <c r="FX337" s="38"/>
      <c r="FY337" s="38"/>
      <c r="FZ337" s="38"/>
      <c r="GA337" s="61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38"/>
      <c r="GT337" s="38"/>
      <c r="GU337" s="61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  <c r="IX337" s="57"/>
      <c r="IY337" s="57"/>
      <c r="IZ337" s="38"/>
      <c r="JA337" s="38"/>
      <c r="JB337" s="38"/>
      <c r="JC337" s="61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/>
      <c r="OJ337" s="57"/>
      <c r="OK337" s="38"/>
      <c r="OL337" s="38"/>
      <c r="OM337" s="57"/>
      <c r="ON337" s="57"/>
      <c r="OO337" s="57"/>
      <c r="OP337" s="57"/>
      <c r="OQ337" s="57"/>
      <c r="OR337" s="57"/>
      <c r="OS337" s="57"/>
      <c r="OT337" s="57"/>
      <c r="OU337" s="57"/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57" t="s">
        <v>351</v>
      </c>
      <c r="PU337" s="57"/>
      <c r="PV337" s="57"/>
      <c r="PW337" s="57"/>
      <c r="PX337" s="57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/>
      <c r="QN337" s="57" t="s">
        <v>351</v>
      </c>
      <c r="QO337" s="57"/>
      <c r="QP337" s="57"/>
      <c r="QQ337" s="57"/>
      <c r="QR337" s="57"/>
      <c r="QS337" s="38"/>
      <c r="QT337" s="38"/>
      <c r="QU337" s="61"/>
      <c r="QV337" s="57"/>
      <c r="QW337" s="57"/>
      <c r="QX337" s="57"/>
      <c r="QY337" s="57"/>
      <c r="QZ337" s="57"/>
      <c r="RA337" s="57"/>
      <c r="RB337" s="57"/>
      <c r="RC337" s="57"/>
      <c r="RD337" s="57"/>
      <c r="RE337" s="57"/>
      <c r="RF337" s="57"/>
      <c r="RG337" s="57"/>
      <c r="RH337" s="57"/>
      <c r="RI337" s="57"/>
      <c r="RJ337" s="57"/>
      <c r="RK337" s="57"/>
      <c r="RL337" s="57"/>
      <c r="RM337" s="57"/>
      <c r="RN337" s="38"/>
      <c r="RO337" s="61"/>
      <c r="RP337" s="57"/>
      <c r="RQ337" s="57"/>
      <c r="RR337" s="57"/>
      <c r="RS337" s="57"/>
      <c r="RT337" s="57"/>
      <c r="RU337" s="57"/>
      <c r="RV337" s="57"/>
      <c r="RW337" s="57"/>
      <c r="RX337" s="57"/>
      <c r="RY337" s="57"/>
      <c r="RZ337" s="57"/>
      <c r="SA337" s="57"/>
      <c r="SB337" s="57"/>
      <c r="SC337" s="57"/>
      <c r="SD337" s="57"/>
      <c r="SE337" s="57"/>
      <c r="SF337" s="57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57"/>
      <c r="SV337" s="57"/>
      <c r="SW337" s="57"/>
      <c r="SX337" s="57"/>
      <c r="SY337" s="57"/>
      <c r="SZ337" s="57"/>
      <c r="TA337" s="57"/>
      <c r="TB337" s="57"/>
      <c r="TC337" s="38"/>
      <c r="TD337" s="38"/>
      <c r="TE337" s="38"/>
      <c r="TF337" s="38"/>
      <c r="TG337" s="61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  <c r="TS337" s="57"/>
      <c r="TT337" s="57"/>
      <c r="TU337" s="57"/>
      <c r="TV337" s="57"/>
      <c r="TW337" s="57"/>
      <c r="TX337" s="57"/>
      <c r="TY337" s="57"/>
      <c r="TZ337" s="38"/>
      <c r="UA337" s="61"/>
      <c r="UB337" s="57"/>
      <c r="UC337" s="57"/>
      <c r="UD337" s="57"/>
      <c r="UE337" s="57"/>
      <c r="UF337" s="57"/>
      <c r="UG337" s="57"/>
      <c r="UH337" s="57"/>
      <c r="UI337" s="57"/>
      <c r="UJ337" s="57"/>
      <c r="UK337" s="57"/>
      <c r="UL337" s="57"/>
      <c r="UM337" s="57"/>
      <c r="UN337" s="57"/>
      <c r="UO337" s="57"/>
      <c r="UP337" s="57"/>
      <c r="UQ337" s="57"/>
      <c r="UR337" s="57"/>
      <c r="US337" s="38"/>
      <c r="UT337" s="38"/>
      <c r="UU337" s="61"/>
      <c r="UV337" s="57"/>
      <c r="UW337" s="57"/>
      <c r="UX337" s="57"/>
      <c r="UY337" s="57"/>
      <c r="UZ337" s="57"/>
      <c r="VA337" s="57"/>
      <c r="VB337" s="57"/>
      <c r="VC337" s="57"/>
      <c r="VD337" s="57"/>
      <c r="VE337" s="57"/>
      <c r="VF337" s="57"/>
      <c r="VG337" s="57"/>
      <c r="VH337" s="57"/>
      <c r="VI337" s="57"/>
      <c r="VJ337" s="57"/>
      <c r="VK337" s="57"/>
      <c r="VL337" s="57"/>
      <c r="VM337" s="38"/>
      <c r="VN337" s="38"/>
      <c r="VO337" s="61"/>
      <c r="VP337" s="57"/>
      <c r="VQ337" s="57"/>
      <c r="VR337" s="57"/>
      <c r="VS337" s="57"/>
      <c r="VT337" s="57"/>
      <c r="VU337" s="57"/>
      <c r="VV337" s="57"/>
      <c r="VW337" s="57"/>
      <c r="VX337" s="57"/>
      <c r="VY337" s="57"/>
      <c r="VZ337" s="57"/>
      <c r="WA337" s="57"/>
      <c r="WB337" s="57"/>
      <c r="WC337" s="57"/>
      <c r="WD337" s="57"/>
      <c r="WE337" s="57"/>
      <c r="WF337" s="57"/>
      <c r="WG337" s="38"/>
      <c r="WH337" s="38"/>
      <c r="WI337" s="61"/>
      <c r="WJ337" s="57"/>
      <c r="WK337" s="57"/>
      <c r="WL337" s="57"/>
      <c r="WM337" s="57"/>
      <c r="WN337" s="57"/>
      <c r="WO337" s="57"/>
      <c r="WP337" s="57"/>
      <c r="WQ337" s="57"/>
      <c r="WR337" s="57"/>
      <c r="WS337" s="57"/>
      <c r="WT337" s="57"/>
      <c r="WU337" s="57"/>
      <c r="WV337" s="57"/>
      <c r="WW337" s="57"/>
      <c r="WX337" s="57"/>
      <c r="WY337" s="57"/>
      <c r="WZ337" s="38"/>
      <c r="XA337" s="38"/>
      <c r="XB337" s="38"/>
      <c r="XC337" s="61"/>
      <c r="XD337" s="57"/>
      <c r="XE337" s="57"/>
      <c r="XF337" s="57"/>
      <c r="XG337" s="57"/>
      <c r="XH337" s="57"/>
      <c r="XI337" s="57"/>
      <c r="XJ337" s="57"/>
      <c r="XK337" s="57"/>
      <c r="XL337" s="57"/>
      <c r="XM337" s="57"/>
      <c r="XN337" s="57"/>
      <c r="XO337" s="57"/>
      <c r="XP337" s="57"/>
      <c r="XQ337" s="57"/>
      <c r="XR337" s="57"/>
      <c r="XS337" s="57"/>
      <c r="XT337" s="38"/>
      <c r="XU337" s="38"/>
      <c r="XV337" s="38"/>
      <c r="XW337" s="37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8"/>
      <c r="YN337" s="38"/>
      <c r="YO337" s="38"/>
      <c r="YP337" s="38"/>
      <c r="YQ337" s="37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8"/>
      <c r="ZH337" s="38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096"/>
        <v/>
      </c>
      <c r="AGK337" s="85" t="str">
        <f t="shared" si="1097"/>
        <v/>
      </c>
      <c r="AGL337" s="85" t="str">
        <f t="shared" si="1098"/>
        <v/>
      </c>
      <c r="AGN337" s="5">
        <f>IF(LEN(B337)&gt;7,AGN331,"")</f>
        <v>10</v>
      </c>
      <c r="AGQ337" s="36" t="str">
        <f t="shared" si="1109"/>
        <v/>
      </c>
      <c r="AGR337" s="36" t="str">
        <f t="shared" si="1099"/>
        <v/>
      </c>
      <c r="AGS337" s="39" t="str">
        <f t="shared" si="1110"/>
        <v/>
      </c>
      <c r="AGT337" s="36" t="str">
        <f t="shared" si="1111"/>
        <v/>
      </c>
      <c r="AGU337" s="36">
        <f t="shared" si="1100"/>
        <v>6</v>
      </c>
      <c r="AGV337" s="39">
        <f t="shared" si="1112"/>
        <v>1</v>
      </c>
      <c r="AGW337" s="36" t="str">
        <f t="shared" si="1113"/>
        <v/>
      </c>
      <c r="AGX337" s="36" t="str">
        <f t="shared" si="1101"/>
        <v/>
      </c>
      <c r="AGY337" s="39" t="str">
        <f t="shared" si="1114"/>
        <v/>
      </c>
      <c r="AGZ337" s="36" t="str">
        <f t="shared" si="1115"/>
        <v/>
      </c>
      <c r="AHA337" s="36" t="str">
        <f t="shared" si="1102"/>
        <v/>
      </c>
      <c r="AHB337" s="39" t="str">
        <f t="shared" si="1116"/>
        <v/>
      </c>
      <c r="AHC337" s="36" t="str">
        <f t="shared" si="1117"/>
        <v/>
      </c>
      <c r="AHD337" s="36" t="str">
        <f t="shared" si="1103"/>
        <v/>
      </c>
      <c r="AHE337" s="39">
        <f t="shared" si="1118"/>
        <v>1</v>
      </c>
      <c r="AHF337" s="36" t="str">
        <f t="shared" si="1119"/>
        <v/>
      </c>
      <c r="AHG337" s="36" t="str">
        <f t="shared" si="1104"/>
        <v/>
      </c>
      <c r="AHH337" s="39">
        <f t="shared" si="1120"/>
        <v>1</v>
      </c>
      <c r="AHI337" s="36" t="str">
        <f t="shared" si="1121"/>
        <v/>
      </c>
      <c r="AHJ337" s="36" t="str">
        <f t="shared" si="1105"/>
        <v/>
      </c>
      <c r="AHK337" s="39" t="str">
        <f t="shared" si="1122"/>
        <v/>
      </c>
      <c r="AHL337" s="36" t="str">
        <f t="shared" si="1123"/>
        <v/>
      </c>
      <c r="AHM337" s="36" t="str">
        <f t="shared" si="1106"/>
        <v/>
      </c>
      <c r="AHN337" s="39" t="str">
        <f t="shared" si="1124"/>
        <v/>
      </c>
      <c r="AHO337" s="36" t="str">
        <f t="shared" si="1125"/>
        <v/>
      </c>
      <c r="AHP337" s="36" t="str">
        <f t="shared" si="1107"/>
        <v/>
      </c>
      <c r="AHQ337" s="39" t="str">
        <f t="shared" si="1126"/>
        <v/>
      </c>
      <c r="AHR337" s="36" t="str">
        <f t="shared" si="1127"/>
        <v/>
      </c>
      <c r="AHS337" s="36" t="str">
        <f t="shared" si="1108"/>
        <v/>
      </c>
      <c r="AHT337" s="39" t="str">
        <f t="shared" si="1128"/>
        <v/>
      </c>
    </row>
    <row r="338" spans="1:923" s="5" customFormat="1" outlineLevel="1" x14ac:dyDescent="0.25">
      <c r="A338" s="35">
        <f t="shared" si="1129"/>
        <v>7</v>
      </c>
      <c r="B338" s="46" t="s">
        <v>189</v>
      </c>
      <c r="C338" s="37"/>
      <c r="D338" s="63"/>
      <c r="E338" s="63"/>
      <c r="F338" s="63"/>
      <c r="G338" s="57" t="s">
        <v>359</v>
      </c>
      <c r="H338" s="57" t="s">
        <v>359</v>
      </c>
      <c r="I338" s="57" t="s">
        <v>359</v>
      </c>
      <c r="J338" s="57" t="s">
        <v>359</v>
      </c>
      <c r="K338" s="57"/>
      <c r="L338" s="57" t="s">
        <v>359</v>
      </c>
      <c r="M338" s="57" t="s">
        <v>359</v>
      </c>
      <c r="N338" s="57"/>
      <c r="O338" s="57" t="s">
        <v>359</v>
      </c>
      <c r="P338" s="57" t="s">
        <v>359</v>
      </c>
      <c r="Q338" s="57" t="s">
        <v>359</v>
      </c>
      <c r="R338" s="57" t="s">
        <v>359</v>
      </c>
      <c r="S338" s="57" t="s">
        <v>359</v>
      </c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 t="s">
        <v>351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 t="s">
        <v>351</v>
      </c>
      <c r="BF338" s="57"/>
      <c r="BG338" s="57" t="s">
        <v>351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 t="s">
        <v>351</v>
      </c>
      <c r="BY338" s="57" t="s">
        <v>351</v>
      </c>
      <c r="BZ338" s="57"/>
      <c r="CA338" s="38"/>
      <c r="CB338" s="38"/>
      <c r="CC338" s="38"/>
      <c r="CD338" s="38"/>
      <c r="CE338" s="61"/>
      <c r="CF338" s="57"/>
      <c r="CG338" s="57"/>
      <c r="CH338" s="57"/>
      <c r="CI338" s="57"/>
      <c r="CJ338" s="57"/>
      <c r="CK338" s="57"/>
      <c r="CL338" s="57"/>
      <c r="CM338" s="57"/>
      <c r="CN338" s="57" t="s">
        <v>351</v>
      </c>
      <c r="CO338" s="57"/>
      <c r="CP338" s="57"/>
      <c r="CQ338" s="57"/>
      <c r="CR338" s="57" t="s">
        <v>351</v>
      </c>
      <c r="CS338" s="57"/>
      <c r="CT338" s="57"/>
      <c r="CU338" s="57"/>
      <c r="CV338" s="38"/>
      <c r="CW338" s="38"/>
      <c r="CX338" s="38"/>
      <c r="CY338" s="61"/>
      <c r="CZ338" s="57" t="s">
        <v>351</v>
      </c>
      <c r="DA338" s="57"/>
      <c r="DB338" s="57"/>
      <c r="DC338" s="57" t="s">
        <v>351</v>
      </c>
      <c r="DD338" s="57" t="s">
        <v>351</v>
      </c>
      <c r="DE338" s="57" t="s">
        <v>351</v>
      </c>
      <c r="DF338" s="57"/>
      <c r="DG338" s="57"/>
      <c r="DH338" s="57"/>
      <c r="DI338" s="57"/>
      <c r="DJ338" s="57"/>
      <c r="DK338" s="57"/>
      <c r="DL338" s="57"/>
      <c r="DM338" s="57"/>
      <c r="DN338" s="57"/>
      <c r="DO338" s="57" t="s">
        <v>351</v>
      </c>
      <c r="DP338" s="57"/>
      <c r="DQ338" s="38"/>
      <c r="DR338" s="38"/>
      <c r="DS338" s="57" t="s">
        <v>351</v>
      </c>
      <c r="DT338" s="57"/>
      <c r="DU338" s="57"/>
      <c r="DV338" s="57" t="s">
        <v>351</v>
      </c>
      <c r="DW338" s="57" t="s">
        <v>351</v>
      </c>
      <c r="DX338" s="57"/>
      <c r="DY338" s="57"/>
      <c r="DZ338" s="57"/>
      <c r="EA338" s="57"/>
      <c r="EB338" s="57"/>
      <c r="EC338" s="57"/>
      <c r="ED338" s="57" t="s">
        <v>351</v>
      </c>
      <c r="EE338" s="57" t="s">
        <v>351</v>
      </c>
      <c r="EF338" s="57" t="s">
        <v>351</v>
      </c>
      <c r="EG338" s="57"/>
      <c r="EH338" s="57" t="s">
        <v>351</v>
      </c>
      <c r="EI338" s="57"/>
      <c r="EJ338" s="38"/>
      <c r="EK338" s="38"/>
      <c r="EL338" s="38"/>
      <c r="EM338" s="61"/>
      <c r="EN338" s="57" t="s">
        <v>351</v>
      </c>
      <c r="EO338" s="57" t="s">
        <v>351</v>
      </c>
      <c r="EP338" s="57"/>
      <c r="EQ338" s="57" t="s">
        <v>351</v>
      </c>
      <c r="ER338" s="57" t="s">
        <v>351</v>
      </c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61"/>
      <c r="FH338" s="57" t="s">
        <v>351</v>
      </c>
      <c r="FI338" s="57"/>
      <c r="FJ338" s="57"/>
      <c r="FK338" s="57"/>
      <c r="FL338" s="57" t="s">
        <v>351</v>
      </c>
      <c r="FM338" s="57"/>
      <c r="FN338" s="57"/>
      <c r="FO338" s="57"/>
      <c r="FP338" s="57"/>
      <c r="FQ338" s="57" t="s">
        <v>351</v>
      </c>
      <c r="FR338" s="57"/>
      <c r="FS338" s="57"/>
      <c r="FT338" s="57"/>
      <c r="FU338" s="57" t="s">
        <v>351</v>
      </c>
      <c r="FV338" s="57"/>
      <c r="FW338" s="38"/>
      <c r="FX338" s="38"/>
      <c r="FY338" s="38"/>
      <c r="FZ338" s="38"/>
      <c r="GA338" s="61"/>
      <c r="GB338" s="57"/>
      <c r="GC338" s="57" t="s">
        <v>351</v>
      </c>
      <c r="GD338" s="57"/>
      <c r="GE338" s="57"/>
      <c r="GF338" s="57" t="s">
        <v>351</v>
      </c>
      <c r="GG338" s="57"/>
      <c r="GH338" s="57"/>
      <c r="GI338" s="57"/>
      <c r="GJ338" s="57"/>
      <c r="GK338" s="57"/>
      <c r="GL338" s="57"/>
      <c r="GM338" s="57"/>
      <c r="GN338" s="57" t="s">
        <v>351</v>
      </c>
      <c r="GO338" s="57" t="s">
        <v>351</v>
      </c>
      <c r="GP338" s="57"/>
      <c r="GQ338" s="57" t="s">
        <v>351</v>
      </c>
      <c r="GR338" s="57"/>
      <c r="GS338" s="38"/>
      <c r="GT338" s="38"/>
      <c r="GU338" s="61"/>
      <c r="GV338" s="57"/>
      <c r="GW338" s="57" t="s">
        <v>351</v>
      </c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 t="s">
        <v>351</v>
      </c>
      <c r="HJ338" s="57"/>
      <c r="HK338" s="57" t="s">
        <v>351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351</v>
      </c>
      <c r="IK338" s="57" t="s">
        <v>351</v>
      </c>
      <c r="IL338" s="57"/>
      <c r="IM338" s="57"/>
      <c r="IN338" s="57"/>
      <c r="IO338" s="57"/>
      <c r="IP338" s="57"/>
      <c r="IQ338" s="57"/>
      <c r="IR338" s="57"/>
      <c r="IS338" s="57" t="s">
        <v>351</v>
      </c>
      <c r="IT338" s="57"/>
      <c r="IU338" s="57"/>
      <c r="IV338" s="57"/>
      <c r="IW338" s="57"/>
      <c r="IX338" s="57"/>
      <c r="IY338" s="57" t="s">
        <v>351</v>
      </c>
      <c r="IZ338" s="38"/>
      <c r="JA338" s="38"/>
      <c r="JB338" s="38"/>
      <c r="JC338" s="61"/>
      <c r="JD338" s="57" t="s">
        <v>351</v>
      </c>
      <c r="JE338" s="57"/>
      <c r="JF338" s="57"/>
      <c r="JG338" s="57" t="s">
        <v>351</v>
      </c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 t="s">
        <v>351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 t="s">
        <v>351</v>
      </c>
      <c r="NZ338" s="57" t="s">
        <v>359</v>
      </c>
      <c r="OA338" s="57"/>
      <c r="OB338" s="57"/>
      <c r="OC338" s="57" t="s">
        <v>359</v>
      </c>
      <c r="OD338" s="57"/>
      <c r="OE338" s="57"/>
      <c r="OF338" s="57" t="s">
        <v>359</v>
      </c>
      <c r="OG338" s="57"/>
      <c r="OH338" s="57"/>
      <c r="OI338" s="57" t="s">
        <v>359</v>
      </c>
      <c r="OJ338" s="57" t="s">
        <v>359</v>
      </c>
      <c r="OK338" s="38"/>
      <c r="OL338" s="38"/>
      <c r="OM338" s="57"/>
      <c r="ON338" s="57" t="s">
        <v>351</v>
      </c>
      <c r="OO338" s="57" t="s">
        <v>359</v>
      </c>
      <c r="OP338" s="57"/>
      <c r="OQ338" s="57"/>
      <c r="OR338" s="57" t="s">
        <v>359</v>
      </c>
      <c r="OS338" s="57"/>
      <c r="OT338" s="57"/>
      <c r="OU338" s="57" t="s">
        <v>359</v>
      </c>
      <c r="OV338" s="57"/>
      <c r="OW338" s="57"/>
      <c r="OX338" s="57"/>
      <c r="OY338" s="57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 t="s">
        <v>359</v>
      </c>
      <c r="PR338" s="57"/>
      <c r="PS338" s="57"/>
      <c r="PT338" s="57" t="s">
        <v>351</v>
      </c>
      <c r="PU338" s="57"/>
      <c r="PV338" s="57"/>
      <c r="PW338" s="57"/>
      <c r="PX338" s="57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 t="s">
        <v>351</v>
      </c>
      <c r="QJ338" s="57"/>
      <c r="QK338" s="57"/>
      <c r="QL338" s="57"/>
      <c r="QM338" s="57"/>
      <c r="QN338" s="57"/>
      <c r="QO338" s="57"/>
      <c r="QP338" s="57"/>
      <c r="QQ338" s="57"/>
      <c r="QR338" s="57"/>
      <c r="QS338" s="38"/>
      <c r="QT338" s="38"/>
      <c r="QU338" s="61"/>
      <c r="QV338" s="57"/>
      <c r="QW338" s="57"/>
      <c r="QX338" s="57"/>
      <c r="QY338" s="57"/>
      <c r="QZ338" s="57"/>
      <c r="RA338" s="57" t="s">
        <v>351</v>
      </c>
      <c r="RB338" s="57"/>
      <c r="RC338" s="57"/>
      <c r="RD338" s="57"/>
      <c r="RE338" s="57"/>
      <c r="RF338" s="57"/>
      <c r="RG338" s="57"/>
      <c r="RH338" s="57"/>
      <c r="RI338" s="57" t="s">
        <v>351</v>
      </c>
      <c r="RJ338" s="57"/>
      <c r="RK338" s="57" t="s">
        <v>351</v>
      </c>
      <c r="RL338" s="57" t="s">
        <v>351</v>
      </c>
      <c r="RM338" s="57"/>
      <c r="RN338" s="38"/>
      <c r="RO338" s="61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 t="s">
        <v>359</v>
      </c>
      <c r="RZ338" s="57"/>
      <c r="SA338" s="57"/>
      <c r="SB338" s="57" t="s">
        <v>351</v>
      </c>
      <c r="SC338" s="57"/>
      <c r="SD338" s="57"/>
      <c r="SE338" s="57"/>
      <c r="SF338" s="57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57" t="s">
        <v>351</v>
      </c>
      <c r="SV338" s="57" t="s">
        <v>351</v>
      </c>
      <c r="SW338" s="57"/>
      <c r="SX338" s="57"/>
      <c r="SY338" s="57" t="s">
        <v>351</v>
      </c>
      <c r="SZ338" s="57" t="s">
        <v>351</v>
      </c>
      <c r="TA338" s="57"/>
      <c r="TB338" s="57" t="s">
        <v>351</v>
      </c>
      <c r="TC338" s="38"/>
      <c r="TD338" s="38"/>
      <c r="TE338" s="38"/>
      <c r="TF338" s="38"/>
      <c r="TG338" s="61"/>
      <c r="TH338" s="57"/>
      <c r="TI338" s="57"/>
      <c r="TJ338" s="57"/>
      <c r="TK338" s="57"/>
      <c r="TL338" s="57"/>
      <c r="TM338" s="57" t="s">
        <v>351</v>
      </c>
      <c r="TN338" s="57"/>
      <c r="TO338" s="57"/>
      <c r="TP338" s="57"/>
      <c r="TQ338" s="57"/>
      <c r="TR338" s="57"/>
      <c r="TS338" s="57"/>
      <c r="TT338" s="57" t="s">
        <v>351</v>
      </c>
      <c r="TU338" s="57"/>
      <c r="TV338" s="57"/>
      <c r="TW338" s="57" t="s">
        <v>351</v>
      </c>
      <c r="TX338" s="57" t="s">
        <v>351</v>
      </c>
      <c r="TY338" s="57"/>
      <c r="TZ338" s="38"/>
      <c r="UA338" s="61"/>
      <c r="UB338" s="57"/>
      <c r="UC338" s="57"/>
      <c r="UD338" s="57"/>
      <c r="UE338" s="57"/>
      <c r="UF338" s="57" t="s">
        <v>351</v>
      </c>
      <c r="UG338" s="57"/>
      <c r="UH338" s="57"/>
      <c r="UI338" s="57"/>
      <c r="UJ338" s="57" t="s">
        <v>351</v>
      </c>
      <c r="UK338" s="57" t="s">
        <v>351</v>
      </c>
      <c r="UL338" s="57"/>
      <c r="UM338" s="57"/>
      <c r="UN338" s="57"/>
      <c r="UO338" s="57"/>
      <c r="UP338" s="57"/>
      <c r="UQ338" s="57"/>
      <c r="UR338" s="57"/>
      <c r="US338" s="38"/>
      <c r="UT338" s="38"/>
      <c r="UU338" s="61"/>
      <c r="UV338" s="57"/>
      <c r="UW338" s="57"/>
      <c r="UX338" s="57"/>
      <c r="UY338" s="57"/>
      <c r="UZ338" s="57"/>
      <c r="VA338" s="57"/>
      <c r="VB338" s="57"/>
      <c r="VC338" s="57" t="s">
        <v>351</v>
      </c>
      <c r="VD338" s="57" t="s">
        <v>351</v>
      </c>
      <c r="VE338" s="57"/>
      <c r="VF338" s="57"/>
      <c r="VG338" s="57"/>
      <c r="VH338" s="57"/>
      <c r="VI338" s="57" t="s">
        <v>351</v>
      </c>
      <c r="VJ338" s="57"/>
      <c r="VK338" s="57" t="s">
        <v>351</v>
      </c>
      <c r="VL338" s="57" t="s">
        <v>351</v>
      </c>
      <c r="VM338" s="38"/>
      <c r="VN338" s="38"/>
      <c r="VO338" s="61"/>
      <c r="VP338" s="57"/>
      <c r="VQ338" s="57"/>
      <c r="VR338" s="57"/>
      <c r="VS338" s="57"/>
      <c r="VT338" s="57"/>
      <c r="VU338" s="57"/>
      <c r="VV338" s="57"/>
      <c r="VW338" s="57"/>
      <c r="VX338" s="57"/>
      <c r="VY338" s="57"/>
      <c r="VZ338" s="57"/>
      <c r="WA338" s="57"/>
      <c r="WB338" s="57"/>
      <c r="WC338" s="57"/>
      <c r="WD338" s="57"/>
      <c r="WE338" s="57"/>
      <c r="WF338" s="57"/>
      <c r="WG338" s="38"/>
      <c r="WH338" s="38"/>
      <c r="WI338" s="61"/>
      <c r="WJ338" s="57"/>
      <c r="WK338" s="57"/>
      <c r="WL338" s="57"/>
      <c r="WM338" s="57"/>
      <c r="WN338" s="57"/>
      <c r="WO338" s="57"/>
      <c r="WP338" s="57"/>
      <c r="WQ338" s="57"/>
      <c r="WR338" s="57" t="s">
        <v>351</v>
      </c>
      <c r="WS338" s="57"/>
      <c r="WT338" s="57"/>
      <c r="WU338" s="57"/>
      <c r="WV338" s="57"/>
      <c r="WW338" s="57"/>
      <c r="WX338" s="57"/>
      <c r="WY338" s="57"/>
      <c r="WZ338" s="38"/>
      <c r="XA338" s="38"/>
      <c r="XB338" s="38"/>
      <c r="XC338" s="61"/>
      <c r="XD338" s="57"/>
      <c r="XE338" s="57"/>
      <c r="XF338" s="57"/>
      <c r="XG338" s="57"/>
      <c r="XH338" s="57"/>
      <c r="XI338" s="57"/>
      <c r="XJ338" s="57"/>
      <c r="XK338" s="57"/>
      <c r="XL338" s="57"/>
      <c r="XM338" s="57"/>
      <c r="XN338" s="57"/>
      <c r="XO338" s="57"/>
      <c r="XP338" s="57"/>
      <c r="XQ338" s="57"/>
      <c r="XR338" s="57"/>
      <c r="XS338" s="57"/>
      <c r="XT338" s="38"/>
      <c r="XU338" s="38"/>
      <c r="XV338" s="38"/>
      <c r="XW338" s="37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8"/>
      <c r="YN338" s="38"/>
      <c r="YO338" s="38"/>
      <c r="YP338" s="38"/>
      <c r="YQ338" s="37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096"/>
        <v/>
      </c>
      <c r="AGK338" s="85" t="str">
        <f t="shared" si="1097"/>
        <v/>
      </c>
      <c r="AGL338" s="85" t="str">
        <f t="shared" si="1098"/>
        <v/>
      </c>
      <c r="AGN338" s="5">
        <f>IF(LEN(B338)&gt;7,AGN331,"")</f>
        <v>10</v>
      </c>
      <c r="AGQ338" s="36">
        <f t="shared" si="1109"/>
        <v>11</v>
      </c>
      <c r="AGR338" s="36" t="str">
        <f t="shared" si="1099"/>
        <v/>
      </c>
      <c r="AGS338" s="39">
        <f t="shared" si="1110"/>
        <v>6</v>
      </c>
      <c r="AGT338" s="36" t="str">
        <f t="shared" si="1111"/>
        <v/>
      </c>
      <c r="AGU338" s="36" t="str">
        <f t="shared" si="1100"/>
        <v/>
      </c>
      <c r="AGV338" s="39">
        <f t="shared" si="1112"/>
        <v>21</v>
      </c>
      <c r="AGW338" s="36" t="str">
        <f t="shared" si="1113"/>
        <v/>
      </c>
      <c r="AGX338" s="36" t="str">
        <f t="shared" si="1101"/>
        <v/>
      </c>
      <c r="AGY338" s="39">
        <f t="shared" si="1114"/>
        <v>13</v>
      </c>
      <c r="AGZ338" s="36" t="str">
        <f t="shared" si="1115"/>
        <v/>
      </c>
      <c r="AHA338" s="36" t="str">
        <f t="shared" si="1102"/>
        <v/>
      </c>
      <c r="AHB338" s="39">
        <f t="shared" si="1116"/>
        <v>2</v>
      </c>
      <c r="AHC338" s="36">
        <f t="shared" si="1117"/>
        <v>9</v>
      </c>
      <c r="AHD338" s="36" t="str">
        <f t="shared" si="1103"/>
        <v/>
      </c>
      <c r="AHE338" s="39">
        <f t="shared" si="1118"/>
        <v>3</v>
      </c>
      <c r="AHF338" s="36">
        <f t="shared" si="1119"/>
        <v>1</v>
      </c>
      <c r="AHG338" s="36" t="str">
        <f t="shared" si="1104"/>
        <v/>
      </c>
      <c r="AHH338" s="39">
        <f t="shared" si="1120"/>
        <v>11</v>
      </c>
      <c r="AHI338" s="36" t="str">
        <f t="shared" si="1121"/>
        <v/>
      </c>
      <c r="AHJ338" s="36" t="str">
        <f t="shared" si="1105"/>
        <v/>
      </c>
      <c r="AHK338" s="39">
        <f t="shared" si="1122"/>
        <v>13</v>
      </c>
      <c r="AHL338" s="36" t="str">
        <f t="shared" si="1123"/>
        <v/>
      </c>
      <c r="AHM338" s="36" t="str">
        <f t="shared" si="1106"/>
        <v/>
      </c>
      <c r="AHN338" s="39" t="str">
        <f t="shared" si="1124"/>
        <v/>
      </c>
      <c r="AHO338" s="36" t="str">
        <f t="shared" si="1125"/>
        <v/>
      </c>
      <c r="AHP338" s="36" t="str">
        <f t="shared" si="1107"/>
        <v/>
      </c>
      <c r="AHQ338" s="39" t="str">
        <f t="shared" si="1126"/>
        <v/>
      </c>
      <c r="AHR338" s="36" t="str">
        <f t="shared" si="1127"/>
        <v/>
      </c>
      <c r="AHS338" s="36" t="str">
        <f t="shared" si="1108"/>
        <v/>
      </c>
      <c r="AHT338" s="39" t="str">
        <f t="shared" si="1128"/>
        <v/>
      </c>
    </row>
    <row r="339" spans="1:923" s="5" customFormat="1" outlineLevel="1" x14ac:dyDescent="0.25">
      <c r="A339" s="35">
        <f t="shared" si="1129"/>
        <v>8</v>
      </c>
      <c r="B339" s="46" t="s">
        <v>190</v>
      </c>
      <c r="C339" s="37"/>
      <c r="D339" s="63"/>
      <c r="E339" s="63"/>
      <c r="F339" s="63"/>
      <c r="G339" s="57"/>
      <c r="H339" s="57"/>
      <c r="I339" s="57" t="s">
        <v>351</v>
      </c>
      <c r="J339" s="57" t="s">
        <v>351</v>
      </c>
      <c r="K339" s="57"/>
      <c r="L339" s="57" t="s">
        <v>351</v>
      </c>
      <c r="M339" s="57" t="s">
        <v>351</v>
      </c>
      <c r="N339" s="57"/>
      <c r="O339" s="57" t="s">
        <v>351</v>
      </c>
      <c r="P339" s="57" t="s">
        <v>351</v>
      </c>
      <c r="Q339" s="57" t="s">
        <v>351</v>
      </c>
      <c r="R339" s="57" t="s">
        <v>351</v>
      </c>
      <c r="S339" s="57" t="s">
        <v>351</v>
      </c>
      <c r="T339" s="38"/>
      <c r="U339" s="38"/>
      <c r="V339" s="38"/>
      <c r="W339" s="61"/>
      <c r="X339" s="57" t="s">
        <v>351</v>
      </c>
      <c r="Y339" s="57" t="s">
        <v>351</v>
      </c>
      <c r="Z339" s="57"/>
      <c r="AA339" s="57" t="s">
        <v>351</v>
      </c>
      <c r="AB339" s="57"/>
      <c r="AC339" s="57"/>
      <c r="AD339" s="57"/>
      <c r="AE339" s="57" t="s">
        <v>351</v>
      </c>
      <c r="AF339" s="57" t="s">
        <v>351</v>
      </c>
      <c r="AG339" s="57" t="s">
        <v>351</v>
      </c>
      <c r="AH339" s="57"/>
      <c r="AI339" s="57" t="s">
        <v>351</v>
      </c>
      <c r="AJ339" s="57" t="s">
        <v>351</v>
      </c>
      <c r="AK339" s="57" t="s">
        <v>351</v>
      </c>
      <c r="AL339" s="57"/>
      <c r="AM339" s="57" t="s">
        <v>351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 t="s">
        <v>351</v>
      </c>
      <c r="BA339" s="57" t="s">
        <v>351</v>
      </c>
      <c r="BB339" s="57"/>
      <c r="BC339" s="57" t="s">
        <v>351</v>
      </c>
      <c r="BD339" s="57" t="s">
        <v>351</v>
      </c>
      <c r="BE339" s="57" t="s">
        <v>351</v>
      </c>
      <c r="BF339" s="57"/>
      <c r="BG339" s="57" t="s">
        <v>351</v>
      </c>
      <c r="BH339" s="57"/>
      <c r="BI339" s="38"/>
      <c r="BJ339" s="38"/>
      <c r="BK339" s="61"/>
      <c r="BL339" s="57" t="s">
        <v>351</v>
      </c>
      <c r="BM339" s="57" t="s">
        <v>351</v>
      </c>
      <c r="BN339" s="57"/>
      <c r="BO339" s="57" t="s">
        <v>351</v>
      </c>
      <c r="BP339" s="57" t="s">
        <v>351</v>
      </c>
      <c r="BQ339" s="57"/>
      <c r="BR339" s="57"/>
      <c r="BS339" s="57"/>
      <c r="BT339" s="57" t="s">
        <v>351</v>
      </c>
      <c r="BU339" s="57" t="s">
        <v>351</v>
      </c>
      <c r="BV339" s="57"/>
      <c r="BW339" s="57"/>
      <c r="BX339" s="57" t="s">
        <v>351</v>
      </c>
      <c r="BY339" s="57" t="s">
        <v>351</v>
      </c>
      <c r="BZ339" s="57"/>
      <c r="CA339" s="38"/>
      <c r="CB339" s="38"/>
      <c r="CC339" s="38"/>
      <c r="CD339" s="38"/>
      <c r="CE339" s="61"/>
      <c r="CF339" s="57" t="s">
        <v>351</v>
      </c>
      <c r="CG339" s="57" t="s">
        <v>351</v>
      </c>
      <c r="CH339" s="57"/>
      <c r="CI339" s="57" t="s">
        <v>351</v>
      </c>
      <c r="CJ339" s="57" t="s">
        <v>351</v>
      </c>
      <c r="CK339" s="57"/>
      <c r="CL339" s="57"/>
      <c r="CM339" s="57"/>
      <c r="CN339" s="57" t="s">
        <v>351</v>
      </c>
      <c r="CO339" s="57" t="s">
        <v>351</v>
      </c>
      <c r="CP339" s="57"/>
      <c r="CQ339" s="57" t="s">
        <v>351</v>
      </c>
      <c r="CR339" s="57" t="s">
        <v>351</v>
      </c>
      <c r="CS339" s="57"/>
      <c r="CT339" s="57"/>
      <c r="CU339" s="57" t="s">
        <v>351</v>
      </c>
      <c r="CV339" s="38"/>
      <c r="CW339" s="38"/>
      <c r="CX339" s="38"/>
      <c r="CY339" s="61"/>
      <c r="CZ339" s="57" t="s">
        <v>351</v>
      </c>
      <c r="DA339" s="57" t="s">
        <v>351</v>
      </c>
      <c r="DB339" s="57"/>
      <c r="DC339" s="57" t="s">
        <v>351</v>
      </c>
      <c r="DD339" s="57" t="s">
        <v>351</v>
      </c>
      <c r="DE339" s="57" t="s">
        <v>351</v>
      </c>
      <c r="DF339" s="57"/>
      <c r="DG339" s="57" t="s">
        <v>351</v>
      </c>
      <c r="DH339" s="57" t="s">
        <v>351</v>
      </c>
      <c r="DI339" s="57" t="s">
        <v>351</v>
      </c>
      <c r="DJ339" s="57"/>
      <c r="DK339" s="57"/>
      <c r="DL339" s="57" t="s">
        <v>351</v>
      </c>
      <c r="DM339" s="57"/>
      <c r="DN339" s="57"/>
      <c r="DO339" s="57" t="s">
        <v>351</v>
      </c>
      <c r="DP339" s="57"/>
      <c r="DQ339" s="38"/>
      <c r="DR339" s="38"/>
      <c r="DS339" s="57" t="s">
        <v>351</v>
      </c>
      <c r="DT339" s="57" t="s">
        <v>351</v>
      </c>
      <c r="DU339" s="57"/>
      <c r="DV339" s="57" t="s">
        <v>351</v>
      </c>
      <c r="DW339" s="57" t="s">
        <v>351</v>
      </c>
      <c r="DX339" s="57"/>
      <c r="DY339" s="57"/>
      <c r="DZ339" s="57"/>
      <c r="EA339" s="57" t="s">
        <v>351</v>
      </c>
      <c r="EB339" s="57" t="s">
        <v>351</v>
      </c>
      <c r="EC339" s="57"/>
      <c r="ED339" s="57" t="s">
        <v>351</v>
      </c>
      <c r="EE339" s="57" t="s">
        <v>351</v>
      </c>
      <c r="EF339" s="57" t="s">
        <v>351</v>
      </c>
      <c r="EG339" s="57"/>
      <c r="EH339" s="57" t="s">
        <v>351</v>
      </c>
      <c r="EI339" s="57"/>
      <c r="EJ339" s="38"/>
      <c r="EK339" s="38"/>
      <c r="EL339" s="38"/>
      <c r="EM339" s="61"/>
      <c r="EN339" s="57" t="s">
        <v>351</v>
      </c>
      <c r="EO339" s="57" t="s">
        <v>351</v>
      </c>
      <c r="EP339" s="57"/>
      <c r="EQ339" s="57" t="s">
        <v>351</v>
      </c>
      <c r="ER339" s="57" t="s">
        <v>351</v>
      </c>
      <c r="ES339" s="57"/>
      <c r="ET339" s="57"/>
      <c r="EU339" s="57"/>
      <c r="EV339" s="57" t="s">
        <v>351</v>
      </c>
      <c r="EW339" s="57" t="s">
        <v>351</v>
      </c>
      <c r="EX339" s="57"/>
      <c r="EY339" s="57"/>
      <c r="EZ339" s="57" t="s">
        <v>351</v>
      </c>
      <c r="FA339" s="57" t="s">
        <v>351</v>
      </c>
      <c r="FB339" s="57"/>
      <c r="FC339" s="57"/>
      <c r="FD339" s="38"/>
      <c r="FE339" s="38"/>
      <c r="FF339" s="38"/>
      <c r="FG339" s="61"/>
      <c r="FH339" s="57" t="s">
        <v>351</v>
      </c>
      <c r="FI339" s="57" t="s">
        <v>351</v>
      </c>
      <c r="FJ339" s="57"/>
      <c r="FK339" s="57" t="s">
        <v>351</v>
      </c>
      <c r="FL339" s="57" t="s">
        <v>351</v>
      </c>
      <c r="FM339" s="57"/>
      <c r="FN339" s="57"/>
      <c r="FO339" s="57"/>
      <c r="FP339" s="57" t="s">
        <v>351</v>
      </c>
      <c r="FQ339" s="57" t="s">
        <v>351</v>
      </c>
      <c r="FR339" s="57"/>
      <c r="FS339" s="57"/>
      <c r="FT339" s="57" t="s">
        <v>351</v>
      </c>
      <c r="FU339" s="57" t="s">
        <v>351</v>
      </c>
      <c r="FV339" s="57"/>
      <c r="FW339" s="38"/>
      <c r="FX339" s="38"/>
      <c r="FY339" s="38"/>
      <c r="FZ339" s="38"/>
      <c r="GA339" s="61"/>
      <c r="GB339" s="57"/>
      <c r="GC339" s="57" t="s">
        <v>351</v>
      </c>
      <c r="GD339" s="57"/>
      <c r="GE339" s="57" t="s">
        <v>351</v>
      </c>
      <c r="GF339" s="57" t="s">
        <v>351</v>
      </c>
      <c r="GG339" s="57"/>
      <c r="GH339" s="57"/>
      <c r="GI339" s="57"/>
      <c r="GJ339" s="57"/>
      <c r="GK339" s="57"/>
      <c r="GL339" s="57"/>
      <c r="GM339" s="57"/>
      <c r="GN339" s="57" t="s">
        <v>351</v>
      </c>
      <c r="GO339" s="57" t="s">
        <v>351</v>
      </c>
      <c r="GP339" s="57"/>
      <c r="GQ339" s="57" t="s">
        <v>351</v>
      </c>
      <c r="GR339" s="57"/>
      <c r="GS339" s="38"/>
      <c r="GT339" s="38"/>
      <c r="GU339" s="61"/>
      <c r="GV339" s="57"/>
      <c r="GW339" s="57" t="s">
        <v>351</v>
      </c>
      <c r="GX339" s="57"/>
      <c r="GY339" s="57" t="s">
        <v>351</v>
      </c>
      <c r="GZ339" s="57" t="s">
        <v>351</v>
      </c>
      <c r="HA339" s="57"/>
      <c r="HB339" s="57"/>
      <c r="HC339" s="57"/>
      <c r="HD339" s="57"/>
      <c r="HE339" s="57" t="s">
        <v>351</v>
      </c>
      <c r="HF339" s="57"/>
      <c r="HG339" s="57" t="s">
        <v>351</v>
      </c>
      <c r="HH339" s="57" t="s">
        <v>351</v>
      </c>
      <c r="HI339" s="57" t="s">
        <v>351</v>
      </c>
      <c r="HJ339" s="57"/>
      <c r="HK339" s="57" t="s">
        <v>351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/>
      <c r="IP339" s="57"/>
      <c r="IQ339" s="57"/>
      <c r="IR339" s="57"/>
      <c r="IS339" s="57" t="s">
        <v>351</v>
      </c>
      <c r="IT339" s="57"/>
      <c r="IU339" s="57"/>
      <c r="IV339" s="57" t="s">
        <v>351</v>
      </c>
      <c r="IW339" s="57" t="s">
        <v>351</v>
      </c>
      <c r="IX339" s="57"/>
      <c r="IY339" s="57" t="s">
        <v>351</v>
      </c>
      <c r="IZ339" s="38"/>
      <c r="JA339" s="38"/>
      <c r="JB339" s="38"/>
      <c r="JC339" s="61"/>
      <c r="JD339" s="57" t="s">
        <v>351</v>
      </c>
      <c r="JE339" s="57"/>
      <c r="JF339" s="57"/>
      <c r="JG339" s="57" t="s">
        <v>351</v>
      </c>
      <c r="JH339" s="57" t="s">
        <v>351</v>
      </c>
      <c r="JI339" s="57"/>
      <c r="JJ339" s="57"/>
      <c r="JK339" s="57"/>
      <c r="JL339" s="57"/>
      <c r="JM339" s="57" t="s">
        <v>351</v>
      </c>
      <c r="JN339" s="57"/>
      <c r="JO339" s="57"/>
      <c r="JP339" s="57" t="s">
        <v>351</v>
      </c>
      <c r="JQ339" s="57" t="s">
        <v>351</v>
      </c>
      <c r="JR339" s="57"/>
      <c r="JS339" s="57" t="s">
        <v>351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351</v>
      </c>
      <c r="NY339" s="57" t="s">
        <v>351</v>
      </c>
      <c r="NZ339" s="57" t="s">
        <v>351</v>
      </c>
      <c r="OA339" s="57"/>
      <c r="OB339" s="57"/>
      <c r="OC339" s="57" t="s">
        <v>351</v>
      </c>
      <c r="OD339" s="57"/>
      <c r="OE339" s="57"/>
      <c r="OF339" s="57" t="s">
        <v>351</v>
      </c>
      <c r="OG339" s="57"/>
      <c r="OH339" s="57"/>
      <c r="OI339" s="57" t="s">
        <v>351</v>
      </c>
      <c r="OJ339" s="57" t="s">
        <v>351</v>
      </c>
      <c r="OK339" s="38"/>
      <c r="OL339" s="38"/>
      <c r="OM339" s="57" t="s">
        <v>351</v>
      </c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/>
      <c r="OU339" s="57" t="s">
        <v>351</v>
      </c>
      <c r="OV339" s="57"/>
      <c r="OW339" s="57"/>
      <c r="OX339" s="57" t="s">
        <v>351</v>
      </c>
      <c r="OY339" s="57" t="s">
        <v>351</v>
      </c>
      <c r="OZ339" s="38"/>
      <c r="PA339" s="38"/>
      <c r="PB339" s="38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 t="s">
        <v>351</v>
      </c>
      <c r="PM339" s="57"/>
      <c r="PN339" s="57"/>
      <c r="PO339" s="57"/>
      <c r="PP339" s="57"/>
      <c r="PQ339" s="57" t="s">
        <v>351</v>
      </c>
      <c r="PR339" s="57"/>
      <c r="PS339" s="57"/>
      <c r="PT339" s="57" t="s">
        <v>351</v>
      </c>
      <c r="PU339" s="57"/>
      <c r="PV339" s="57"/>
      <c r="PW339" s="57" t="s">
        <v>351</v>
      </c>
      <c r="PX339" s="57" t="s">
        <v>351</v>
      </c>
      <c r="PY339" s="38"/>
      <c r="PZ339" s="38"/>
      <c r="QA339" s="61"/>
      <c r="QB339" s="57"/>
      <c r="QC339" s="57"/>
      <c r="QD339" s="57"/>
      <c r="QE339" s="57"/>
      <c r="QF339" s="57"/>
      <c r="QG339" s="57" t="s">
        <v>351</v>
      </c>
      <c r="QH339" s="57"/>
      <c r="QI339" s="57" t="s">
        <v>351</v>
      </c>
      <c r="QJ339" s="57" t="s">
        <v>351</v>
      </c>
      <c r="QK339" s="57"/>
      <c r="QL339" s="57"/>
      <c r="QM339" s="57"/>
      <c r="QN339" s="57" t="s">
        <v>351</v>
      </c>
      <c r="QO339" s="57" t="s">
        <v>351</v>
      </c>
      <c r="QP339" s="57"/>
      <c r="QQ339" s="57" t="s">
        <v>351</v>
      </c>
      <c r="QR339" s="57" t="s">
        <v>351</v>
      </c>
      <c r="QS339" s="38"/>
      <c r="QT339" s="38"/>
      <c r="QU339" s="61"/>
      <c r="QV339" s="57"/>
      <c r="QW339" s="57"/>
      <c r="QX339" s="57"/>
      <c r="QY339" s="57"/>
      <c r="QZ339" s="57"/>
      <c r="RA339" s="57" t="s">
        <v>351</v>
      </c>
      <c r="RB339" s="57"/>
      <c r="RC339" s="57"/>
      <c r="RD339" s="57"/>
      <c r="RE339" s="57"/>
      <c r="RF339" s="57"/>
      <c r="RG339" s="57"/>
      <c r="RH339" s="57"/>
      <c r="RI339" s="57" t="s">
        <v>351</v>
      </c>
      <c r="RJ339" s="57"/>
      <c r="RK339" s="57" t="s">
        <v>351</v>
      </c>
      <c r="RL339" s="57" t="s">
        <v>351</v>
      </c>
      <c r="RM339" s="57"/>
      <c r="RN339" s="38"/>
      <c r="RO339" s="61"/>
      <c r="RP339" s="57"/>
      <c r="RQ339" s="57"/>
      <c r="RR339" s="57"/>
      <c r="RS339" s="57"/>
      <c r="RT339" s="57" t="s">
        <v>351</v>
      </c>
      <c r="RU339" s="57"/>
      <c r="RV339" s="57"/>
      <c r="RW339" s="57"/>
      <c r="RX339" s="57"/>
      <c r="RY339" s="57" t="s">
        <v>351</v>
      </c>
      <c r="RZ339" s="57"/>
      <c r="SA339" s="57"/>
      <c r="SB339" s="57" t="s">
        <v>351</v>
      </c>
      <c r="SC339" s="57"/>
      <c r="SD339" s="57"/>
      <c r="SE339" s="57" t="s">
        <v>351</v>
      </c>
      <c r="SF339" s="57" t="s">
        <v>351</v>
      </c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57" t="s">
        <v>351</v>
      </c>
      <c r="SV339" s="57" t="s">
        <v>351</v>
      </c>
      <c r="SW339" s="57"/>
      <c r="SX339" s="57"/>
      <c r="SY339" s="57" t="s">
        <v>351</v>
      </c>
      <c r="SZ339" s="57" t="s">
        <v>351</v>
      </c>
      <c r="TA339" s="57"/>
      <c r="TB339" s="57" t="s">
        <v>351</v>
      </c>
      <c r="TC339" s="38"/>
      <c r="TD339" s="38"/>
      <c r="TE339" s="38"/>
      <c r="TF339" s="38"/>
      <c r="TG339" s="61"/>
      <c r="TH339" s="57"/>
      <c r="TI339" s="57"/>
      <c r="TJ339" s="57"/>
      <c r="TK339" s="57"/>
      <c r="TL339" s="57"/>
      <c r="TM339" s="57" t="s">
        <v>351</v>
      </c>
      <c r="TN339" s="57"/>
      <c r="TO339" s="57" t="s">
        <v>351</v>
      </c>
      <c r="TP339" s="57" t="s">
        <v>351</v>
      </c>
      <c r="TQ339" s="57"/>
      <c r="TR339" s="57"/>
      <c r="TS339" s="57" t="s">
        <v>351</v>
      </c>
      <c r="TT339" s="57" t="s">
        <v>351</v>
      </c>
      <c r="TU339" s="57"/>
      <c r="TV339" s="57"/>
      <c r="TW339" s="57" t="s">
        <v>351</v>
      </c>
      <c r="TX339" s="57" t="s">
        <v>351</v>
      </c>
      <c r="TY339" s="57"/>
      <c r="TZ339" s="38"/>
      <c r="UA339" s="61"/>
      <c r="UB339" s="57"/>
      <c r="UC339" s="57"/>
      <c r="UD339" s="57"/>
      <c r="UE339" s="57"/>
      <c r="UF339" s="57" t="s">
        <v>351</v>
      </c>
      <c r="UG339" s="57" t="s">
        <v>351</v>
      </c>
      <c r="UH339" s="57"/>
      <c r="UI339" s="57"/>
      <c r="UJ339" s="57" t="s">
        <v>351</v>
      </c>
      <c r="UK339" s="57" t="s">
        <v>351</v>
      </c>
      <c r="UL339" s="57"/>
      <c r="UM339" s="57"/>
      <c r="UN339" s="57" t="s">
        <v>351</v>
      </c>
      <c r="UO339" s="57" t="s">
        <v>351</v>
      </c>
      <c r="UP339" s="57"/>
      <c r="UQ339" s="57" t="s">
        <v>351</v>
      </c>
      <c r="UR339" s="57" t="s">
        <v>351</v>
      </c>
      <c r="US339" s="38"/>
      <c r="UT339" s="38"/>
      <c r="UU339" s="61"/>
      <c r="UV339" s="57"/>
      <c r="UW339" s="57"/>
      <c r="UX339" s="57"/>
      <c r="UY339" s="57"/>
      <c r="UZ339" s="57"/>
      <c r="VA339" s="57"/>
      <c r="VB339" s="57"/>
      <c r="VC339" s="57" t="s">
        <v>351</v>
      </c>
      <c r="VD339" s="57" t="s">
        <v>351</v>
      </c>
      <c r="VE339" s="57"/>
      <c r="VF339" s="57"/>
      <c r="VG339" s="57"/>
      <c r="VH339" s="57"/>
      <c r="VI339" s="57" t="s">
        <v>351</v>
      </c>
      <c r="VJ339" s="57"/>
      <c r="VK339" s="57" t="s">
        <v>351</v>
      </c>
      <c r="VL339" s="57" t="s">
        <v>351</v>
      </c>
      <c r="VM339" s="38"/>
      <c r="VN339" s="38"/>
      <c r="VO339" s="61"/>
      <c r="VP339" s="57"/>
      <c r="VQ339" s="57"/>
      <c r="VR339" s="57"/>
      <c r="VS339" s="57"/>
      <c r="VT339" s="57" t="s">
        <v>351</v>
      </c>
      <c r="VU339" s="57"/>
      <c r="VV339" s="57"/>
      <c r="VW339" s="57"/>
      <c r="VX339" s="57"/>
      <c r="VY339" s="57"/>
      <c r="VZ339" s="57"/>
      <c r="WA339" s="57"/>
      <c r="WB339" s="57" t="s">
        <v>351</v>
      </c>
      <c r="WC339" s="57"/>
      <c r="WD339" s="57"/>
      <c r="WE339" s="57" t="s">
        <v>351</v>
      </c>
      <c r="WF339" s="57" t="s">
        <v>351</v>
      </c>
      <c r="WG339" s="38"/>
      <c r="WH339" s="38"/>
      <c r="WI339" s="61"/>
      <c r="WJ339" s="57"/>
      <c r="WK339" s="57"/>
      <c r="WL339" s="57"/>
      <c r="WM339" s="57"/>
      <c r="WN339" s="57" t="s">
        <v>351</v>
      </c>
      <c r="WO339" s="57"/>
      <c r="WP339" s="57"/>
      <c r="WQ339" s="57"/>
      <c r="WR339" s="57" t="s">
        <v>351</v>
      </c>
      <c r="WS339" s="57"/>
      <c r="WT339" s="57"/>
      <c r="WU339" s="57"/>
      <c r="WV339" s="57"/>
      <c r="WW339" s="57"/>
      <c r="WX339" s="57"/>
      <c r="WY339" s="57" t="s">
        <v>351</v>
      </c>
      <c r="WZ339" s="38"/>
      <c r="XA339" s="38"/>
      <c r="XB339" s="38"/>
      <c r="XC339" s="61"/>
      <c r="XD339" s="57"/>
      <c r="XE339" s="57"/>
      <c r="XF339" s="57"/>
      <c r="XG339" s="57"/>
      <c r="XH339" s="57" t="s">
        <v>351</v>
      </c>
      <c r="XI339" s="57"/>
      <c r="XJ339" s="57"/>
      <c r="XK339" s="57"/>
      <c r="XL339" s="57" t="s">
        <v>351</v>
      </c>
      <c r="XM339" s="57" t="s">
        <v>351</v>
      </c>
      <c r="XN339" s="57"/>
      <c r="XO339" s="57"/>
      <c r="XP339" s="57" t="s">
        <v>351</v>
      </c>
      <c r="XQ339" s="57" t="s">
        <v>351</v>
      </c>
      <c r="XR339" s="57"/>
      <c r="XS339" s="57" t="s">
        <v>351</v>
      </c>
      <c r="XT339" s="38"/>
      <c r="XU339" s="38"/>
      <c r="XV339" s="38"/>
      <c r="XW339" s="37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8"/>
      <c r="YN339" s="38"/>
      <c r="YO339" s="38"/>
      <c r="YP339" s="38"/>
      <c r="YQ339" s="37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096"/>
        <v/>
      </c>
      <c r="AGK339" s="85" t="str">
        <f t="shared" si="1097"/>
        <v/>
      </c>
      <c r="AGL339" s="85">
        <f t="shared" si="1098"/>
        <v>6</v>
      </c>
      <c r="AGN339" s="5">
        <f>IF(LEN(B339)&gt;7,AGN331,"")</f>
        <v>10</v>
      </c>
      <c r="AGQ339" s="36" t="str">
        <f t="shared" si="1109"/>
        <v/>
      </c>
      <c r="AGR339" s="36" t="str">
        <f t="shared" si="1099"/>
        <v/>
      </c>
      <c r="AGS339" s="39">
        <f t="shared" si="1110"/>
        <v>39</v>
      </c>
      <c r="AGT339" s="36" t="str">
        <f t="shared" si="1111"/>
        <v/>
      </c>
      <c r="AGU339" s="36" t="str">
        <f t="shared" si="1100"/>
        <v/>
      </c>
      <c r="AGV339" s="39">
        <f t="shared" si="1112"/>
        <v>39</v>
      </c>
      <c r="AGW339" s="36" t="str">
        <f t="shared" si="1113"/>
        <v/>
      </c>
      <c r="AGX339" s="36" t="str">
        <f t="shared" si="1101"/>
        <v/>
      </c>
      <c r="AGY339" s="39">
        <f t="shared" si="1114"/>
        <v>23</v>
      </c>
      <c r="AGZ339" s="36" t="str">
        <f t="shared" si="1115"/>
        <v/>
      </c>
      <c r="AHA339" s="36" t="str">
        <f t="shared" si="1102"/>
        <v/>
      </c>
      <c r="AHB339" s="39">
        <f t="shared" si="1116"/>
        <v>6</v>
      </c>
      <c r="AHC339" s="36" t="str">
        <f t="shared" si="1117"/>
        <v/>
      </c>
      <c r="AHD339" s="36" t="str">
        <f t="shared" si="1103"/>
        <v/>
      </c>
      <c r="AHE339" s="39">
        <f t="shared" si="1118"/>
        <v>19</v>
      </c>
      <c r="AHF339" s="36" t="str">
        <f t="shared" si="1119"/>
        <v/>
      </c>
      <c r="AHG339" s="36" t="str">
        <f t="shared" si="1104"/>
        <v/>
      </c>
      <c r="AHH339" s="39">
        <f t="shared" si="1120"/>
        <v>21</v>
      </c>
      <c r="AHI339" s="36" t="str">
        <f t="shared" si="1121"/>
        <v/>
      </c>
      <c r="AHJ339" s="36" t="str">
        <f t="shared" si="1105"/>
        <v/>
      </c>
      <c r="AHK339" s="39">
        <f t="shared" si="1122"/>
        <v>26</v>
      </c>
      <c r="AHL339" s="36" t="str">
        <f t="shared" si="1123"/>
        <v/>
      </c>
      <c r="AHM339" s="36" t="str">
        <f t="shared" si="1106"/>
        <v/>
      </c>
      <c r="AHN339" s="39">
        <f t="shared" si="1124"/>
        <v>7</v>
      </c>
      <c r="AHO339" s="36" t="str">
        <f t="shared" si="1125"/>
        <v/>
      </c>
      <c r="AHP339" s="36" t="str">
        <f t="shared" si="1107"/>
        <v/>
      </c>
      <c r="AHQ339" s="39" t="str">
        <f t="shared" si="1126"/>
        <v/>
      </c>
      <c r="AHR339" s="36" t="str">
        <f t="shared" si="1127"/>
        <v/>
      </c>
      <c r="AHS339" s="36" t="str">
        <f t="shared" si="1108"/>
        <v/>
      </c>
      <c r="AHT339" s="39" t="str">
        <f t="shared" si="1128"/>
        <v/>
      </c>
    </row>
    <row r="340" spans="1:923" s="5" customFormat="1" outlineLevel="1" x14ac:dyDescent="0.25">
      <c r="A340" s="35">
        <f t="shared" si="1129"/>
        <v>9</v>
      </c>
      <c r="B340" s="46" t="s">
        <v>191</v>
      </c>
      <c r="C340" s="37"/>
      <c r="D340" s="63"/>
      <c r="E340" s="63"/>
      <c r="F340" s="63"/>
      <c r="G340" s="57" t="s">
        <v>351</v>
      </c>
      <c r="H340" s="57" t="s">
        <v>351</v>
      </c>
      <c r="I340" s="57" t="s">
        <v>351</v>
      </c>
      <c r="J340" s="57" t="s">
        <v>351</v>
      </c>
      <c r="K340" s="57"/>
      <c r="L340" s="57" t="s">
        <v>351</v>
      </c>
      <c r="M340" s="57"/>
      <c r="N340" s="57"/>
      <c r="O340" s="57" t="s">
        <v>351</v>
      </c>
      <c r="P340" s="57" t="s">
        <v>351</v>
      </c>
      <c r="Q340" s="57"/>
      <c r="R340" s="57" t="s">
        <v>351</v>
      </c>
      <c r="S340" s="57" t="s">
        <v>351</v>
      </c>
      <c r="T340" s="38"/>
      <c r="U340" s="38"/>
      <c r="V340" s="38"/>
      <c r="W340" s="61"/>
      <c r="X340" s="57" t="s">
        <v>351</v>
      </c>
      <c r="Y340" s="57" t="s">
        <v>351</v>
      </c>
      <c r="Z340" s="57"/>
      <c r="AA340" s="57" t="s">
        <v>351</v>
      </c>
      <c r="AB340" s="57"/>
      <c r="AC340" s="57"/>
      <c r="AD340" s="57"/>
      <c r="AE340" s="57" t="s">
        <v>351</v>
      </c>
      <c r="AF340" s="57" t="s">
        <v>351</v>
      </c>
      <c r="AG340" s="57" t="s">
        <v>351</v>
      </c>
      <c r="AH340" s="57"/>
      <c r="AI340" s="57" t="s">
        <v>351</v>
      </c>
      <c r="AJ340" s="57" t="s">
        <v>351</v>
      </c>
      <c r="AK340" s="57" t="s">
        <v>351</v>
      </c>
      <c r="AL340" s="57"/>
      <c r="AM340" s="57" t="s">
        <v>351</v>
      </c>
      <c r="AN340" s="38"/>
      <c r="AO340" s="38"/>
      <c r="AP340" s="38"/>
      <c r="AQ340" s="61"/>
      <c r="AR340" s="57" t="s">
        <v>351</v>
      </c>
      <c r="AS340" s="57" t="s">
        <v>351</v>
      </c>
      <c r="AT340" s="57"/>
      <c r="AU340" s="57" t="s">
        <v>351</v>
      </c>
      <c r="AV340" s="57" t="s">
        <v>351</v>
      </c>
      <c r="AW340" s="57"/>
      <c r="AX340" s="57"/>
      <c r="AY340" s="57"/>
      <c r="AZ340" s="57" t="s">
        <v>351</v>
      </c>
      <c r="BA340" s="57" t="s">
        <v>351</v>
      </c>
      <c r="BB340" s="57"/>
      <c r="BC340" s="57" t="s">
        <v>351</v>
      </c>
      <c r="BD340" s="57" t="s">
        <v>351</v>
      </c>
      <c r="BE340" s="57" t="s">
        <v>351</v>
      </c>
      <c r="BF340" s="57"/>
      <c r="BG340" s="57" t="s">
        <v>351</v>
      </c>
      <c r="BH340" s="57"/>
      <c r="BI340" s="38"/>
      <c r="BJ340" s="38"/>
      <c r="BK340" s="61"/>
      <c r="BL340" s="57" t="s">
        <v>351</v>
      </c>
      <c r="BM340" s="57" t="s">
        <v>351</v>
      </c>
      <c r="BN340" s="57"/>
      <c r="BO340" s="57" t="s">
        <v>351</v>
      </c>
      <c r="BP340" s="57" t="s">
        <v>351</v>
      </c>
      <c r="BQ340" s="57"/>
      <c r="BR340" s="57"/>
      <c r="BS340" s="57"/>
      <c r="BT340" s="57" t="s">
        <v>351</v>
      </c>
      <c r="BU340" s="57" t="s">
        <v>351</v>
      </c>
      <c r="BV340" s="57"/>
      <c r="BW340" s="57"/>
      <c r="BX340" s="57" t="s">
        <v>351</v>
      </c>
      <c r="BY340" s="57"/>
      <c r="BZ340" s="57"/>
      <c r="CA340" s="38"/>
      <c r="CB340" s="38"/>
      <c r="CC340" s="38"/>
      <c r="CD340" s="38"/>
      <c r="CE340" s="61"/>
      <c r="CF340" s="57" t="s">
        <v>351</v>
      </c>
      <c r="CG340" s="57" t="s">
        <v>351</v>
      </c>
      <c r="CH340" s="57"/>
      <c r="CI340" s="57" t="s">
        <v>351</v>
      </c>
      <c r="CJ340" s="57" t="s">
        <v>351</v>
      </c>
      <c r="CK340" s="57"/>
      <c r="CL340" s="57"/>
      <c r="CM340" s="57"/>
      <c r="CN340" s="57" t="s">
        <v>351</v>
      </c>
      <c r="CO340" s="57" t="s">
        <v>351</v>
      </c>
      <c r="CP340" s="57"/>
      <c r="CQ340" s="57" t="s">
        <v>351</v>
      </c>
      <c r="CR340" s="57"/>
      <c r="CS340" s="57"/>
      <c r="CT340" s="57"/>
      <c r="CU340" s="57" t="s">
        <v>351</v>
      </c>
      <c r="CV340" s="38"/>
      <c r="CW340" s="38"/>
      <c r="CX340" s="38"/>
      <c r="CY340" s="61"/>
      <c r="CZ340" s="57" t="s">
        <v>351</v>
      </c>
      <c r="DA340" s="57" t="s">
        <v>351</v>
      </c>
      <c r="DB340" s="57"/>
      <c r="DC340" s="57" t="s">
        <v>351</v>
      </c>
      <c r="DD340" s="57" t="s">
        <v>351</v>
      </c>
      <c r="DE340" s="57" t="s">
        <v>351</v>
      </c>
      <c r="DF340" s="57"/>
      <c r="DG340" s="57"/>
      <c r="DH340" s="57"/>
      <c r="DI340" s="57" t="s">
        <v>351</v>
      </c>
      <c r="DJ340" s="57"/>
      <c r="DK340" s="57"/>
      <c r="DL340" s="57" t="s">
        <v>351</v>
      </c>
      <c r="DM340" s="57"/>
      <c r="DN340" s="57"/>
      <c r="DO340" s="57" t="s">
        <v>351</v>
      </c>
      <c r="DP340" s="57"/>
      <c r="DQ340" s="38"/>
      <c r="DR340" s="38"/>
      <c r="DS340" s="57" t="s">
        <v>351</v>
      </c>
      <c r="DT340" s="57" t="s">
        <v>351</v>
      </c>
      <c r="DU340" s="57"/>
      <c r="DV340" s="57" t="s">
        <v>351</v>
      </c>
      <c r="DW340" s="57" t="s">
        <v>351</v>
      </c>
      <c r="DX340" s="57"/>
      <c r="DY340" s="57"/>
      <c r="DZ340" s="57"/>
      <c r="EA340" s="57" t="s">
        <v>351</v>
      </c>
      <c r="EB340" s="57" t="s">
        <v>351</v>
      </c>
      <c r="EC340" s="57"/>
      <c r="ED340" s="57" t="s">
        <v>351</v>
      </c>
      <c r="EE340" s="57" t="s">
        <v>351</v>
      </c>
      <c r="EF340" s="57"/>
      <c r="EG340" s="57"/>
      <c r="EH340" s="57" t="s">
        <v>351</v>
      </c>
      <c r="EI340" s="57"/>
      <c r="EJ340" s="38"/>
      <c r="EK340" s="38"/>
      <c r="EL340" s="38"/>
      <c r="EM340" s="61"/>
      <c r="EN340" s="57" t="s">
        <v>351</v>
      </c>
      <c r="EO340" s="57" t="s">
        <v>351</v>
      </c>
      <c r="EP340" s="57"/>
      <c r="EQ340" s="57" t="s">
        <v>351</v>
      </c>
      <c r="ER340" s="57" t="s">
        <v>351</v>
      </c>
      <c r="ES340" s="57"/>
      <c r="ET340" s="57"/>
      <c r="EU340" s="57"/>
      <c r="EV340" s="57" t="s">
        <v>351</v>
      </c>
      <c r="EW340" s="57" t="s">
        <v>351</v>
      </c>
      <c r="EX340" s="57"/>
      <c r="EY340" s="57"/>
      <c r="EZ340" s="57" t="s">
        <v>351</v>
      </c>
      <c r="FA340" s="57" t="s">
        <v>351</v>
      </c>
      <c r="FB340" s="57"/>
      <c r="FC340" s="57"/>
      <c r="FD340" s="38"/>
      <c r="FE340" s="38"/>
      <c r="FF340" s="38"/>
      <c r="FG340" s="61"/>
      <c r="FH340" s="57" t="s">
        <v>351</v>
      </c>
      <c r="FI340" s="57" t="s">
        <v>351</v>
      </c>
      <c r="FJ340" s="57"/>
      <c r="FK340" s="57" t="s">
        <v>351</v>
      </c>
      <c r="FL340" s="57" t="s">
        <v>351</v>
      </c>
      <c r="FM340" s="57"/>
      <c r="FN340" s="57"/>
      <c r="FO340" s="57"/>
      <c r="FP340" s="57" t="s">
        <v>351</v>
      </c>
      <c r="FQ340" s="57" t="s">
        <v>351</v>
      </c>
      <c r="FR340" s="57"/>
      <c r="FS340" s="57"/>
      <c r="FT340" s="57" t="s">
        <v>351</v>
      </c>
      <c r="FU340" s="57" t="s">
        <v>351</v>
      </c>
      <c r="FV340" s="57"/>
      <c r="FW340" s="38"/>
      <c r="FX340" s="38"/>
      <c r="FY340" s="38"/>
      <c r="FZ340" s="38"/>
      <c r="GA340" s="61"/>
      <c r="GB340" s="57"/>
      <c r="GC340" s="57" t="s">
        <v>351</v>
      </c>
      <c r="GD340" s="57"/>
      <c r="GE340" s="57" t="s">
        <v>351</v>
      </c>
      <c r="GF340" s="57" t="s">
        <v>351</v>
      </c>
      <c r="GG340" s="57"/>
      <c r="GH340" s="57"/>
      <c r="GI340" s="57"/>
      <c r="GJ340" s="57"/>
      <c r="GK340" s="57"/>
      <c r="GL340" s="57"/>
      <c r="GM340" s="57"/>
      <c r="GN340" s="57" t="s">
        <v>351</v>
      </c>
      <c r="GO340" s="57" t="s">
        <v>351</v>
      </c>
      <c r="GP340" s="57"/>
      <c r="GQ340" s="57" t="s">
        <v>351</v>
      </c>
      <c r="GR340" s="57"/>
      <c r="GS340" s="38"/>
      <c r="GT340" s="38"/>
      <c r="GU340" s="61"/>
      <c r="GV340" s="57"/>
      <c r="GW340" s="57" t="s">
        <v>351</v>
      </c>
      <c r="GX340" s="57"/>
      <c r="GY340" s="57" t="s">
        <v>351</v>
      </c>
      <c r="GZ340" s="57" t="s">
        <v>351</v>
      </c>
      <c r="HA340" s="57"/>
      <c r="HB340" s="57"/>
      <c r="HC340" s="57"/>
      <c r="HD340" s="57"/>
      <c r="HE340" s="57" t="s">
        <v>351</v>
      </c>
      <c r="HF340" s="57"/>
      <c r="HG340" s="57" t="s">
        <v>351</v>
      </c>
      <c r="HH340" s="57" t="s">
        <v>351</v>
      </c>
      <c r="HI340" s="57" t="s">
        <v>351</v>
      </c>
      <c r="HJ340" s="57"/>
      <c r="HK340" s="57" t="s">
        <v>351</v>
      </c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 t="s">
        <v>351</v>
      </c>
      <c r="IK340" s="57" t="s">
        <v>351</v>
      </c>
      <c r="IL340" s="57"/>
      <c r="IM340" s="57" t="s">
        <v>351</v>
      </c>
      <c r="IN340" s="57" t="s">
        <v>351</v>
      </c>
      <c r="IO340" s="57"/>
      <c r="IP340" s="57"/>
      <c r="IQ340" s="57"/>
      <c r="IR340" s="57"/>
      <c r="IS340" s="57" t="s">
        <v>351</v>
      </c>
      <c r="IT340" s="57"/>
      <c r="IU340" s="57"/>
      <c r="IV340" s="57" t="s">
        <v>351</v>
      </c>
      <c r="IW340" s="57" t="s">
        <v>351</v>
      </c>
      <c r="IX340" s="57"/>
      <c r="IY340" s="57" t="s">
        <v>351</v>
      </c>
      <c r="IZ340" s="38"/>
      <c r="JA340" s="38"/>
      <c r="JB340" s="38"/>
      <c r="JC340" s="61"/>
      <c r="JD340" s="57" t="s">
        <v>351</v>
      </c>
      <c r="JE340" s="57"/>
      <c r="JF340" s="57"/>
      <c r="JG340" s="57" t="s">
        <v>351</v>
      </c>
      <c r="JH340" s="57" t="s">
        <v>351</v>
      </c>
      <c r="JI340" s="57"/>
      <c r="JJ340" s="57"/>
      <c r="JK340" s="57"/>
      <c r="JL340" s="57"/>
      <c r="JM340" s="57" t="s">
        <v>351</v>
      </c>
      <c r="JN340" s="57"/>
      <c r="JO340" s="57"/>
      <c r="JP340" s="57" t="s">
        <v>351</v>
      </c>
      <c r="JQ340" s="57" t="s">
        <v>351</v>
      </c>
      <c r="JR340" s="57"/>
      <c r="JS340" s="57" t="s">
        <v>351</v>
      </c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 t="s">
        <v>351</v>
      </c>
      <c r="NY340" s="57" t="s">
        <v>351</v>
      </c>
      <c r="NZ340" s="57" t="s">
        <v>351</v>
      </c>
      <c r="OA340" s="57"/>
      <c r="OB340" s="57"/>
      <c r="OC340" s="57" t="s">
        <v>351</v>
      </c>
      <c r="OD340" s="57"/>
      <c r="OE340" s="57"/>
      <c r="OF340" s="57" t="s">
        <v>351</v>
      </c>
      <c r="OG340" s="57"/>
      <c r="OH340" s="57"/>
      <c r="OI340" s="57" t="s">
        <v>351</v>
      </c>
      <c r="OJ340" s="57" t="s">
        <v>351</v>
      </c>
      <c r="OK340" s="38"/>
      <c r="OL340" s="38"/>
      <c r="OM340" s="57" t="s">
        <v>351</v>
      </c>
      <c r="ON340" s="57" t="s">
        <v>351</v>
      </c>
      <c r="OO340" s="57" t="s">
        <v>351</v>
      </c>
      <c r="OP340" s="57"/>
      <c r="OQ340" s="57"/>
      <c r="OR340" s="57" t="s">
        <v>351</v>
      </c>
      <c r="OS340" s="57"/>
      <c r="OT340" s="57"/>
      <c r="OU340" s="57" t="s">
        <v>351</v>
      </c>
      <c r="OV340" s="57"/>
      <c r="OW340" s="57"/>
      <c r="OX340" s="57" t="s">
        <v>351</v>
      </c>
      <c r="OY340" s="57" t="s">
        <v>351</v>
      </c>
      <c r="OZ340" s="38"/>
      <c r="PA340" s="38"/>
      <c r="PB340" s="38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 t="s">
        <v>351</v>
      </c>
      <c r="PM340" s="57"/>
      <c r="PN340" s="57"/>
      <c r="PO340" s="57"/>
      <c r="PP340" s="57"/>
      <c r="PQ340" s="57" t="s">
        <v>351</v>
      </c>
      <c r="PR340" s="57"/>
      <c r="PS340" s="57"/>
      <c r="PT340" s="57" t="s">
        <v>351</v>
      </c>
      <c r="PU340" s="57"/>
      <c r="PV340" s="57"/>
      <c r="PW340" s="57" t="s">
        <v>351</v>
      </c>
      <c r="PX340" s="57" t="s">
        <v>351</v>
      </c>
      <c r="PY340" s="38"/>
      <c r="PZ340" s="38"/>
      <c r="QA340" s="61"/>
      <c r="QB340" s="57"/>
      <c r="QC340" s="57"/>
      <c r="QD340" s="57"/>
      <c r="QE340" s="57"/>
      <c r="QF340" s="57"/>
      <c r="QG340" s="57" t="s">
        <v>351</v>
      </c>
      <c r="QH340" s="57"/>
      <c r="QI340" s="57" t="s">
        <v>351</v>
      </c>
      <c r="QJ340" s="57" t="s">
        <v>351</v>
      </c>
      <c r="QK340" s="57"/>
      <c r="QL340" s="57"/>
      <c r="QM340" s="57"/>
      <c r="QN340" s="57" t="s">
        <v>351</v>
      </c>
      <c r="QO340" s="57" t="s">
        <v>351</v>
      </c>
      <c r="QP340" s="57"/>
      <c r="QQ340" s="57" t="s">
        <v>351</v>
      </c>
      <c r="QR340" s="57" t="s">
        <v>351</v>
      </c>
      <c r="QS340" s="38"/>
      <c r="QT340" s="38"/>
      <c r="QU340" s="61"/>
      <c r="QV340" s="57"/>
      <c r="QW340" s="57"/>
      <c r="QX340" s="57"/>
      <c r="QY340" s="57"/>
      <c r="QZ340" s="57"/>
      <c r="RA340" s="57" t="s">
        <v>351</v>
      </c>
      <c r="RB340" s="57"/>
      <c r="RC340" s="57"/>
      <c r="RD340" s="57"/>
      <c r="RE340" s="57"/>
      <c r="RF340" s="57"/>
      <c r="RG340" s="57"/>
      <c r="RH340" s="57"/>
      <c r="RI340" s="57" t="s">
        <v>351</v>
      </c>
      <c r="RJ340" s="57"/>
      <c r="RK340" s="57" t="s">
        <v>351</v>
      </c>
      <c r="RL340" s="57" t="s">
        <v>351</v>
      </c>
      <c r="RM340" s="57"/>
      <c r="RN340" s="38"/>
      <c r="RO340" s="61"/>
      <c r="RP340" s="57"/>
      <c r="RQ340" s="57"/>
      <c r="RR340" s="57"/>
      <c r="RS340" s="57"/>
      <c r="RT340" s="57" t="s">
        <v>351</v>
      </c>
      <c r="RU340" s="57"/>
      <c r="RV340" s="57"/>
      <c r="RW340" s="57"/>
      <c r="RX340" s="57"/>
      <c r="RY340" s="57" t="s">
        <v>351</v>
      </c>
      <c r="RZ340" s="57"/>
      <c r="SA340" s="57"/>
      <c r="SB340" s="57" t="s">
        <v>351</v>
      </c>
      <c r="SC340" s="57"/>
      <c r="SD340" s="57"/>
      <c r="SE340" s="57" t="s">
        <v>351</v>
      </c>
      <c r="SF340" s="57" t="s">
        <v>351</v>
      </c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 t="s">
        <v>351</v>
      </c>
      <c r="SV340" s="57" t="s">
        <v>351</v>
      </c>
      <c r="SW340" s="57"/>
      <c r="SX340" s="57"/>
      <c r="SY340" s="57" t="s">
        <v>351</v>
      </c>
      <c r="SZ340" s="57" t="s">
        <v>351</v>
      </c>
      <c r="TA340" s="57"/>
      <c r="TB340" s="57" t="s">
        <v>351</v>
      </c>
      <c r="TC340" s="38"/>
      <c r="TD340" s="38"/>
      <c r="TE340" s="38"/>
      <c r="TF340" s="38"/>
      <c r="TG340" s="61"/>
      <c r="TH340" s="57"/>
      <c r="TI340" s="57"/>
      <c r="TJ340" s="57"/>
      <c r="TK340" s="57"/>
      <c r="TL340" s="57"/>
      <c r="TM340" s="57" t="s">
        <v>351</v>
      </c>
      <c r="TN340" s="57"/>
      <c r="TO340" s="57" t="s">
        <v>351</v>
      </c>
      <c r="TP340" s="57" t="s">
        <v>351</v>
      </c>
      <c r="TQ340" s="57"/>
      <c r="TR340" s="57"/>
      <c r="TS340" s="57"/>
      <c r="TT340" s="57" t="s">
        <v>351</v>
      </c>
      <c r="TU340" s="57"/>
      <c r="TV340" s="57"/>
      <c r="TW340" s="57"/>
      <c r="TX340" s="57"/>
      <c r="TY340" s="57"/>
      <c r="TZ340" s="38"/>
      <c r="UA340" s="61"/>
      <c r="UB340" s="57"/>
      <c r="UC340" s="57"/>
      <c r="UD340" s="57"/>
      <c r="UE340" s="57"/>
      <c r="UF340" s="57" t="s">
        <v>351</v>
      </c>
      <c r="UG340" s="57" t="s">
        <v>351</v>
      </c>
      <c r="UH340" s="57"/>
      <c r="UI340" s="57"/>
      <c r="UJ340" s="57" t="s">
        <v>351</v>
      </c>
      <c r="UK340" s="57" t="s">
        <v>351</v>
      </c>
      <c r="UL340" s="57"/>
      <c r="UM340" s="57"/>
      <c r="UN340" s="57" t="s">
        <v>351</v>
      </c>
      <c r="UO340" s="57" t="s">
        <v>351</v>
      </c>
      <c r="UP340" s="57"/>
      <c r="UQ340" s="57" t="s">
        <v>351</v>
      </c>
      <c r="UR340" s="57" t="s">
        <v>351</v>
      </c>
      <c r="US340" s="38"/>
      <c r="UT340" s="38"/>
      <c r="UU340" s="61"/>
      <c r="UV340" s="57"/>
      <c r="UW340" s="57"/>
      <c r="UX340" s="57"/>
      <c r="UY340" s="57"/>
      <c r="UZ340" s="57"/>
      <c r="VA340" s="57"/>
      <c r="VB340" s="57"/>
      <c r="VC340" s="57" t="s">
        <v>351</v>
      </c>
      <c r="VD340" s="57" t="s">
        <v>351</v>
      </c>
      <c r="VE340" s="57"/>
      <c r="VF340" s="57"/>
      <c r="VG340" s="57"/>
      <c r="VH340" s="57"/>
      <c r="VI340" s="57" t="s">
        <v>351</v>
      </c>
      <c r="VJ340" s="57"/>
      <c r="VK340" s="57" t="s">
        <v>351</v>
      </c>
      <c r="VL340" s="57" t="s">
        <v>351</v>
      </c>
      <c r="VM340" s="38"/>
      <c r="VN340" s="38"/>
      <c r="VO340" s="61"/>
      <c r="VP340" s="57"/>
      <c r="VQ340" s="57"/>
      <c r="VR340" s="57"/>
      <c r="VS340" s="57"/>
      <c r="VT340" s="57" t="s">
        <v>351</v>
      </c>
      <c r="VU340" s="57"/>
      <c r="VV340" s="57"/>
      <c r="VW340" s="57"/>
      <c r="VX340" s="57"/>
      <c r="VY340" s="57"/>
      <c r="VZ340" s="57"/>
      <c r="WA340" s="57"/>
      <c r="WB340" s="57" t="s">
        <v>351</v>
      </c>
      <c r="WC340" s="57"/>
      <c r="WD340" s="57"/>
      <c r="WE340" s="57" t="s">
        <v>351</v>
      </c>
      <c r="WF340" s="57" t="s">
        <v>351</v>
      </c>
      <c r="WG340" s="38"/>
      <c r="WH340" s="38"/>
      <c r="WI340" s="61"/>
      <c r="WJ340" s="57"/>
      <c r="WK340" s="57"/>
      <c r="WL340" s="57"/>
      <c r="WM340" s="57"/>
      <c r="WN340" s="57" t="s">
        <v>351</v>
      </c>
      <c r="WO340" s="57"/>
      <c r="WP340" s="57"/>
      <c r="WQ340" s="57"/>
      <c r="WR340" s="57" t="s">
        <v>351</v>
      </c>
      <c r="WS340" s="57"/>
      <c r="WT340" s="57"/>
      <c r="WU340" s="57"/>
      <c r="WV340" s="57"/>
      <c r="WW340" s="57"/>
      <c r="WX340" s="57"/>
      <c r="WY340" s="57" t="s">
        <v>351</v>
      </c>
      <c r="WZ340" s="38"/>
      <c r="XA340" s="38"/>
      <c r="XB340" s="38"/>
      <c r="XC340" s="61"/>
      <c r="XD340" s="57"/>
      <c r="XE340" s="57"/>
      <c r="XF340" s="57"/>
      <c r="XG340" s="57"/>
      <c r="XH340" s="57" t="s">
        <v>351</v>
      </c>
      <c r="XI340" s="57"/>
      <c r="XJ340" s="57"/>
      <c r="XK340" s="57"/>
      <c r="XL340" s="57" t="s">
        <v>351</v>
      </c>
      <c r="XM340" s="57" t="s">
        <v>351</v>
      </c>
      <c r="XN340" s="57"/>
      <c r="XO340" s="57"/>
      <c r="XP340" s="57" t="s">
        <v>351</v>
      </c>
      <c r="XQ340" s="57" t="s">
        <v>351</v>
      </c>
      <c r="XR340" s="57"/>
      <c r="XS340" s="57" t="s">
        <v>351</v>
      </c>
      <c r="XT340" s="38"/>
      <c r="XU340" s="38"/>
      <c r="XV340" s="38"/>
      <c r="XW340" s="37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8"/>
      <c r="YN340" s="38"/>
      <c r="YO340" s="38"/>
      <c r="YP340" s="38"/>
      <c r="YQ340" s="37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096"/>
        <v/>
      </c>
      <c r="AGK340" s="85" t="str">
        <f t="shared" si="1097"/>
        <v/>
      </c>
      <c r="AGL340" s="85">
        <f t="shared" si="1098"/>
        <v>6</v>
      </c>
      <c r="AGN340" s="5">
        <f>IF(LEN(B340)&gt;7,AGN331,"")</f>
        <v>10</v>
      </c>
      <c r="AGQ340" s="36" t="str">
        <f t="shared" si="1109"/>
        <v/>
      </c>
      <c r="AGR340" s="36" t="str">
        <f t="shared" si="1099"/>
        <v/>
      </c>
      <c r="AGS340" s="39">
        <f t="shared" si="1110"/>
        <v>42</v>
      </c>
      <c r="AGT340" s="36" t="str">
        <f t="shared" si="1111"/>
        <v/>
      </c>
      <c r="AGU340" s="36" t="str">
        <f t="shared" si="1100"/>
        <v/>
      </c>
      <c r="AGV340" s="39">
        <f t="shared" si="1112"/>
        <v>35</v>
      </c>
      <c r="AGW340" s="36" t="str">
        <f t="shared" si="1113"/>
        <v/>
      </c>
      <c r="AGX340" s="36" t="str">
        <f t="shared" si="1101"/>
        <v/>
      </c>
      <c r="AGY340" s="39">
        <f t="shared" si="1114"/>
        <v>23</v>
      </c>
      <c r="AGZ340" s="36" t="str">
        <f t="shared" si="1115"/>
        <v/>
      </c>
      <c r="AHA340" s="36" t="str">
        <f t="shared" si="1102"/>
        <v/>
      </c>
      <c r="AHB340" s="39">
        <f t="shared" si="1116"/>
        <v>6</v>
      </c>
      <c r="AHC340" s="36" t="str">
        <f t="shared" si="1117"/>
        <v/>
      </c>
      <c r="AHD340" s="36" t="str">
        <f t="shared" si="1103"/>
        <v/>
      </c>
      <c r="AHE340" s="39">
        <f t="shared" si="1118"/>
        <v>19</v>
      </c>
      <c r="AHF340" s="36" t="str">
        <f t="shared" si="1119"/>
        <v/>
      </c>
      <c r="AHG340" s="36" t="str">
        <f t="shared" si="1104"/>
        <v/>
      </c>
      <c r="AHH340" s="39">
        <f t="shared" si="1120"/>
        <v>21</v>
      </c>
      <c r="AHI340" s="36" t="str">
        <f t="shared" si="1121"/>
        <v/>
      </c>
      <c r="AHJ340" s="36" t="str">
        <f t="shared" si="1105"/>
        <v/>
      </c>
      <c r="AHK340" s="39">
        <f t="shared" si="1122"/>
        <v>23</v>
      </c>
      <c r="AHL340" s="36" t="str">
        <f t="shared" si="1123"/>
        <v/>
      </c>
      <c r="AHM340" s="36" t="str">
        <f t="shared" si="1106"/>
        <v/>
      </c>
      <c r="AHN340" s="39">
        <f t="shared" si="1124"/>
        <v>7</v>
      </c>
      <c r="AHO340" s="36" t="str">
        <f t="shared" si="1125"/>
        <v/>
      </c>
      <c r="AHP340" s="36" t="str">
        <f t="shared" si="1107"/>
        <v/>
      </c>
      <c r="AHQ340" s="39" t="str">
        <f t="shared" si="1126"/>
        <v/>
      </c>
      <c r="AHR340" s="36" t="str">
        <f t="shared" si="1127"/>
        <v/>
      </c>
      <c r="AHS340" s="36" t="str">
        <f t="shared" si="1108"/>
        <v/>
      </c>
      <c r="AHT340" s="39" t="str">
        <f t="shared" si="1128"/>
        <v/>
      </c>
    </row>
    <row r="341" spans="1:923" s="5" customFormat="1" outlineLevel="1" x14ac:dyDescent="0.25">
      <c r="A341" s="35">
        <f t="shared" si="1129"/>
        <v>10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61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61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7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7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7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096"/>
        <v/>
      </c>
      <c r="AGK341" s="85" t="str">
        <f t="shared" si="1097"/>
        <v/>
      </c>
      <c r="AGL341" s="85" t="str">
        <f t="shared" si="1098"/>
        <v/>
      </c>
      <c r="AGN341" s="5" t="str">
        <f>IF(LEN(B341)&gt;7,AGN331,"")</f>
        <v/>
      </c>
      <c r="AGQ341" s="36" t="str">
        <f t="shared" si="1109"/>
        <v/>
      </c>
      <c r="AGR341" s="36" t="str">
        <f t="shared" si="1099"/>
        <v/>
      </c>
      <c r="AGS341" s="39" t="str">
        <f t="shared" si="1110"/>
        <v/>
      </c>
      <c r="AGT341" s="36" t="str">
        <f t="shared" si="1111"/>
        <v/>
      </c>
      <c r="AGU341" s="36" t="str">
        <f t="shared" si="1100"/>
        <v/>
      </c>
      <c r="AGV341" s="39" t="str">
        <f t="shared" si="1112"/>
        <v/>
      </c>
      <c r="AGW341" s="36" t="str">
        <f t="shared" si="1113"/>
        <v/>
      </c>
      <c r="AGX341" s="36" t="str">
        <f t="shared" si="1101"/>
        <v/>
      </c>
      <c r="AGY341" s="39" t="str">
        <f t="shared" si="1114"/>
        <v/>
      </c>
      <c r="AGZ341" s="36" t="str">
        <f t="shared" si="1115"/>
        <v/>
      </c>
      <c r="AHA341" s="36" t="str">
        <f t="shared" si="1102"/>
        <v/>
      </c>
      <c r="AHB341" s="39" t="str">
        <f t="shared" si="1116"/>
        <v/>
      </c>
      <c r="AHC341" s="36" t="str">
        <f t="shared" si="1117"/>
        <v/>
      </c>
      <c r="AHD341" s="36" t="str">
        <f t="shared" si="1103"/>
        <v/>
      </c>
      <c r="AHE341" s="39" t="str">
        <f t="shared" si="1118"/>
        <v/>
      </c>
      <c r="AHF341" s="36" t="str">
        <f t="shared" si="1119"/>
        <v/>
      </c>
      <c r="AHG341" s="36" t="str">
        <f t="shared" si="1104"/>
        <v/>
      </c>
      <c r="AHH341" s="39" t="str">
        <f t="shared" si="1120"/>
        <v/>
      </c>
      <c r="AHI341" s="36" t="str">
        <f t="shared" si="1121"/>
        <v/>
      </c>
      <c r="AHJ341" s="36" t="str">
        <f t="shared" si="1105"/>
        <v/>
      </c>
      <c r="AHK341" s="39" t="str">
        <f t="shared" si="1122"/>
        <v/>
      </c>
      <c r="AHL341" s="36" t="str">
        <f t="shared" si="1123"/>
        <v/>
      </c>
      <c r="AHM341" s="36" t="str">
        <f t="shared" si="1106"/>
        <v/>
      </c>
      <c r="AHN341" s="39" t="str">
        <f t="shared" si="1124"/>
        <v/>
      </c>
      <c r="AHO341" s="36" t="str">
        <f t="shared" si="1125"/>
        <v/>
      </c>
      <c r="AHP341" s="36" t="str">
        <f t="shared" si="1107"/>
        <v/>
      </c>
      <c r="AHQ341" s="39" t="str">
        <f t="shared" si="1126"/>
        <v/>
      </c>
      <c r="AHR341" s="36" t="str">
        <f t="shared" si="1127"/>
        <v/>
      </c>
      <c r="AHS341" s="36" t="str">
        <f t="shared" si="1108"/>
        <v/>
      </c>
      <c r="AHT341" s="39" t="str">
        <f t="shared" si="1128"/>
        <v/>
      </c>
    </row>
    <row r="342" spans="1:923" s="5" customFormat="1" outlineLevel="1" x14ac:dyDescent="0.25">
      <c r="A342" s="35">
        <f t="shared" si="1129"/>
        <v>11</v>
      </c>
      <c r="B342" s="36"/>
      <c r="C342" s="37"/>
      <c r="D342" s="35"/>
      <c r="E342" s="35"/>
      <c r="F342" s="35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096"/>
        <v/>
      </c>
      <c r="AGK342" s="85" t="str">
        <f t="shared" si="1097"/>
        <v/>
      </c>
      <c r="AGL342" s="85" t="str">
        <f t="shared" si="1098"/>
        <v/>
      </c>
      <c r="AGN342" s="5" t="str">
        <f>IF(LEN(B342)&gt;7,AGN331,"")</f>
        <v/>
      </c>
      <c r="AGQ342" s="36" t="str">
        <f t="shared" si="1109"/>
        <v/>
      </c>
      <c r="AGR342" s="36" t="str">
        <f t="shared" si="1099"/>
        <v/>
      </c>
      <c r="AGS342" s="39" t="str">
        <f t="shared" si="1110"/>
        <v/>
      </c>
      <c r="AGT342" s="36" t="str">
        <f t="shared" si="1111"/>
        <v/>
      </c>
      <c r="AGU342" s="36" t="str">
        <f t="shared" si="1100"/>
        <v/>
      </c>
      <c r="AGV342" s="39" t="str">
        <f t="shared" si="1112"/>
        <v/>
      </c>
      <c r="AGW342" s="36" t="str">
        <f t="shared" si="1113"/>
        <v/>
      </c>
      <c r="AGX342" s="36" t="str">
        <f t="shared" si="1101"/>
        <v/>
      </c>
      <c r="AGY342" s="39" t="str">
        <f t="shared" si="1114"/>
        <v/>
      </c>
      <c r="AGZ342" s="36" t="str">
        <f t="shared" si="1115"/>
        <v/>
      </c>
      <c r="AHA342" s="36" t="str">
        <f t="shared" si="1102"/>
        <v/>
      </c>
      <c r="AHB342" s="39" t="str">
        <f t="shared" si="1116"/>
        <v/>
      </c>
      <c r="AHC342" s="36" t="str">
        <f t="shared" si="1117"/>
        <v/>
      </c>
      <c r="AHD342" s="36" t="str">
        <f t="shared" si="1103"/>
        <v/>
      </c>
      <c r="AHE342" s="39" t="str">
        <f t="shared" si="1118"/>
        <v/>
      </c>
      <c r="AHF342" s="36" t="str">
        <f t="shared" si="1119"/>
        <v/>
      </c>
      <c r="AHG342" s="36" t="str">
        <f t="shared" si="1104"/>
        <v/>
      </c>
      <c r="AHH342" s="39" t="str">
        <f t="shared" si="1120"/>
        <v/>
      </c>
      <c r="AHI342" s="36" t="str">
        <f t="shared" si="1121"/>
        <v/>
      </c>
      <c r="AHJ342" s="36" t="str">
        <f t="shared" si="1105"/>
        <v/>
      </c>
      <c r="AHK342" s="39" t="str">
        <f t="shared" si="1122"/>
        <v/>
      </c>
      <c r="AHL342" s="36" t="str">
        <f t="shared" si="1123"/>
        <v/>
      </c>
      <c r="AHM342" s="36" t="str">
        <f t="shared" si="1106"/>
        <v/>
      </c>
      <c r="AHN342" s="39" t="str">
        <f t="shared" si="1124"/>
        <v/>
      </c>
      <c r="AHO342" s="36" t="str">
        <f t="shared" si="1125"/>
        <v/>
      </c>
      <c r="AHP342" s="36" t="str">
        <f t="shared" si="1107"/>
        <v/>
      </c>
      <c r="AHQ342" s="39" t="str">
        <f t="shared" si="1126"/>
        <v/>
      </c>
      <c r="AHR342" s="36" t="str">
        <f t="shared" si="1127"/>
        <v/>
      </c>
      <c r="AHS342" s="36" t="str">
        <f t="shared" si="1108"/>
        <v/>
      </c>
      <c r="AHT342" s="39" t="str">
        <f t="shared" si="1128"/>
        <v/>
      </c>
    </row>
    <row r="343" spans="1:923" s="5" customFormat="1" outlineLevel="1" x14ac:dyDescent="0.25">
      <c r="A343" s="106"/>
      <c r="B343" s="108"/>
      <c r="C343" s="27"/>
      <c r="D343" s="106"/>
      <c r="E343" s="106"/>
      <c r="F343" s="106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2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2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2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11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07"/>
      <c r="CW343" s="107"/>
      <c r="CX343" s="107"/>
      <c r="CY343" s="2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2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2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2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2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2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2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2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2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2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2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2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2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2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2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2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2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2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2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2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2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2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2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2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2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2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2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2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2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2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2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2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2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2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2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2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2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2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J343" s="5">
        <f t="shared" ref="AGJ343:AGL343" si="1130">SUMIF(AGJ332:AGJ342,"&lt;&gt;""")</f>
        <v>0</v>
      </c>
      <c r="AGK343" s="5">
        <f t="shared" si="1130"/>
        <v>0</v>
      </c>
      <c r="AGL343" s="5">
        <f t="shared" si="1130"/>
        <v>15</v>
      </c>
      <c r="AGN343" s="5">
        <f>SUMIF(AGN332:AGN342,"&lt;&gt;""")</f>
        <v>90</v>
      </c>
      <c r="AGQ343" s="108"/>
      <c r="AGR343" s="108"/>
      <c r="AGS343" s="109"/>
      <c r="AGT343" s="108"/>
      <c r="AGU343" s="108"/>
      <c r="AGV343" s="109"/>
      <c r="AGW343" s="108"/>
      <c r="AGX343" s="108"/>
      <c r="AGY343" s="109"/>
      <c r="AGZ343" s="108"/>
      <c r="AHA343" s="108"/>
      <c r="AHB343" s="109"/>
      <c r="AHC343" s="108"/>
      <c r="AHD343" s="108"/>
      <c r="AHE343" s="109"/>
      <c r="AHF343" s="108"/>
      <c r="AHG343" s="108"/>
      <c r="AHH343" s="109"/>
      <c r="AHI343" s="108"/>
      <c r="AHJ343" s="108"/>
      <c r="AHK343" s="109"/>
      <c r="AHL343" s="108"/>
      <c r="AHM343" s="108"/>
      <c r="AHN343" s="109"/>
      <c r="AHO343" s="108"/>
      <c r="AHP343" s="108"/>
      <c r="AHQ343" s="109"/>
      <c r="AHR343" s="108"/>
      <c r="AHS343" s="108"/>
      <c r="AHT343" s="109"/>
    </row>
    <row r="344" spans="1:923" s="32" customFormat="1" x14ac:dyDescent="0.25">
      <c r="A344" s="31" t="s">
        <v>46</v>
      </c>
      <c r="C344" s="33"/>
      <c r="D344" s="33"/>
      <c r="E344" s="33"/>
      <c r="F344" s="34"/>
      <c r="G344" s="33"/>
      <c r="H344" s="33"/>
      <c r="I344" s="33"/>
      <c r="J344" s="34"/>
      <c r="K344" s="33"/>
      <c r="L344" s="33"/>
      <c r="M344" s="33"/>
      <c r="N344" s="34"/>
      <c r="O344" s="33"/>
      <c r="P344" s="33"/>
      <c r="Q344" s="33"/>
      <c r="R344" s="34"/>
      <c r="S344" s="33"/>
      <c r="T344" s="33"/>
      <c r="U344" s="33"/>
      <c r="V344" s="34"/>
      <c r="W344" s="33"/>
      <c r="X344" s="33"/>
      <c r="Y344" s="33"/>
      <c r="Z344" s="34"/>
      <c r="AA344" s="33"/>
      <c r="AB344" s="33"/>
      <c r="AC344" s="33"/>
      <c r="AD344" s="34"/>
      <c r="AE344" s="33"/>
      <c r="AF344" s="33"/>
      <c r="AG344" s="33"/>
      <c r="AH344" s="34"/>
      <c r="AI344" s="33"/>
      <c r="AJ344" s="33"/>
      <c r="AK344" s="33"/>
      <c r="AL344" s="34"/>
      <c r="AM344" s="33"/>
      <c r="AN344" s="33"/>
      <c r="AO344" s="33"/>
      <c r="AP344" s="34"/>
      <c r="AQ344" s="33"/>
      <c r="AR344" s="33"/>
      <c r="AS344" s="33"/>
      <c r="AT344" s="34"/>
      <c r="AU344" s="33"/>
      <c r="AV344" s="33"/>
      <c r="AW344" s="33"/>
      <c r="AX344" s="34"/>
      <c r="AY344" s="33"/>
      <c r="AZ344" s="33"/>
      <c r="BA344" s="33"/>
      <c r="BB344" s="34"/>
      <c r="BC344" s="33"/>
      <c r="BD344" s="33"/>
      <c r="BE344" s="33"/>
      <c r="BF344" s="34"/>
      <c r="BG344" s="33"/>
      <c r="BH344" s="33"/>
      <c r="BI344" s="33"/>
      <c r="BJ344" s="34"/>
      <c r="BK344" s="33"/>
      <c r="BL344" s="33"/>
      <c r="BM344" s="33"/>
      <c r="BN344" s="34"/>
      <c r="BO344" s="33"/>
      <c r="BP344" s="33"/>
      <c r="BQ344" s="33"/>
      <c r="BR344" s="34"/>
      <c r="BS344" s="33"/>
      <c r="BT344" s="33"/>
      <c r="BU344" s="33"/>
      <c r="BV344" s="34"/>
      <c r="BW344" s="33"/>
      <c r="BX344" s="33"/>
      <c r="BY344" s="33"/>
      <c r="BZ344" s="34"/>
      <c r="CA344" s="33"/>
      <c r="CB344" s="33"/>
      <c r="CC344" s="33"/>
      <c r="CD344" s="34"/>
      <c r="CE344" s="33"/>
      <c r="CF344" s="33"/>
      <c r="CG344" s="33"/>
      <c r="CH344" s="34"/>
      <c r="CI344" s="33"/>
      <c r="CJ344" s="33"/>
      <c r="CK344" s="33"/>
      <c r="CL344" s="34"/>
      <c r="CM344" s="33"/>
      <c r="CN344" s="33"/>
      <c r="CO344" s="33"/>
      <c r="CP344" s="34"/>
      <c r="CQ344" s="33"/>
      <c r="CR344" s="33"/>
      <c r="CS344" s="33"/>
      <c r="CT344" s="34"/>
      <c r="CU344" s="33"/>
      <c r="CV344" s="33"/>
      <c r="CW344" s="33"/>
      <c r="CX344" s="34"/>
      <c r="CY344" s="33"/>
      <c r="CZ344" s="33"/>
      <c r="DA344" s="33"/>
      <c r="DB344" s="34"/>
      <c r="DC344" s="33"/>
      <c r="DD344" s="33"/>
      <c r="DE344" s="33"/>
      <c r="DF344" s="34"/>
      <c r="DG344" s="33"/>
      <c r="DH344" s="33"/>
      <c r="DI344" s="33"/>
      <c r="DJ344" s="34"/>
      <c r="DK344" s="33"/>
      <c r="DL344" s="33"/>
      <c r="DM344" s="33"/>
      <c r="DN344" s="34"/>
      <c r="DO344" s="33"/>
      <c r="DP344" s="33"/>
      <c r="DQ344" s="33"/>
      <c r="DR344" s="34"/>
      <c r="DS344" s="33"/>
      <c r="DT344" s="33"/>
      <c r="DU344" s="33"/>
      <c r="DV344" s="34"/>
      <c r="DW344" s="33"/>
      <c r="DX344" s="33"/>
      <c r="DY344" s="33"/>
      <c r="DZ344" s="34"/>
      <c r="EA344" s="33"/>
      <c r="EB344" s="33"/>
      <c r="EC344" s="33"/>
      <c r="ED344" s="34"/>
      <c r="EE344" s="33"/>
      <c r="EF344" s="33"/>
      <c r="EG344" s="33"/>
      <c r="EH344" s="34"/>
      <c r="EI344" s="33"/>
      <c r="EJ344" s="33"/>
      <c r="EK344" s="33"/>
      <c r="EL344" s="34"/>
      <c r="EM344" s="33"/>
      <c r="EN344" s="33"/>
      <c r="EO344" s="33"/>
      <c r="EP344" s="34"/>
      <c r="EQ344" s="33"/>
      <c r="ER344" s="33"/>
      <c r="ES344" s="33"/>
      <c r="ET344" s="34"/>
      <c r="EU344" s="33"/>
      <c r="EV344" s="33"/>
      <c r="EW344" s="33"/>
      <c r="EX344" s="34"/>
      <c r="EY344" s="33"/>
      <c r="EZ344" s="33"/>
      <c r="FA344" s="33"/>
      <c r="FB344" s="34"/>
      <c r="FC344" s="33"/>
      <c r="FD344" s="33"/>
      <c r="FE344" s="33"/>
      <c r="FF344" s="34"/>
      <c r="FG344" s="33"/>
      <c r="FH344" s="33"/>
      <c r="FI344" s="33"/>
      <c r="FJ344" s="34"/>
      <c r="FK344" s="33"/>
      <c r="FL344" s="33"/>
      <c r="FM344" s="33"/>
      <c r="FN344" s="34"/>
      <c r="FO344" s="33"/>
      <c r="FP344" s="33"/>
      <c r="FQ344" s="33"/>
      <c r="FR344" s="34"/>
      <c r="FS344" s="33"/>
      <c r="FT344" s="33"/>
      <c r="FU344" s="33"/>
      <c r="FV344" s="34"/>
      <c r="FW344" s="33"/>
      <c r="FX344" s="33"/>
      <c r="FY344" s="33"/>
      <c r="FZ344" s="34"/>
      <c r="GA344" s="33"/>
      <c r="GB344" s="33"/>
      <c r="GC344" s="33"/>
      <c r="GD344" s="34"/>
      <c r="GE344" s="33"/>
      <c r="GF344" s="33"/>
      <c r="GG344" s="33"/>
      <c r="GH344" s="34"/>
      <c r="GI344" s="33"/>
      <c r="GJ344" s="33"/>
      <c r="GK344" s="33"/>
      <c r="GL344" s="34"/>
      <c r="GM344" s="33"/>
      <c r="GN344" s="33"/>
      <c r="GO344" s="33"/>
      <c r="GP344" s="34"/>
      <c r="GQ344" s="33"/>
      <c r="GR344" s="33"/>
      <c r="GS344" s="33"/>
      <c r="GT344" s="34"/>
      <c r="GU344" s="33"/>
      <c r="GV344" s="33"/>
      <c r="GW344" s="33"/>
      <c r="GX344" s="34"/>
      <c r="GY344" s="33"/>
      <c r="GZ344" s="33"/>
      <c r="HA344" s="33"/>
      <c r="HB344" s="34"/>
      <c r="HC344" s="33"/>
      <c r="HD344" s="33"/>
      <c r="HE344" s="33"/>
      <c r="HF344" s="34"/>
      <c r="HG344" s="33"/>
      <c r="HH344" s="33"/>
      <c r="HI344" s="33"/>
      <c r="HJ344" s="34"/>
      <c r="HK344" s="33"/>
      <c r="HL344" s="33"/>
      <c r="HM344" s="33"/>
      <c r="HN344" s="34"/>
      <c r="HO344" s="33"/>
      <c r="HP344" s="33"/>
      <c r="HQ344" s="33"/>
      <c r="HR344" s="34"/>
      <c r="HS344" s="33"/>
      <c r="HT344" s="33"/>
      <c r="HU344" s="33"/>
      <c r="HV344" s="34"/>
      <c r="HW344" s="33"/>
      <c r="HX344" s="33"/>
      <c r="HY344" s="33"/>
      <c r="HZ344" s="34"/>
      <c r="IA344" s="33"/>
      <c r="IB344" s="33"/>
      <c r="IC344" s="33"/>
      <c r="ID344" s="34"/>
      <c r="IE344" s="33"/>
      <c r="IF344" s="33"/>
      <c r="IG344" s="33"/>
      <c r="IH344" s="34"/>
      <c r="II344" s="33"/>
      <c r="IJ344" s="33"/>
      <c r="IK344" s="33"/>
      <c r="IL344" s="34"/>
      <c r="IM344" s="33"/>
      <c r="IN344" s="33"/>
      <c r="IO344" s="33"/>
      <c r="IP344" s="34"/>
      <c r="IQ344" s="33"/>
      <c r="IR344" s="33"/>
      <c r="IS344" s="33"/>
      <c r="IT344" s="34"/>
      <c r="IU344" s="33"/>
      <c r="IV344" s="33"/>
      <c r="IW344" s="33"/>
      <c r="IX344" s="34"/>
      <c r="IY344" s="33"/>
      <c r="IZ344" s="33"/>
      <c r="JA344" s="33"/>
      <c r="JB344" s="34"/>
      <c r="JC344" s="33"/>
      <c r="JD344" s="33"/>
      <c r="JE344" s="33"/>
      <c r="JF344" s="34"/>
      <c r="JG344" s="33"/>
      <c r="JH344" s="33"/>
      <c r="JI344" s="33"/>
      <c r="JJ344" s="34"/>
      <c r="JK344" s="33"/>
      <c r="JL344" s="33"/>
      <c r="JM344" s="33"/>
      <c r="JN344" s="34"/>
      <c r="JO344" s="33"/>
      <c r="JP344" s="33"/>
      <c r="JQ344" s="33"/>
      <c r="JR344" s="34"/>
      <c r="JS344" s="33"/>
      <c r="JT344" s="33"/>
      <c r="JU344" s="33"/>
      <c r="JV344" s="34"/>
      <c r="JW344" s="33"/>
      <c r="JX344" s="33"/>
      <c r="JY344" s="33"/>
      <c r="JZ344" s="34"/>
      <c r="KA344" s="33"/>
      <c r="KB344" s="33"/>
      <c r="KC344" s="33"/>
      <c r="KD344" s="34"/>
      <c r="KE344" s="33"/>
      <c r="KF344" s="33"/>
      <c r="KG344" s="33"/>
      <c r="KH344" s="34"/>
      <c r="KI344" s="33"/>
      <c r="KJ344" s="33"/>
      <c r="KK344" s="33"/>
      <c r="KL344" s="34"/>
      <c r="KM344" s="33"/>
      <c r="KN344" s="33"/>
      <c r="KO344" s="33"/>
      <c r="KP344" s="34"/>
      <c r="KQ344" s="33"/>
      <c r="KR344" s="33"/>
      <c r="KS344" s="33"/>
      <c r="KT344" s="34"/>
      <c r="KU344" s="33"/>
      <c r="KV344" s="33"/>
      <c r="KW344" s="33"/>
      <c r="KX344" s="34"/>
      <c r="KY344" s="33"/>
      <c r="KZ344" s="33"/>
      <c r="LA344" s="33"/>
      <c r="LB344" s="34"/>
      <c r="LC344" s="33"/>
      <c r="LD344" s="33"/>
      <c r="LE344" s="33"/>
      <c r="LF344" s="34"/>
      <c r="LG344" s="33"/>
      <c r="LH344" s="33"/>
      <c r="LI344" s="33"/>
      <c r="LJ344" s="34"/>
      <c r="LK344" s="33"/>
      <c r="LL344" s="33"/>
      <c r="LM344" s="33"/>
      <c r="LN344" s="34"/>
      <c r="LO344" s="33"/>
      <c r="LP344" s="33"/>
      <c r="LQ344" s="33"/>
      <c r="LR344" s="34"/>
      <c r="LS344" s="33"/>
      <c r="LT344" s="33"/>
      <c r="LU344" s="33"/>
      <c r="LV344" s="34"/>
      <c r="LW344" s="33"/>
      <c r="LX344" s="33"/>
      <c r="LY344" s="33"/>
      <c r="LZ344" s="34"/>
      <c r="MA344" s="33"/>
      <c r="MB344" s="33"/>
      <c r="MC344" s="33"/>
      <c r="MD344" s="34"/>
      <c r="ME344" s="33"/>
      <c r="MF344" s="33"/>
      <c r="MG344" s="33"/>
      <c r="MH344" s="34"/>
      <c r="MI344" s="33"/>
      <c r="MJ344" s="33"/>
      <c r="MK344" s="33"/>
      <c r="ML344" s="34"/>
      <c r="MM344" s="33"/>
      <c r="MN344" s="33"/>
      <c r="MO344" s="33"/>
      <c r="MP344" s="34"/>
      <c r="MQ344" s="33"/>
      <c r="MR344" s="33"/>
      <c r="MS344" s="33"/>
      <c r="MT344" s="34"/>
      <c r="MU344" s="33"/>
      <c r="MV344" s="33"/>
      <c r="MW344" s="33"/>
      <c r="MX344" s="34"/>
      <c r="MY344" s="33"/>
      <c r="MZ344" s="33"/>
      <c r="NA344" s="33"/>
      <c r="NB344" s="34"/>
      <c r="NC344" s="33"/>
      <c r="ND344" s="33"/>
      <c r="NE344" s="33"/>
      <c r="NF344" s="34"/>
      <c r="NG344" s="33"/>
      <c r="NH344" s="33"/>
      <c r="NI344" s="33"/>
      <c r="NJ344" s="34"/>
      <c r="NK344" s="33"/>
      <c r="NL344" s="33"/>
      <c r="NM344" s="33"/>
      <c r="NN344" s="34"/>
      <c r="NO344" s="33"/>
      <c r="NP344" s="33"/>
      <c r="NQ344" s="33"/>
      <c r="NR344" s="34"/>
      <c r="NS344" s="33"/>
      <c r="NT344" s="33"/>
      <c r="NU344" s="33"/>
      <c r="NV344" s="34"/>
      <c r="NW344" s="33"/>
      <c r="NX344" s="33"/>
      <c r="NY344" s="33"/>
      <c r="NZ344" s="34"/>
      <c r="OA344" s="33"/>
      <c r="OB344" s="33"/>
      <c r="OC344" s="33"/>
      <c r="OD344" s="34"/>
      <c r="OE344" s="33"/>
      <c r="OF344" s="33"/>
      <c r="OG344" s="33"/>
      <c r="OH344" s="34"/>
      <c r="OI344" s="33"/>
      <c r="OJ344" s="33"/>
      <c r="OK344" s="33"/>
      <c r="OL344" s="34"/>
      <c r="OM344" s="33"/>
      <c r="ON344" s="33"/>
      <c r="OO344" s="33"/>
      <c r="OP344" s="34"/>
      <c r="OQ344" s="33"/>
      <c r="OR344" s="33"/>
      <c r="OS344" s="33"/>
      <c r="OT344" s="34"/>
      <c r="OU344" s="33"/>
      <c r="OV344" s="33"/>
      <c r="OW344" s="33"/>
      <c r="OX344" s="34"/>
      <c r="OY344" s="33"/>
      <c r="OZ344" s="33"/>
      <c r="PA344" s="33"/>
      <c r="PB344" s="34"/>
      <c r="PC344" s="33"/>
      <c r="PD344" s="33"/>
      <c r="PE344" s="33"/>
      <c r="PF344" s="34"/>
      <c r="PG344" s="33"/>
      <c r="PH344" s="33"/>
      <c r="PI344" s="33"/>
      <c r="PJ344" s="34"/>
      <c r="PK344" s="33"/>
      <c r="PL344" s="33"/>
      <c r="PM344" s="33"/>
      <c r="PN344" s="34"/>
      <c r="PO344" s="33"/>
      <c r="PP344" s="33"/>
      <c r="PQ344" s="33"/>
      <c r="PR344" s="34"/>
      <c r="PS344" s="33"/>
      <c r="PT344" s="33"/>
      <c r="PU344" s="33"/>
      <c r="PV344" s="34"/>
      <c r="PW344" s="33"/>
      <c r="PX344" s="33"/>
      <c r="PY344" s="33"/>
      <c r="PZ344" s="34"/>
      <c r="QA344" s="33"/>
      <c r="QB344" s="33"/>
      <c r="QC344" s="33"/>
      <c r="QD344" s="34"/>
      <c r="QE344" s="33"/>
      <c r="QF344" s="33"/>
      <c r="QG344" s="33"/>
      <c r="QH344" s="34"/>
      <c r="QI344" s="33"/>
      <c r="QJ344" s="33"/>
      <c r="QK344" s="33"/>
      <c r="QL344" s="34"/>
      <c r="QM344" s="33"/>
      <c r="QN344" s="33"/>
      <c r="QO344" s="33"/>
      <c r="QP344" s="34"/>
      <c r="QQ344" s="33"/>
      <c r="QR344" s="33"/>
      <c r="QS344" s="33"/>
      <c r="QT344" s="34"/>
      <c r="QU344" s="33"/>
      <c r="QV344" s="33"/>
      <c r="QW344" s="33"/>
      <c r="QX344" s="34"/>
      <c r="QY344" s="33"/>
      <c r="QZ344" s="33"/>
      <c r="RA344" s="33"/>
      <c r="RB344" s="34"/>
      <c r="RC344" s="33"/>
      <c r="RD344" s="33"/>
      <c r="RE344" s="33"/>
      <c r="RF344" s="34"/>
      <c r="RG344" s="33"/>
      <c r="RH344" s="33"/>
      <c r="RI344" s="33"/>
      <c r="RJ344" s="34"/>
      <c r="RK344" s="33"/>
      <c r="RL344" s="33"/>
      <c r="RM344" s="33"/>
      <c r="RN344" s="34"/>
      <c r="RO344" s="33"/>
      <c r="RP344" s="33"/>
      <c r="RQ344" s="33"/>
      <c r="RR344" s="34"/>
      <c r="RS344" s="33"/>
      <c r="RT344" s="33"/>
      <c r="RU344" s="33"/>
      <c r="RV344" s="34"/>
      <c r="RW344" s="33"/>
      <c r="RX344" s="33"/>
      <c r="RY344" s="33"/>
      <c r="RZ344" s="34"/>
      <c r="SA344" s="33"/>
      <c r="SB344" s="33"/>
      <c r="SC344" s="33"/>
      <c r="SD344" s="34"/>
      <c r="SE344" s="33"/>
      <c r="SF344" s="33"/>
      <c r="SG344" s="33"/>
      <c r="SH344" s="33"/>
      <c r="SI344" s="33"/>
      <c r="SJ344" s="33"/>
      <c r="SK344" s="33"/>
      <c r="SL344" s="34"/>
      <c r="SM344" s="33"/>
      <c r="SN344" s="33"/>
      <c r="SO344" s="33"/>
      <c r="SP344" s="34"/>
      <c r="SQ344" s="33"/>
      <c r="SR344" s="33"/>
      <c r="SS344" s="33"/>
      <c r="ST344" s="34"/>
      <c r="SU344" s="33"/>
      <c r="SV344" s="33"/>
      <c r="SW344" s="33"/>
      <c r="SX344" s="34"/>
      <c r="SY344" s="33"/>
      <c r="SZ344" s="33"/>
      <c r="TA344" s="33"/>
      <c r="TB344" s="34"/>
      <c r="TC344" s="33"/>
      <c r="TD344" s="33"/>
      <c r="TE344" s="33"/>
      <c r="TF344" s="34"/>
      <c r="TG344" s="33"/>
      <c r="TH344" s="33"/>
      <c r="TI344" s="33"/>
      <c r="TJ344" s="34"/>
      <c r="TK344" s="33"/>
      <c r="TL344" s="33"/>
      <c r="TM344" s="33"/>
      <c r="TN344" s="34"/>
      <c r="TO344" s="33"/>
      <c r="TP344" s="33"/>
      <c r="TQ344" s="33"/>
      <c r="TR344" s="34"/>
      <c r="TS344" s="33"/>
      <c r="TT344" s="33"/>
      <c r="TU344" s="33"/>
      <c r="TV344" s="34"/>
      <c r="TW344" s="33"/>
      <c r="TX344" s="33"/>
      <c r="TY344" s="33"/>
      <c r="TZ344" s="34"/>
      <c r="UA344" s="33"/>
      <c r="UB344" s="33"/>
      <c r="UC344" s="33"/>
      <c r="UD344" s="34"/>
      <c r="UE344" s="33"/>
      <c r="UF344" s="33"/>
      <c r="UG344" s="33"/>
      <c r="UH344" s="34"/>
      <c r="UI344" s="33"/>
      <c r="UJ344" s="33"/>
      <c r="UK344" s="33"/>
      <c r="UL344" s="34"/>
      <c r="UM344" s="33"/>
      <c r="UN344" s="33"/>
      <c r="UO344" s="33"/>
      <c r="UP344" s="34"/>
      <c r="UQ344" s="33"/>
      <c r="UR344" s="33"/>
      <c r="US344" s="33"/>
      <c r="UT344" s="34"/>
      <c r="UU344" s="33"/>
      <c r="UV344" s="33"/>
      <c r="UW344" s="33"/>
      <c r="UX344" s="34"/>
      <c r="UY344" s="33"/>
      <c r="UZ344" s="33"/>
      <c r="VA344" s="33"/>
      <c r="VB344" s="34"/>
      <c r="VC344" s="33"/>
      <c r="VD344" s="33"/>
      <c r="VE344" s="33"/>
      <c r="VF344" s="34"/>
      <c r="VG344" s="33"/>
      <c r="VH344" s="33"/>
      <c r="VI344" s="33"/>
      <c r="VJ344" s="34"/>
      <c r="VK344" s="33"/>
      <c r="VL344" s="33"/>
      <c r="VM344" s="33"/>
      <c r="VN344" s="34"/>
      <c r="VO344" s="33"/>
      <c r="VP344" s="33"/>
      <c r="VQ344" s="33"/>
      <c r="VR344" s="34"/>
      <c r="VS344" s="33"/>
      <c r="VT344" s="33"/>
      <c r="VU344" s="33"/>
      <c r="VV344" s="34"/>
      <c r="VW344" s="33"/>
      <c r="VX344" s="33"/>
      <c r="VY344" s="33"/>
      <c r="VZ344" s="34"/>
      <c r="WA344" s="33"/>
      <c r="WB344" s="33"/>
      <c r="WC344" s="33"/>
      <c r="WD344" s="34"/>
      <c r="WE344" s="33"/>
      <c r="WF344" s="33"/>
      <c r="WG344" s="33"/>
      <c r="WH344" s="34"/>
      <c r="WI344" s="33"/>
      <c r="WJ344" s="33"/>
      <c r="WK344" s="33"/>
      <c r="WL344" s="34"/>
      <c r="WM344" s="33"/>
      <c r="WN344" s="33"/>
      <c r="WO344" s="33"/>
      <c r="WP344" s="34"/>
      <c r="WQ344" s="33"/>
      <c r="WR344" s="33"/>
      <c r="WS344" s="33"/>
      <c r="WT344" s="34"/>
      <c r="WU344" s="33"/>
      <c r="WV344" s="33"/>
      <c r="WW344" s="33"/>
      <c r="WX344" s="34"/>
      <c r="WY344" s="33"/>
      <c r="WZ344" s="33"/>
      <c r="XA344" s="33"/>
      <c r="XB344" s="34"/>
      <c r="XC344" s="33"/>
      <c r="XD344" s="33"/>
      <c r="XE344" s="33"/>
      <c r="XF344" s="34"/>
      <c r="XG344" s="33"/>
      <c r="XH344" s="33"/>
      <c r="XI344" s="33"/>
      <c r="XJ344" s="34"/>
      <c r="XK344" s="33"/>
      <c r="XL344" s="33"/>
      <c r="XM344" s="33"/>
      <c r="XN344" s="34"/>
      <c r="XO344" s="33"/>
      <c r="XP344" s="33"/>
      <c r="XQ344" s="33"/>
      <c r="XR344" s="34"/>
      <c r="XS344" s="33"/>
      <c r="XT344" s="33"/>
      <c r="XU344" s="33"/>
      <c r="XV344" s="34"/>
      <c r="XW344" s="33"/>
      <c r="XX344" s="33"/>
      <c r="XY344" s="33"/>
      <c r="XZ344" s="34"/>
      <c r="YA344" s="33"/>
      <c r="YB344" s="33"/>
      <c r="YC344" s="33"/>
      <c r="YD344" s="34"/>
      <c r="YE344" s="33"/>
      <c r="YF344" s="33"/>
      <c r="YG344" s="33"/>
      <c r="YH344" s="34"/>
      <c r="YI344" s="33"/>
      <c r="YJ344" s="33"/>
      <c r="YK344" s="33"/>
      <c r="YL344" s="34"/>
      <c r="YM344" s="33"/>
      <c r="YN344" s="33"/>
      <c r="YO344" s="33"/>
      <c r="YP344" s="34"/>
      <c r="YQ344" s="33"/>
      <c r="YR344" s="33"/>
      <c r="YS344" s="33"/>
      <c r="YT344" s="34"/>
      <c r="YU344" s="33"/>
      <c r="YV344" s="33"/>
      <c r="YW344" s="33"/>
      <c r="YX344" s="34"/>
      <c r="YY344" s="33"/>
      <c r="YZ344" s="33"/>
      <c r="ZA344" s="33"/>
      <c r="ZB344" s="34"/>
      <c r="ZC344" s="33"/>
      <c r="ZD344" s="33"/>
      <c r="ZE344" s="33"/>
      <c r="ZF344" s="34"/>
      <c r="ZG344" s="33"/>
      <c r="ZH344" s="33"/>
      <c r="ZI344" s="33"/>
      <c r="ZJ344" s="34"/>
      <c r="ZK344" s="33"/>
      <c r="ZL344" s="33"/>
      <c r="ZM344" s="33"/>
      <c r="ZN344" s="34"/>
      <c r="ZO344" s="33"/>
      <c r="ZP344" s="33"/>
      <c r="ZQ344" s="33"/>
      <c r="ZR344" s="34"/>
      <c r="ZS344" s="33"/>
      <c r="ZT344" s="33"/>
      <c r="ZU344" s="33"/>
      <c r="ZV344" s="34"/>
      <c r="ZW344" s="33"/>
      <c r="ZX344" s="33"/>
      <c r="ZY344" s="33"/>
      <c r="ZZ344" s="34"/>
      <c r="AAA344" s="33"/>
      <c r="AAB344" s="33"/>
      <c r="AAC344" s="33"/>
      <c r="AAD344" s="34"/>
      <c r="AAE344" s="33"/>
      <c r="AAF344" s="33"/>
      <c r="AAG344" s="33"/>
      <c r="AAH344" s="34"/>
      <c r="AAI344" s="33"/>
      <c r="AAJ344" s="33"/>
      <c r="AAK344" s="33"/>
      <c r="AAL344" s="34"/>
      <c r="AAM344" s="33"/>
      <c r="AAN344" s="33"/>
      <c r="AAO344" s="33"/>
      <c r="AAP344" s="34"/>
      <c r="AAQ344" s="33"/>
      <c r="AAR344" s="33"/>
      <c r="AAS344" s="33"/>
      <c r="AAT344" s="34"/>
      <c r="AAU344" s="33"/>
      <c r="AAV344" s="33"/>
      <c r="AAW344" s="33"/>
      <c r="AAX344" s="34"/>
      <c r="AAY344" s="33"/>
      <c r="AAZ344" s="33"/>
      <c r="ABA344" s="33"/>
      <c r="ABB344" s="34"/>
      <c r="ABC344" s="33"/>
      <c r="ABD344" s="33"/>
      <c r="ABE344" s="33"/>
      <c r="ABF344" s="34"/>
      <c r="ABG344" s="33"/>
      <c r="ABH344" s="33"/>
      <c r="ABI344" s="33"/>
      <c r="ABJ344" s="34"/>
      <c r="ABK344" s="33"/>
      <c r="ABL344" s="33"/>
      <c r="ABM344" s="33"/>
      <c r="ABN344" s="34"/>
      <c r="ABO344" s="33"/>
      <c r="ABP344" s="33"/>
      <c r="ABQ344" s="33"/>
      <c r="ABR344" s="34"/>
      <c r="ABS344" s="33"/>
      <c r="ABT344" s="33"/>
      <c r="ABU344" s="33"/>
      <c r="ABV344" s="34"/>
      <c r="ABW344" s="33"/>
      <c r="ABX344" s="33"/>
      <c r="ABY344" s="33"/>
      <c r="ABZ344" s="34"/>
      <c r="ACA344" s="33"/>
      <c r="ACB344" s="33"/>
      <c r="ACC344" s="33"/>
      <c r="ACD344" s="34"/>
      <c r="ACE344" s="33"/>
      <c r="ACF344" s="33"/>
      <c r="ACG344" s="33"/>
      <c r="ACH344" s="34"/>
      <c r="ACI344" s="33"/>
      <c r="ACJ344" s="33"/>
      <c r="ACK344" s="33"/>
      <c r="ACL344" s="34"/>
      <c r="ACM344" s="33"/>
      <c r="ACN344" s="33"/>
      <c r="ACO344" s="33"/>
      <c r="ACP344" s="34"/>
      <c r="ACQ344" s="33"/>
      <c r="ACR344" s="33"/>
      <c r="ACS344" s="33"/>
      <c r="ACT344" s="34"/>
      <c r="ACU344" s="33"/>
      <c r="ACV344" s="33"/>
      <c r="ACW344" s="33"/>
      <c r="ACX344" s="34"/>
      <c r="ACY344" s="33"/>
      <c r="ACZ344" s="33"/>
      <c r="ADA344" s="33"/>
      <c r="ADB344" s="34"/>
      <c r="ADC344" s="33"/>
      <c r="ADD344" s="33"/>
      <c r="ADE344" s="33"/>
      <c r="ADF344" s="34"/>
      <c r="ADG344" s="33"/>
      <c r="ADH344" s="33"/>
      <c r="ADI344" s="33"/>
      <c r="ADJ344" s="34"/>
      <c r="ADK344" s="33"/>
      <c r="ADL344" s="33"/>
      <c r="ADM344" s="33"/>
      <c r="ADN344" s="34"/>
      <c r="ADO344" s="33"/>
      <c r="ADP344" s="33"/>
      <c r="ADQ344" s="33"/>
      <c r="ADR344" s="34"/>
      <c r="ADS344" s="33"/>
      <c r="ADT344" s="33"/>
      <c r="ADU344" s="33"/>
      <c r="ADV344" s="34"/>
      <c r="ADW344" s="33"/>
      <c r="ADX344" s="33"/>
      <c r="ADY344" s="33"/>
      <c r="ADZ344" s="34"/>
      <c r="AEA344" s="33"/>
      <c r="AEB344" s="33"/>
      <c r="AEC344" s="33"/>
      <c r="AED344" s="34"/>
      <c r="AEE344" s="33"/>
      <c r="AEF344" s="33"/>
      <c r="AEG344" s="33"/>
      <c r="AEH344" s="34"/>
      <c r="AEI344" s="33"/>
      <c r="AEJ344" s="33"/>
      <c r="AEK344" s="33"/>
      <c r="AEL344" s="34"/>
      <c r="AEM344" s="33"/>
      <c r="AEN344" s="33"/>
      <c r="AEO344" s="33"/>
      <c r="AEP344" s="34"/>
      <c r="AEQ344" s="33"/>
      <c r="AER344" s="33"/>
      <c r="AES344" s="33"/>
      <c r="AET344" s="34"/>
      <c r="AEU344" s="33"/>
      <c r="AEV344" s="33"/>
      <c r="AEW344" s="33"/>
      <c r="AEX344" s="34"/>
      <c r="AEY344" s="33"/>
      <c r="AEZ344" s="33"/>
      <c r="AFA344" s="33"/>
      <c r="AFB344" s="34"/>
      <c r="AFC344" s="33"/>
      <c r="AFD344" s="33"/>
      <c r="AFE344" s="33"/>
      <c r="AFF344" s="34"/>
      <c r="AFG344" s="33"/>
      <c r="AFH344" s="33"/>
      <c r="AFI344" s="33"/>
      <c r="AFJ344" s="34"/>
      <c r="AFK344" s="33"/>
      <c r="AFL344" s="33"/>
      <c r="AFM344" s="33"/>
      <c r="AFN344" s="34"/>
      <c r="AFO344" s="33"/>
      <c r="AFP344" s="33"/>
      <c r="AFQ344" s="33"/>
      <c r="AFR344" s="34"/>
      <c r="AFS344" s="33"/>
      <c r="AFT344" s="33"/>
      <c r="AFU344" s="33"/>
      <c r="AFV344" s="34"/>
      <c r="AFW344" s="33"/>
      <c r="AFX344" s="33"/>
      <c r="AFY344" s="33"/>
      <c r="AFZ344" s="34"/>
      <c r="AGA344" s="33"/>
      <c r="AGB344" s="33"/>
      <c r="AGC344" s="33"/>
      <c r="AGD344" s="34"/>
      <c r="AGE344" s="33"/>
      <c r="AGF344" s="33"/>
      <c r="AGG344" s="33"/>
      <c r="AGH344" s="34"/>
      <c r="AGI344" s="33"/>
      <c r="AGJ344" s="33"/>
      <c r="AGK344" s="33"/>
      <c r="AGL344" s="33"/>
      <c r="AGM344" s="33"/>
      <c r="AGN344" s="103">
        <f>'Итоги за неделю'!D23</f>
        <v>12</v>
      </c>
      <c r="AGO344" s="34"/>
      <c r="AGP344" s="33"/>
      <c r="AGQ344" s="33"/>
      <c r="AGR344" s="33"/>
      <c r="AGS344" s="33"/>
      <c r="AGT344" s="34"/>
      <c r="AGU344" s="34"/>
      <c r="AGV344" s="33"/>
      <c r="AGW344" s="33"/>
      <c r="AGX344" s="33"/>
      <c r="AGY344" s="33"/>
      <c r="AGZ344" s="34"/>
      <c r="AHA344" s="34"/>
      <c r="AHB344" s="33"/>
      <c r="AHC344" s="33"/>
      <c r="AHD344" s="33"/>
      <c r="AHE344" s="33"/>
      <c r="AHF344" s="34"/>
      <c r="AHG344" s="34"/>
      <c r="AHH344" s="33"/>
      <c r="AHI344" s="33"/>
      <c r="AHJ344" s="33"/>
      <c r="AHK344" s="33"/>
      <c r="AHL344" s="34"/>
      <c r="AHM344" s="34"/>
      <c r="AHN344" s="33"/>
      <c r="AHO344" s="33"/>
      <c r="AHP344" s="33"/>
      <c r="AHQ344" s="33"/>
      <c r="AHR344" s="34"/>
      <c r="AHS344" s="34"/>
      <c r="AHT344" s="33"/>
      <c r="AHU344" s="33"/>
      <c r="AHV344" s="33"/>
      <c r="AHW344" s="34"/>
      <c r="AHX344" s="33"/>
      <c r="AHY344" s="33"/>
      <c r="AHZ344" s="33"/>
      <c r="AIA344" s="34"/>
      <c r="AIB344" s="33"/>
      <c r="AIC344" s="33"/>
      <c r="AID344" s="33"/>
      <c r="AIE344" s="34"/>
      <c r="AIF344" s="33"/>
      <c r="AIG344" s="33"/>
      <c r="AIH344" s="33"/>
      <c r="AII344" s="34"/>
      <c r="AIJ344" s="33"/>
      <c r="AIK344" s="33"/>
      <c r="AIL344" s="33"/>
      <c r="AIM344" s="34"/>
    </row>
    <row r="345" spans="1:923" s="5" customFormat="1" outlineLevel="1" x14ac:dyDescent="0.25">
      <c r="A345" s="35">
        <v>1</v>
      </c>
      <c r="B345" s="48" t="s">
        <v>192</v>
      </c>
      <c r="C345" s="37"/>
      <c r="D345" s="35"/>
      <c r="E345" s="35"/>
      <c r="F345" s="35"/>
      <c r="G345" s="57"/>
      <c r="H345" s="57"/>
      <c r="I345" s="57"/>
      <c r="J345" s="57"/>
      <c r="K345" s="57" t="s">
        <v>351</v>
      </c>
      <c r="L345" s="57" t="s">
        <v>351</v>
      </c>
      <c r="M345" s="57" t="s">
        <v>351</v>
      </c>
      <c r="N345" s="57"/>
      <c r="O345" s="57"/>
      <c r="P345" s="57"/>
      <c r="Q345" s="57" t="s">
        <v>351</v>
      </c>
      <c r="R345" s="57" t="s">
        <v>351</v>
      </c>
      <c r="S345" s="57"/>
      <c r="T345" s="38"/>
      <c r="U345" s="38"/>
      <c r="V345" s="38"/>
      <c r="W345" s="61"/>
      <c r="X345" s="57"/>
      <c r="Y345" s="57"/>
      <c r="Z345" s="57"/>
      <c r="AA345" s="57"/>
      <c r="AB345" s="57" t="s">
        <v>351</v>
      </c>
      <c r="AC345" s="57" t="s">
        <v>351</v>
      </c>
      <c r="AD345" s="57" t="s">
        <v>351</v>
      </c>
      <c r="AE345" s="57" t="s">
        <v>351</v>
      </c>
      <c r="AF345" s="57" t="s">
        <v>351</v>
      </c>
      <c r="AG345" s="57" t="s">
        <v>351</v>
      </c>
      <c r="AH345" s="57"/>
      <c r="AI345" s="57"/>
      <c r="AJ345" s="57"/>
      <c r="AK345" s="57"/>
      <c r="AL345" s="57"/>
      <c r="AM345" s="57" t="s">
        <v>351</v>
      </c>
      <c r="AN345" s="38"/>
      <c r="AO345" s="38"/>
      <c r="AP345" s="38"/>
      <c r="AQ345" s="57" t="s">
        <v>351</v>
      </c>
      <c r="AR345" s="57" t="s">
        <v>351</v>
      </c>
      <c r="AS345" s="57" t="s">
        <v>351</v>
      </c>
      <c r="AT345" s="57" t="s">
        <v>351</v>
      </c>
      <c r="AU345" s="57"/>
      <c r="AV345" s="57"/>
      <c r="AW345" s="57"/>
      <c r="AX345" s="57"/>
      <c r="AY345" s="57" t="s">
        <v>351</v>
      </c>
      <c r="AZ345" s="57"/>
      <c r="BA345" s="57"/>
      <c r="BB345" s="57"/>
      <c r="BC345" s="57" t="s">
        <v>351</v>
      </c>
      <c r="BD345" s="57" t="s">
        <v>351</v>
      </c>
      <c r="BE345" s="57" t="s">
        <v>351</v>
      </c>
      <c r="BF345" s="57"/>
      <c r="BG345" s="57"/>
      <c r="BH345" s="57"/>
      <c r="BI345" s="38"/>
      <c r="BJ345" s="38"/>
      <c r="BK345" s="61"/>
      <c r="BL345" s="57" t="s">
        <v>351</v>
      </c>
      <c r="BM345" s="57" t="s">
        <v>351</v>
      </c>
      <c r="BN345" s="57" t="s">
        <v>351</v>
      </c>
      <c r="BO345" s="57"/>
      <c r="BP345" s="57" t="s">
        <v>351</v>
      </c>
      <c r="BQ345" s="57"/>
      <c r="BR345" s="57"/>
      <c r="BS345" s="57" t="s">
        <v>351</v>
      </c>
      <c r="BT345" s="57" t="s">
        <v>351</v>
      </c>
      <c r="BU345" s="57"/>
      <c r="BV345" s="57"/>
      <c r="BW345" s="57"/>
      <c r="BX345" s="57"/>
      <c r="BY345" s="57"/>
      <c r="BZ345" s="57"/>
      <c r="CA345" s="57" t="s">
        <v>351</v>
      </c>
      <c r="CB345" s="57"/>
      <c r="CC345" s="38"/>
      <c r="CD345" s="38"/>
      <c r="CE345" s="57" t="s">
        <v>351</v>
      </c>
      <c r="CF345" s="57" t="s">
        <v>351</v>
      </c>
      <c r="CG345" s="57" t="s">
        <v>351</v>
      </c>
      <c r="CH345" s="57" t="s">
        <v>351</v>
      </c>
      <c r="CI345" s="57"/>
      <c r="CJ345" s="57" t="s">
        <v>351</v>
      </c>
      <c r="CK345" s="57" t="s">
        <v>351</v>
      </c>
      <c r="CL345" s="57"/>
      <c r="CM345" s="57" t="s">
        <v>351</v>
      </c>
      <c r="CN345" s="57" t="s">
        <v>351</v>
      </c>
      <c r="CO345" s="57"/>
      <c r="CP345" s="57"/>
      <c r="CQ345" s="57" t="s">
        <v>351</v>
      </c>
      <c r="CR345" s="57" t="s">
        <v>351</v>
      </c>
      <c r="CS345" s="57" t="s">
        <v>351</v>
      </c>
      <c r="CT345" s="57" t="s">
        <v>351</v>
      </c>
      <c r="CU345" s="57" t="s">
        <v>351</v>
      </c>
      <c r="CV345" s="38"/>
      <c r="CW345" s="38"/>
      <c r="CX345" s="38"/>
      <c r="CY345" s="61"/>
      <c r="CZ345" s="57" t="s">
        <v>351</v>
      </c>
      <c r="DA345" s="57" t="s">
        <v>351</v>
      </c>
      <c r="DB345" s="57" t="s">
        <v>351</v>
      </c>
      <c r="DC345" s="57"/>
      <c r="DD345" s="57" t="s">
        <v>351</v>
      </c>
      <c r="DE345" s="57" t="s">
        <v>351</v>
      </c>
      <c r="DF345" s="57"/>
      <c r="DG345" s="57" t="s">
        <v>351</v>
      </c>
      <c r="DH345" s="57" t="s">
        <v>351</v>
      </c>
      <c r="DI345" s="57"/>
      <c r="DJ345" s="57"/>
      <c r="DK345" s="57" t="s">
        <v>351</v>
      </c>
      <c r="DL345" s="57" t="s">
        <v>351</v>
      </c>
      <c r="DM345" s="57" t="s">
        <v>351</v>
      </c>
      <c r="DN345" s="57" t="s">
        <v>351</v>
      </c>
      <c r="DO345" s="57" t="s">
        <v>351</v>
      </c>
      <c r="DP345" s="57"/>
      <c r="DQ345" s="38"/>
      <c r="DR345" s="38"/>
      <c r="DS345" s="57" t="s">
        <v>351</v>
      </c>
      <c r="DT345" s="57" t="s">
        <v>351</v>
      </c>
      <c r="DU345" s="57" t="s">
        <v>351</v>
      </c>
      <c r="DV345" s="57" t="s">
        <v>351</v>
      </c>
      <c r="DW345" s="57"/>
      <c r="DX345" s="57" t="s">
        <v>351</v>
      </c>
      <c r="DY345" s="57" t="s">
        <v>351</v>
      </c>
      <c r="DZ345" s="57"/>
      <c r="EA345" s="57" t="s">
        <v>351</v>
      </c>
      <c r="EB345" s="57" t="s">
        <v>351</v>
      </c>
      <c r="EC345" s="57"/>
      <c r="ED345" s="57"/>
      <c r="EE345" s="57" t="s">
        <v>351</v>
      </c>
      <c r="EF345" s="57" t="s">
        <v>351</v>
      </c>
      <c r="EG345" s="57" t="s">
        <v>351</v>
      </c>
      <c r="EH345" s="57" t="s">
        <v>351</v>
      </c>
      <c r="EI345" s="57" t="s">
        <v>351</v>
      </c>
      <c r="EJ345" s="38"/>
      <c r="EK345" s="38"/>
      <c r="EL345" s="38"/>
      <c r="EM345" s="57" t="s">
        <v>351</v>
      </c>
      <c r="EN345" s="57" t="s">
        <v>351</v>
      </c>
      <c r="EO345" s="57" t="s">
        <v>351</v>
      </c>
      <c r="EP345" s="57" t="s">
        <v>351</v>
      </c>
      <c r="EQ345" s="57"/>
      <c r="ER345" s="57" t="s">
        <v>351</v>
      </c>
      <c r="ES345" s="57"/>
      <c r="ET345" s="57"/>
      <c r="EU345" s="57" t="s">
        <v>351</v>
      </c>
      <c r="EV345" s="57" t="s">
        <v>351</v>
      </c>
      <c r="EW345" s="57"/>
      <c r="EX345" s="57"/>
      <c r="EY345" s="57" t="s">
        <v>351</v>
      </c>
      <c r="EZ345" s="57" t="s">
        <v>351</v>
      </c>
      <c r="FA345" s="57" t="s">
        <v>351</v>
      </c>
      <c r="FB345" s="57" t="s">
        <v>351</v>
      </c>
      <c r="FC345" s="57" t="s">
        <v>351</v>
      </c>
      <c r="FD345" s="38"/>
      <c r="FE345" s="38"/>
      <c r="FF345" s="38"/>
      <c r="FG345" s="57" t="s">
        <v>351</v>
      </c>
      <c r="FH345" s="57" t="s">
        <v>351</v>
      </c>
      <c r="FI345" s="57" t="s">
        <v>351</v>
      </c>
      <c r="FJ345" s="57" t="s">
        <v>351</v>
      </c>
      <c r="FK345" s="57"/>
      <c r="FL345" s="57" t="s">
        <v>351</v>
      </c>
      <c r="FM345" s="57" t="s">
        <v>351</v>
      </c>
      <c r="FN345" s="57"/>
      <c r="FO345" s="57" t="s">
        <v>351</v>
      </c>
      <c r="FP345" s="57" t="s">
        <v>351</v>
      </c>
      <c r="FQ345" s="57" t="s">
        <v>351</v>
      </c>
      <c r="FR345" s="57"/>
      <c r="FS345" s="57" t="s">
        <v>351</v>
      </c>
      <c r="FT345" s="57" t="s">
        <v>351</v>
      </c>
      <c r="FU345" s="57" t="s">
        <v>351</v>
      </c>
      <c r="FV345" s="57" t="s">
        <v>351</v>
      </c>
      <c r="FW345" s="57" t="s">
        <v>351</v>
      </c>
      <c r="FX345" s="38"/>
      <c r="FY345" s="38"/>
      <c r="FZ345" s="38"/>
      <c r="GA345" s="61"/>
      <c r="GB345" s="57" t="s">
        <v>351</v>
      </c>
      <c r="GC345" s="57" t="s">
        <v>351</v>
      </c>
      <c r="GD345" s="57" t="s">
        <v>351</v>
      </c>
      <c r="GE345" s="57"/>
      <c r="GF345" s="57" t="s">
        <v>351</v>
      </c>
      <c r="GG345" s="57" t="s">
        <v>351</v>
      </c>
      <c r="GH345" s="57"/>
      <c r="GI345" s="57"/>
      <c r="GJ345" s="57"/>
      <c r="GK345" s="57"/>
      <c r="GL345" s="57"/>
      <c r="GM345" s="57"/>
      <c r="GN345" s="57" t="s">
        <v>351</v>
      </c>
      <c r="GO345" s="57"/>
      <c r="GP345" s="57"/>
      <c r="GQ345" s="57" t="s">
        <v>351</v>
      </c>
      <c r="GR345" s="38"/>
      <c r="GS345" s="38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/>
      <c r="GZ345" s="57" t="s">
        <v>351</v>
      </c>
      <c r="HA345" s="57"/>
      <c r="HB345" s="57"/>
      <c r="HC345" s="57" t="s">
        <v>351</v>
      </c>
      <c r="HD345" s="57"/>
      <c r="HE345" s="57"/>
      <c r="HF345" s="57"/>
      <c r="HG345" s="57" t="s">
        <v>351</v>
      </c>
      <c r="HH345" s="57" t="s">
        <v>351</v>
      </c>
      <c r="HI345" s="57" t="s">
        <v>351</v>
      </c>
      <c r="HJ345" s="57" t="s">
        <v>351</v>
      </c>
      <c r="HK345" s="57" t="s">
        <v>351</v>
      </c>
      <c r="HL345" s="57"/>
      <c r="HM345" s="57"/>
      <c r="HN345" s="38"/>
      <c r="HO345" s="61"/>
      <c r="HP345" s="57" t="s">
        <v>351</v>
      </c>
      <c r="HQ345" s="57"/>
      <c r="HR345" s="57"/>
      <c r="HS345" s="57"/>
      <c r="HT345" s="57" t="s">
        <v>351</v>
      </c>
      <c r="HU345" s="57"/>
      <c r="HV345" s="57"/>
      <c r="HW345" s="57"/>
      <c r="HX345" s="57"/>
      <c r="HY345" s="57"/>
      <c r="HZ345" s="57"/>
      <c r="IA345" s="57" t="s">
        <v>351</v>
      </c>
      <c r="IB345" s="57" t="s">
        <v>351</v>
      </c>
      <c r="IC345" s="57"/>
      <c r="ID345" s="57"/>
      <c r="IE345" s="57" t="s">
        <v>351</v>
      </c>
      <c r="IF345" s="38"/>
      <c r="IG345" s="38"/>
      <c r="IH345" s="38"/>
      <c r="II345" s="57"/>
      <c r="IJ345" s="57"/>
      <c r="IK345" s="57"/>
      <c r="IL345" s="57"/>
      <c r="IM345" s="57"/>
      <c r="IN345" s="57" t="s">
        <v>351</v>
      </c>
      <c r="IO345" s="57" t="s">
        <v>351</v>
      </c>
      <c r="IP345" s="57"/>
      <c r="IQ345" s="57"/>
      <c r="IR345" s="57" t="s">
        <v>351</v>
      </c>
      <c r="IS345" s="57" t="s">
        <v>351</v>
      </c>
      <c r="IT345" s="57"/>
      <c r="IU345" s="57" t="s">
        <v>351</v>
      </c>
      <c r="IV345" s="57"/>
      <c r="IW345" s="57"/>
      <c r="IX345" s="57"/>
      <c r="IY345" s="57" t="s">
        <v>351</v>
      </c>
      <c r="IZ345" s="57"/>
      <c r="JA345" s="38"/>
      <c r="JB345" s="38"/>
      <c r="JC345" s="61"/>
      <c r="JD345" s="57"/>
      <c r="JE345" s="57"/>
      <c r="JF345" s="57" t="s">
        <v>351</v>
      </c>
      <c r="JG345" s="57"/>
      <c r="JH345" s="57" t="s">
        <v>351</v>
      </c>
      <c r="JI345" s="57"/>
      <c r="JJ345" s="57"/>
      <c r="JK345" s="57"/>
      <c r="JL345" s="57"/>
      <c r="JM345" s="57"/>
      <c r="JN345" s="57"/>
      <c r="JO345" s="57" t="s">
        <v>351</v>
      </c>
      <c r="JP345" s="57"/>
      <c r="JQ345" s="57"/>
      <c r="JR345" s="57"/>
      <c r="JS345" s="57" t="s">
        <v>351</v>
      </c>
      <c r="JT345" s="57"/>
      <c r="JU345" s="38"/>
      <c r="JV345" s="38"/>
      <c r="JW345" s="61"/>
      <c r="JX345" s="57"/>
      <c r="JY345" s="57"/>
      <c r="JZ345" s="57"/>
      <c r="KA345" s="57"/>
      <c r="KB345" s="57"/>
      <c r="KC345" s="57"/>
      <c r="KD345" s="57"/>
      <c r="KE345" s="57"/>
      <c r="KF345" s="57" t="s">
        <v>351</v>
      </c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 t="s">
        <v>359</v>
      </c>
      <c r="NV345" s="57"/>
      <c r="NW345" s="57"/>
      <c r="NX345" s="57" t="s">
        <v>359</v>
      </c>
      <c r="NY345" s="57" t="s">
        <v>359</v>
      </c>
      <c r="NZ345" s="57"/>
      <c r="OA345" s="57"/>
      <c r="OB345" s="57" t="s">
        <v>359</v>
      </c>
      <c r="OC345" s="57"/>
      <c r="OD345" s="57"/>
      <c r="OE345" s="57"/>
      <c r="OF345" s="57" t="s">
        <v>359</v>
      </c>
      <c r="OG345" s="57"/>
      <c r="OH345" s="57"/>
      <c r="OI345" s="57" t="s">
        <v>359</v>
      </c>
      <c r="OJ345" s="57"/>
      <c r="OK345" s="38"/>
      <c r="OL345" s="38"/>
      <c r="OM345" s="61"/>
      <c r="ON345" s="57"/>
      <c r="OO345" s="57"/>
      <c r="OP345" s="57"/>
      <c r="OQ345" s="57" t="s">
        <v>351</v>
      </c>
      <c r="OR345" s="57" t="s">
        <v>351</v>
      </c>
      <c r="OS345" s="57" t="s">
        <v>351</v>
      </c>
      <c r="OT345" s="57"/>
      <c r="OU345" s="57"/>
      <c r="OV345" s="57" t="s">
        <v>351</v>
      </c>
      <c r="OW345" s="57"/>
      <c r="OX345" s="57"/>
      <c r="OY345" s="57" t="s">
        <v>351</v>
      </c>
      <c r="OZ345" s="57" t="s">
        <v>351</v>
      </c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38"/>
      <c r="QQ345" s="38"/>
      <c r="QR345" s="38"/>
      <c r="QS345" s="38"/>
      <c r="QT345" s="38"/>
      <c r="QU345" s="76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38" t="s">
        <v>351</v>
      </c>
      <c r="SV345" s="38"/>
      <c r="SW345" s="38"/>
      <c r="SX345" s="38"/>
      <c r="SY345" s="38" t="s">
        <v>351</v>
      </c>
      <c r="SZ345" s="38" t="s">
        <v>351</v>
      </c>
      <c r="TA345" s="38"/>
      <c r="TB345" s="38"/>
      <c r="TC345" s="38"/>
      <c r="TD345" s="38"/>
      <c r="TE345" s="38"/>
      <c r="TF345" s="38"/>
      <c r="TG345" s="37"/>
      <c r="TH345" s="38"/>
      <c r="TI345" s="38"/>
      <c r="TJ345" s="38"/>
      <c r="TK345" s="38" t="s">
        <v>351</v>
      </c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 t="s">
        <v>351</v>
      </c>
      <c r="UZ345" s="38" t="s">
        <v>351</v>
      </c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 t="s">
        <v>351</v>
      </c>
      <c r="VS345" s="38"/>
      <c r="VT345" s="38" t="s">
        <v>351</v>
      </c>
      <c r="VU345" s="38"/>
      <c r="VV345" s="38" t="s">
        <v>351</v>
      </c>
      <c r="VW345" s="38"/>
      <c r="VX345" s="38"/>
      <c r="VY345" s="38"/>
      <c r="VZ345" s="38"/>
      <c r="WA345" s="38"/>
      <c r="WB345" s="38"/>
      <c r="WC345" s="38"/>
      <c r="WD345" s="38" t="s">
        <v>351</v>
      </c>
      <c r="WE345" s="38"/>
      <c r="WF345" s="38"/>
      <c r="WG345" s="38"/>
      <c r="WH345" s="38"/>
      <c r="WI345" s="37"/>
      <c r="WJ345" s="38"/>
      <c r="WK345" s="38" t="s">
        <v>351</v>
      </c>
      <c r="WL345" s="38"/>
      <c r="WM345" s="38" t="s">
        <v>351</v>
      </c>
      <c r="WN345" s="38" t="s">
        <v>351</v>
      </c>
      <c r="WO345" s="38" t="s">
        <v>351</v>
      </c>
      <c r="WP345" s="38"/>
      <c r="WQ345" s="38"/>
      <c r="WR345" s="38"/>
      <c r="WS345" s="38"/>
      <c r="WT345" s="38"/>
      <c r="WU345" s="38"/>
      <c r="WV345" s="38"/>
      <c r="WW345" s="38"/>
      <c r="WX345" s="38"/>
      <c r="WY345" s="38" t="s">
        <v>351</v>
      </c>
      <c r="WZ345" s="38"/>
      <c r="XA345" s="38"/>
      <c r="XB345" s="38"/>
      <c r="XC345" s="37"/>
      <c r="XD345" s="38"/>
      <c r="XE345" s="38" t="s">
        <v>351</v>
      </c>
      <c r="XF345" s="38"/>
      <c r="XG345" s="38"/>
      <c r="XH345" s="38" t="s">
        <v>351</v>
      </c>
      <c r="XI345" s="38" t="s">
        <v>351</v>
      </c>
      <c r="XJ345" s="38"/>
      <c r="XK345" s="38"/>
      <c r="XL345" s="38"/>
      <c r="XM345" s="38"/>
      <c r="XN345" s="38"/>
      <c r="XO345" s="38" t="s">
        <v>351</v>
      </c>
      <c r="XP345" s="38" t="s">
        <v>351</v>
      </c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7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7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ref="AGJ345:AGJ356" si="1131">IF(COUNTIFS($C$7:$AGI$7,"="&amp;$AGP$5,$C345:$AGI345,"б")=0,"",COUNTIFS($C$7:$AGI$7,"="&amp;$AGP$5,$C345:$AGI345,"б"))</f>
        <v/>
      </c>
      <c r="AGK345" s="85" t="str">
        <f t="shared" ref="AGK345:AGK356" si="1132">IF(COUNTIFS($C$7:$AGI$7,"="&amp;$AGP$5,$C345:$AGI345,"у")=0,"",COUNTIFS($C$7:$AGI$7,"="&amp;$AGP$5,$C345:$AGI345,"у"))</f>
        <v/>
      </c>
      <c r="AGL345" s="85">
        <f t="shared" ref="AGL345:AGL356" si="1133">IF(COUNTIFS($C$7:$AGI$7,"="&amp;$AGP$5,$C345:$AGI345,"н")=0,"",COUNTIFS($C$7:$AGI$7,"="&amp;$AGP$5,$C345:$AGI345,"н"))</f>
        <v>5</v>
      </c>
      <c r="AGN345" s="5">
        <f>IF(LEN(B345)&gt;7,AGN344,"")</f>
        <v>12</v>
      </c>
      <c r="AGQ345" s="36" t="str">
        <f>IF(COUNTIFS($C$6:$AGI$6,9,$C345:$AGI345,"б")=0,"",COUNTIFS($C$6:$AGI$6,9,$C345:$AGI345,"б"))</f>
        <v/>
      </c>
      <c r="AGR345" s="36" t="str">
        <f t="shared" ref="AGR345:AGR356" si="1134">IF(COUNTIFS($C$6:$AGI$6,9,$C345:$AGI345,"у")=0,"",COUNTIFS($C$6:$AGI$6,9,$C345:$AGI345,"у"))</f>
        <v/>
      </c>
      <c r="AGS345" s="39">
        <f>IF(COUNTIFS($C$6:$AGI$6,9,$C345:$AGI345,"н")=0,"",COUNTIFS($C$6:$AGI$6,9,$C345:$AGI345,"н"))</f>
        <v>35</v>
      </c>
      <c r="AGT345" s="36" t="str">
        <f>IF(COUNTIFS($C$6:$AGI$6,10,$C345:$AGI345,"б")=0,"",COUNTIFS($C$6:$AGI$6,10,$C345:$AGI345,"б"))</f>
        <v/>
      </c>
      <c r="AGU345" s="36" t="str">
        <f t="shared" ref="AGU345:AGU356" si="1135">IF(COUNTIFS($C$6:$AGI$6,10,$C345:$AGI345,"у")=0,"",COUNTIFS($C$6:$AGI$6,10,$C345:$AGI345,"у"))</f>
        <v/>
      </c>
      <c r="AGV345" s="39">
        <f>IF(COUNTIFS($C$6:$AGI$6,10,$C345:$AGI345,"н")=0,"",COUNTIFS($C$6:$AGI$6,10,$C345:$AGI345,"н"))</f>
        <v>56</v>
      </c>
      <c r="AGW345" s="36" t="str">
        <f>IF(COUNTIFS($C$6:$AGI$6,11,$C345:$AGI345,"б")=0,"",COUNTIFS($C$6:$AGI$6,11,$C345:$AGI345,"б"))</f>
        <v/>
      </c>
      <c r="AGX345" s="36" t="str">
        <f t="shared" ref="AGX345:AGX356" si="1136">IF(COUNTIFS($C$6:$AGI$6,11,$C345:$AGI345,"у")=0,"",COUNTIFS($C$6:$AGI$6,11,$C345:$AGI345,"у"))</f>
        <v/>
      </c>
      <c r="AGY345" s="39">
        <f>IF(COUNTIFS($C$6:$AGI$6,11,$C345:$AGI345,"н")=0,"",COUNTIFS($C$6:$AGI$6,11,$C345:$AGI345,"н"))</f>
        <v>30</v>
      </c>
      <c r="AGZ345" s="36" t="str">
        <f>IF(COUNTIFS($C$6:$AGI$6,12,$C345:$AGI345,"б")=0,"",COUNTIFS($C$6:$AGI$6,12,$C345:$AGI345,"б"))</f>
        <v/>
      </c>
      <c r="AHA345" s="36" t="str">
        <f t="shared" ref="AHA345:AHA356" si="1137">IF(COUNTIFS($C$6:$AGI$6,12,$C345:$AGI345,"у")=0,"",COUNTIFS($C$6:$AGI$6,12,$C345:$AGI345,"у"))</f>
        <v/>
      </c>
      <c r="AHB345" s="39">
        <f>IF(COUNTIFS($C$6:$AGI$6,12,$C345:$AGI345,"н")=0,"",COUNTIFS($C$6:$AGI$6,12,$C345:$AGI345,"н"))</f>
        <v>4</v>
      </c>
      <c r="AHC345" s="36">
        <f>IF(COUNTIFS($C$6:$AGI$6,1,$C345:$AGI345,"б")=0,"",COUNTIFS($C$6:$AGI$6,1,$C345:$AGI345,"б"))</f>
        <v>6</v>
      </c>
      <c r="AHD345" s="36" t="str">
        <f t="shared" ref="AHD345:AHD356" si="1138">IF(COUNTIFS($C$6:$AGI$6,1,$C345:$AGI345,"у")=0,"",COUNTIFS($C$6:$AGI$6,1,$C345:$AGI345,"у"))</f>
        <v/>
      </c>
      <c r="AHE345" s="39">
        <f>IF(COUNTIFS($C$6:$AGI$6,1,$C345:$AGI345,"н")=0,"",COUNTIFS($C$6:$AGI$6,1,$C345:$AGI345,"н"))</f>
        <v>6</v>
      </c>
      <c r="AHF345" s="36" t="str">
        <f>IF(COUNTIFS($C$6:$AGI$6,2,$C345:$AGI345,"б")=0,"",COUNTIFS($C$6:$AGI$6,2,$C345:$AGI345,"б"))</f>
        <v/>
      </c>
      <c r="AHG345" s="36" t="str">
        <f t="shared" ref="AHG345:AHG356" si="1139">IF(COUNTIFS($C$6:$AGI$6,2,$C345:$AGI345,"у")=0,"",COUNTIFS($C$6:$AGI$6,2,$C345:$AGI345,"у"))</f>
        <v/>
      </c>
      <c r="AHH345" s="39">
        <f>IF(COUNTIFS($C$6:$AGI$6,2,$C345:$AGI345,"н")=0,"",COUNTIFS($C$6:$AGI$6,2,$C345:$AGI345,"н"))</f>
        <v>3</v>
      </c>
      <c r="AHI345" s="36" t="str">
        <f>IF(COUNTIFS($C$6:$AGI$6,3,$C345:$AGI345,"б")=0,"",COUNTIFS($C$6:$AGI$6,3,$C345:$AGI345,"б"))</f>
        <v/>
      </c>
      <c r="AHJ345" s="36" t="str">
        <f t="shared" ref="AHJ345:AHJ356" si="1140">IF(COUNTIFS($C$6:$AGI$6,3,$C345:$AGI345,"у")=0,"",COUNTIFS($C$6:$AGI$6,3,$C345:$AGI345,"у"))</f>
        <v/>
      </c>
      <c r="AHK345" s="39">
        <f>IF(COUNTIFS($C$6:$AGI$6,3,$C345:$AGI345,"н")=0,"",COUNTIFS($C$6:$AGI$6,3,$C345:$AGI345,"н"))</f>
        <v>11</v>
      </c>
      <c r="AHL345" s="36" t="str">
        <f>IF(COUNTIFS($C$6:$AGI$6,4,$C345:$AGI345,"б")=0,"",COUNTIFS($C$6:$AGI$6,4,$C345:$AGI345,"б"))</f>
        <v/>
      </c>
      <c r="AHM345" s="36" t="str">
        <f t="shared" ref="AHM345:AHM356" si="1141">IF(COUNTIFS($C$6:$AGI$6,4,$C345:$AGI345,"у")=0,"",COUNTIFS($C$6:$AGI$6,4,$C345:$AGI345,"у"))</f>
        <v/>
      </c>
      <c r="AHN345" s="39">
        <f>IF(COUNTIFS($C$6:$AGI$6,4,$C345:$AGI345,"н")=0,"",COUNTIFS($C$6:$AGI$6,4,$C345:$AGI345,"н"))</f>
        <v>6</v>
      </c>
      <c r="AHO345" s="36" t="str">
        <f>IF(COUNTIFS($C$6:$AGI$6,5,$C345:$AGI345,"б")=0,"",COUNTIFS($C$6:$AGI$6,5,$C345:$AGI345,"б"))</f>
        <v/>
      </c>
      <c r="AHP345" s="36" t="str">
        <f t="shared" ref="AHP345:AHP356" si="1142">IF(COUNTIFS($C$6:$AGI$6,5,$C345:$AGI345,"у")=0,"",COUNTIFS($C$6:$AGI$6,5,$C345:$AGI345,"у"))</f>
        <v/>
      </c>
      <c r="AHQ345" s="39" t="str">
        <f>IF(COUNTIFS($C$6:$AGI$6,5,$C345:$AGI345,"н")=0,"",COUNTIFS($C$6:$AGI$6,5,$C345:$AGI345,"н"))</f>
        <v/>
      </c>
      <c r="AHR345" s="36" t="str">
        <f>IF(COUNTIFS($C$6:$AGI$6,6,$C345:$AGI345,"б")=0,"",COUNTIFS($C$6:$AGI$6,6,$C345:$AGI345,"б"))</f>
        <v/>
      </c>
      <c r="AHS345" s="36" t="str">
        <f t="shared" ref="AHS345:AHS356" si="1143">IF(COUNTIFS($C$6:$AGI$6,6,$C345:$AGI345,"у")=0,"",COUNTIFS($C$6:$AGI$6,6,$C345:$AGI345,"у"))</f>
        <v/>
      </c>
      <c r="AHT345" s="39" t="str">
        <f>IF(COUNTIFS($C$6:$AGI$6,6,$C345:$AGI345,"н")=0,"",COUNTIFS($C$6:$AGI$6,6,$C345:$AGI345,"н"))</f>
        <v/>
      </c>
    </row>
    <row r="346" spans="1:923" s="5" customFormat="1" outlineLevel="1" x14ac:dyDescent="0.25">
      <c r="A346" s="35">
        <f>A345+1</f>
        <v>2</v>
      </c>
      <c r="B346" s="48" t="s">
        <v>193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351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 t="s">
        <v>351</v>
      </c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351</v>
      </c>
      <c r="CS346" s="57" t="s">
        <v>351</v>
      </c>
      <c r="CT346" s="57" t="s">
        <v>351</v>
      </c>
      <c r="CU346" s="57" t="s">
        <v>351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351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 t="s">
        <v>351</v>
      </c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351</v>
      </c>
      <c r="FA346" s="57" t="s">
        <v>351</v>
      </c>
      <c r="FB346" s="57" t="s">
        <v>351</v>
      </c>
      <c r="FC346" s="57" t="s">
        <v>351</v>
      </c>
      <c r="FD346" s="38"/>
      <c r="FE346" s="38"/>
      <c r="FF346" s="38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 t="s">
        <v>351</v>
      </c>
      <c r="FR346" s="57"/>
      <c r="FS346" s="57"/>
      <c r="FT346" s="57"/>
      <c r="FU346" s="57"/>
      <c r="FV346" s="57"/>
      <c r="FW346" s="57"/>
      <c r="FX346" s="38"/>
      <c r="FY346" s="38"/>
      <c r="FZ346" s="38"/>
      <c r="GA346" s="61"/>
      <c r="GB346" s="57" t="s">
        <v>359</v>
      </c>
      <c r="GC346" s="57" t="s">
        <v>359</v>
      </c>
      <c r="GD346" s="57" t="s">
        <v>359</v>
      </c>
      <c r="GE346" s="57"/>
      <c r="GF346" s="57" t="s">
        <v>359</v>
      </c>
      <c r="GG346" s="57" t="s">
        <v>359</v>
      </c>
      <c r="GH346" s="57"/>
      <c r="GI346" s="57"/>
      <c r="GJ346" s="57"/>
      <c r="GK346" s="57"/>
      <c r="GL346" s="57"/>
      <c r="GM346" s="57"/>
      <c r="GN346" s="57" t="s">
        <v>359</v>
      </c>
      <c r="GO346" s="57" t="s">
        <v>359</v>
      </c>
      <c r="GP346" s="57" t="s">
        <v>359</v>
      </c>
      <c r="GQ346" s="57" t="s">
        <v>359</v>
      </c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 t="s">
        <v>351</v>
      </c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 t="s">
        <v>351</v>
      </c>
      <c r="IJ346" s="57" t="s">
        <v>351</v>
      </c>
      <c r="IK346" s="57"/>
      <c r="IL346" s="57"/>
      <c r="IM346" s="57"/>
      <c r="IN346" s="57"/>
      <c r="IO346" s="57"/>
      <c r="IP346" s="57"/>
      <c r="IQ346" s="57"/>
      <c r="IR346" s="57" t="s">
        <v>351</v>
      </c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 t="s">
        <v>351</v>
      </c>
      <c r="JE346" s="57"/>
      <c r="JF346" s="57"/>
      <c r="JG346" s="57"/>
      <c r="JH346" s="57" t="s">
        <v>351</v>
      </c>
      <c r="JI346" s="57"/>
      <c r="JJ346" s="57"/>
      <c r="JK346" s="57"/>
      <c r="JL346" s="57"/>
      <c r="JM346" s="57"/>
      <c r="JN346" s="57"/>
      <c r="JO346" s="57"/>
      <c r="JP346" s="57"/>
      <c r="JQ346" s="57"/>
      <c r="JR346" s="57" t="s">
        <v>351</v>
      </c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 t="s">
        <v>351</v>
      </c>
      <c r="OJ346" s="57"/>
      <c r="OK346" s="38"/>
      <c r="OL346" s="38"/>
      <c r="OM346" s="61"/>
      <c r="ON346" s="57"/>
      <c r="OO346" s="57"/>
      <c r="OP346" s="57"/>
      <c r="OQ346" s="57" t="s">
        <v>351</v>
      </c>
      <c r="OR346" s="57" t="s">
        <v>351</v>
      </c>
      <c r="OS346" s="57" t="s">
        <v>351</v>
      </c>
      <c r="OT346" s="57"/>
      <c r="OU346" s="57"/>
      <c r="OV346" s="57" t="s">
        <v>351</v>
      </c>
      <c r="OW346" s="57"/>
      <c r="OX346" s="57"/>
      <c r="OY346" s="57" t="s">
        <v>351</v>
      </c>
      <c r="OZ346" s="57" t="s">
        <v>351</v>
      </c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 t="s">
        <v>351</v>
      </c>
      <c r="QN346" s="57"/>
      <c r="QO346" s="57"/>
      <c r="QP346" s="38"/>
      <c r="QQ346" s="38"/>
      <c r="QR346" s="38"/>
      <c r="QS346" s="38"/>
      <c r="QT346" s="38"/>
      <c r="QU346" s="76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38" t="s">
        <v>351</v>
      </c>
      <c r="SV346" s="38" t="s">
        <v>351</v>
      </c>
      <c r="SW346" s="38"/>
      <c r="SX346" s="38"/>
      <c r="SY346" s="38" t="s">
        <v>351</v>
      </c>
      <c r="SZ346" s="38" t="s">
        <v>351</v>
      </c>
      <c r="TA346" s="38"/>
      <c r="TB346" s="38"/>
      <c r="TC346" s="38"/>
      <c r="TD346" s="38"/>
      <c r="TE346" s="38"/>
      <c r="TF346" s="38"/>
      <c r="TG346" s="37"/>
      <c r="TH346" s="38" t="s">
        <v>351</v>
      </c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 t="s">
        <v>351</v>
      </c>
      <c r="TX346" s="38"/>
      <c r="TY346" s="38"/>
      <c r="TZ346" s="38"/>
      <c r="UA346" s="37"/>
      <c r="UB346" s="38"/>
      <c r="UC346" s="38"/>
      <c r="UD346" s="38"/>
      <c r="UE346" s="38" t="s">
        <v>351</v>
      </c>
      <c r="UF346" s="38"/>
      <c r="UG346" s="38" t="s">
        <v>351</v>
      </c>
      <c r="UH346" s="38"/>
      <c r="UI346" s="38"/>
      <c r="UJ346" s="38" t="s">
        <v>351</v>
      </c>
      <c r="UK346" s="38"/>
      <c r="UL346" s="38"/>
      <c r="UM346" s="38" t="s">
        <v>351</v>
      </c>
      <c r="UN346" s="38" t="s">
        <v>351</v>
      </c>
      <c r="UO346" s="38"/>
      <c r="UP346" s="38"/>
      <c r="UQ346" s="38" t="s">
        <v>351</v>
      </c>
      <c r="UR346" s="38"/>
      <c r="US346" s="38"/>
      <c r="UT346" s="38"/>
      <c r="UU346" s="37"/>
      <c r="UV346" s="38"/>
      <c r="UW346" s="38"/>
      <c r="UX346" s="38"/>
      <c r="UY346" s="38" t="s">
        <v>351</v>
      </c>
      <c r="UZ346" s="38" t="s">
        <v>351</v>
      </c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 t="s">
        <v>351</v>
      </c>
      <c r="VL346" s="38"/>
      <c r="VM346" s="38"/>
      <c r="VN346" s="38"/>
      <c r="VO346" s="38"/>
      <c r="VP346" s="38"/>
      <c r="VQ346" s="38" t="s">
        <v>351</v>
      </c>
      <c r="VR346" s="38"/>
      <c r="VS346" s="38"/>
      <c r="VT346" s="38" t="s">
        <v>351</v>
      </c>
      <c r="VU346" s="38"/>
      <c r="VV346" s="38" t="s">
        <v>351</v>
      </c>
      <c r="VW346" s="38"/>
      <c r="VX346" s="38"/>
      <c r="VY346" s="38"/>
      <c r="VZ346" s="38" t="s">
        <v>351</v>
      </c>
      <c r="WA346" s="38"/>
      <c r="WB346" s="38"/>
      <c r="WC346" s="38"/>
      <c r="WD346" s="38" t="s">
        <v>351</v>
      </c>
      <c r="WE346" s="38"/>
      <c r="WF346" s="38"/>
      <c r="WG346" s="38"/>
      <c r="WH346" s="38"/>
      <c r="WI346" s="37"/>
      <c r="WJ346" s="38"/>
      <c r="WK346" s="38" t="s">
        <v>351</v>
      </c>
      <c r="WL346" s="38" t="s">
        <v>351</v>
      </c>
      <c r="WM346" s="38" t="s">
        <v>351</v>
      </c>
      <c r="WN346" s="38" t="s">
        <v>351</v>
      </c>
      <c r="WO346" s="38" t="s">
        <v>351</v>
      </c>
      <c r="WP346" s="38"/>
      <c r="WQ346" s="38"/>
      <c r="WR346" s="38"/>
      <c r="WS346" s="38"/>
      <c r="WT346" s="38"/>
      <c r="WU346" s="38"/>
      <c r="WV346" s="38"/>
      <c r="WW346" s="38"/>
      <c r="WX346" s="38"/>
      <c r="WY346" s="38" t="s">
        <v>351</v>
      </c>
      <c r="WZ346" s="38"/>
      <c r="XA346" s="38"/>
      <c r="XB346" s="38"/>
      <c r="XC346" s="37"/>
      <c r="XD346" s="38"/>
      <c r="XE346" s="38"/>
      <c r="XF346" s="38"/>
      <c r="XG346" s="38"/>
      <c r="XH346" s="38" t="s">
        <v>351</v>
      </c>
      <c r="XI346" s="38"/>
      <c r="XJ346" s="38"/>
      <c r="XK346" s="38"/>
      <c r="XL346" s="38" t="s">
        <v>351</v>
      </c>
      <c r="XM346" s="38" t="s">
        <v>351</v>
      </c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8"/>
      <c r="YN346" s="38"/>
      <c r="YO346" s="38"/>
      <c r="YP346" s="38"/>
      <c r="YQ346" s="37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8"/>
      <c r="ZH346" s="38"/>
      <c r="ZI346" s="38"/>
      <c r="ZJ346" s="38"/>
      <c r="ZK346" s="37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31"/>
        <v/>
      </c>
      <c r="AGK346" s="85" t="str">
        <f t="shared" si="1132"/>
        <v/>
      </c>
      <c r="AGL346" s="85">
        <f t="shared" si="1133"/>
        <v>3</v>
      </c>
      <c r="AGN346" s="5">
        <f>IF(LEN(B346)&gt;7,AGN344,"")</f>
        <v>12</v>
      </c>
      <c r="AGQ346" s="36" t="str">
        <f t="shared" ref="AGQ346:AGQ356" si="1144">IF(COUNTIFS($C$6:$AGI$6,9,$C346:$AGI346,"б")=0,"",COUNTIFS($C$6:$AGI$6,9,$C346:$AGI346,"б"))</f>
        <v/>
      </c>
      <c r="AGR346" s="36" t="str">
        <f t="shared" si="1134"/>
        <v/>
      </c>
      <c r="AGS346" s="39">
        <f t="shared" ref="AGS346:AGS356" si="1145">IF(COUNTIFS($C$6:$AGI$6,9,$C346:$AGI346,"н")=0,"",COUNTIFS($C$6:$AGI$6,9,$C346:$AGI346,"н"))</f>
        <v>2</v>
      </c>
      <c r="AGT346" s="36" t="str">
        <f t="shared" ref="AGT346:AGT356" si="1146">IF(COUNTIFS($C$6:$AGI$6,10,$C346:$AGI346,"б")=0,"",COUNTIFS($C$6:$AGI$6,10,$C346:$AGI346,"б"))</f>
        <v/>
      </c>
      <c r="AGU346" s="36" t="str">
        <f t="shared" si="1135"/>
        <v/>
      </c>
      <c r="AGV346" s="39">
        <f t="shared" ref="AGV346:AGV356" si="1147">IF(COUNTIFS($C$6:$AGI$6,10,$C346:$AGI346,"н")=0,"",COUNTIFS($C$6:$AGI$6,10,$C346:$AGI346,"н"))</f>
        <v>11</v>
      </c>
      <c r="AGW346" s="36">
        <f t="shared" ref="AGW346:AGW356" si="1148">IF(COUNTIFS($C$6:$AGI$6,11,$C346:$AGI346,"б")=0,"",COUNTIFS($C$6:$AGI$6,11,$C346:$AGI346,"б"))</f>
        <v>9</v>
      </c>
      <c r="AGX346" s="36" t="str">
        <f t="shared" si="1136"/>
        <v/>
      </c>
      <c r="AGY346" s="39">
        <f t="shared" ref="AGY346:AGY356" si="1149">IF(COUNTIFS($C$6:$AGI$6,11,$C346:$AGI346,"н")=0,"",COUNTIFS($C$6:$AGI$6,11,$C346:$AGI346,"н"))</f>
        <v>5</v>
      </c>
      <c r="AGZ346" s="36" t="str">
        <f t="shared" ref="AGZ346:AGZ356" si="1150">IF(COUNTIFS($C$6:$AGI$6,12,$C346:$AGI346,"б")=0,"",COUNTIFS($C$6:$AGI$6,12,$C346:$AGI346,"б"))</f>
        <v/>
      </c>
      <c r="AHA346" s="36" t="str">
        <f t="shared" si="1137"/>
        <v/>
      </c>
      <c r="AHB346" s="39">
        <f t="shared" ref="AHB346:AHB356" si="1151">IF(COUNTIFS($C$6:$AGI$6,12,$C346:$AGI346,"н")=0,"",COUNTIFS($C$6:$AGI$6,12,$C346:$AGI346,"н"))</f>
        <v>2</v>
      </c>
      <c r="AHC346" s="36" t="str">
        <f t="shared" ref="AHC346:AHC356" si="1152">IF(COUNTIFS($C$6:$AGI$6,1,$C346:$AGI346,"б")=0,"",COUNTIFS($C$6:$AGI$6,1,$C346:$AGI346,"б"))</f>
        <v/>
      </c>
      <c r="AHD346" s="36" t="str">
        <f t="shared" si="1138"/>
        <v/>
      </c>
      <c r="AHE346" s="39">
        <f t="shared" ref="AHE346:AHE356" si="1153">IF(COUNTIFS($C$6:$AGI$6,1,$C346:$AGI346,"н")=0,"",COUNTIFS($C$6:$AGI$6,1,$C346:$AGI346,"н"))</f>
        <v>7</v>
      </c>
      <c r="AHF346" s="36" t="str">
        <f t="shared" ref="AHF346:AHF356" si="1154">IF(COUNTIFS($C$6:$AGI$6,2,$C346:$AGI346,"б")=0,"",COUNTIFS($C$6:$AGI$6,2,$C346:$AGI346,"б"))</f>
        <v/>
      </c>
      <c r="AHG346" s="36" t="str">
        <f t="shared" si="1139"/>
        <v/>
      </c>
      <c r="AHH346" s="39">
        <f t="shared" ref="AHH346:AHH356" si="1155">IF(COUNTIFS($C$6:$AGI$6,2,$C346:$AGI346,"н")=0,"",COUNTIFS($C$6:$AGI$6,2,$C346:$AGI346,"н"))</f>
        <v>5</v>
      </c>
      <c r="AHI346" s="36" t="str">
        <f t="shared" ref="AHI346:AHI356" si="1156">IF(COUNTIFS($C$6:$AGI$6,3,$C346:$AGI346,"б")=0,"",COUNTIFS($C$6:$AGI$6,3,$C346:$AGI346,"б"))</f>
        <v/>
      </c>
      <c r="AHJ346" s="36" t="str">
        <f t="shared" si="1140"/>
        <v/>
      </c>
      <c r="AHK346" s="39">
        <f t="shared" ref="AHK346:AHK356" si="1157">IF(COUNTIFS($C$6:$AGI$6,3,$C346:$AGI346,"н")=0,"",COUNTIFS($C$6:$AGI$6,3,$C346:$AGI346,"н"))</f>
        <v>21</v>
      </c>
      <c r="AHL346" s="36" t="str">
        <f t="shared" ref="AHL346:AHL356" si="1158">IF(COUNTIFS($C$6:$AGI$6,4,$C346:$AGI346,"б")=0,"",COUNTIFS($C$6:$AGI$6,4,$C346:$AGI346,"б"))</f>
        <v/>
      </c>
      <c r="AHM346" s="36" t="str">
        <f t="shared" si="1141"/>
        <v/>
      </c>
      <c r="AHN346" s="39">
        <f t="shared" ref="AHN346:AHN356" si="1159">IF(COUNTIFS($C$6:$AGI$6,4,$C346:$AGI346,"н")=0,"",COUNTIFS($C$6:$AGI$6,4,$C346:$AGI346,"н"))</f>
        <v>4</v>
      </c>
      <c r="AHO346" s="36" t="str">
        <f t="shared" ref="AHO346:AHO356" si="1160">IF(COUNTIFS($C$6:$AGI$6,5,$C346:$AGI346,"б")=0,"",COUNTIFS($C$6:$AGI$6,5,$C346:$AGI346,"б"))</f>
        <v/>
      </c>
      <c r="AHP346" s="36" t="str">
        <f t="shared" si="1142"/>
        <v/>
      </c>
      <c r="AHQ346" s="39" t="str">
        <f t="shared" ref="AHQ346:AHQ356" si="1161">IF(COUNTIFS($C$6:$AGI$6,5,$C346:$AGI346,"н")=0,"",COUNTIFS($C$6:$AGI$6,5,$C346:$AGI346,"н"))</f>
        <v/>
      </c>
      <c r="AHR346" s="36" t="str">
        <f t="shared" ref="AHR346:AHR356" si="1162">IF(COUNTIFS($C$6:$AGI$6,6,$C346:$AGI346,"б")=0,"",COUNTIFS($C$6:$AGI$6,6,$C346:$AGI346,"б"))</f>
        <v/>
      </c>
      <c r="AHS346" s="36" t="str">
        <f t="shared" si="1143"/>
        <v/>
      </c>
      <c r="AHT346" s="39" t="str">
        <f t="shared" ref="AHT346:AHT356" si="1163">IF(COUNTIFS($C$6:$AGI$6,6,$C346:$AGI346,"н")=0,"",COUNTIFS($C$6:$AGI$6,6,$C346:$AGI346,"н"))</f>
        <v/>
      </c>
    </row>
    <row r="347" spans="1:923" s="5" customFormat="1" outlineLevel="1" x14ac:dyDescent="0.25">
      <c r="A347" s="35">
        <f t="shared" ref="A347:A356" si="1164">A346+1</f>
        <v>3</v>
      </c>
      <c r="B347" s="48" t="s">
        <v>194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 t="s">
        <v>351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38"/>
      <c r="GS347" s="38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38"/>
      <c r="IG347" s="38"/>
      <c r="IH347" s="38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 t="s">
        <v>359</v>
      </c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38"/>
      <c r="QQ347" s="38"/>
      <c r="QR347" s="38"/>
      <c r="QS347" s="38"/>
      <c r="QT347" s="38"/>
      <c r="QU347" s="76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37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8"/>
      <c r="ZH347" s="38"/>
      <c r="ZI347" s="38"/>
      <c r="ZJ347" s="38"/>
      <c r="ZK347" s="37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31"/>
        <v/>
      </c>
      <c r="AGK347" s="85" t="str">
        <f t="shared" si="1132"/>
        <v/>
      </c>
      <c r="AGL347" s="85" t="str">
        <f t="shared" si="1133"/>
        <v/>
      </c>
      <c r="AGN347" s="5">
        <f>IF(LEN(B347)&gt;7,AGN344,"")</f>
        <v>12</v>
      </c>
      <c r="AGQ347" s="36" t="str">
        <f t="shared" si="1144"/>
        <v/>
      </c>
      <c r="AGR347" s="36" t="str">
        <f t="shared" si="1134"/>
        <v/>
      </c>
      <c r="AGS347" s="39">
        <f t="shared" si="1145"/>
        <v>1</v>
      </c>
      <c r="AGT347" s="36" t="str">
        <f t="shared" si="1146"/>
        <v/>
      </c>
      <c r="AGU347" s="36" t="str">
        <f t="shared" si="1135"/>
        <v/>
      </c>
      <c r="AGV347" s="39" t="str">
        <f t="shared" si="1147"/>
        <v/>
      </c>
      <c r="AGW347" s="36" t="str">
        <f t="shared" si="1148"/>
        <v/>
      </c>
      <c r="AGX347" s="36" t="str">
        <f t="shared" si="1136"/>
        <v/>
      </c>
      <c r="AGY347" s="39" t="str">
        <f t="shared" si="1149"/>
        <v/>
      </c>
      <c r="AGZ347" s="36">
        <f t="shared" si="1150"/>
        <v>1</v>
      </c>
      <c r="AHA347" s="36" t="str">
        <f t="shared" si="1137"/>
        <v/>
      </c>
      <c r="AHB347" s="39" t="str">
        <f t="shared" si="1151"/>
        <v/>
      </c>
      <c r="AHC347" s="36" t="str">
        <f t="shared" si="1152"/>
        <v/>
      </c>
      <c r="AHD347" s="36" t="str">
        <f t="shared" si="1138"/>
        <v/>
      </c>
      <c r="AHE347" s="39" t="str">
        <f t="shared" si="1153"/>
        <v/>
      </c>
      <c r="AHF347" s="36" t="str">
        <f t="shared" si="1154"/>
        <v/>
      </c>
      <c r="AHG347" s="36" t="str">
        <f t="shared" si="1139"/>
        <v/>
      </c>
      <c r="AHH347" s="39" t="str">
        <f t="shared" si="1155"/>
        <v/>
      </c>
      <c r="AHI347" s="36" t="str">
        <f t="shared" si="1156"/>
        <v/>
      </c>
      <c r="AHJ347" s="36" t="str">
        <f t="shared" si="1140"/>
        <v/>
      </c>
      <c r="AHK347" s="39" t="str">
        <f t="shared" si="1157"/>
        <v/>
      </c>
      <c r="AHL347" s="36" t="str">
        <f t="shared" si="1158"/>
        <v/>
      </c>
      <c r="AHM347" s="36" t="str">
        <f t="shared" si="1141"/>
        <v/>
      </c>
      <c r="AHN347" s="39" t="str">
        <f t="shared" si="1159"/>
        <v/>
      </c>
      <c r="AHO347" s="36" t="str">
        <f t="shared" si="1160"/>
        <v/>
      </c>
      <c r="AHP347" s="36" t="str">
        <f t="shared" si="1142"/>
        <v/>
      </c>
      <c r="AHQ347" s="39" t="str">
        <f t="shared" si="1161"/>
        <v/>
      </c>
      <c r="AHR347" s="36" t="str">
        <f t="shared" si="1162"/>
        <v/>
      </c>
      <c r="AHS347" s="36" t="str">
        <f t="shared" si="1143"/>
        <v/>
      </c>
      <c r="AHT347" s="39" t="str">
        <f t="shared" si="1163"/>
        <v/>
      </c>
    </row>
    <row r="348" spans="1:923" s="5" customFormat="1" outlineLevel="1" x14ac:dyDescent="0.25">
      <c r="A348" s="35">
        <f t="shared" si="1164"/>
        <v>4</v>
      </c>
      <c r="B348" s="48" t="s">
        <v>195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 t="s">
        <v>352</v>
      </c>
      <c r="Q348" s="57" t="s">
        <v>352</v>
      </c>
      <c r="R348" s="57" t="s">
        <v>352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352</v>
      </c>
      <c r="AN348" s="38"/>
      <c r="AO348" s="38"/>
      <c r="AP348" s="38"/>
      <c r="AQ348" s="57"/>
      <c r="AR348" s="57"/>
      <c r="AS348" s="57"/>
      <c r="AT348" s="57"/>
      <c r="AU348" s="57"/>
      <c r="AV348" s="57"/>
      <c r="AW348" s="57" t="s">
        <v>352</v>
      </c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 t="s">
        <v>352</v>
      </c>
      <c r="FA348" s="57" t="s">
        <v>352</v>
      </c>
      <c r="FB348" s="57" t="s">
        <v>352</v>
      </c>
      <c r="FC348" s="57" t="s">
        <v>352</v>
      </c>
      <c r="FD348" s="38"/>
      <c r="FE348" s="38"/>
      <c r="FF348" s="38"/>
      <c r="FG348" s="57" t="s">
        <v>352</v>
      </c>
      <c r="FH348" s="57" t="s">
        <v>352</v>
      </c>
      <c r="FI348" s="57" t="s">
        <v>352</v>
      </c>
      <c r="FJ348" s="57" t="s">
        <v>352</v>
      </c>
      <c r="FK348" s="57"/>
      <c r="FL348" s="57"/>
      <c r="FM348" s="57" t="s">
        <v>352</v>
      </c>
      <c r="FN348" s="57"/>
      <c r="FO348" s="57"/>
      <c r="FP348" s="57" t="s">
        <v>352</v>
      </c>
      <c r="FQ348" s="57" t="s">
        <v>352</v>
      </c>
      <c r="FR348" s="57"/>
      <c r="FS348" s="57"/>
      <c r="FT348" s="57" t="s">
        <v>352</v>
      </c>
      <c r="FU348" s="57" t="s">
        <v>352</v>
      </c>
      <c r="FV348" s="57" t="s">
        <v>352</v>
      </c>
      <c r="FW348" s="57" t="s">
        <v>352</v>
      </c>
      <c r="FX348" s="38"/>
      <c r="FY348" s="38"/>
      <c r="FZ348" s="38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 t="s">
        <v>352</v>
      </c>
      <c r="GO348" s="57"/>
      <c r="GP348" s="57"/>
      <c r="GQ348" s="57"/>
      <c r="GR348" s="38"/>
      <c r="GS348" s="38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38"/>
      <c r="IG348" s="38"/>
      <c r="IH348" s="38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61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/>
      <c r="NW348" s="57"/>
      <c r="NX348" s="57"/>
      <c r="NY348" s="57"/>
      <c r="NZ348" s="57"/>
      <c r="OA348" s="57"/>
      <c r="OB348" s="57"/>
      <c r="OC348" s="57"/>
      <c r="OD348" s="57"/>
      <c r="OE348" s="57"/>
      <c r="OF348" s="57"/>
      <c r="OG348" s="57"/>
      <c r="OH348" s="57"/>
      <c r="OI348" s="57"/>
      <c r="OJ348" s="57"/>
      <c r="OK348" s="38"/>
      <c r="OL348" s="38"/>
      <c r="OM348" s="61"/>
      <c r="ON348" s="57"/>
      <c r="OO348" s="57"/>
      <c r="OP348" s="57"/>
      <c r="OQ348" s="57"/>
      <c r="OR348" s="57"/>
      <c r="OS348" s="57"/>
      <c r="OT348" s="57"/>
      <c r="OU348" s="57"/>
      <c r="OV348" s="57"/>
      <c r="OW348" s="57"/>
      <c r="OX348" s="57"/>
      <c r="OY348" s="57"/>
      <c r="OZ348" s="57"/>
      <c r="PA348" s="57"/>
      <c r="PB348" s="57"/>
      <c r="PC348" s="38"/>
      <c r="PD348" s="38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 t="s">
        <v>351</v>
      </c>
      <c r="QK348" s="57"/>
      <c r="QL348" s="57"/>
      <c r="QM348" s="57"/>
      <c r="QN348" s="57"/>
      <c r="QO348" s="57"/>
      <c r="QP348" s="38"/>
      <c r="QQ348" s="38"/>
      <c r="QR348" s="38"/>
      <c r="QS348" s="38"/>
      <c r="QT348" s="38"/>
      <c r="QU348" s="76"/>
      <c r="QV348" s="62"/>
      <c r="QW348" s="62"/>
      <c r="QX348" s="62"/>
      <c r="QY348" s="62"/>
      <c r="QZ348" s="62"/>
      <c r="RA348" s="62"/>
      <c r="RB348" s="62"/>
      <c r="RC348" s="62"/>
      <c r="RD348" s="62" t="s">
        <v>351</v>
      </c>
      <c r="RE348" s="62"/>
      <c r="RF348" s="62"/>
      <c r="RG348" s="62"/>
      <c r="RH348" s="62"/>
      <c r="RI348" s="62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 t="s">
        <v>363</v>
      </c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 t="s">
        <v>351</v>
      </c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 t="s">
        <v>351</v>
      </c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37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8"/>
      <c r="ZH348" s="38"/>
      <c r="ZI348" s="38"/>
      <c r="ZJ348" s="38"/>
      <c r="ZK348" s="37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31"/>
        <v/>
      </c>
      <c r="AGK348" s="85" t="str">
        <f t="shared" si="1132"/>
        <v/>
      </c>
      <c r="AGL348" s="85">
        <f t="shared" si="1133"/>
        <v>1</v>
      </c>
      <c r="AGN348" s="5">
        <f>IF(LEN(B348)&gt;7,AGN344,"")</f>
        <v>12</v>
      </c>
      <c r="AGQ348" s="36" t="str">
        <f t="shared" si="1144"/>
        <v/>
      </c>
      <c r="AGR348" s="36">
        <f t="shared" si="1134"/>
        <v>5</v>
      </c>
      <c r="AGS348" s="39" t="str">
        <f t="shared" si="1145"/>
        <v/>
      </c>
      <c r="AGT348" s="36" t="str">
        <f t="shared" si="1146"/>
        <v/>
      </c>
      <c r="AGU348" s="36">
        <f t="shared" si="1135"/>
        <v>15</v>
      </c>
      <c r="AGV348" s="39" t="str">
        <f t="shared" si="1147"/>
        <v/>
      </c>
      <c r="AGW348" s="36" t="str">
        <f t="shared" si="1148"/>
        <v/>
      </c>
      <c r="AGX348" s="36">
        <f t="shared" si="1136"/>
        <v>1</v>
      </c>
      <c r="AGY348" s="39" t="str">
        <f t="shared" si="1149"/>
        <v/>
      </c>
      <c r="AGZ348" s="36" t="str">
        <f t="shared" si="1150"/>
        <v/>
      </c>
      <c r="AHA348" s="36" t="str">
        <f t="shared" si="1137"/>
        <v/>
      </c>
      <c r="AHB348" s="39" t="str">
        <f t="shared" si="1151"/>
        <v/>
      </c>
      <c r="AHC348" s="36" t="str">
        <f t="shared" si="1152"/>
        <v/>
      </c>
      <c r="AHD348" s="36" t="str">
        <f t="shared" si="1138"/>
        <v/>
      </c>
      <c r="AHE348" s="39" t="str">
        <f t="shared" si="1153"/>
        <v/>
      </c>
      <c r="AHF348" s="36" t="str">
        <f t="shared" si="1154"/>
        <v/>
      </c>
      <c r="AHG348" s="36" t="str">
        <f t="shared" si="1139"/>
        <v/>
      </c>
      <c r="AHH348" s="39">
        <f t="shared" si="1155"/>
        <v>2</v>
      </c>
      <c r="AHI348" s="36" t="str">
        <f t="shared" si="1156"/>
        <v/>
      </c>
      <c r="AHJ348" s="36" t="str">
        <f t="shared" si="1140"/>
        <v/>
      </c>
      <c r="AHK348" s="39">
        <f t="shared" si="1157"/>
        <v>1</v>
      </c>
      <c r="AHL348" s="36" t="str">
        <f t="shared" si="1158"/>
        <v/>
      </c>
      <c r="AHM348" s="36" t="str">
        <f t="shared" si="1141"/>
        <v/>
      </c>
      <c r="AHN348" s="39">
        <f t="shared" si="1159"/>
        <v>1</v>
      </c>
      <c r="AHO348" s="36" t="str">
        <f t="shared" si="1160"/>
        <v/>
      </c>
      <c r="AHP348" s="36" t="str">
        <f t="shared" si="1142"/>
        <v/>
      </c>
      <c r="AHQ348" s="39" t="str">
        <f t="shared" si="1161"/>
        <v/>
      </c>
      <c r="AHR348" s="36" t="str">
        <f t="shared" si="1162"/>
        <v/>
      </c>
      <c r="AHS348" s="36" t="str">
        <f t="shared" si="1143"/>
        <v/>
      </c>
      <c r="AHT348" s="39" t="str">
        <f t="shared" si="1163"/>
        <v/>
      </c>
    </row>
    <row r="349" spans="1:923" s="5" customFormat="1" outlineLevel="1" x14ac:dyDescent="0.25">
      <c r="A349" s="35">
        <f t="shared" si="1164"/>
        <v>5</v>
      </c>
      <c r="B349" s="48" t="s">
        <v>196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 t="s">
        <v>351</v>
      </c>
      <c r="EZ349" s="57" t="s">
        <v>351</v>
      </c>
      <c r="FA349" s="57" t="s">
        <v>351</v>
      </c>
      <c r="FB349" s="57" t="s">
        <v>351</v>
      </c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 t="s">
        <v>351</v>
      </c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 t="s">
        <v>359</v>
      </c>
      <c r="GC349" s="57" t="s">
        <v>359</v>
      </c>
      <c r="GD349" s="57" t="s">
        <v>359</v>
      </c>
      <c r="GE349" s="57"/>
      <c r="GF349" s="57" t="s">
        <v>359</v>
      </c>
      <c r="GG349" s="57" t="s">
        <v>359</v>
      </c>
      <c r="GH349" s="57"/>
      <c r="GI349" s="57"/>
      <c r="GJ349" s="57"/>
      <c r="GK349" s="57"/>
      <c r="GL349" s="57"/>
      <c r="GM349" s="57"/>
      <c r="GN349" s="57" t="s">
        <v>359</v>
      </c>
      <c r="GO349" s="57" t="s">
        <v>359</v>
      </c>
      <c r="GP349" s="57" t="s">
        <v>359</v>
      </c>
      <c r="GQ349" s="57" t="s">
        <v>359</v>
      </c>
      <c r="GR349" s="38"/>
      <c r="GS349" s="38"/>
      <c r="GT349" s="38"/>
      <c r="GU349" s="57" t="s">
        <v>359</v>
      </c>
      <c r="GV349" s="57" t="s">
        <v>359</v>
      </c>
      <c r="GW349" s="57" t="s">
        <v>359</v>
      </c>
      <c r="GX349" s="57" t="s">
        <v>359</v>
      </c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 t="s">
        <v>352</v>
      </c>
      <c r="HQ349" s="57" t="s">
        <v>352</v>
      </c>
      <c r="HR349" s="57" t="s">
        <v>352</v>
      </c>
      <c r="HS349" s="57"/>
      <c r="HT349" s="57" t="s">
        <v>352</v>
      </c>
      <c r="HU349" s="57" t="s">
        <v>352</v>
      </c>
      <c r="HV349" s="57"/>
      <c r="HW349" s="57" t="s">
        <v>352</v>
      </c>
      <c r="HX349" s="57" t="s">
        <v>352</v>
      </c>
      <c r="HY349" s="57"/>
      <c r="HZ349" s="57"/>
      <c r="IA349" s="57" t="s">
        <v>352</v>
      </c>
      <c r="IB349" s="57"/>
      <c r="IC349" s="57"/>
      <c r="ID349" s="57"/>
      <c r="IE349" s="57" t="s">
        <v>352</v>
      </c>
      <c r="IF349" s="38"/>
      <c r="IG349" s="38"/>
      <c r="IH349" s="38"/>
      <c r="II349" s="57" t="s">
        <v>352</v>
      </c>
      <c r="IJ349" s="57" t="s">
        <v>352</v>
      </c>
      <c r="IK349" s="57" t="s">
        <v>352</v>
      </c>
      <c r="IL349" s="57" t="s">
        <v>352</v>
      </c>
      <c r="IM349" s="57"/>
      <c r="IN349" s="57" t="s">
        <v>352</v>
      </c>
      <c r="IO349" s="57" t="s">
        <v>352</v>
      </c>
      <c r="IP349" s="57"/>
      <c r="IQ349" s="57" t="s">
        <v>352</v>
      </c>
      <c r="IR349" s="57" t="s">
        <v>352</v>
      </c>
      <c r="IS349" s="57"/>
      <c r="IT349" s="57"/>
      <c r="IU349" s="57" t="s">
        <v>352</v>
      </c>
      <c r="IV349" s="57"/>
      <c r="IW349" s="57"/>
      <c r="IX349" s="57"/>
      <c r="IY349" s="57" t="s">
        <v>352</v>
      </c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38"/>
      <c r="PU349" s="38"/>
      <c r="PV349" s="38"/>
      <c r="PW349" s="38"/>
      <c r="PX349" s="38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/>
      <c r="QN349" s="57"/>
      <c r="QO349" s="57"/>
      <c r="QP349" s="38"/>
      <c r="QQ349" s="38"/>
      <c r="QR349" s="38"/>
      <c r="QS349" s="38"/>
      <c r="QT349" s="38"/>
      <c r="QU349" s="76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7"/>
      <c r="TH349" s="38"/>
      <c r="TI349" s="38"/>
      <c r="TJ349" s="38"/>
      <c r="TK349" s="38" t="s">
        <v>351</v>
      </c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 t="s">
        <v>351</v>
      </c>
      <c r="VL349" s="38"/>
      <c r="VM349" s="38"/>
      <c r="VN349" s="38"/>
      <c r="VO349" s="38"/>
      <c r="VP349" s="38"/>
      <c r="VQ349" s="38"/>
      <c r="VR349" s="38" t="s">
        <v>351</v>
      </c>
      <c r="VS349" s="38"/>
      <c r="VT349" s="38" t="s">
        <v>351</v>
      </c>
      <c r="VU349" s="38"/>
      <c r="VV349" s="38" t="s">
        <v>351</v>
      </c>
      <c r="VW349" s="38" t="s">
        <v>351</v>
      </c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 t="s">
        <v>351</v>
      </c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 t="s">
        <v>351</v>
      </c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37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8"/>
      <c r="ZH349" s="38"/>
      <c r="ZI349" s="38"/>
      <c r="ZJ349" s="38"/>
      <c r="ZK349" s="37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31"/>
        <v/>
      </c>
      <c r="AGK349" s="85" t="str">
        <f t="shared" si="1132"/>
        <v/>
      </c>
      <c r="AGL349" s="85">
        <f t="shared" si="1133"/>
        <v>1</v>
      </c>
      <c r="AGN349" s="5">
        <f>IF(LEN(B349)&gt;7,AGN344,"")</f>
        <v>12</v>
      </c>
      <c r="AGQ349" s="36" t="str">
        <f t="shared" si="1144"/>
        <v/>
      </c>
      <c r="AGR349" s="36" t="str">
        <f t="shared" si="1134"/>
        <v/>
      </c>
      <c r="AGS349" s="39" t="str">
        <f t="shared" si="1145"/>
        <v/>
      </c>
      <c r="AGT349" s="36" t="str">
        <f t="shared" si="1146"/>
        <v/>
      </c>
      <c r="AGU349" s="36" t="str">
        <f t="shared" si="1135"/>
        <v/>
      </c>
      <c r="AGV349" s="39">
        <f t="shared" si="1147"/>
        <v>5</v>
      </c>
      <c r="AGW349" s="36">
        <f t="shared" si="1148"/>
        <v>13</v>
      </c>
      <c r="AGX349" s="36">
        <f t="shared" si="1136"/>
        <v>19</v>
      </c>
      <c r="AGY349" s="39" t="str">
        <f t="shared" si="1149"/>
        <v/>
      </c>
      <c r="AGZ349" s="36" t="str">
        <f t="shared" si="1150"/>
        <v/>
      </c>
      <c r="AHA349" s="36" t="str">
        <f t="shared" si="1137"/>
        <v/>
      </c>
      <c r="AHB349" s="39" t="str">
        <f t="shared" si="1151"/>
        <v/>
      </c>
      <c r="AHC349" s="36" t="str">
        <f t="shared" si="1152"/>
        <v/>
      </c>
      <c r="AHD349" s="36" t="str">
        <f t="shared" si="1138"/>
        <v/>
      </c>
      <c r="AHE349" s="39" t="str">
        <f t="shared" si="1153"/>
        <v/>
      </c>
      <c r="AHF349" s="36" t="str">
        <f t="shared" si="1154"/>
        <v/>
      </c>
      <c r="AHG349" s="36" t="str">
        <f t="shared" si="1139"/>
        <v/>
      </c>
      <c r="AHH349" s="39" t="str">
        <f t="shared" si="1155"/>
        <v/>
      </c>
      <c r="AHI349" s="36" t="str">
        <f t="shared" si="1156"/>
        <v/>
      </c>
      <c r="AHJ349" s="36" t="str">
        <f t="shared" si="1140"/>
        <v/>
      </c>
      <c r="AHK349" s="39">
        <f t="shared" si="1157"/>
        <v>7</v>
      </c>
      <c r="AHL349" s="36" t="str">
        <f t="shared" si="1158"/>
        <v/>
      </c>
      <c r="AHM349" s="36" t="str">
        <f t="shared" si="1141"/>
        <v/>
      </c>
      <c r="AHN349" s="39">
        <f t="shared" si="1159"/>
        <v>1</v>
      </c>
      <c r="AHO349" s="36" t="str">
        <f t="shared" si="1160"/>
        <v/>
      </c>
      <c r="AHP349" s="36" t="str">
        <f t="shared" si="1142"/>
        <v/>
      </c>
      <c r="AHQ349" s="39" t="str">
        <f t="shared" si="1161"/>
        <v/>
      </c>
      <c r="AHR349" s="36" t="str">
        <f t="shared" si="1162"/>
        <v/>
      </c>
      <c r="AHS349" s="36" t="str">
        <f t="shared" si="1143"/>
        <v/>
      </c>
      <c r="AHT349" s="39" t="str">
        <f t="shared" si="1163"/>
        <v/>
      </c>
    </row>
    <row r="350" spans="1:923" s="5" customFormat="1" outlineLevel="1" x14ac:dyDescent="0.25">
      <c r="A350" s="35">
        <f t="shared" si="1164"/>
        <v>6</v>
      </c>
      <c r="B350" s="48" t="s">
        <v>197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 t="s">
        <v>351</v>
      </c>
      <c r="R350" s="57" t="s">
        <v>351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351</v>
      </c>
      <c r="AF350" s="57"/>
      <c r="AG350" s="57" t="s">
        <v>351</v>
      </c>
      <c r="AH350" s="57"/>
      <c r="AI350" s="57"/>
      <c r="AJ350" s="57"/>
      <c r="AK350" s="57"/>
      <c r="AL350" s="57"/>
      <c r="AM350" s="57" t="s">
        <v>351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351</v>
      </c>
      <c r="AW350" s="57" t="s">
        <v>351</v>
      </c>
      <c r="AX350" s="57"/>
      <c r="AY350" s="57" t="s">
        <v>351</v>
      </c>
      <c r="AZ350" s="57"/>
      <c r="BA350" s="57" t="s">
        <v>351</v>
      </c>
      <c r="BB350" s="57"/>
      <c r="BC350" s="57"/>
      <c r="BD350" s="57"/>
      <c r="BE350" s="57" t="s">
        <v>351</v>
      </c>
      <c r="BF350" s="57"/>
      <c r="BG350" s="57"/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/>
      <c r="BP350" s="57" t="s">
        <v>351</v>
      </c>
      <c r="BQ350" s="57"/>
      <c r="BR350" s="57"/>
      <c r="BS350" s="57" t="s">
        <v>351</v>
      </c>
      <c r="BT350" s="57" t="s">
        <v>351</v>
      </c>
      <c r="BU350" s="57"/>
      <c r="BV350" s="57"/>
      <c r="BW350" s="57"/>
      <c r="BX350" s="57"/>
      <c r="BY350" s="57"/>
      <c r="BZ350" s="57"/>
      <c r="CA350" s="57"/>
      <c r="CB350" s="57"/>
      <c r="CC350" s="38"/>
      <c r="CD350" s="38"/>
      <c r="CE350" s="57" t="s">
        <v>351</v>
      </c>
      <c r="CF350" s="57" t="s">
        <v>351</v>
      </c>
      <c r="CG350" s="57" t="s">
        <v>351</v>
      </c>
      <c r="CH350" s="57" t="s">
        <v>351</v>
      </c>
      <c r="CI350" s="57"/>
      <c r="CJ350" s="57" t="s">
        <v>351</v>
      </c>
      <c r="CK350" s="57" t="s">
        <v>351</v>
      </c>
      <c r="CL350" s="57"/>
      <c r="CM350" s="57" t="s">
        <v>351</v>
      </c>
      <c r="CN350" s="57" t="s">
        <v>351</v>
      </c>
      <c r="CO350" s="57" t="s">
        <v>351</v>
      </c>
      <c r="CP350" s="57"/>
      <c r="CQ350" s="57"/>
      <c r="CR350" s="57" t="s">
        <v>351</v>
      </c>
      <c r="CS350" s="57" t="s">
        <v>351</v>
      </c>
      <c r="CT350" s="57" t="s">
        <v>351</v>
      </c>
      <c r="CU350" s="57" t="s">
        <v>351</v>
      </c>
      <c r="CV350" s="38"/>
      <c r="CW350" s="38"/>
      <c r="CX350" s="38"/>
      <c r="CY350" s="61"/>
      <c r="CZ350" s="57" t="s">
        <v>351</v>
      </c>
      <c r="DA350" s="57" t="s">
        <v>351</v>
      </c>
      <c r="DB350" s="57" t="s">
        <v>351</v>
      </c>
      <c r="DC350" s="57"/>
      <c r="DD350" s="57" t="s">
        <v>351</v>
      </c>
      <c r="DE350" s="57" t="s">
        <v>351</v>
      </c>
      <c r="DF350" s="57"/>
      <c r="DG350" s="57" t="s">
        <v>351</v>
      </c>
      <c r="DH350" s="57" t="s">
        <v>351</v>
      </c>
      <c r="DI350" s="57" t="s">
        <v>351</v>
      </c>
      <c r="DJ350" s="57"/>
      <c r="DK350" s="57"/>
      <c r="DL350" s="57" t="s">
        <v>351</v>
      </c>
      <c r="DM350" s="57" t="s">
        <v>351</v>
      </c>
      <c r="DN350" s="57" t="s">
        <v>351</v>
      </c>
      <c r="DO350" s="57" t="s">
        <v>351</v>
      </c>
      <c r="DP350" s="57"/>
      <c r="DQ350" s="38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/>
      <c r="DX350" s="57"/>
      <c r="DY350" s="57"/>
      <c r="DZ350" s="57"/>
      <c r="EA350" s="57" t="s">
        <v>351</v>
      </c>
      <c r="EB350" s="57" t="s">
        <v>351</v>
      </c>
      <c r="EC350" s="57" t="s">
        <v>351</v>
      </c>
      <c r="ED350" s="57"/>
      <c r="EE350" s="57"/>
      <c r="EF350" s="57" t="s">
        <v>351</v>
      </c>
      <c r="EG350" s="57" t="s">
        <v>351</v>
      </c>
      <c r="EH350" s="57" t="s">
        <v>351</v>
      </c>
      <c r="EI350" s="57" t="s">
        <v>351</v>
      </c>
      <c r="EJ350" s="38"/>
      <c r="EK350" s="38"/>
      <c r="EL350" s="38"/>
      <c r="EM350" s="57" t="s">
        <v>351</v>
      </c>
      <c r="EN350" s="57" t="s">
        <v>351</v>
      </c>
      <c r="EO350" s="57" t="s">
        <v>351</v>
      </c>
      <c r="EP350" s="57" t="s">
        <v>351</v>
      </c>
      <c r="EQ350" s="57"/>
      <c r="ER350" s="57" t="s">
        <v>351</v>
      </c>
      <c r="ES350" s="57"/>
      <c r="ET350" s="57"/>
      <c r="EU350" s="57" t="s">
        <v>351</v>
      </c>
      <c r="EV350" s="57" t="s">
        <v>351</v>
      </c>
      <c r="EW350" s="57" t="s">
        <v>351</v>
      </c>
      <c r="EX350" s="57"/>
      <c r="EY350" s="57"/>
      <c r="EZ350" s="57" t="s">
        <v>351</v>
      </c>
      <c r="FA350" s="57" t="s">
        <v>351</v>
      </c>
      <c r="FB350" s="57" t="s">
        <v>351</v>
      </c>
      <c r="FC350" s="57" t="s">
        <v>351</v>
      </c>
      <c r="FD350" s="38"/>
      <c r="FE350" s="38"/>
      <c r="FF350" s="38"/>
      <c r="FG350" s="57" t="s">
        <v>351</v>
      </c>
      <c r="FH350" s="57" t="s">
        <v>351</v>
      </c>
      <c r="FI350" s="57" t="s">
        <v>351</v>
      </c>
      <c r="FJ350" s="57" t="s">
        <v>351</v>
      </c>
      <c r="FK350" s="57"/>
      <c r="FL350" s="57" t="s">
        <v>351</v>
      </c>
      <c r="FM350" s="57" t="s">
        <v>351</v>
      </c>
      <c r="FN350" s="57"/>
      <c r="FO350" s="57" t="s">
        <v>351</v>
      </c>
      <c r="FP350" s="57" t="s">
        <v>351</v>
      </c>
      <c r="FQ350" s="57" t="s">
        <v>351</v>
      </c>
      <c r="FR350" s="57"/>
      <c r="FS350" s="57"/>
      <c r="FT350" s="57" t="s">
        <v>351</v>
      </c>
      <c r="FU350" s="57" t="s">
        <v>351</v>
      </c>
      <c r="FV350" s="57" t="s">
        <v>351</v>
      </c>
      <c r="FW350" s="57" t="s">
        <v>351</v>
      </c>
      <c r="FX350" s="38"/>
      <c r="FY350" s="38"/>
      <c r="FZ350" s="38"/>
      <c r="GA350" s="61"/>
      <c r="GB350" s="57" t="s">
        <v>351</v>
      </c>
      <c r="GC350" s="57" t="s">
        <v>351</v>
      </c>
      <c r="GD350" s="57" t="s">
        <v>351</v>
      </c>
      <c r="GE350" s="57"/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/>
      <c r="GN350" s="57" t="s">
        <v>351</v>
      </c>
      <c r="GO350" s="57"/>
      <c r="GP350" s="57"/>
      <c r="GQ350" s="57" t="s">
        <v>351</v>
      </c>
      <c r="GR350" s="38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/>
      <c r="GZ350" s="57" t="s">
        <v>351</v>
      </c>
      <c r="HA350" s="57"/>
      <c r="HB350" s="57"/>
      <c r="HC350" s="57" t="s">
        <v>351</v>
      </c>
      <c r="HD350" s="57" t="s">
        <v>351</v>
      </c>
      <c r="HE350" s="57" t="s">
        <v>351</v>
      </c>
      <c r="HF350" s="57"/>
      <c r="HG350" s="57"/>
      <c r="HH350" s="57" t="s">
        <v>351</v>
      </c>
      <c r="HI350" s="57" t="s">
        <v>351</v>
      </c>
      <c r="HJ350" s="57" t="s">
        <v>351</v>
      </c>
      <c r="HK350" s="57" t="s">
        <v>351</v>
      </c>
      <c r="HL350" s="57"/>
      <c r="HM350" s="57"/>
      <c r="HN350" s="38"/>
      <c r="HO350" s="61"/>
      <c r="HP350" s="57"/>
      <c r="HQ350" s="57"/>
      <c r="HR350" s="57"/>
      <c r="HS350" s="57"/>
      <c r="HT350" s="57" t="s">
        <v>351</v>
      </c>
      <c r="HU350" s="57"/>
      <c r="HV350" s="57"/>
      <c r="HW350" s="57"/>
      <c r="HX350" s="57"/>
      <c r="HY350" s="57"/>
      <c r="HZ350" s="57"/>
      <c r="IA350" s="57"/>
      <c r="IB350" s="57" t="s">
        <v>351</v>
      </c>
      <c r="IC350" s="57"/>
      <c r="ID350" s="57"/>
      <c r="IE350" s="57" t="s">
        <v>351</v>
      </c>
      <c r="IF350" s="38"/>
      <c r="IG350" s="38"/>
      <c r="IH350" s="38"/>
      <c r="II350" s="57"/>
      <c r="IJ350" s="57"/>
      <c r="IK350" s="57"/>
      <c r="IL350" s="57"/>
      <c r="IM350" s="57"/>
      <c r="IN350" s="57" t="s">
        <v>351</v>
      </c>
      <c r="IO350" s="57" t="s">
        <v>351</v>
      </c>
      <c r="IP350" s="57"/>
      <c r="IQ350" s="57"/>
      <c r="IR350" s="57" t="s">
        <v>351</v>
      </c>
      <c r="IS350" s="57" t="s">
        <v>351</v>
      </c>
      <c r="IT350" s="57"/>
      <c r="IU350" s="57"/>
      <c r="IV350" s="57"/>
      <c r="IW350" s="57"/>
      <c r="IX350" s="57"/>
      <c r="IY350" s="57" t="s">
        <v>351</v>
      </c>
      <c r="IZ350" s="57"/>
      <c r="JA350" s="38"/>
      <c r="JB350" s="38"/>
      <c r="JC350" s="61"/>
      <c r="JD350" s="57" t="s">
        <v>351</v>
      </c>
      <c r="JE350" s="57"/>
      <c r="JF350" s="57" t="s">
        <v>351</v>
      </c>
      <c r="JG350" s="57"/>
      <c r="JH350" s="57"/>
      <c r="JI350" s="57"/>
      <c r="JJ350" s="57"/>
      <c r="JK350" s="57"/>
      <c r="JL350" s="57"/>
      <c r="JM350" s="57" t="s">
        <v>351</v>
      </c>
      <c r="JN350" s="57"/>
      <c r="JO350" s="57"/>
      <c r="JP350" s="57"/>
      <c r="JQ350" s="57" t="s">
        <v>351</v>
      </c>
      <c r="JR350" s="57" t="s">
        <v>351</v>
      </c>
      <c r="JS350" s="57" t="s">
        <v>351</v>
      </c>
      <c r="JT350" s="57"/>
      <c r="JU350" s="38"/>
      <c r="JV350" s="38"/>
      <c r="JW350" s="61"/>
      <c r="JX350" s="57" t="s">
        <v>351</v>
      </c>
      <c r="JY350" s="57"/>
      <c r="JZ350" s="57"/>
      <c r="KA350" s="57"/>
      <c r="KB350" s="57"/>
      <c r="KC350" s="57" t="s">
        <v>351</v>
      </c>
      <c r="KD350" s="57"/>
      <c r="KE350" s="57"/>
      <c r="KF350" s="57" t="s">
        <v>351</v>
      </c>
      <c r="KG350" s="57"/>
      <c r="KH350" s="57"/>
      <c r="KI350" s="57"/>
      <c r="KJ350" s="57" t="s">
        <v>351</v>
      </c>
      <c r="KK350" s="57" t="s">
        <v>351</v>
      </c>
      <c r="KL350" s="57" t="s">
        <v>351</v>
      </c>
      <c r="KM350" s="57" t="s">
        <v>351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/>
      <c r="NV350" s="57" t="s">
        <v>351</v>
      </c>
      <c r="NW350" s="57"/>
      <c r="NX350" s="57" t="s">
        <v>351</v>
      </c>
      <c r="NY350" s="57"/>
      <c r="NZ350" s="57"/>
      <c r="OA350" s="57"/>
      <c r="OB350" s="57"/>
      <c r="OC350" s="57"/>
      <c r="OD350" s="57"/>
      <c r="OE350" s="57"/>
      <c r="OF350" s="57" t="s">
        <v>351</v>
      </c>
      <c r="OG350" s="57"/>
      <c r="OH350" s="57"/>
      <c r="OI350" s="57" t="s">
        <v>351</v>
      </c>
      <c r="OJ350" s="57"/>
      <c r="OK350" s="38"/>
      <c r="OL350" s="38"/>
      <c r="OM350" s="61"/>
      <c r="ON350" s="57"/>
      <c r="OO350" s="57"/>
      <c r="OP350" s="57"/>
      <c r="OQ350" s="57" t="s">
        <v>351</v>
      </c>
      <c r="OR350" s="57" t="s">
        <v>351</v>
      </c>
      <c r="OS350" s="57" t="s">
        <v>351</v>
      </c>
      <c r="OT350" s="57"/>
      <c r="OU350" s="57"/>
      <c r="OV350" s="57"/>
      <c r="OW350" s="57"/>
      <c r="OX350" s="57"/>
      <c r="OY350" s="57"/>
      <c r="OZ350" s="57" t="s">
        <v>351</v>
      </c>
      <c r="PA350" s="57"/>
      <c r="PB350" s="57"/>
      <c r="PC350" s="38"/>
      <c r="PD350" s="38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38"/>
      <c r="PU350" s="38"/>
      <c r="PV350" s="38"/>
      <c r="PW350" s="38"/>
      <c r="PX350" s="38"/>
      <c r="PY350" s="38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 t="s">
        <v>351</v>
      </c>
      <c r="QN350" s="57" t="s">
        <v>351</v>
      </c>
      <c r="QO350" s="57"/>
      <c r="QP350" s="38"/>
      <c r="QQ350" s="38"/>
      <c r="QR350" s="38"/>
      <c r="QS350" s="38"/>
      <c r="QT350" s="38"/>
      <c r="QU350" s="76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 t="s">
        <v>351</v>
      </c>
      <c r="RI350" s="62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38" t="s">
        <v>351</v>
      </c>
      <c r="SV350" s="38"/>
      <c r="SW350" s="38"/>
      <c r="SX350" s="38"/>
      <c r="SY350" s="38" t="s">
        <v>351</v>
      </c>
      <c r="SZ350" s="38" t="s">
        <v>351</v>
      </c>
      <c r="TA350" s="38"/>
      <c r="TB350" s="38"/>
      <c r="TC350" s="38"/>
      <c r="TD350" s="38"/>
      <c r="TE350" s="38"/>
      <c r="TF350" s="38"/>
      <c r="TG350" s="37"/>
      <c r="TH350" s="38"/>
      <c r="TI350" s="38" t="s">
        <v>351</v>
      </c>
      <c r="TJ350" s="38"/>
      <c r="TK350" s="38"/>
      <c r="TL350" s="38"/>
      <c r="TM350" s="38"/>
      <c r="TN350" s="38"/>
      <c r="TO350" s="38"/>
      <c r="TP350" s="38" t="s">
        <v>351</v>
      </c>
      <c r="TQ350" s="38"/>
      <c r="TR350" s="38"/>
      <c r="TS350" s="38" t="s">
        <v>351</v>
      </c>
      <c r="TT350" s="38"/>
      <c r="TU350" s="38"/>
      <c r="TV350" s="38"/>
      <c r="TW350" s="38" t="s">
        <v>351</v>
      </c>
      <c r="TX350" s="38"/>
      <c r="TY350" s="38"/>
      <c r="TZ350" s="38"/>
      <c r="UA350" s="37"/>
      <c r="UB350" s="38"/>
      <c r="UC350" s="38"/>
      <c r="UD350" s="38"/>
      <c r="UE350" s="38" t="s">
        <v>351</v>
      </c>
      <c r="UF350" s="38"/>
      <c r="UG350" s="38" t="s">
        <v>351</v>
      </c>
      <c r="UH350" s="38"/>
      <c r="UI350" s="38"/>
      <c r="UJ350" s="38" t="s">
        <v>351</v>
      </c>
      <c r="UK350" s="38"/>
      <c r="UL350" s="38"/>
      <c r="UM350" s="38" t="s">
        <v>351</v>
      </c>
      <c r="UN350" s="38" t="s">
        <v>351</v>
      </c>
      <c r="UO350" s="38"/>
      <c r="UP350" s="38"/>
      <c r="UQ350" s="38" t="s">
        <v>351</v>
      </c>
      <c r="UR350" s="38"/>
      <c r="US350" s="38"/>
      <c r="UT350" s="38"/>
      <c r="UU350" s="37"/>
      <c r="UV350" s="38"/>
      <c r="UW350" s="38"/>
      <c r="UX350" s="38"/>
      <c r="UY350" s="38" t="s">
        <v>351</v>
      </c>
      <c r="UZ350" s="38" t="s">
        <v>351</v>
      </c>
      <c r="VA350" s="38"/>
      <c r="VB350" s="38"/>
      <c r="VC350" s="38"/>
      <c r="VD350" s="38" t="s">
        <v>351</v>
      </c>
      <c r="VE350" s="38"/>
      <c r="VF350" s="38"/>
      <c r="VG350" s="38"/>
      <c r="VH350" s="38" t="s">
        <v>351</v>
      </c>
      <c r="VI350" s="38"/>
      <c r="VJ350" s="38"/>
      <c r="VK350" s="38" t="s">
        <v>351</v>
      </c>
      <c r="VL350" s="38"/>
      <c r="VM350" s="38"/>
      <c r="VN350" s="38"/>
      <c r="VO350" s="38"/>
      <c r="VP350" s="38" t="s">
        <v>351</v>
      </c>
      <c r="VQ350" s="38" t="s">
        <v>351</v>
      </c>
      <c r="VR350" s="38" t="s">
        <v>351</v>
      </c>
      <c r="VS350" s="38"/>
      <c r="VT350" s="38" t="s">
        <v>351</v>
      </c>
      <c r="VU350" s="38"/>
      <c r="VV350" s="38" t="s">
        <v>351</v>
      </c>
      <c r="VW350" s="38"/>
      <c r="VX350" s="38"/>
      <c r="VY350" s="38"/>
      <c r="VZ350" s="38"/>
      <c r="WA350" s="38"/>
      <c r="WB350" s="38"/>
      <c r="WC350" s="38"/>
      <c r="WD350" s="38" t="s">
        <v>351</v>
      </c>
      <c r="WE350" s="38"/>
      <c r="WF350" s="38"/>
      <c r="WG350" s="38"/>
      <c r="WH350" s="38"/>
      <c r="WI350" s="37"/>
      <c r="WJ350" s="38"/>
      <c r="WK350" s="38" t="s">
        <v>351</v>
      </c>
      <c r="WL350" s="38" t="s">
        <v>351</v>
      </c>
      <c r="WM350" s="38" t="s">
        <v>351</v>
      </c>
      <c r="WN350" s="38" t="s">
        <v>351</v>
      </c>
      <c r="WO350" s="38" t="s">
        <v>351</v>
      </c>
      <c r="WP350" s="38"/>
      <c r="WQ350" s="38"/>
      <c r="WR350" s="38"/>
      <c r="WS350" s="38"/>
      <c r="WT350" s="38"/>
      <c r="WU350" s="38"/>
      <c r="WV350" s="38"/>
      <c r="WW350" s="38"/>
      <c r="WX350" s="38"/>
      <c r="WY350" s="38" t="s">
        <v>351</v>
      </c>
      <c r="WZ350" s="38"/>
      <c r="XA350" s="38"/>
      <c r="XB350" s="38"/>
      <c r="XC350" s="37"/>
      <c r="XD350" s="38"/>
      <c r="XE350" s="38" t="s">
        <v>351</v>
      </c>
      <c r="XF350" s="38"/>
      <c r="XG350" s="38"/>
      <c r="XH350" s="38" t="s">
        <v>351</v>
      </c>
      <c r="XI350" s="38" t="s">
        <v>351</v>
      </c>
      <c r="XJ350" s="38"/>
      <c r="XK350" s="38"/>
      <c r="XL350" s="38" t="s">
        <v>351</v>
      </c>
      <c r="XM350" s="38" t="s">
        <v>351</v>
      </c>
      <c r="XN350" s="38"/>
      <c r="XO350" s="38" t="s">
        <v>351</v>
      </c>
      <c r="XP350" s="38" t="s">
        <v>351</v>
      </c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8"/>
      <c r="YN350" s="38"/>
      <c r="YO350" s="38"/>
      <c r="YP350" s="38"/>
      <c r="YQ350" s="37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8"/>
      <c r="ZH350" s="38"/>
      <c r="ZI350" s="38"/>
      <c r="ZJ350" s="38"/>
      <c r="ZK350" s="37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31"/>
        <v/>
      </c>
      <c r="AGK350" s="85" t="str">
        <f t="shared" si="1132"/>
        <v/>
      </c>
      <c r="AGL350" s="85">
        <f t="shared" si="1133"/>
        <v>7</v>
      </c>
      <c r="AGN350" s="5">
        <f>IF(LEN(B350)&gt;7,AGN344,"")</f>
        <v>12</v>
      </c>
      <c r="AGQ350" s="36" t="str">
        <f t="shared" si="1144"/>
        <v/>
      </c>
      <c r="AGR350" s="36" t="str">
        <f t="shared" si="1134"/>
        <v/>
      </c>
      <c r="AGS350" s="39">
        <f t="shared" si="1145"/>
        <v>25</v>
      </c>
      <c r="AGT350" s="36" t="str">
        <f t="shared" si="1146"/>
        <v/>
      </c>
      <c r="AGU350" s="36" t="str">
        <f t="shared" si="1135"/>
        <v/>
      </c>
      <c r="AGV350" s="39">
        <f t="shared" si="1147"/>
        <v>52</v>
      </c>
      <c r="AGW350" s="36" t="str">
        <f t="shared" si="1148"/>
        <v/>
      </c>
      <c r="AGX350" s="36" t="str">
        <f t="shared" si="1136"/>
        <v/>
      </c>
      <c r="AGY350" s="39">
        <f t="shared" si="1149"/>
        <v>29</v>
      </c>
      <c r="AGZ350" s="36" t="str">
        <f t="shared" si="1150"/>
        <v/>
      </c>
      <c r="AHA350" s="36" t="str">
        <f t="shared" si="1137"/>
        <v/>
      </c>
      <c r="AHB350" s="39">
        <f t="shared" si="1151"/>
        <v>11</v>
      </c>
      <c r="AHC350" s="36" t="str">
        <f t="shared" si="1152"/>
        <v/>
      </c>
      <c r="AHD350" s="36" t="str">
        <f t="shared" si="1138"/>
        <v/>
      </c>
      <c r="AHE350" s="39">
        <f t="shared" si="1153"/>
        <v>8</v>
      </c>
      <c r="AHF350" s="36" t="str">
        <f t="shared" si="1154"/>
        <v/>
      </c>
      <c r="AHG350" s="36" t="str">
        <f t="shared" si="1139"/>
        <v/>
      </c>
      <c r="AHH350" s="39">
        <f t="shared" si="1155"/>
        <v>6</v>
      </c>
      <c r="AHI350" s="36" t="str">
        <f t="shared" si="1156"/>
        <v/>
      </c>
      <c r="AHJ350" s="36" t="str">
        <f t="shared" si="1140"/>
        <v/>
      </c>
      <c r="AHK350" s="39">
        <f t="shared" si="1157"/>
        <v>26</v>
      </c>
      <c r="AHL350" s="36" t="str">
        <f t="shared" si="1158"/>
        <v/>
      </c>
      <c r="AHM350" s="36" t="str">
        <f t="shared" si="1141"/>
        <v/>
      </c>
      <c r="AHN350" s="39">
        <f t="shared" si="1159"/>
        <v>8</v>
      </c>
      <c r="AHO350" s="36" t="str">
        <f t="shared" si="1160"/>
        <v/>
      </c>
      <c r="AHP350" s="36" t="str">
        <f t="shared" si="1142"/>
        <v/>
      </c>
      <c r="AHQ350" s="39" t="str">
        <f t="shared" si="1161"/>
        <v/>
      </c>
      <c r="AHR350" s="36" t="str">
        <f t="shared" si="1162"/>
        <v/>
      </c>
      <c r="AHS350" s="36" t="str">
        <f t="shared" si="1143"/>
        <v/>
      </c>
      <c r="AHT350" s="39" t="str">
        <f t="shared" si="1163"/>
        <v/>
      </c>
    </row>
    <row r="351" spans="1:923" s="5" customFormat="1" outlineLevel="1" x14ac:dyDescent="0.25">
      <c r="A351" s="35">
        <f t="shared" si="1164"/>
        <v>7</v>
      </c>
      <c r="B351" s="48" t="s">
        <v>198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38"/>
      <c r="FE351" s="38"/>
      <c r="FF351" s="38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38"/>
      <c r="FY351" s="38"/>
      <c r="FZ351" s="38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38"/>
      <c r="GS351" s="38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38"/>
      <c r="IG351" s="38"/>
      <c r="IH351" s="38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61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57"/>
      <c r="OJ351" s="57"/>
      <c r="OK351" s="38"/>
      <c r="OL351" s="38"/>
      <c r="OM351" s="61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/>
      <c r="QD351" s="57"/>
      <c r="QE351" s="57"/>
      <c r="QF351" s="57"/>
      <c r="QG351" s="57"/>
      <c r="QH351" s="57"/>
      <c r="QI351" s="57"/>
      <c r="QJ351" s="57"/>
      <c r="QK351" s="57"/>
      <c r="QL351" s="57"/>
      <c r="QM351" s="57"/>
      <c r="QN351" s="57"/>
      <c r="QO351" s="57"/>
      <c r="QP351" s="38"/>
      <c r="QQ351" s="38"/>
      <c r="QR351" s="38"/>
      <c r="QS351" s="38"/>
      <c r="QT351" s="38"/>
      <c r="QU351" s="76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 t="s">
        <v>351</v>
      </c>
      <c r="WZ351" s="38"/>
      <c r="XA351" s="38"/>
      <c r="XB351" s="38"/>
      <c r="XC351" s="37"/>
      <c r="XD351" s="38"/>
      <c r="XE351" s="38"/>
      <c r="XF351" s="38"/>
      <c r="XG351" s="38"/>
      <c r="XH351" s="38" t="s">
        <v>351</v>
      </c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37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8"/>
      <c r="ZH351" s="38"/>
      <c r="ZI351" s="38"/>
      <c r="ZJ351" s="38"/>
      <c r="ZK351" s="37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31"/>
        <v/>
      </c>
      <c r="AGK351" s="85" t="str">
        <f t="shared" si="1132"/>
        <v/>
      </c>
      <c r="AGL351" s="85">
        <f t="shared" si="1133"/>
        <v>1</v>
      </c>
      <c r="AGN351" s="5">
        <f>IF(LEN(B351)&gt;7,AGN344,"")</f>
        <v>12</v>
      </c>
      <c r="AGQ351" s="36" t="str">
        <f t="shared" si="1144"/>
        <v/>
      </c>
      <c r="AGR351" s="36" t="str">
        <f t="shared" si="1134"/>
        <v/>
      </c>
      <c r="AGS351" s="39" t="str">
        <f t="shared" si="1145"/>
        <v/>
      </c>
      <c r="AGT351" s="36" t="str">
        <f t="shared" si="1146"/>
        <v/>
      </c>
      <c r="AGU351" s="36" t="str">
        <f t="shared" si="1135"/>
        <v/>
      </c>
      <c r="AGV351" s="39" t="str">
        <f t="shared" si="1147"/>
        <v/>
      </c>
      <c r="AGW351" s="36" t="str">
        <f t="shared" si="1148"/>
        <v/>
      </c>
      <c r="AGX351" s="36" t="str">
        <f t="shared" si="1136"/>
        <v/>
      </c>
      <c r="AGY351" s="39" t="str">
        <f t="shared" si="1149"/>
        <v/>
      </c>
      <c r="AGZ351" s="36" t="str">
        <f t="shared" si="1150"/>
        <v/>
      </c>
      <c r="AHA351" s="36" t="str">
        <f t="shared" si="1137"/>
        <v/>
      </c>
      <c r="AHB351" s="39" t="str">
        <f t="shared" si="1151"/>
        <v/>
      </c>
      <c r="AHC351" s="36" t="str">
        <f t="shared" si="1152"/>
        <v/>
      </c>
      <c r="AHD351" s="36" t="str">
        <f t="shared" si="1138"/>
        <v/>
      </c>
      <c r="AHE351" s="39" t="str">
        <f t="shared" si="1153"/>
        <v/>
      </c>
      <c r="AHF351" s="36" t="str">
        <f t="shared" si="1154"/>
        <v/>
      </c>
      <c r="AHG351" s="36" t="str">
        <f t="shared" si="1139"/>
        <v/>
      </c>
      <c r="AHH351" s="39" t="str">
        <f t="shared" si="1155"/>
        <v/>
      </c>
      <c r="AHI351" s="36" t="str">
        <f t="shared" si="1156"/>
        <v/>
      </c>
      <c r="AHJ351" s="36" t="str">
        <f t="shared" si="1140"/>
        <v/>
      </c>
      <c r="AHK351" s="39" t="str">
        <f t="shared" si="1157"/>
        <v/>
      </c>
      <c r="AHL351" s="36" t="str">
        <f t="shared" si="1158"/>
        <v/>
      </c>
      <c r="AHM351" s="36" t="str">
        <f t="shared" si="1141"/>
        <v/>
      </c>
      <c r="AHN351" s="39">
        <f t="shared" si="1159"/>
        <v>2</v>
      </c>
      <c r="AHO351" s="36" t="str">
        <f t="shared" si="1160"/>
        <v/>
      </c>
      <c r="AHP351" s="36" t="str">
        <f t="shared" si="1142"/>
        <v/>
      </c>
      <c r="AHQ351" s="39" t="str">
        <f t="shared" si="1161"/>
        <v/>
      </c>
      <c r="AHR351" s="36" t="str">
        <f t="shared" si="1162"/>
        <v/>
      </c>
      <c r="AHS351" s="36" t="str">
        <f t="shared" si="1143"/>
        <v/>
      </c>
      <c r="AHT351" s="39" t="str">
        <f t="shared" si="1163"/>
        <v/>
      </c>
    </row>
    <row r="352" spans="1:923" s="5" customFormat="1" outlineLevel="1" x14ac:dyDescent="0.25">
      <c r="A352" s="35">
        <v>8</v>
      </c>
      <c r="B352" s="48" t="s">
        <v>199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 t="s">
        <v>351</v>
      </c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 t="s">
        <v>351</v>
      </c>
      <c r="AF352" s="57" t="s">
        <v>351</v>
      </c>
      <c r="AG352" s="57" t="s">
        <v>351</v>
      </c>
      <c r="AH352" s="57"/>
      <c r="AI352" s="57" t="s">
        <v>351</v>
      </c>
      <c r="AJ352" s="57" t="s">
        <v>351</v>
      </c>
      <c r="AK352" s="57" t="s">
        <v>351</v>
      </c>
      <c r="AL352" s="57" t="s">
        <v>351</v>
      </c>
      <c r="AM352" s="57" t="s">
        <v>351</v>
      </c>
      <c r="AN352" s="38"/>
      <c r="AO352" s="38"/>
      <c r="AP352" s="38"/>
      <c r="AQ352" s="57"/>
      <c r="AR352" s="57"/>
      <c r="AS352" s="57"/>
      <c r="AT352" s="57"/>
      <c r="AU352" s="57"/>
      <c r="AV352" s="57" t="s">
        <v>351</v>
      </c>
      <c r="AW352" s="57" t="s">
        <v>351</v>
      </c>
      <c r="AX352" s="57"/>
      <c r="AY352" s="57" t="s">
        <v>351</v>
      </c>
      <c r="AZ352" s="57"/>
      <c r="BA352" s="57" t="s">
        <v>351</v>
      </c>
      <c r="BB352" s="57"/>
      <c r="BC352" s="57"/>
      <c r="BD352" s="57"/>
      <c r="BE352" s="57" t="s">
        <v>351</v>
      </c>
      <c r="BF352" s="57"/>
      <c r="BG352" s="57" t="s">
        <v>351</v>
      </c>
      <c r="BH352" s="57"/>
      <c r="BI352" s="38"/>
      <c r="BJ352" s="38"/>
      <c r="BK352" s="61"/>
      <c r="BL352" s="57"/>
      <c r="BM352" s="57"/>
      <c r="BN352" s="57" t="s">
        <v>351</v>
      </c>
      <c r="BO352" s="57"/>
      <c r="BP352" s="57"/>
      <c r="BQ352" s="57"/>
      <c r="BR352" s="57"/>
      <c r="BS352" s="57"/>
      <c r="BT352" s="57" t="s">
        <v>351</v>
      </c>
      <c r="BU352" s="57"/>
      <c r="BV352" s="57"/>
      <c r="BW352" s="57"/>
      <c r="BX352" s="57"/>
      <c r="BY352" s="57"/>
      <c r="BZ352" s="57"/>
      <c r="CA352" s="57" t="s">
        <v>351</v>
      </c>
      <c r="CB352" s="57"/>
      <c r="CC352" s="38"/>
      <c r="CD352" s="38"/>
      <c r="CE352" s="57" t="s">
        <v>351</v>
      </c>
      <c r="CF352" s="57" t="s">
        <v>351</v>
      </c>
      <c r="CG352" s="57" t="s">
        <v>351</v>
      </c>
      <c r="CH352" s="57" t="s">
        <v>351</v>
      </c>
      <c r="CI352" s="57"/>
      <c r="CJ352" s="57" t="s">
        <v>351</v>
      </c>
      <c r="CK352" s="57" t="s">
        <v>351</v>
      </c>
      <c r="CL352" s="57"/>
      <c r="CM352" s="57" t="s">
        <v>351</v>
      </c>
      <c r="CN352" s="57" t="s">
        <v>351</v>
      </c>
      <c r="CO352" s="57" t="s">
        <v>351</v>
      </c>
      <c r="CP352" s="57"/>
      <c r="CQ352" s="57"/>
      <c r="CR352" s="57" t="s">
        <v>351</v>
      </c>
      <c r="CS352" s="57" t="s">
        <v>351</v>
      </c>
      <c r="CT352" s="57" t="s">
        <v>351</v>
      </c>
      <c r="CU352" s="57" t="s">
        <v>351</v>
      </c>
      <c r="CV352" s="38"/>
      <c r="CW352" s="38"/>
      <c r="CX352" s="38"/>
      <c r="CY352" s="61"/>
      <c r="CZ352" s="57" t="s">
        <v>351</v>
      </c>
      <c r="DA352" s="57" t="s">
        <v>351</v>
      </c>
      <c r="DB352" s="57" t="s">
        <v>351</v>
      </c>
      <c r="DC352" s="57"/>
      <c r="DD352" s="57" t="s">
        <v>351</v>
      </c>
      <c r="DE352" s="57" t="s">
        <v>351</v>
      </c>
      <c r="DF352" s="57"/>
      <c r="DG352" s="57" t="s">
        <v>351</v>
      </c>
      <c r="DH352" s="57" t="s">
        <v>351</v>
      </c>
      <c r="DI352" s="57" t="s">
        <v>351</v>
      </c>
      <c r="DJ352" s="57"/>
      <c r="DK352" s="57"/>
      <c r="DL352" s="57" t="s">
        <v>351</v>
      </c>
      <c r="DM352" s="57" t="s">
        <v>351</v>
      </c>
      <c r="DN352" s="57" t="s">
        <v>351</v>
      </c>
      <c r="DO352" s="57" t="s">
        <v>351</v>
      </c>
      <c r="DP352" s="57"/>
      <c r="DQ352" s="38"/>
      <c r="DR352" s="38"/>
      <c r="DS352" s="57" t="s">
        <v>351</v>
      </c>
      <c r="DT352" s="57" t="s">
        <v>351</v>
      </c>
      <c r="DU352" s="57" t="s">
        <v>351</v>
      </c>
      <c r="DV352" s="57" t="s">
        <v>351</v>
      </c>
      <c r="DW352" s="57"/>
      <c r="DX352" s="57"/>
      <c r="DY352" s="57"/>
      <c r="DZ352" s="57"/>
      <c r="EA352" s="57" t="s">
        <v>351</v>
      </c>
      <c r="EB352" s="57" t="s">
        <v>351</v>
      </c>
      <c r="EC352" s="57" t="s">
        <v>351</v>
      </c>
      <c r="ED352" s="57"/>
      <c r="EE352" s="57"/>
      <c r="EF352" s="57" t="s">
        <v>351</v>
      </c>
      <c r="EG352" s="57" t="s">
        <v>351</v>
      </c>
      <c r="EH352" s="57" t="s">
        <v>351</v>
      </c>
      <c r="EI352" s="57" t="s">
        <v>351</v>
      </c>
      <c r="EJ352" s="38"/>
      <c r="EK352" s="38"/>
      <c r="EL352" s="38"/>
      <c r="EM352" s="57" t="s">
        <v>351</v>
      </c>
      <c r="EN352" s="57" t="s">
        <v>351</v>
      </c>
      <c r="EO352" s="57" t="s">
        <v>351</v>
      </c>
      <c r="EP352" s="57" t="s">
        <v>351</v>
      </c>
      <c r="EQ352" s="57"/>
      <c r="ER352" s="57" t="s">
        <v>351</v>
      </c>
      <c r="ES352" s="57"/>
      <c r="ET352" s="57"/>
      <c r="EU352" s="57" t="s">
        <v>351</v>
      </c>
      <c r="EV352" s="57" t="s">
        <v>351</v>
      </c>
      <c r="EW352" s="57" t="s">
        <v>351</v>
      </c>
      <c r="EX352" s="57"/>
      <c r="EY352" s="57"/>
      <c r="EZ352" s="57" t="s">
        <v>351</v>
      </c>
      <c r="FA352" s="57" t="s">
        <v>351</v>
      </c>
      <c r="FB352" s="57" t="s">
        <v>351</v>
      </c>
      <c r="FC352" s="57" t="s">
        <v>351</v>
      </c>
      <c r="FD352" s="38"/>
      <c r="FE352" s="38"/>
      <c r="FF352" s="38"/>
      <c r="FG352" s="57" t="s">
        <v>351</v>
      </c>
      <c r="FH352" s="57" t="s">
        <v>351</v>
      </c>
      <c r="FI352" s="57" t="s">
        <v>351</v>
      </c>
      <c r="FJ352" s="57" t="s">
        <v>351</v>
      </c>
      <c r="FK352" s="57"/>
      <c r="FL352" s="57" t="s">
        <v>351</v>
      </c>
      <c r="FM352" s="57" t="s">
        <v>351</v>
      </c>
      <c r="FN352" s="57"/>
      <c r="FO352" s="57" t="s">
        <v>351</v>
      </c>
      <c r="FP352" s="57" t="s">
        <v>351</v>
      </c>
      <c r="FQ352" s="57" t="s">
        <v>351</v>
      </c>
      <c r="FR352" s="57"/>
      <c r="FS352" s="57"/>
      <c r="FT352" s="57" t="s">
        <v>351</v>
      </c>
      <c r="FU352" s="57" t="s">
        <v>351</v>
      </c>
      <c r="FV352" s="57" t="s">
        <v>351</v>
      </c>
      <c r="FW352" s="57" t="s">
        <v>351</v>
      </c>
      <c r="FX352" s="38"/>
      <c r="FY352" s="38"/>
      <c r="FZ352" s="38"/>
      <c r="GA352" s="61"/>
      <c r="GB352" s="57" t="s">
        <v>351</v>
      </c>
      <c r="GC352" s="57" t="s">
        <v>351</v>
      </c>
      <c r="GD352" s="57" t="s">
        <v>351</v>
      </c>
      <c r="GE352" s="57"/>
      <c r="GF352" s="57" t="s">
        <v>351</v>
      </c>
      <c r="GG352" s="57" t="s">
        <v>351</v>
      </c>
      <c r="GH352" s="57"/>
      <c r="GI352" s="57"/>
      <c r="GJ352" s="57"/>
      <c r="GK352" s="57"/>
      <c r="GL352" s="57"/>
      <c r="GM352" s="57"/>
      <c r="GN352" s="57" t="s">
        <v>351</v>
      </c>
      <c r="GO352" s="57" t="s">
        <v>351</v>
      </c>
      <c r="GP352" s="57" t="s">
        <v>351</v>
      </c>
      <c r="GQ352" s="57" t="s">
        <v>351</v>
      </c>
      <c r="GR352" s="38"/>
      <c r="GS352" s="38"/>
      <c r="GT352" s="38"/>
      <c r="GU352" s="57" t="s">
        <v>351</v>
      </c>
      <c r="GV352" s="57" t="s">
        <v>351</v>
      </c>
      <c r="GW352" s="57" t="s">
        <v>351</v>
      </c>
      <c r="GX352" s="57" t="s">
        <v>351</v>
      </c>
      <c r="GY352" s="57"/>
      <c r="GZ352" s="57" t="s">
        <v>351</v>
      </c>
      <c r="HA352" s="57" t="s">
        <v>351</v>
      </c>
      <c r="HB352" s="57"/>
      <c r="HC352" s="57" t="s">
        <v>351</v>
      </c>
      <c r="HD352" s="57" t="s">
        <v>351</v>
      </c>
      <c r="HE352" s="57" t="s">
        <v>351</v>
      </c>
      <c r="HF352" s="57"/>
      <c r="HG352" s="57"/>
      <c r="HH352" s="57" t="s">
        <v>351</v>
      </c>
      <c r="HI352" s="57" t="s">
        <v>351</v>
      </c>
      <c r="HJ352" s="57" t="s">
        <v>351</v>
      </c>
      <c r="HK352" s="57" t="s">
        <v>351</v>
      </c>
      <c r="HL352" s="57"/>
      <c r="HM352" s="57"/>
      <c r="HN352" s="38"/>
      <c r="HO352" s="61"/>
      <c r="HP352" s="57" t="s">
        <v>351</v>
      </c>
      <c r="HQ352" s="57" t="s">
        <v>351</v>
      </c>
      <c r="HR352" s="57" t="s">
        <v>351</v>
      </c>
      <c r="HS352" s="57"/>
      <c r="HT352" s="57" t="s">
        <v>351</v>
      </c>
      <c r="HU352" s="57"/>
      <c r="HV352" s="57"/>
      <c r="HW352" s="57"/>
      <c r="HX352" s="57"/>
      <c r="HY352" s="57"/>
      <c r="HZ352" s="57"/>
      <c r="IA352" s="57"/>
      <c r="IB352" s="57" t="s">
        <v>351</v>
      </c>
      <c r="IC352" s="57"/>
      <c r="ID352" s="57"/>
      <c r="IE352" s="57" t="s">
        <v>351</v>
      </c>
      <c r="IF352" s="38"/>
      <c r="IG352" s="38"/>
      <c r="IH352" s="38"/>
      <c r="II352" s="57" t="s">
        <v>351</v>
      </c>
      <c r="IJ352" s="57" t="s">
        <v>351</v>
      </c>
      <c r="IK352" s="57" t="s">
        <v>351</v>
      </c>
      <c r="IL352" s="57" t="s">
        <v>351</v>
      </c>
      <c r="IM352" s="57"/>
      <c r="IN352" s="57" t="s">
        <v>351</v>
      </c>
      <c r="IO352" s="57" t="s">
        <v>351</v>
      </c>
      <c r="IP352" s="57"/>
      <c r="IQ352" s="57" t="s">
        <v>351</v>
      </c>
      <c r="IR352" s="57" t="s">
        <v>351</v>
      </c>
      <c r="IS352" s="57" t="s">
        <v>351</v>
      </c>
      <c r="IT352" s="57"/>
      <c r="IU352" s="57"/>
      <c r="IV352" s="57" t="s">
        <v>351</v>
      </c>
      <c r="IW352" s="57" t="s">
        <v>351</v>
      </c>
      <c r="IX352" s="57" t="s">
        <v>351</v>
      </c>
      <c r="IY352" s="57" t="s">
        <v>351</v>
      </c>
      <c r="IZ352" s="57"/>
      <c r="JA352" s="38"/>
      <c r="JB352" s="38"/>
      <c r="JC352" s="61"/>
      <c r="JD352" s="57" t="s">
        <v>351</v>
      </c>
      <c r="JE352" s="57"/>
      <c r="JF352" s="57" t="s">
        <v>351</v>
      </c>
      <c r="JG352" s="57"/>
      <c r="JH352" s="57"/>
      <c r="JI352" s="57"/>
      <c r="JJ352" s="57"/>
      <c r="JK352" s="57"/>
      <c r="JL352" s="57"/>
      <c r="JM352" s="57" t="s">
        <v>351</v>
      </c>
      <c r="JN352" s="57"/>
      <c r="JO352" s="57"/>
      <c r="JP352" s="57" t="s">
        <v>351</v>
      </c>
      <c r="JQ352" s="57" t="s">
        <v>351</v>
      </c>
      <c r="JR352" s="57" t="s">
        <v>351</v>
      </c>
      <c r="JS352" s="57" t="s">
        <v>351</v>
      </c>
      <c r="JT352" s="57"/>
      <c r="JU352" s="38"/>
      <c r="JV352" s="38"/>
      <c r="JW352" s="61"/>
      <c r="JX352" s="57" t="s">
        <v>351</v>
      </c>
      <c r="JY352" s="57" t="s">
        <v>351</v>
      </c>
      <c r="JZ352" s="57" t="s">
        <v>351</v>
      </c>
      <c r="KA352" s="57"/>
      <c r="KB352" s="57"/>
      <c r="KC352" s="57" t="s">
        <v>351</v>
      </c>
      <c r="KD352" s="57"/>
      <c r="KE352" s="57"/>
      <c r="KF352" s="57" t="s">
        <v>351</v>
      </c>
      <c r="KG352" s="57"/>
      <c r="KH352" s="57"/>
      <c r="KI352" s="57"/>
      <c r="KJ352" s="57" t="s">
        <v>351</v>
      </c>
      <c r="KK352" s="57" t="s">
        <v>351</v>
      </c>
      <c r="KL352" s="57" t="s">
        <v>351</v>
      </c>
      <c r="KM352" s="57" t="s">
        <v>351</v>
      </c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 t="s">
        <v>351</v>
      </c>
      <c r="NV352" s="57" t="s">
        <v>351</v>
      </c>
      <c r="NW352" s="57"/>
      <c r="NX352" s="57" t="s">
        <v>351</v>
      </c>
      <c r="NY352" s="57" t="s">
        <v>351</v>
      </c>
      <c r="NZ352" s="57"/>
      <c r="OA352" s="57"/>
      <c r="OB352" s="57"/>
      <c r="OC352" s="57"/>
      <c r="OD352" s="57"/>
      <c r="OE352" s="57"/>
      <c r="OF352" s="57" t="s">
        <v>351</v>
      </c>
      <c r="OG352" s="57"/>
      <c r="OH352" s="57"/>
      <c r="OI352" s="57" t="s">
        <v>351</v>
      </c>
      <c r="OJ352" s="57"/>
      <c r="OK352" s="38"/>
      <c r="OL352" s="38"/>
      <c r="OM352" s="61"/>
      <c r="ON352" s="57"/>
      <c r="OO352" s="57"/>
      <c r="OP352" s="57"/>
      <c r="OQ352" s="57" t="s">
        <v>351</v>
      </c>
      <c r="OR352" s="57" t="s">
        <v>351</v>
      </c>
      <c r="OS352" s="57" t="s">
        <v>351</v>
      </c>
      <c r="OT352" s="57"/>
      <c r="OU352" s="57"/>
      <c r="OV352" s="57"/>
      <c r="OW352" s="57"/>
      <c r="OX352" s="57"/>
      <c r="OY352" s="57"/>
      <c r="OZ352" s="57" t="s">
        <v>351</v>
      </c>
      <c r="PA352" s="57"/>
      <c r="PB352" s="57"/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 t="s">
        <v>351</v>
      </c>
      <c r="PN352" s="57"/>
      <c r="PO352" s="57"/>
      <c r="PP352" s="57"/>
      <c r="PQ352" s="57"/>
      <c r="PR352" s="57"/>
      <c r="PS352" s="57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38"/>
      <c r="QQ352" s="38"/>
      <c r="QR352" s="38"/>
      <c r="QS352" s="38"/>
      <c r="QT352" s="38"/>
      <c r="QU352" s="76"/>
      <c r="QV352" s="62"/>
      <c r="QW352" s="62"/>
      <c r="QX352" s="62"/>
      <c r="QY352" s="62"/>
      <c r="QZ352" s="62"/>
      <c r="RA352" s="62" t="s">
        <v>351</v>
      </c>
      <c r="RB352" s="62"/>
      <c r="RC352" s="62"/>
      <c r="RD352" s="62" t="s">
        <v>351</v>
      </c>
      <c r="RE352" s="62"/>
      <c r="RF352" s="62"/>
      <c r="RG352" s="62"/>
      <c r="RH352" s="62" t="s">
        <v>351</v>
      </c>
      <c r="RI352" s="62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 t="s">
        <v>351</v>
      </c>
      <c r="SV352" s="38" t="s">
        <v>351</v>
      </c>
      <c r="SW352" s="38"/>
      <c r="SX352" s="38"/>
      <c r="SY352" s="38" t="s">
        <v>351</v>
      </c>
      <c r="SZ352" s="38" t="s">
        <v>351</v>
      </c>
      <c r="TA352" s="38"/>
      <c r="TB352" s="38"/>
      <c r="TC352" s="38"/>
      <c r="TD352" s="38"/>
      <c r="TE352" s="38"/>
      <c r="TF352" s="38"/>
      <c r="TG352" s="37"/>
      <c r="TH352" s="38" t="s">
        <v>351</v>
      </c>
      <c r="TI352" s="38" t="s">
        <v>351</v>
      </c>
      <c r="TJ352" s="38"/>
      <c r="TK352" s="38"/>
      <c r="TL352" s="38"/>
      <c r="TM352" s="38"/>
      <c r="TN352" s="38"/>
      <c r="TO352" s="38"/>
      <c r="TP352" s="38"/>
      <c r="TQ352" s="38"/>
      <c r="TR352" s="38"/>
      <c r="TS352" s="38" t="s">
        <v>351</v>
      </c>
      <c r="TT352" s="38"/>
      <c r="TU352" s="38"/>
      <c r="TV352" s="38"/>
      <c r="TW352" s="38" t="s">
        <v>351</v>
      </c>
      <c r="TX352" s="38"/>
      <c r="TY352" s="38"/>
      <c r="TZ352" s="38"/>
      <c r="UA352" s="37"/>
      <c r="UB352" s="38"/>
      <c r="UC352" s="38"/>
      <c r="UD352" s="38"/>
      <c r="UE352" s="38" t="s">
        <v>351</v>
      </c>
      <c r="UF352" s="38"/>
      <c r="UG352" s="38" t="s">
        <v>351</v>
      </c>
      <c r="UH352" s="38"/>
      <c r="UI352" s="38"/>
      <c r="UJ352" s="38" t="s">
        <v>351</v>
      </c>
      <c r="UK352" s="38"/>
      <c r="UL352" s="38"/>
      <c r="UM352" s="38" t="s">
        <v>351</v>
      </c>
      <c r="UN352" s="38" t="s">
        <v>351</v>
      </c>
      <c r="UO352" s="38"/>
      <c r="UP352" s="38"/>
      <c r="UQ352" s="38" t="s">
        <v>351</v>
      </c>
      <c r="UR352" s="38"/>
      <c r="US352" s="38"/>
      <c r="UT352" s="38"/>
      <c r="UU352" s="30" t="s">
        <v>351</v>
      </c>
      <c r="UV352" s="38"/>
      <c r="UW352" s="38"/>
      <c r="UX352" s="38"/>
      <c r="UY352" s="38" t="s">
        <v>351</v>
      </c>
      <c r="UZ352" s="38" t="s">
        <v>351</v>
      </c>
      <c r="VA352" s="38"/>
      <c r="VB352" s="38"/>
      <c r="VC352" s="38"/>
      <c r="VD352" s="38"/>
      <c r="VE352" s="38"/>
      <c r="VF352" s="38"/>
      <c r="VG352" s="38"/>
      <c r="VH352" s="38" t="s">
        <v>351</v>
      </c>
      <c r="VI352" s="38"/>
      <c r="VJ352" s="38"/>
      <c r="VK352" s="38" t="s">
        <v>351</v>
      </c>
      <c r="VL352" s="38"/>
      <c r="VM352" s="38"/>
      <c r="VN352" s="38"/>
      <c r="VO352" s="38"/>
      <c r="VP352" s="38" t="s">
        <v>351</v>
      </c>
      <c r="VQ352" s="38" t="s">
        <v>351</v>
      </c>
      <c r="VR352" s="38" t="s">
        <v>351</v>
      </c>
      <c r="VS352" s="38"/>
      <c r="VT352" s="38" t="s">
        <v>351</v>
      </c>
      <c r="VU352" s="38"/>
      <c r="VV352" s="38" t="s">
        <v>351</v>
      </c>
      <c r="VW352" s="38" t="s">
        <v>351</v>
      </c>
      <c r="VX352" s="38"/>
      <c r="VY352" s="38"/>
      <c r="VZ352" s="38" t="s">
        <v>351</v>
      </c>
      <c r="WA352" s="38" t="s">
        <v>351</v>
      </c>
      <c r="WB352" s="38"/>
      <c r="WC352" s="38"/>
      <c r="WD352" s="38" t="s">
        <v>351</v>
      </c>
      <c r="WE352" s="38"/>
      <c r="WF352" s="38"/>
      <c r="WG352" s="38"/>
      <c r="WH352" s="38"/>
      <c r="WI352" s="37"/>
      <c r="WJ352" s="38"/>
      <c r="WK352" s="38" t="s">
        <v>351</v>
      </c>
      <c r="WL352" s="38" t="s">
        <v>351</v>
      </c>
      <c r="WM352" s="38" t="s">
        <v>351</v>
      </c>
      <c r="WN352" s="38" t="s">
        <v>351</v>
      </c>
      <c r="WO352" s="38" t="s">
        <v>351</v>
      </c>
      <c r="WP352" s="38"/>
      <c r="WQ352" s="38"/>
      <c r="WR352" s="38" t="s">
        <v>351</v>
      </c>
      <c r="WS352" s="38"/>
      <c r="WT352" s="38"/>
      <c r="WU352" s="38" t="s">
        <v>351</v>
      </c>
      <c r="WV352" s="38" t="s">
        <v>351</v>
      </c>
      <c r="WW352" s="38"/>
      <c r="WX352" s="38"/>
      <c r="WY352" s="38" t="s">
        <v>351</v>
      </c>
      <c r="WZ352" s="38"/>
      <c r="XA352" s="38"/>
      <c r="XB352" s="38"/>
      <c r="XC352" s="37"/>
      <c r="XD352" s="38"/>
      <c r="XE352" s="38" t="s">
        <v>351</v>
      </c>
      <c r="XF352" s="38"/>
      <c r="XG352" s="38"/>
      <c r="XH352" s="38" t="s">
        <v>351</v>
      </c>
      <c r="XI352" s="38" t="s">
        <v>351</v>
      </c>
      <c r="XJ352" s="38"/>
      <c r="XK352" s="38"/>
      <c r="XL352" s="38" t="s">
        <v>351</v>
      </c>
      <c r="XM352" s="38" t="s">
        <v>351</v>
      </c>
      <c r="XN352" s="38"/>
      <c r="XO352" s="38" t="s">
        <v>351</v>
      </c>
      <c r="XP352" s="38" t="s">
        <v>351</v>
      </c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8"/>
      <c r="YN352" s="38"/>
      <c r="YO352" s="38"/>
      <c r="YP352" s="38"/>
      <c r="YQ352" s="37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8"/>
      <c r="ZH352" s="38"/>
      <c r="ZI352" s="38"/>
      <c r="ZJ352" s="38"/>
      <c r="ZK352" s="37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31"/>
        <v/>
      </c>
      <c r="AGK352" s="85" t="str">
        <f t="shared" si="1132"/>
        <v/>
      </c>
      <c r="AGL352" s="85">
        <f t="shared" si="1133"/>
        <v>7</v>
      </c>
      <c r="AGN352" s="5">
        <f>IF(LEN(B352)&gt;7,AGN344,"")</f>
        <v>12</v>
      </c>
      <c r="AGQ352" s="36" t="str">
        <f t="shared" si="1144"/>
        <v/>
      </c>
      <c r="AGR352" s="36" t="str">
        <f t="shared" si="1134"/>
        <v/>
      </c>
      <c r="AGS352" s="39">
        <f t="shared" si="1145"/>
        <v>27</v>
      </c>
      <c r="AGT352" s="36" t="str">
        <f t="shared" si="1146"/>
        <v/>
      </c>
      <c r="AGU352" s="36" t="str">
        <f t="shared" si="1135"/>
        <v/>
      </c>
      <c r="AGV352" s="39">
        <f t="shared" si="1147"/>
        <v>52</v>
      </c>
      <c r="AGW352" s="36" t="str">
        <f t="shared" si="1148"/>
        <v/>
      </c>
      <c r="AGX352" s="36" t="str">
        <f t="shared" si="1136"/>
        <v/>
      </c>
      <c r="AGY352" s="39">
        <f t="shared" si="1149"/>
        <v>43</v>
      </c>
      <c r="AGZ352" s="36" t="str">
        <f t="shared" si="1150"/>
        <v/>
      </c>
      <c r="AHA352" s="36" t="str">
        <f t="shared" si="1137"/>
        <v/>
      </c>
      <c r="AHB352" s="39">
        <f t="shared" si="1151"/>
        <v>14</v>
      </c>
      <c r="AHC352" s="36" t="str">
        <f t="shared" si="1152"/>
        <v/>
      </c>
      <c r="AHD352" s="36" t="str">
        <f t="shared" si="1138"/>
        <v/>
      </c>
      <c r="AHE352" s="39">
        <f t="shared" si="1153"/>
        <v>11</v>
      </c>
      <c r="AHF352" s="36" t="str">
        <f t="shared" si="1154"/>
        <v/>
      </c>
      <c r="AHG352" s="36" t="str">
        <f t="shared" si="1139"/>
        <v/>
      </c>
      <c r="AHH352" s="39">
        <f t="shared" si="1155"/>
        <v>11</v>
      </c>
      <c r="AHI352" s="36" t="str">
        <f t="shared" si="1156"/>
        <v/>
      </c>
      <c r="AHJ352" s="36" t="str">
        <f t="shared" si="1140"/>
        <v/>
      </c>
      <c r="AHK352" s="39">
        <f t="shared" si="1157"/>
        <v>30</v>
      </c>
      <c r="AHL352" s="36" t="str">
        <f t="shared" si="1158"/>
        <v/>
      </c>
      <c r="AHM352" s="36" t="str">
        <f t="shared" si="1141"/>
        <v/>
      </c>
      <c r="AHN352" s="39">
        <f t="shared" si="1159"/>
        <v>10</v>
      </c>
      <c r="AHO352" s="36" t="str">
        <f t="shared" si="1160"/>
        <v/>
      </c>
      <c r="AHP352" s="36" t="str">
        <f t="shared" si="1142"/>
        <v/>
      </c>
      <c r="AHQ352" s="39" t="str">
        <f t="shared" si="1161"/>
        <v/>
      </c>
      <c r="AHR352" s="36" t="str">
        <f t="shared" si="1162"/>
        <v/>
      </c>
      <c r="AHS352" s="36" t="str">
        <f t="shared" si="1143"/>
        <v/>
      </c>
      <c r="AHT352" s="39" t="str">
        <f t="shared" si="1163"/>
        <v/>
      </c>
    </row>
    <row r="353" spans="1:923" s="5" customFormat="1" outlineLevel="1" x14ac:dyDescent="0.25">
      <c r="A353" s="35">
        <v>9</v>
      </c>
      <c r="B353" s="48" t="s">
        <v>200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 t="s">
        <v>351</v>
      </c>
      <c r="AH353" s="57"/>
      <c r="AI353" s="57"/>
      <c r="AJ353" s="57"/>
      <c r="AK353" s="57" t="s">
        <v>351</v>
      </c>
      <c r="AL353" s="57" t="s">
        <v>351</v>
      </c>
      <c r="AM353" s="57" t="s">
        <v>351</v>
      </c>
      <c r="AN353" s="38"/>
      <c r="AO353" s="38"/>
      <c r="AP353" s="38"/>
      <c r="AQ353" s="57"/>
      <c r="AR353" s="57"/>
      <c r="AS353" s="57"/>
      <c r="AT353" s="57"/>
      <c r="AU353" s="57"/>
      <c r="AV353" s="57" t="s">
        <v>351</v>
      </c>
      <c r="AW353" s="57" t="s">
        <v>351</v>
      </c>
      <c r="AX353" s="57"/>
      <c r="AY353" s="57" t="s">
        <v>351</v>
      </c>
      <c r="AZ353" s="57"/>
      <c r="BA353" s="57" t="s">
        <v>351</v>
      </c>
      <c r="BB353" s="57"/>
      <c r="BC353" s="57"/>
      <c r="BD353" s="57"/>
      <c r="BE353" s="57" t="s">
        <v>351</v>
      </c>
      <c r="BF353" s="57"/>
      <c r="BG353" s="57"/>
      <c r="BH353" s="57"/>
      <c r="BI353" s="38"/>
      <c r="BJ353" s="38"/>
      <c r="BK353" s="61"/>
      <c r="BL353" s="57"/>
      <c r="BM353" s="57"/>
      <c r="BN353" s="57" t="s">
        <v>351</v>
      </c>
      <c r="BO353" s="57"/>
      <c r="BP353" s="57"/>
      <c r="BQ353" s="57"/>
      <c r="BR353" s="57"/>
      <c r="BS353" s="57"/>
      <c r="BT353" s="57" t="s">
        <v>351</v>
      </c>
      <c r="BU353" s="57"/>
      <c r="BV353" s="57"/>
      <c r="BW353" s="57"/>
      <c r="BX353" s="57"/>
      <c r="BY353" s="57"/>
      <c r="BZ353" s="57"/>
      <c r="CA353" s="57"/>
      <c r="CB353" s="57"/>
      <c r="CC353" s="38"/>
      <c r="CD353" s="38"/>
      <c r="CE353" s="57" t="s">
        <v>351</v>
      </c>
      <c r="CF353" s="57" t="s">
        <v>351</v>
      </c>
      <c r="CG353" s="57" t="s">
        <v>351</v>
      </c>
      <c r="CH353" s="57" t="s">
        <v>351</v>
      </c>
      <c r="CI353" s="57"/>
      <c r="CJ353" s="57" t="s">
        <v>351</v>
      </c>
      <c r="CK353" s="57" t="s">
        <v>351</v>
      </c>
      <c r="CL353" s="57"/>
      <c r="CM353" s="57" t="s">
        <v>351</v>
      </c>
      <c r="CN353" s="57" t="s">
        <v>351</v>
      </c>
      <c r="CO353" s="57" t="s">
        <v>351</v>
      </c>
      <c r="CP353" s="57"/>
      <c r="CQ353" s="57"/>
      <c r="CR353" s="57" t="s">
        <v>351</v>
      </c>
      <c r="CS353" s="57" t="s">
        <v>351</v>
      </c>
      <c r="CT353" s="57" t="s">
        <v>351</v>
      </c>
      <c r="CU353" s="57" t="s">
        <v>351</v>
      </c>
      <c r="CV353" s="38"/>
      <c r="CW353" s="38"/>
      <c r="CX353" s="38"/>
      <c r="CY353" s="61"/>
      <c r="CZ353" s="57" t="s">
        <v>351</v>
      </c>
      <c r="DA353" s="57" t="s">
        <v>351</v>
      </c>
      <c r="DB353" s="57" t="s">
        <v>351</v>
      </c>
      <c r="DC353" s="57"/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 t="s">
        <v>351</v>
      </c>
      <c r="DJ353" s="57"/>
      <c r="DK353" s="57"/>
      <c r="DL353" s="57" t="s">
        <v>351</v>
      </c>
      <c r="DM353" s="57" t="s">
        <v>351</v>
      </c>
      <c r="DN353" s="57" t="s">
        <v>351</v>
      </c>
      <c r="DO353" s="57" t="s">
        <v>351</v>
      </c>
      <c r="DP353" s="57"/>
      <c r="DQ353" s="38"/>
      <c r="DR353" s="38"/>
      <c r="DS353" s="57" t="s">
        <v>351</v>
      </c>
      <c r="DT353" s="57" t="s">
        <v>351</v>
      </c>
      <c r="DU353" s="57" t="s">
        <v>351</v>
      </c>
      <c r="DV353" s="57" t="s">
        <v>351</v>
      </c>
      <c r="DW353" s="57"/>
      <c r="DX353" s="57"/>
      <c r="DY353" s="57"/>
      <c r="DZ353" s="57"/>
      <c r="EA353" s="57" t="s">
        <v>351</v>
      </c>
      <c r="EB353" s="57" t="s">
        <v>351</v>
      </c>
      <c r="EC353" s="57" t="s">
        <v>351</v>
      </c>
      <c r="ED353" s="57"/>
      <c r="EE353" s="57"/>
      <c r="EF353" s="57" t="s">
        <v>351</v>
      </c>
      <c r="EG353" s="57" t="s">
        <v>351</v>
      </c>
      <c r="EH353" s="57" t="s">
        <v>351</v>
      </c>
      <c r="EI353" s="57" t="s">
        <v>351</v>
      </c>
      <c r="EJ353" s="38"/>
      <c r="EK353" s="38"/>
      <c r="EL353" s="38"/>
      <c r="EM353" s="57" t="s">
        <v>351</v>
      </c>
      <c r="EN353" s="57" t="s">
        <v>351</v>
      </c>
      <c r="EO353" s="57" t="s">
        <v>351</v>
      </c>
      <c r="EP353" s="57" t="s">
        <v>351</v>
      </c>
      <c r="EQ353" s="57"/>
      <c r="ER353" s="57" t="s">
        <v>351</v>
      </c>
      <c r="ES353" s="57"/>
      <c r="ET353" s="57"/>
      <c r="EU353" s="57" t="s">
        <v>351</v>
      </c>
      <c r="EV353" s="57" t="s">
        <v>351</v>
      </c>
      <c r="EW353" s="57" t="s">
        <v>351</v>
      </c>
      <c r="EX353" s="57"/>
      <c r="EY353" s="57"/>
      <c r="EZ353" s="57" t="s">
        <v>351</v>
      </c>
      <c r="FA353" s="57" t="s">
        <v>351</v>
      </c>
      <c r="FB353" s="57" t="s">
        <v>351</v>
      </c>
      <c r="FC353" s="57" t="s">
        <v>351</v>
      </c>
      <c r="FD353" s="38"/>
      <c r="FE353" s="38"/>
      <c r="FF353" s="38"/>
      <c r="FG353" s="57" t="s">
        <v>351</v>
      </c>
      <c r="FH353" s="57" t="s">
        <v>351</v>
      </c>
      <c r="FI353" s="57" t="s">
        <v>351</v>
      </c>
      <c r="FJ353" s="57" t="s">
        <v>351</v>
      </c>
      <c r="FK353" s="57"/>
      <c r="FL353" s="57" t="s">
        <v>351</v>
      </c>
      <c r="FM353" s="57" t="s">
        <v>351</v>
      </c>
      <c r="FN353" s="57"/>
      <c r="FO353" s="57" t="s">
        <v>351</v>
      </c>
      <c r="FP353" s="57" t="s">
        <v>351</v>
      </c>
      <c r="FQ353" s="57" t="s">
        <v>351</v>
      </c>
      <c r="FR353" s="57"/>
      <c r="FS353" s="57"/>
      <c r="FT353" s="57" t="s">
        <v>351</v>
      </c>
      <c r="FU353" s="57" t="s">
        <v>351</v>
      </c>
      <c r="FV353" s="57" t="s">
        <v>351</v>
      </c>
      <c r="FW353" s="57" t="s">
        <v>351</v>
      </c>
      <c r="FX353" s="38"/>
      <c r="FY353" s="38"/>
      <c r="FZ353" s="38"/>
      <c r="GA353" s="61"/>
      <c r="GB353" s="57" t="s">
        <v>351</v>
      </c>
      <c r="GC353" s="57" t="s">
        <v>351</v>
      </c>
      <c r="GD353" s="57" t="s">
        <v>351</v>
      </c>
      <c r="GE353" s="57"/>
      <c r="GF353" s="57" t="s">
        <v>351</v>
      </c>
      <c r="GG353" s="57" t="s">
        <v>351</v>
      </c>
      <c r="GH353" s="57"/>
      <c r="GI353" s="57"/>
      <c r="GJ353" s="57"/>
      <c r="GK353" s="57"/>
      <c r="GL353" s="57"/>
      <c r="GM353" s="57"/>
      <c r="GN353" s="57" t="s">
        <v>351</v>
      </c>
      <c r="GO353" s="57"/>
      <c r="GP353" s="57"/>
      <c r="GQ353" s="57" t="s">
        <v>351</v>
      </c>
      <c r="GR353" s="38"/>
      <c r="GS353" s="38"/>
      <c r="GT353" s="38"/>
      <c r="GU353" s="57" t="s">
        <v>351</v>
      </c>
      <c r="GV353" s="57" t="s">
        <v>351</v>
      </c>
      <c r="GW353" s="57" t="s">
        <v>351</v>
      </c>
      <c r="GX353" s="57" t="s">
        <v>351</v>
      </c>
      <c r="GY353" s="57"/>
      <c r="GZ353" s="57" t="s">
        <v>351</v>
      </c>
      <c r="HA353" s="57"/>
      <c r="HB353" s="57"/>
      <c r="HC353" s="57" t="s">
        <v>351</v>
      </c>
      <c r="HD353" s="57" t="s">
        <v>351</v>
      </c>
      <c r="HE353" s="57" t="s">
        <v>351</v>
      </c>
      <c r="HF353" s="57"/>
      <c r="HG353" s="57"/>
      <c r="HH353" s="57" t="s">
        <v>351</v>
      </c>
      <c r="HI353" s="57" t="s">
        <v>351</v>
      </c>
      <c r="HJ353" s="57" t="s">
        <v>351</v>
      </c>
      <c r="HK353" s="57" t="s">
        <v>351</v>
      </c>
      <c r="HL353" s="57"/>
      <c r="HM353" s="57"/>
      <c r="HN353" s="38"/>
      <c r="HO353" s="61"/>
      <c r="HP353" s="57" t="s">
        <v>351</v>
      </c>
      <c r="HQ353" s="57"/>
      <c r="HR353" s="57"/>
      <c r="HS353" s="57"/>
      <c r="HT353" s="57" t="s">
        <v>351</v>
      </c>
      <c r="HU353" s="57"/>
      <c r="HV353" s="57"/>
      <c r="HW353" s="57"/>
      <c r="HX353" s="57"/>
      <c r="HY353" s="57"/>
      <c r="HZ353" s="57"/>
      <c r="IA353" s="57"/>
      <c r="IB353" s="57" t="s">
        <v>351</v>
      </c>
      <c r="IC353" s="57"/>
      <c r="ID353" s="57"/>
      <c r="IE353" s="57" t="s">
        <v>351</v>
      </c>
      <c r="IF353" s="38"/>
      <c r="IG353" s="38"/>
      <c r="IH353" s="38"/>
      <c r="II353" s="57"/>
      <c r="IJ353" s="57"/>
      <c r="IK353" s="57"/>
      <c r="IL353" s="57"/>
      <c r="IM353" s="57"/>
      <c r="IN353" s="57" t="s">
        <v>351</v>
      </c>
      <c r="IO353" s="57" t="s">
        <v>351</v>
      </c>
      <c r="IP353" s="57"/>
      <c r="IQ353" s="57"/>
      <c r="IR353" s="57" t="s">
        <v>351</v>
      </c>
      <c r="IS353" s="57" t="s">
        <v>351</v>
      </c>
      <c r="IT353" s="57"/>
      <c r="IU353" s="57"/>
      <c r="IV353" s="57"/>
      <c r="IW353" s="57"/>
      <c r="IX353" s="57"/>
      <c r="IY353" s="57" t="s">
        <v>351</v>
      </c>
      <c r="IZ353" s="57"/>
      <c r="JA353" s="38"/>
      <c r="JB353" s="38"/>
      <c r="JC353" s="61"/>
      <c r="JD353" s="57"/>
      <c r="JE353" s="57"/>
      <c r="JF353" s="57" t="s">
        <v>351</v>
      </c>
      <c r="JG353" s="57"/>
      <c r="JH353" s="57"/>
      <c r="JI353" s="57"/>
      <c r="JJ353" s="57"/>
      <c r="JK353" s="57"/>
      <c r="JL353" s="57"/>
      <c r="JM353" s="57" t="s">
        <v>351</v>
      </c>
      <c r="JN353" s="57"/>
      <c r="JO353" s="57"/>
      <c r="JP353" s="57"/>
      <c r="JQ353" s="57" t="s">
        <v>351</v>
      </c>
      <c r="JR353" s="57" t="s">
        <v>351</v>
      </c>
      <c r="JS353" s="57" t="s">
        <v>351</v>
      </c>
      <c r="JT353" s="57"/>
      <c r="JU353" s="38"/>
      <c r="JV353" s="38"/>
      <c r="JW353" s="61"/>
      <c r="JX353" s="57" t="s">
        <v>351</v>
      </c>
      <c r="JY353" s="57"/>
      <c r="JZ353" s="57"/>
      <c r="KA353" s="57"/>
      <c r="KB353" s="57"/>
      <c r="KC353" s="57" t="s">
        <v>351</v>
      </c>
      <c r="KD353" s="57"/>
      <c r="KE353" s="57"/>
      <c r="KF353" s="57" t="s">
        <v>351</v>
      </c>
      <c r="KG353" s="57"/>
      <c r="KH353" s="57"/>
      <c r="KI353" s="57"/>
      <c r="KJ353" s="57" t="s">
        <v>351</v>
      </c>
      <c r="KK353" s="57" t="s">
        <v>351</v>
      </c>
      <c r="KL353" s="57" t="s">
        <v>351</v>
      </c>
      <c r="KM353" s="57" t="s">
        <v>351</v>
      </c>
      <c r="KN353" s="57"/>
      <c r="KO353" s="57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61"/>
      <c r="NT353" s="57"/>
      <c r="NU353" s="57"/>
      <c r="NV353" s="57" t="s">
        <v>351</v>
      </c>
      <c r="NW353" s="57"/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 t="s">
        <v>351</v>
      </c>
      <c r="OG353" s="57"/>
      <c r="OH353" s="57"/>
      <c r="OI353" s="57" t="s">
        <v>351</v>
      </c>
      <c r="OJ353" s="57"/>
      <c r="OK353" s="38"/>
      <c r="OL353" s="38"/>
      <c r="OM353" s="61"/>
      <c r="ON353" s="57"/>
      <c r="OO353" s="57"/>
      <c r="OP353" s="57"/>
      <c r="OQ353" s="57" t="s">
        <v>351</v>
      </c>
      <c r="OR353" s="57" t="s">
        <v>351</v>
      </c>
      <c r="OS353" s="57" t="s">
        <v>351</v>
      </c>
      <c r="OT353" s="57"/>
      <c r="OU353" s="57"/>
      <c r="OV353" s="57"/>
      <c r="OW353" s="57"/>
      <c r="OX353" s="57"/>
      <c r="OY353" s="57" t="s">
        <v>351</v>
      </c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38"/>
      <c r="PU353" s="38"/>
      <c r="PV353" s="38"/>
      <c r="PW353" s="38"/>
      <c r="PX353" s="38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/>
      <c r="QK353" s="57"/>
      <c r="QL353" s="57"/>
      <c r="QM353" s="57" t="s">
        <v>351</v>
      </c>
      <c r="QN353" s="57"/>
      <c r="QO353" s="57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 t="s">
        <v>351</v>
      </c>
      <c r="TQ353" s="38"/>
      <c r="TR353" s="38"/>
      <c r="TS353" s="38" t="s">
        <v>351</v>
      </c>
      <c r="TT353" s="38"/>
      <c r="TU353" s="38"/>
      <c r="TV353" s="38"/>
      <c r="TW353" s="38" t="s">
        <v>351</v>
      </c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 t="s">
        <v>351</v>
      </c>
      <c r="UK353" s="38"/>
      <c r="UL353" s="38"/>
      <c r="UM353" s="38" t="s">
        <v>351</v>
      </c>
      <c r="UN353" s="38"/>
      <c r="UO353" s="38"/>
      <c r="UP353" s="38"/>
      <c r="UQ353" s="38" t="s">
        <v>351</v>
      </c>
      <c r="UR353" s="38"/>
      <c r="US353" s="38"/>
      <c r="UT353" s="38"/>
      <c r="UU353" s="37"/>
      <c r="UV353" s="38"/>
      <c r="UW353" s="38"/>
      <c r="UX353" s="38"/>
      <c r="UY353" s="38" t="s">
        <v>351</v>
      </c>
      <c r="UZ353" s="38" t="s">
        <v>351</v>
      </c>
      <c r="VA353" s="38"/>
      <c r="VB353" s="38"/>
      <c r="VC353" s="38"/>
      <c r="VD353" s="38"/>
      <c r="VE353" s="38"/>
      <c r="VF353" s="38"/>
      <c r="VG353" s="38"/>
      <c r="VH353" s="38" t="s">
        <v>351</v>
      </c>
      <c r="VI353" s="38"/>
      <c r="VJ353" s="38"/>
      <c r="VK353" s="38" t="s">
        <v>351</v>
      </c>
      <c r="VL353" s="38"/>
      <c r="VM353" s="38"/>
      <c r="VN353" s="38"/>
      <c r="VO353" s="38"/>
      <c r="VP353" s="38"/>
      <c r="VQ353" s="38"/>
      <c r="VR353" s="38" t="s">
        <v>351</v>
      </c>
      <c r="VS353" s="38"/>
      <c r="VT353" s="38" t="s">
        <v>351</v>
      </c>
      <c r="VU353" s="38"/>
      <c r="VV353" s="38" t="s">
        <v>351</v>
      </c>
      <c r="VW353" s="38"/>
      <c r="VX353" s="38"/>
      <c r="VY353" s="38"/>
      <c r="VZ353" s="38"/>
      <c r="WA353" s="38"/>
      <c r="WB353" s="38"/>
      <c r="WC353" s="38"/>
      <c r="WD353" s="38" t="s">
        <v>351</v>
      </c>
      <c r="WE353" s="38"/>
      <c r="WF353" s="38"/>
      <c r="WG353" s="38"/>
      <c r="WH353" s="38"/>
      <c r="WI353" s="37"/>
      <c r="WJ353" s="38"/>
      <c r="WK353" s="38" t="s">
        <v>351</v>
      </c>
      <c r="WL353" s="38"/>
      <c r="WM353" s="38" t="s">
        <v>351</v>
      </c>
      <c r="WN353" s="38" t="s">
        <v>351</v>
      </c>
      <c r="WO353" s="38" t="s">
        <v>351</v>
      </c>
      <c r="WP353" s="38"/>
      <c r="WQ353" s="38"/>
      <c r="WR353" s="38"/>
      <c r="WS353" s="38"/>
      <c r="WT353" s="38"/>
      <c r="WU353" s="38"/>
      <c r="WV353" s="38"/>
      <c r="WW353" s="38"/>
      <c r="WX353" s="38"/>
      <c r="WY353" s="38" t="s">
        <v>351</v>
      </c>
      <c r="WZ353" s="38"/>
      <c r="XA353" s="38"/>
      <c r="XB353" s="38"/>
      <c r="XC353" s="37"/>
      <c r="XD353" s="38"/>
      <c r="XE353" s="38" t="s">
        <v>351</v>
      </c>
      <c r="XF353" s="38"/>
      <c r="XG353" s="38"/>
      <c r="XH353" s="38" t="s">
        <v>351</v>
      </c>
      <c r="XI353" s="38" t="s">
        <v>351</v>
      </c>
      <c r="XJ353" s="38"/>
      <c r="XK353" s="38"/>
      <c r="XL353" s="38" t="s">
        <v>351</v>
      </c>
      <c r="XM353" s="38" t="s">
        <v>351</v>
      </c>
      <c r="XN353" s="38"/>
      <c r="XO353" s="38" t="s">
        <v>351</v>
      </c>
      <c r="XP353" s="38" t="s">
        <v>351</v>
      </c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8"/>
      <c r="YN353" s="38"/>
      <c r="YO353" s="38"/>
      <c r="YP353" s="38"/>
      <c r="YQ353" s="37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8"/>
      <c r="ZH353" s="38"/>
      <c r="ZI353" s="38"/>
      <c r="ZJ353" s="38"/>
      <c r="ZK353" s="37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31"/>
        <v/>
      </c>
      <c r="AGK353" s="85" t="str">
        <f t="shared" si="1132"/>
        <v/>
      </c>
      <c r="AGL353" s="85">
        <f t="shared" si="1133"/>
        <v>7</v>
      </c>
      <c r="AGN353" s="5">
        <f>IF(LEN(B353)&gt;7,AGN344,"")</f>
        <v>12</v>
      </c>
      <c r="AGQ353" s="36" t="str">
        <f t="shared" si="1144"/>
        <v/>
      </c>
      <c r="AGR353" s="36" t="str">
        <f t="shared" si="1134"/>
        <v/>
      </c>
      <c r="AGS353" s="39">
        <f t="shared" si="1145"/>
        <v>20</v>
      </c>
      <c r="AGT353" s="36" t="str">
        <f t="shared" si="1146"/>
        <v/>
      </c>
      <c r="AGU353" s="36" t="str">
        <f t="shared" si="1135"/>
        <v/>
      </c>
      <c r="AGV353" s="39">
        <f t="shared" si="1147"/>
        <v>52</v>
      </c>
      <c r="AGW353" s="36" t="str">
        <f t="shared" si="1148"/>
        <v/>
      </c>
      <c r="AGX353" s="36" t="str">
        <f t="shared" si="1136"/>
        <v/>
      </c>
      <c r="AGY353" s="39">
        <f t="shared" si="1149"/>
        <v>29</v>
      </c>
      <c r="AGZ353" s="36" t="str">
        <f t="shared" si="1150"/>
        <v/>
      </c>
      <c r="AHA353" s="36" t="str">
        <f t="shared" si="1137"/>
        <v/>
      </c>
      <c r="AHB353" s="39">
        <f t="shared" si="1151"/>
        <v>11</v>
      </c>
      <c r="AHC353" s="36" t="str">
        <f t="shared" si="1152"/>
        <v/>
      </c>
      <c r="AHD353" s="36" t="str">
        <f t="shared" si="1138"/>
        <v/>
      </c>
      <c r="AHE353" s="39">
        <f t="shared" si="1153"/>
        <v>8</v>
      </c>
      <c r="AHF353" s="36" t="str">
        <f t="shared" si="1154"/>
        <v/>
      </c>
      <c r="AHG353" s="36" t="str">
        <f t="shared" si="1139"/>
        <v/>
      </c>
      <c r="AHH353" s="39">
        <f t="shared" si="1155"/>
        <v>1</v>
      </c>
      <c r="AHI353" s="36" t="str">
        <f t="shared" si="1156"/>
        <v/>
      </c>
      <c r="AHJ353" s="36" t="str">
        <f t="shared" si="1140"/>
        <v/>
      </c>
      <c r="AHK353" s="39">
        <f t="shared" si="1157"/>
        <v>18</v>
      </c>
      <c r="AHL353" s="36" t="str">
        <f t="shared" si="1158"/>
        <v/>
      </c>
      <c r="AHM353" s="36" t="str">
        <f t="shared" si="1141"/>
        <v/>
      </c>
      <c r="AHN353" s="39">
        <f t="shared" si="1159"/>
        <v>8</v>
      </c>
      <c r="AHO353" s="36" t="str">
        <f t="shared" si="1160"/>
        <v/>
      </c>
      <c r="AHP353" s="36" t="str">
        <f t="shared" si="1142"/>
        <v/>
      </c>
      <c r="AHQ353" s="39" t="str">
        <f t="shared" si="1161"/>
        <v/>
      </c>
      <c r="AHR353" s="36" t="str">
        <f t="shared" si="1162"/>
        <v/>
      </c>
      <c r="AHS353" s="36" t="str">
        <f t="shared" si="1143"/>
        <v/>
      </c>
      <c r="AHT353" s="39" t="str">
        <f t="shared" si="1163"/>
        <v/>
      </c>
    </row>
    <row r="354" spans="1:923" s="5" customFormat="1" outlineLevel="1" x14ac:dyDescent="0.25">
      <c r="A354" s="35">
        <f t="shared" si="1164"/>
        <v>10</v>
      </c>
      <c r="B354" s="48" t="s">
        <v>201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 t="s">
        <v>359</v>
      </c>
      <c r="AR354" s="57" t="s">
        <v>359</v>
      </c>
      <c r="AS354" s="57" t="s">
        <v>359</v>
      </c>
      <c r="AT354" s="57" t="s">
        <v>359</v>
      </c>
      <c r="AU354" s="57"/>
      <c r="AV354" s="57" t="s">
        <v>359</v>
      </c>
      <c r="AW354" s="57" t="s">
        <v>359</v>
      </c>
      <c r="AX354" s="57"/>
      <c r="AY354" s="57" t="s">
        <v>359</v>
      </c>
      <c r="AZ354" s="57" t="s">
        <v>359</v>
      </c>
      <c r="BA354" s="57" t="s">
        <v>359</v>
      </c>
      <c r="BB354" s="57"/>
      <c r="BC354" s="57"/>
      <c r="BD354" s="57" t="s">
        <v>359</v>
      </c>
      <c r="BE354" s="57" t="s">
        <v>359</v>
      </c>
      <c r="BF354" s="57"/>
      <c r="BG354" s="57" t="s">
        <v>359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61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61"/>
      <c r="NT354" s="57"/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57"/>
      <c r="OJ354" s="57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61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38"/>
      <c r="PU354" s="38"/>
      <c r="PV354" s="38"/>
      <c r="PW354" s="38"/>
      <c r="PX354" s="38"/>
      <c r="PY354" s="38"/>
      <c r="PZ354" s="38"/>
      <c r="QA354" s="61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 t="s">
        <v>351</v>
      </c>
      <c r="XF354" s="38"/>
      <c r="XG354" s="38"/>
      <c r="XH354" s="38" t="s">
        <v>351</v>
      </c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7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31"/>
        <v/>
      </c>
      <c r="AGK354" s="85" t="str">
        <f t="shared" si="1132"/>
        <v/>
      </c>
      <c r="AGL354" s="85">
        <f t="shared" si="1133"/>
        <v>2</v>
      </c>
      <c r="AGN354" s="5">
        <f>IF(LEN(B354)&gt;7,AGN344,"")</f>
        <v>12</v>
      </c>
      <c r="AGQ354" s="36">
        <f t="shared" si="1144"/>
        <v>12</v>
      </c>
      <c r="AGR354" s="36" t="str">
        <f t="shared" si="1134"/>
        <v/>
      </c>
      <c r="AGS354" s="39" t="str">
        <f t="shared" si="1145"/>
        <v/>
      </c>
      <c r="AGT354" s="36" t="str">
        <f t="shared" si="1146"/>
        <v/>
      </c>
      <c r="AGU354" s="36" t="str">
        <f t="shared" si="1135"/>
        <v/>
      </c>
      <c r="AGV354" s="39" t="str">
        <f t="shared" si="1147"/>
        <v/>
      </c>
      <c r="AGW354" s="36" t="str">
        <f t="shared" si="1148"/>
        <v/>
      </c>
      <c r="AGX354" s="36" t="str">
        <f t="shared" si="1136"/>
        <v/>
      </c>
      <c r="AGY354" s="39" t="str">
        <f t="shared" si="1149"/>
        <v/>
      </c>
      <c r="AGZ354" s="36" t="str">
        <f t="shared" si="1150"/>
        <v/>
      </c>
      <c r="AHA354" s="36" t="str">
        <f t="shared" si="1137"/>
        <v/>
      </c>
      <c r="AHB354" s="39" t="str">
        <f t="shared" si="1151"/>
        <v/>
      </c>
      <c r="AHC354" s="36" t="str">
        <f t="shared" si="1152"/>
        <v/>
      </c>
      <c r="AHD354" s="36" t="str">
        <f t="shared" si="1138"/>
        <v/>
      </c>
      <c r="AHE354" s="39" t="str">
        <f t="shared" si="1153"/>
        <v/>
      </c>
      <c r="AHF354" s="36" t="str">
        <f t="shared" si="1154"/>
        <v/>
      </c>
      <c r="AHG354" s="36" t="str">
        <f t="shared" si="1139"/>
        <v/>
      </c>
      <c r="AHH354" s="39" t="str">
        <f t="shared" si="1155"/>
        <v/>
      </c>
      <c r="AHI354" s="36" t="str">
        <f t="shared" si="1156"/>
        <v/>
      </c>
      <c r="AHJ354" s="36" t="str">
        <f t="shared" si="1140"/>
        <v/>
      </c>
      <c r="AHK354" s="39" t="str">
        <f t="shared" si="1157"/>
        <v/>
      </c>
      <c r="AHL354" s="36" t="str">
        <f t="shared" si="1158"/>
        <v/>
      </c>
      <c r="AHM354" s="36" t="str">
        <f t="shared" si="1141"/>
        <v/>
      </c>
      <c r="AHN354" s="39">
        <f t="shared" si="1159"/>
        <v>2</v>
      </c>
      <c r="AHO354" s="36" t="str">
        <f t="shared" si="1160"/>
        <v/>
      </c>
      <c r="AHP354" s="36" t="str">
        <f t="shared" si="1142"/>
        <v/>
      </c>
      <c r="AHQ354" s="39" t="str">
        <f t="shared" si="1161"/>
        <v/>
      </c>
      <c r="AHR354" s="36" t="str">
        <f t="shared" si="1162"/>
        <v/>
      </c>
      <c r="AHS354" s="36" t="str">
        <f t="shared" si="1143"/>
        <v/>
      </c>
      <c r="AHT354" s="39" t="str">
        <f t="shared" si="1163"/>
        <v/>
      </c>
    </row>
    <row r="355" spans="1:923" s="5" customFormat="1" ht="15" customHeight="1" outlineLevel="1" x14ac:dyDescent="0.25">
      <c r="A355" s="35">
        <f t="shared" si="1164"/>
        <v>11</v>
      </c>
      <c r="B355" s="36"/>
      <c r="C355" s="37"/>
      <c r="D355" s="35"/>
      <c r="E355" s="35"/>
      <c r="F355" s="35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7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31"/>
        <v/>
      </c>
      <c r="AGK355" s="85" t="str">
        <f t="shared" si="1132"/>
        <v/>
      </c>
      <c r="AGL355" s="85" t="str">
        <f t="shared" si="1133"/>
        <v/>
      </c>
      <c r="AGN355" s="5" t="str">
        <f>IF(LEN(B355)&gt;7,AGN344,"")</f>
        <v/>
      </c>
      <c r="AGQ355" s="36" t="str">
        <f t="shared" si="1144"/>
        <v/>
      </c>
      <c r="AGR355" s="36" t="str">
        <f t="shared" si="1134"/>
        <v/>
      </c>
      <c r="AGS355" s="39" t="str">
        <f t="shared" si="1145"/>
        <v/>
      </c>
      <c r="AGT355" s="36" t="str">
        <f t="shared" si="1146"/>
        <v/>
      </c>
      <c r="AGU355" s="36" t="str">
        <f t="shared" si="1135"/>
        <v/>
      </c>
      <c r="AGV355" s="39" t="str">
        <f t="shared" si="1147"/>
        <v/>
      </c>
      <c r="AGW355" s="36" t="str">
        <f t="shared" si="1148"/>
        <v/>
      </c>
      <c r="AGX355" s="36" t="str">
        <f t="shared" si="1136"/>
        <v/>
      </c>
      <c r="AGY355" s="39" t="str">
        <f t="shared" si="1149"/>
        <v/>
      </c>
      <c r="AGZ355" s="36" t="str">
        <f t="shared" si="1150"/>
        <v/>
      </c>
      <c r="AHA355" s="36" t="str">
        <f t="shared" si="1137"/>
        <v/>
      </c>
      <c r="AHB355" s="39" t="str">
        <f t="shared" si="1151"/>
        <v/>
      </c>
      <c r="AHC355" s="36" t="str">
        <f t="shared" si="1152"/>
        <v/>
      </c>
      <c r="AHD355" s="36" t="str">
        <f t="shared" si="1138"/>
        <v/>
      </c>
      <c r="AHE355" s="39" t="str">
        <f t="shared" si="1153"/>
        <v/>
      </c>
      <c r="AHF355" s="36" t="str">
        <f t="shared" si="1154"/>
        <v/>
      </c>
      <c r="AHG355" s="36" t="str">
        <f t="shared" si="1139"/>
        <v/>
      </c>
      <c r="AHH355" s="39" t="str">
        <f t="shared" si="1155"/>
        <v/>
      </c>
      <c r="AHI355" s="36" t="str">
        <f t="shared" si="1156"/>
        <v/>
      </c>
      <c r="AHJ355" s="36" t="str">
        <f t="shared" si="1140"/>
        <v/>
      </c>
      <c r="AHK355" s="39" t="str">
        <f t="shared" si="1157"/>
        <v/>
      </c>
      <c r="AHL355" s="36" t="str">
        <f t="shared" si="1158"/>
        <v/>
      </c>
      <c r="AHM355" s="36" t="str">
        <f t="shared" si="1141"/>
        <v/>
      </c>
      <c r="AHN355" s="39" t="str">
        <f t="shared" si="1159"/>
        <v/>
      </c>
      <c r="AHO355" s="36" t="str">
        <f t="shared" si="1160"/>
        <v/>
      </c>
      <c r="AHP355" s="36" t="str">
        <f t="shared" si="1142"/>
        <v/>
      </c>
      <c r="AHQ355" s="39" t="str">
        <f t="shared" si="1161"/>
        <v/>
      </c>
      <c r="AHR355" s="36" t="str">
        <f t="shared" si="1162"/>
        <v/>
      </c>
      <c r="AHS355" s="36" t="str">
        <f t="shared" si="1143"/>
        <v/>
      </c>
      <c r="AHT355" s="39" t="str">
        <f t="shared" si="1163"/>
        <v/>
      </c>
    </row>
    <row r="356" spans="1:923" s="5" customFormat="1" outlineLevel="1" x14ac:dyDescent="0.25">
      <c r="A356" s="35">
        <f t="shared" si="1164"/>
        <v>12</v>
      </c>
      <c r="B356" s="36"/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31"/>
        <v/>
      </c>
      <c r="AGK356" s="85" t="str">
        <f t="shared" si="1132"/>
        <v/>
      </c>
      <c r="AGL356" s="85" t="str">
        <f t="shared" si="1133"/>
        <v/>
      </c>
      <c r="AGN356" s="5" t="str">
        <f>IF(LEN(B356)&gt;7,AGN344,"")</f>
        <v/>
      </c>
      <c r="AGQ356" s="36" t="str">
        <f t="shared" si="1144"/>
        <v/>
      </c>
      <c r="AGR356" s="36" t="str">
        <f t="shared" si="1134"/>
        <v/>
      </c>
      <c r="AGS356" s="39" t="str">
        <f t="shared" si="1145"/>
        <v/>
      </c>
      <c r="AGT356" s="36" t="str">
        <f t="shared" si="1146"/>
        <v/>
      </c>
      <c r="AGU356" s="36" t="str">
        <f t="shared" si="1135"/>
        <v/>
      </c>
      <c r="AGV356" s="39" t="str">
        <f t="shared" si="1147"/>
        <v/>
      </c>
      <c r="AGW356" s="36" t="str">
        <f t="shared" si="1148"/>
        <v/>
      </c>
      <c r="AGX356" s="36" t="str">
        <f t="shared" si="1136"/>
        <v/>
      </c>
      <c r="AGY356" s="39" t="str">
        <f t="shared" si="1149"/>
        <v/>
      </c>
      <c r="AGZ356" s="36" t="str">
        <f t="shared" si="1150"/>
        <v/>
      </c>
      <c r="AHA356" s="36" t="str">
        <f t="shared" si="1137"/>
        <v/>
      </c>
      <c r="AHB356" s="39" t="str">
        <f t="shared" si="1151"/>
        <v/>
      </c>
      <c r="AHC356" s="36" t="str">
        <f t="shared" si="1152"/>
        <v/>
      </c>
      <c r="AHD356" s="36" t="str">
        <f t="shared" si="1138"/>
        <v/>
      </c>
      <c r="AHE356" s="39" t="str">
        <f t="shared" si="1153"/>
        <v/>
      </c>
      <c r="AHF356" s="36" t="str">
        <f t="shared" si="1154"/>
        <v/>
      </c>
      <c r="AHG356" s="36" t="str">
        <f t="shared" si="1139"/>
        <v/>
      </c>
      <c r="AHH356" s="39" t="str">
        <f t="shared" si="1155"/>
        <v/>
      </c>
      <c r="AHI356" s="36" t="str">
        <f t="shared" si="1156"/>
        <v/>
      </c>
      <c r="AHJ356" s="36" t="str">
        <f t="shared" si="1140"/>
        <v/>
      </c>
      <c r="AHK356" s="39" t="str">
        <f t="shared" si="1157"/>
        <v/>
      </c>
      <c r="AHL356" s="36" t="str">
        <f t="shared" si="1158"/>
        <v/>
      </c>
      <c r="AHM356" s="36" t="str">
        <f t="shared" si="1141"/>
        <v/>
      </c>
      <c r="AHN356" s="39" t="str">
        <f t="shared" si="1159"/>
        <v/>
      </c>
      <c r="AHO356" s="36" t="str">
        <f t="shared" si="1160"/>
        <v/>
      </c>
      <c r="AHP356" s="36" t="str">
        <f t="shared" si="1142"/>
        <v/>
      </c>
      <c r="AHQ356" s="39" t="str">
        <f t="shared" si="1161"/>
        <v/>
      </c>
      <c r="AHR356" s="36" t="str">
        <f t="shared" si="1162"/>
        <v/>
      </c>
      <c r="AHS356" s="36" t="str">
        <f t="shared" si="1143"/>
        <v/>
      </c>
      <c r="AHT356" s="39" t="str">
        <f t="shared" si="1163"/>
        <v/>
      </c>
    </row>
    <row r="357" spans="1:923" s="5" customFormat="1" outlineLevel="1" x14ac:dyDescent="0.25">
      <c r="A357" s="106"/>
      <c r="B357" s="108"/>
      <c r="C357" s="27"/>
      <c r="D357" s="106"/>
      <c r="E357" s="106"/>
      <c r="F357" s="106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2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2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2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2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2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2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2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2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2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2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2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2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2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2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2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2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2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2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2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2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2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2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2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2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2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2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2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2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2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2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2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2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2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2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2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2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2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2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2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2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2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2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J357" s="5">
        <f t="shared" ref="AGJ357:AGL357" si="1165">SUMIF(AGJ345:AGJ356,"&lt;&gt;""")</f>
        <v>0</v>
      </c>
      <c r="AGK357" s="5">
        <f t="shared" si="1165"/>
        <v>0</v>
      </c>
      <c r="AGL357" s="5">
        <f t="shared" si="1165"/>
        <v>34</v>
      </c>
      <c r="AGN357" s="5">
        <f>SUMIF(AGN345:AGN356,"&lt;&gt;""")</f>
        <v>120</v>
      </c>
      <c r="AGQ357" s="108"/>
      <c r="AGR357" s="108"/>
      <c r="AGS357" s="109"/>
      <c r="AGT357" s="108"/>
      <c r="AGU357" s="108"/>
      <c r="AGV357" s="109"/>
      <c r="AGW357" s="108"/>
      <c r="AGX357" s="108"/>
      <c r="AGY357" s="109"/>
      <c r="AGZ357" s="108"/>
      <c r="AHA357" s="108"/>
      <c r="AHB357" s="109"/>
      <c r="AHC357" s="108"/>
      <c r="AHD357" s="108"/>
      <c r="AHE357" s="109"/>
      <c r="AHF357" s="108"/>
      <c r="AHG357" s="108"/>
      <c r="AHH357" s="109"/>
      <c r="AHI357" s="108"/>
      <c r="AHJ357" s="108"/>
      <c r="AHK357" s="109"/>
      <c r="AHL357" s="108"/>
      <c r="AHM357" s="108"/>
      <c r="AHN357" s="109"/>
      <c r="AHO357" s="108"/>
      <c r="AHP357" s="108"/>
      <c r="AHQ357" s="109"/>
      <c r="AHR357" s="108"/>
      <c r="AHS357" s="108"/>
      <c r="AHT357" s="109"/>
    </row>
    <row r="358" spans="1:923" s="32" customFormat="1" x14ac:dyDescent="0.25">
      <c r="A358" s="31" t="s">
        <v>47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103">
        <f>'Итоги за неделю'!D24</f>
        <v>10</v>
      </c>
      <c r="AGO358" s="34"/>
      <c r="AGP358" s="33"/>
      <c r="AGQ358" s="33"/>
      <c r="AGR358" s="33"/>
      <c r="AGS358" s="33"/>
      <c r="AGT358" s="34"/>
      <c r="AGU358" s="34"/>
      <c r="AGV358" s="33"/>
      <c r="AGW358" s="33"/>
      <c r="AGX358" s="33"/>
      <c r="AGY358" s="33"/>
      <c r="AGZ358" s="34"/>
      <c r="AHA358" s="34"/>
      <c r="AHB358" s="33"/>
      <c r="AHC358" s="33"/>
      <c r="AHD358" s="33"/>
      <c r="AHE358" s="33"/>
      <c r="AHF358" s="34"/>
      <c r="AHG358" s="34"/>
      <c r="AHH358" s="33"/>
      <c r="AHI358" s="33"/>
      <c r="AHJ358" s="33"/>
      <c r="AHK358" s="33"/>
      <c r="AHL358" s="34"/>
      <c r="AHM358" s="34"/>
      <c r="AHN358" s="33"/>
      <c r="AHO358" s="33"/>
      <c r="AHP358" s="33"/>
      <c r="AHQ358" s="33"/>
      <c r="AHR358" s="34"/>
      <c r="AHS358" s="34"/>
      <c r="AHT358" s="33"/>
      <c r="AHU358" s="33"/>
      <c r="AHV358" s="33"/>
      <c r="AHW358" s="34"/>
      <c r="AHX358" s="33"/>
      <c r="AHY358" s="33"/>
      <c r="AHZ358" s="33"/>
      <c r="AIA358" s="34"/>
      <c r="AIB358" s="33"/>
      <c r="AIC358" s="33"/>
      <c r="AID358" s="33"/>
      <c r="AIE358" s="34"/>
      <c r="AIF358" s="33"/>
      <c r="AIG358" s="33"/>
      <c r="AIH358" s="33"/>
      <c r="AII358" s="34"/>
      <c r="AIJ358" s="33"/>
      <c r="AIK358" s="33"/>
      <c r="AIL358" s="33"/>
      <c r="AIM358" s="34"/>
    </row>
    <row r="359" spans="1:923" s="5" customFormat="1" outlineLevel="1" x14ac:dyDescent="0.25">
      <c r="A359" s="84">
        <v>1</v>
      </c>
      <c r="B359" s="53" t="s">
        <v>61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61"/>
      <c r="VP359" s="57"/>
      <c r="VQ359" s="57" t="s">
        <v>351</v>
      </c>
      <c r="VR359" s="57" t="s">
        <v>351</v>
      </c>
      <c r="VS359" s="57"/>
      <c r="VT359" s="57"/>
      <c r="VU359" s="57"/>
      <c r="VV359" s="57"/>
      <c r="VW359" s="57" t="s">
        <v>351</v>
      </c>
      <c r="VX359" s="57"/>
      <c r="VY359" s="57"/>
      <c r="VZ359" s="57"/>
      <c r="WA359" s="57" t="s">
        <v>351</v>
      </c>
      <c r="WB359" s="57" t="s">
        <v>351</v>
      </c>
      <c r="WC359" s="57"/>
      <c r="WD359" s="57"/>
      <c r="WE359" s="57" t="s">
        <v>351</v>
      </c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8" si="1166">IF(COUNTIFS($C$7:$AGI$7,"="&amp;$AGP$5,$C359:$AGI359,"б")=0,"",COUNTIFS($C$7:$AGI$7,"="&amp;$AGP$5,$C359:$AGI359,"б"))</f>
        <v/>
      </c>
      <c r="AGK359" s="85" t="str">
        <f t="shared" ref="AGK359:AGK378" si="1167">IF(COUNTIFS($C$7:$AGI$7,"="&amp;$AGP$5,$C359:$AGI359,"у")=0,"",COUNTIFS($C$7:$AGI$7,"="&amp;$AGP$5,$C359:$AGI359,"у"))</f>
        <v/>
      </c>
      <c r="AGL359" s="85" t="str">
        <f t="shared" ref="AGL359:AGL378" si="1168">IF(COUNTIFS($C$7:$AGI$7,"="&amp;$AGP$5,$C359:$AGI359,"н")=0,"",COUNTIFS($C$7:$AGI$7,"="&amp;$AGP$5,$C359:$AGI359,"н"))</f>
        <v/>
      </c>
      <c r="AGN359" s="5" t="str">
        <f>IF(LEN(B359)&gt;7,AGN358,"")</f>
        <v/>
      </c>
      <c r="AGQ359" s="36" t="str">
        <f>IF(COUNTIFS($C$6:$AGI$6,9,$C359:$AGI359,"б")=0,"",COUNTIFS($C$6:$AGI$6,9,$C359:$AGI359,"б"))</f>
        <v/>
      </c>
      <c r="AGR359" s="36" t="str">
        <f t="shared" ref="AGR359:AGR378" si="1169">IF(COUNTIFS($C$6:$AGI$6,9,$C359:$AGI359,"у")=0,"",COUNTIFS($C$6:$AGI$6,9,$C359:$AGI359,"у"))</f>
        <v/>
      </c>
      <c r="AGS359" s="39" t="str">
        <f>IF(COUNTIFS($C$6:$AGI$6,9,$C359:$AGI359,"н")=0,"",COUNTIFS($C$6:$AGI$6,9,$C359:$AGI359,"н"))</f>
        <v/>
      </c>
      <c r="AGT359" s="36" t="str">
        <f>IF(COUNTIFS($C$6:$AGI$6,10,$C359:$AGI359,"б")=0,"",COUNTIFS($C$6:$AGI$6,10,$C359:$AGI359,"б"))</f>
        <v/>
      </c>
      <c r="AGU359" s="36" t="str">
        <f t="shared" ref="AGU359:AGU378" si="1170">IF(COUNTIFS($C$6:$AGI$6,10,$C359:$AGI359,"у")=0,"",COUNTIFS($C$6:$AGI$6,10,$C359:$AGI359,"у"))</f>
        <v/>
      </c>
      <c r="AGV359" s="39" t="str">
        <f>IF(COUNTIFS($C$6:$AGI$6,10,$C359:$AGI359,"н")=0,"",COUNTIFS($C$6:$AGI$6,10,$C359:$AGI359,"н"))</f>
        <v/>
      </c>
      <c r="AGW359" s="36" t="str">
        <f>IF(COUNTIFS($C$6:$AGI$6,11,$C359:$AGI359,"б")=0,"",COUNTIFS($C$6:$AGI$6,11,$C359:$AGI359,"б"))</f>
        <v/>
      </c>
      <c r="AGX359" s="36" t="str">
        <f t="shared" ref="AGX359:AGX378" si="1171">IF(COUNTIFS($C$6:$AGI$6,11,$C359:$AGI359,"у")=0,"",COUNTIFS($C$6:$AGI$6,11,$C359:$AGI359,"у"))</f>
        <v/>
      </c>
      <c r="AGY359" s="39" t="str">
        <f>IF(COUNTIFS($C$6:$AGI$6,11,$C359:$AGI359,"н")=0,"",COUNTIFS($C$6:$AGI$6,11,$C359:$AGI359,"н"))</f>
        <v/>
      </c>
      <c r="AGZ359" s="36" t="str">
        <f>IF(COUNTIFS($C$6:$AGI$6,12,$C359:$AGI359,"б")=0,"",COUNTIFS($C$6:$AGI$6,12,$C359:$AGI359,"б"))</f>
        <v/>
      </c>
      <c r="AHA359" s="36" t="str">
        <f t="shared" ref="AHA359:AHA378" si="1172">IF(COUNTIFS($C$6:$AGI$6,12,$C359:$AGI359,"у")=0,"",COUNTIFS($C$6:$AGI$6,12,$C359:$AGI359,"у"))</f>
        <v/>
      </c>
      <c r="AHB359" s="39" t="str">
        <f>IF(COUNTIFS($C$6:$AGI$6,12,$C359:$AGI359,"н")=0,"",COUNTIFS($C$6:$AGI$6,12,$C359:$AGI359,"н"))</f>
        <v/>
      </c>
      <c r="AHC359" s="36" t="str">
        <f>IF(COUNTIFS($C$6:$AGI$6,1,$C359:$AGI359,"б")=0,"",COUNTIFS($C$6:$AGI$6,1,$C359:$AGI359,"б"))</f>
        <v/>
      </c>
      <c r="AHD359" s="36" t="str">
        <f t="shared" ref="AHD359:AHD378" si="1173">IF(COUNTIFS($C$6:$AGI$6,1,$C359:$AGI359,"у")=0,"",COUNTIFS($C$6:$AGI$6,1,$C359:$AGI359,"у"))</f>
        <v/>
      </c>
      <c r="AHE359" s="39" t="str">
        <f>IF(COUNTIFS($C$6:$AGI$6,1,$C359:$AGI359,"н")=0,"",COUNTIFS($C$6:$AGI$6,1,$C359:$AGI359,"н"))</f>
        <v/>
      </c>
      <c r="AHF359" s="36" t="str">
        <f>IF(COUNTIFS($C$6:$AGI$6,2,$C359:$AGI359,"б")=0,"",COUNTIFS($C$6:$AGI$6,2,$C359:$AGI359,"б"))</f>
        <v/>
      </c>
      <c r="AHG359" s="36" t="str">
        <f t="shared" ref="AHG359:AHG378" si="1174">IF(COUNTIFS($C$6:$AGI$6,2,$C359:$AGI359,"у")=0,"",COUNTIFS($C$6:$AGI$6,2,$C359:$AGI359,"у"))</f>
        <v/>
      </c>
      <c r="AHH359" s="39" t="str">
        <f>IF(COUNTIFS($C$6:$AGI$6,2,$C359:$AGI359,"н")=0,"",COUNTIFS($C$6:$AGI$6,2,$C359:$AGI359,"н"))</f>
        <v/>
      </c>
      <c r="AHI359" s="36" t="str">
        <f>IF(COUNTIFS($C$6:$AGI$6,3,$C359:$AGI359,"б")=0,"",COUNTIFS($C$6:$AGI$6,3,$C359:$AGI359,"б"))</f>
        <v/>
      </c>
      <c r="AHJ359" s="36" t="str">
        <f t="shared" ref="AHJ359:AHJ378" si="1175">IF(COUNTIFS($C$6:$AGI$6,3,$C359:$AGI359,"у")=0,"",COUNTIFS($C$6:$AGI$6,3,$C359:$AGI359,"у"))</f>
        <v/>
      </c>
      <c r="AHK359" s="39">
        <f>IF(COUNTIFS($C$6:$AGI$6,3,$C359:$AGI359,"н")=0,"",COUNTIFS($C$6:$AGI$6,3,$C359:$AGI359,"н"))</f>
        <v>6</v>
      </c>
      <c r="AHL359" s="36" t="str">
        <f>IF(COUNTIFS($C$6:$AGI$6,4,$C359:$AGI359,"б")=0,"",COUNTIFS($C$6:$AGI$6,4,$C359:$AGI359,"б"))</f>
        <v/>
      </c>
      <c r="AHM359" s="36" t="str">
        <f t="shared" ref="AHM359:AHM378" si="1176">IF(COUNTIFS($C$6:$AGI$6,4,$C359:$AGI359,"у")=0,"",COUNTIFS($C$6:$AGI$6,4,$C359:$AGI359,"у"))</f>
        <v/>
      </c>
      <c r="AHN359" s="39" t="str">
        <f>IF(COUNTIFS($C$6:$AGI$6,4,$C359:$AGI359,"н")=0,"",COUNTIFS($C$6:$AGI$6,4,$C359:$AGI359,"н"))</f>
        <v/>
      </c>
      <c r="AHO359" s="36" t="str">
        <f>IF(COUNTIFS($C$6:$AGI$6,5,$C359:$AGI359,"б")=0,"",COUNTIFS($C$6:$AGI$6,5,$C359:$AGI359,"б"))</f>
        <v/>
      </c>
      <c r="AHP359" s="36" t="str">
        <f t="shared" ref="AHP359:AHP378" si="1177">IF(COUNTIFS($C$6:$AGI$6,5,$C359:$AGI359,"у")=0,"",COUNTIFS($C$6:$AGI$6,5,$C359:$AGI359,"у"))</f>
        <v/>
      </c>
      <c r="AHQ359" s="39" t="str">
        <f>IF(COUNTIFS($C$6:$AGI$6,5,$C359:$AGI359,"н")=0,"",COUNTIFS($C$6:$AGI$6,5,$C359:$AGI359,"н"))</f>
        <v/>
      </c>
      <c r="AHR359" s="36" t="str">
        <f>IF(COUNTIFS($C$6:$AGI$6,6,$C359:$AGI359,"б")=0,"",COUNTIFS($C$6:$AGI$6,6,$C359:$AGI359,"б"))</f>
        <v/>
      </c>
      <c r="AHS359" s="36" t="str">
        <f t="shared" ref="AHS359:AHS378" si="1178">IF(COUNTIFS($C$6:$AGI$6,6,$C359:$AGI359,"у")=0,"",COUNTIFS($C$6:$AGI$6,6,$C359:$AGI359,"у"))</f>
        <v/>
      </c>
      <c r="AHT359" s="39" t="str">
        <f>IF(COUNTIFS($C$6:$AGI$6,6,$C359:$AGI359,"н")=0,"",COUNTIFS($C$6:$AGI$6,6,$C359:$AGI359,"н"))</f>
        <v/>
      </c>
    </row>
    <row r="360" spans="1:923" s="5" customFormat="1" outlineLevel="1" x14ac:dyDescent="0.25">
      <c r="A360" s="84">
        <v>2</v>
      </c>
      <c r="B360" s="82" t="s">
        <v>372</v>
      </c>
      <c r="C360" s="37"/>
      <c r="D360" s="81"/>
      <c r="E360" s="81"/>
      <c r="F360" s="81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61"/>
      <c r="IJ360" s="57" t="s">
        <v>351</v>
      </c>
      <c r="IK360" s="57" t="s">
        <v>351</v>
      </c>
      <c r="IL360" s="57"/>
      <c r="IM360" s="57" t="s">
        <v>351</v>
      </c>
      <c r="IN360" s="57" t="s">
        <v>351</v>
      </c>
      <c r="IO360" s="57" t="s">
        <v>351</v>
      </c>
      <c r="IP360" s="57" t="s">
        <v>351</v>
      </c>
      <c r="IQ360" s="57" t="s">
        <v>351</v>
      </c>
      <c r="IR360" s="57" t="s">
        <v>351</v>
      </c>
      <c r="IS360" s="57" t="s">
        <v>351</v>
      </c>
      <c r="IT360" s="57" t="s">
        <v>351</v>
      </c>
      <c r="IU360" s="57" t="s">
        <v>351</v>
      </c>
      <c r="IV360" s="57" t="s">
        <v>351</v>
      </c>
      <c r="IW360" s="57" t="s">
        <v>351</v>
      </c>
      <c r="IX360" s="57"/>
      <c r="IY360" s="57"/>
      <c r="IZ360" s="57" t="s">
        <v>351</v>
      </c>
      <c r="JA360" s="38"/>
      <c r="JB360" s="38"/>
      <c r="JC360" s="57" t="s">
        <v>351</v>
      </c>
      <c r="JD360" s="57" t="s">
        <v>351</v>
      </c>
      <c r="JE360" s="57"/>
      <c r="JF360" s="57" t="s">
        <v>351</v>
      </c>
      <c r="JG360" s="57" t="s">
        <v>351</v>
      </c>
      <c r="JH360" s="57" t="s">
        <v>351</v>
      </c>
      <c r="JI360" s="57" t="s">
        <v>351</v>
      </c>
      <c r="JJ360" s="57" t="s">
        <v>351</v>
      </c>
      <c r="JK360" s="57" t="s">
        <v>351</v>
      </c>
      <c r="JL360" s="57" t="s">
        <v>351</v>
      </c>
      <c r="JM360" s="57"/>
      <c r="JN360" s="57"/>
      <c r="JO360" s="57" t="s">
        <v>351</v>
      </c>
      <c r="JP360" s="57" t="s">
        <v>351</v>
      </c>
      <c r="JQ360" s="57"/>
      <c r="JR360" s="57" t="s">
        <v>351</v>
      </c>
      <c r="JS360" s="57" t="s">
        <v>351</v>
      </c>
      <c r="JT360" s="38"/>
      <c r="JU360" s="38"/>
      <c r="JV360" s="38"/>
      <c r="JW360" s="61"/>
      <c r="JX360" s="57" t="s">
        <v>351</v>
      </c>
      <c r="JY360" s="57" t="s">
        <v>351</v>
      </c>
      <c r="JZ360" s="57"/>
      <c r="KA360" s="57"/>
      <c r="KB360" s="57"/>
      <c r="KC360" s="57" t="s">
        <v>351</v>
      </c>
      <c r="KD360" s="57" t="s">
        <v>351</v>
      </c>
      <c r="KE360" s="57" t="s">
        <v>351</v>
      </c>
      <c r="KF360" s="57"/>
      <c r="KG360" s="57" t="s">
        <v>351</v>
      </c>
      <c r="KH360" s="57" t="s">
        <v>351</v>
      </c>
      <c r="KI360" s="57" t="s">
        <v>351</v>
      </c>
      <c r="KJ360" s="57"/>
      <c r="KK360" s="57" t="s">
        <v>351</v>
      </c>
      <c r="KL360" s="57"/>
      <c r="KM360" s="57" t="s">
        <v>351</v>
      </c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351</v>
      </c>
      <c r="NT360" s="57" t="s">
        <v>351</v>
      </c>
      <c r="NU360" s="57"/>
      <c r="NV360" s="57"/>
      <c r="NW360" s="57" t="s">
        <v>351</v>
      </c>
      <c r="NX360" s="57" t="s">
        <v>351</v>
      </c>
      <c r="NY360" s="57" t="s">
        <v>351</v>
      </c>
      <c r="NZ360" s="57"/>
      <c r="OA360" s="57"/>
      <c r="OB360" s="57"/>
      <c r="OC360" s="57" t="s">
        <v>351</v>
      </c>
      <c r="OD360" s="57"/>
      <c r="OE360" s="57"/>
      <c r="OF360" s="57"/>
      <c r="OG360" s="57"/>
      <c r="OH360" s="57" t="s">
        <v>351</v>
      </c>
      <c r="OI360" s="38"/>
      <c r="OJ360" s="38"/>
      <c r="OK360" s="38"/>
      <c r="OL360" s="38"/>
      <c r="OM360" s="57"/>
      <c r="ON360" s="57" t="s">
        <v>351</v>
      </c>
      <c r="OO360" s="57" t="s">
        <v>351</v>
      </c>
      <c r="OP360" s="57"/>
      <c r="OQ360" s="57"/>
      <c r="OR360" s="57" t="s">
        <v>351</v>
      </c>
      <c r="OS360" s="57"/>
      <c r="OT360" s="57" t="s">
        <v>351</v>
      </c>
      <c r="OU360" s="57" t="s">
        <v>351</v>
      </c>
      <c r="OV360" s="57"/>
      <c r="OW360" s="57"/>
      <c r="OX360" s="57" t="s">
        <v>351</v>
      </c>
      <c r="OY360" s="57" t="s">
        <v>351</v>
      </c>
      <c r="OZ360" s="57"/>
      <c r="PA360" s="57"/>
      <c r="PB360" s="57" t="s">
        <v>351</v>
      </c>
      <c r="PC360" s="57" t="s">
        <v>351</v>
      </c>
      <c r="PD360" s="57"/>
      <c r="PE360" s="38"/>
      <c r="PF360" s="38"/>
      <c r="PG360" s="61"/>
      <c r="PH360" s="57"/>
      <c r="PI360" s="57" t="s">
        <v>351</v>
      </c>
      <c r="PJ360" s="57"/>
      <c r="PK360" s="57"/>
      <c r="PL360" s="57"/>
      <c r="PM360" s="57"/>
      <c r="PN360" s="57"/>
      <c r="PO360" s="57" t="s">
        <v>351</v>
      </c>
      <c r="PP360" s="57" t="s">
        <v>351</v>
      </c>
      <c r="PQ360" s="57"/>
      <c r="PR360" s="57"/>
      <c r="PS360" s="57" t="s">
        <v>351</v>
      </c>
      <c r="PT360" s="57" t="s">
        <v>351</v>
      </c>
      <c r="PU360" s="57"/>
      <c r="PV360" s="57"/>
      <c r="PW360" s="57"/>
      <c r="PX360" s="57" t="s">
        <v>351</v>
      </c>
      <c r="PY360" s="57"/>
      <c r="PZ360" s="38"/>
      <c r="QA360" s="61"/>
      <c r="QB360" s="57"/>
      <c r="QC360" s="57"/>
      <c r="QD360" s="57"/>
      <c r="QE360" s="57"/>
      <c r="QF360" s="57"/>
      <c r="QG360" s="57"/>
      <c r="QH360" s="57"/>
      <c r="QI360" s="57"/>
      <c r="QJ360" s="57"/>
      <c r="QK360" s="57"/>
      <c r="QL360" s="57"/>
      <c r="QM360" s="57"/>
      <c r="QN360" s="57"/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 t="s">
        <v>351</v>
      </c>
      <c r="TA360" s="38"/>
      <c r="TB360" s="38"/>
      <c r="TC360" s="38" t="s">
        <v>351</v>
      </c>
      <c r="TD360" s="38" t="s">
        <v>351</v>
      </c>
      <c r="TE360" s="38"/>
      <c r="TF360" s="38"/>
      <c r="TG360" s="61"/>
      <c r="TH360" s="57"/>
      <c r="TI360" s="57" t="s">
        <v>351</v>
      </c>
      <c r="TJ360" s="57" t="s">
        <v>351</v>
      </c>
      <c r="TK360" s="57"/>
      <c r="TL360" s="57"/>
      <c r="TM360" s="57" t="s">
        <v>351</v>
      </c>
      <c r="TN360" s="57" t="s">
        <v>351</v>
      </c>
      <c r="TO360" s="57"/>
      <c r="TP360" s="57" t="s">
        <v>351</v>
      </c>
      <c r="TQ360" s="57"/>
      <c r="TR360" s="57"/>
      <c r="TS360" s="57" t="s">
        <v>351</v>
      </c>
      <c r="TT360" s="57"/>
      <c r="TU360" s="57"/>
      <c r="TV360" s="57"/>
      <c r="TW360" s="57" t="s">
        <v>351</v>
      </c>
      <c r="TX360" s="57" t="s">
        <v>351</v>
      </c>
      <c r="TY360" s="38"/>
      <c r="TZ360" s="38"/>
      <c r="UA360" s="61"/>
      <c r="UB360" s="57"/>
      <c r="UC360" s="57"/>
      <c r="UD360" s="57"/>
      <c r="UE360" s="57"/>
      <c r="UF360" s="57"/>
      <c r="UG360" s="57"/>
      <c r="UH360" s="57"/>
      <c r="UI360" s="57" t="s">
        <v>351</v>
      </c>
      <c r="UJ360" s="57" t="s">
        <v>351</v>
      </c>
      <c r="UK360" s="57"/>
      <c r="UL360" s="57"/>
      <c r="UM360" s="57" t="s">
        <v>351</v>
      </c>
      <c r="UN360" s="57" t="s">
        <v>351</v>
      </c>
      <c r="UO360" s="57"/>
      <c r="UP360" s="57"/>
      <c r="UQ360" s="57" t="s">
        <v>351</v>
      </c>
      <c r="UR360" s="57" t="s">
        <v>351</v>
      </c>
      <c r="US360" s="38"/>
      <c r="UT360" s="38"/>
      <c r="UU360" s="61"/>
      <c r="UV360" s="57"/>
      <c r="UW360" s="57" t="s">
        <v>351</v>
      </c>
      <c r="UX360" s="57" t="s">
        <v>351</v>
      </c>
      <c r="UY360" s="57"/>
      <c r="UZ360" s="57"/>
      <c r="VA360" s="57"/>
      <c r="VB360" s="57"/>
      <c r="VC360" s="57" t="s">
        <v>351</v>
      </c>
      <c r="VD360" s="57" t="s">
        <v>351</v>
      </c>
      <c r="VE360" s="57"/>
      <c r="VF360" s="57"/>
      <c r="VG360" s="57" t="s">
        <v>351</v>
      </c>
      <c r="VH360" s="57" t="s">
        <v>351</v>
      </c>
      <c r="VI360" s="57"/>
      <c r="VJ360" s="57"/>
      <c r="VK360" s="57" t="s">
        <v>351</v>
      </c>
      <c r="VL360" s="38"/>
      <c r="VM360" s="38"/>
      <c r="VN360" s="38"/>
      <c r="VO360" s="61"/>
      <c r="VP360" s="57"/>
      <c r="VQ360" s="57"/>
      <c r="VR360" s="57"/>
      <c r="VS360" s="57"/>
      <c r="VT360" s="57"/>
      <c r="VU360" s="57"/>
      <c r="VV360" s="57"/>
      <c r="VW360" s="57"/>
      <c r="VX360" s="57"/>
      <c r="VY360" s="57"/>
      <c r="VZ360" s="57"/>
      <c r="WA360" s="57"/>
      <c r="WB360" s="57"/>
      <c r="WC360" s="57"/>
      <c r="WD360" s="57"/>
      <c r="WE360" s="57"/>
      <c r="WF360" s="38"/>
      <c r="WG360" s="38"/>
      <c r="WH360" s="38"/>
      <c r="WI360" s="61"/>
      <c r="WJ360" s="57"/>
      <c r="WK360" s="57"/>
      <c r="WL360" s="57"/>
      <c r="WM360" s="57"/>
      <c r="WN360" s="57"/>
      <c r="WO360" s="57"/>
      <c r="WP360" s="57"/>
      <c r="WQ360" s="57"/>
      <c r="WR360" s="57"/>
      <c r="WS360" s="57"/>
      <c r="WT360" s="57"/>
      <c r="WU360" s="57"/>
      <c r="WV360" s="57"/>
      <c r="WW360" s="57"/>
      <c r="WX360" s="38"/>
      <c r="WY360" s="38"/>
      <c r="WZ360" s="38"/>
      <c r="XA360" s="38"/>
      <c r="XB360" s="38"/>
      <c r="XC360" s="57" t="s">
        <v>351</v>
      </c>
      <c r="XD360" s="57" t="s">
        <v>351</v>
      </c>
      <c r="XE360" s="57"/>
      <c r="XF360" s="57"/>
      <c r="XG360" s="57" t="s">
        <v>351</v>
      </c>
      <c r="XH360" s="57" t="s">
        <v>351</v>
      </c>
      <c r="XI360" s="57"/>
      <c r="XJ360" s="57" t="s">
        <v>351</v>
      </c>
      <c r="XK360" s="57"/>
      <c r="XL360" s="57"/>
      <c r="XM360" s="57"/>
      <c r="XN360" s="57"/>
      <c r="XO360" s="57"/>
      <c r="XP360" s="57"/>
      <c r="XQ360" s="57" t="s">
        <v>351</v>
      </c>
      <c r="XR360" s="57"/>
      <c r="XS360" s="57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66"/>
        <v/>
      </c>
      <c r="AGK360" s="85" t="str">
        <f t="shared" si="1167"/>
        <v/>
      </c>
      <c r="AGL360" s="85">
        <f t="shared" si="1168"/>
        <v>6</v>
      </c>
      <c r="AGN360" s="5">
        <f>IF(LEN(B360)&gt;7,AGN358,"")</f>
        <v>10</v>
      </c>
      <c r="AGQ360" s="36"/>
      <c r="AGR360" s="36"/>
      <c r="AGS360" s="39"/>
      <c r="AGT360" s="36"/>
      <c r="AGU360" s="36"/>
      <c r="AGV360" s="39"/>
      <c r="AGW360" s="36"/>
      <c r="AGX360" s="36"/>
      <c r="AGY360" s="39"/>
      <c r="AGZ360" s="36"/>
      <c r="AHA360" s="36"/>
      <c r="AHB360" s="39"/>
      <c r="AHC360" s="36"/>
      <c r="AHD360" s="36"/>
      <c r="AHE360" s="39"/>
      <c r="AHF360" s="36"/>
      <c r="AHG360" s="36"/>
      <c r="AHH360" s="39"/>
      <c r="AHI360" s="36"/>
      <c r="AHJ360" s="36"/>
      <c r="AHK360" s="39"/>
      <c r="AHL360" s="36"/>
      <c r="AHM360" s="36"/>
      <c r="AHN360" s="39"/>
      <c r="AHO360" s="36"/>
      <c r="AHP360" s="36"/>
      <c r="AHQ360" s="39"/>
      <c r="AHR360" s="36"/>
      <c r="AHS360" s="36"/>
      <c r="AHT360" s="39"/>
    </row>
    <row r="361" spans="1:923" s="5" customFormat="1" outlineLevel="1" x14ac:dyDescent="0.25">
      <c r="A361" s="84">
        <v>2</v>
      </c>
      <c r="B361" s="48" t="s">
        <v>202</v>
      </c>
      <c r="C361" s="37"/>
      <c r="D361" s="35"/>
      <c r="E361" s="35"/>
      <c r="F361" s="35"/>
      <c r="G361" s="57" t="s">
        <v>351</v>
      </c>
      <c r="H361" s="57" t="s">
        <v>351</v>
      </c>
      <c r="I361" s="57" t="s">
        <v>351</v>
      </c>
      <c r="J361" s="57" t="s">
        <v>351</v>
      </c>
      <c r="K361" s="57" t="s">
        <v>351</v>
      </c>
      <c r="L361" s="57" t="s">
        <v>351</v>
      </c>
      <c r="M361" s="57" t="s">
        <v>351</v>
      </c>
      <c r="N361" s="57" t="s">
        <v>351</v>
      </c>
      <c r="O361" s="57" t="s">
        <v>351</v>
      </c>
      <c r="P361" s="57" t="s">
        <v>351</v>
      </c>
      <c r="Q361" s="57" t="s">
        <v>351</v>
      </c>
      <c r="R361" s="57"/>
      <c r="S361" s="57"/>
      <c r="T361" s="57" t="s">
        <v>351</v>
      </c>
      <c r="U361" s="57" t="s">
        <v>351</v>
      </c>
      <c r="V361" s="38"/>
      <c r="W361" s="57" t="s">
        <v>351</v>
      </c>
      <c r="X361" s="57" t="s">
        <v>351</v>
      </c>
      <c r="Y361" s="57" t="s">
        <v>351</v>
      </c>
      <c r="Z361" s="57" t="s">
        <v>351</v>
      </c>
      <c r="AA361" s="57" t="s">
        <v>351</v>
      </c>
      <c r="AB361" s="57" t="s">
        <v>351</v>
      </c>
      <c r="AC361" s="57" t="s">
        <v>351</v>
      </c>
      <c r="AD361" s="57" t="s">
        <v>351</v>
      </c>
      <c r="AE361" s="57" t="s">
        <v>351</v>
      </c>
      <c r="AF361" s="57" t="s">
        <v>351</v>
      </c>
      <c r="AG361" s="57"/>
      <c r="AH361" s="57" t="s">
        <v>351</v>
      </c>
      <c r="AI361" s="57" t="s">
        <v>351</v>
      </c>
      <c r="AJ361" s="57"/>
      <c r="AK361" s="57"/>
      <c r="AL361" s="57" t="s">
        <v>351</v>
      </c>
      <c r="AM361" s="57" t="s">
        <v>351</v>
      </c>
      <c r="AN361" s="38"/>
      <c r="AO361" s="38"/>
      <c r="AP361" s="38"/>
      <c r="AQ361" s="57" t="s">
        <v>351</v>
      </c>
      <c r="AR361" s="57" t="s">
        <v>351</v>
      </c>
      <c r="AS361" s="57"/>
      <c r="AT361" s="57" t="s">
        <v>351</v>
      </c>
      <c r="AU361" s="57" t="s">
        <v>351</v>
      </c>
      <c r="AV361" s="57" t="s">
        <v>351</v>
      </c>
      <c r="AW361" s="57"/>
      <c r="AX361" s="57" t="s">
        <v>351</v>
      </c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 t="s">
        <v>351</v>
      </c>
      <c r="CW361" s="57" t="s">
        <v>351</v>
      </c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61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38"/>
      <c r="EI361" s="38"/>
      <c r="EJ361" s="38"/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 t="s">
        <v>351</v>
      </c>
      <c r="HG361" s="57" t="s">
        <v>351</v>
      </c>
      <c r="HH361" s="57" t="s">
        <v>351</v>
      </c>
      <c r="HI361" s="57"/>
      <c r="HJ361" s="57"/>
      <c r="HK361" s="57" t="s">
        <v>351</v>
      </c>
      <c r="HL361" s="57"/>
      <c r="HM361" s="38"/>
      <c r="HN361" s="38"/>
      <c r="HO361" s="61"/>
      <c r="HP361" s="57"/>
      <c r="HQ361" s="57"/>
      <c r="HR361" s="57"/>
      <c r="HS361" s="57"/>
      <c r="HT361" s="57" t="s">
        <v>351</v>
      </c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38"/>
      <c r="IH361" s="38"/>
      <c r="II361" s="61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38"/>
      <c r="JB361" s="38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38"/>
      <c r="JU361" s="38"/>
      <c r="JV361" s="38"/>
      <c r="JW361" s="61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351</v>
      </c>
      <c r="NT361" s="57" t="s">
        <v>351</v>
      </c>
      <c r="NU361" s="57"/>
      <c r="NV361" s="57"/>
      <c r="NW361" s="57" t="s">
        <v>351</v>
      </c>
      <c r="NX361" s="57" t="s">
        <v>351</v>
      </c>
      <c r="NY361" s="57" t="s">
        <v>351</v>
      </c>
      <c r="NZ361" s="57"/>
      <c r="OA361" s="57"/>
      <c r="OB361" s="57"/>
      <c r="OC361" s="57" t="s">
        <v>351</v>
      </c>
      <c r="OD361" s="57"/>
      <c r="OE361" s="57"/>
      <c r="OF361" s="57"/>
      <c r="OG361" s="57"/>
      <c r="OH361" s="57"/>
      <c r="OI361" s="38"/>
      <c r="OJ361" s="38"/>
      <c r="OK361" s="38"/>
      <c r="OL361" s="38"/>
      <c r="OM361" s="57"/>
      <c r="ON361" s="57"/>
      <c r="OO361" s="57"/>
      <c r="OP361" s="57"/>
      <c r="OQ361" s="57"/>
      <c r="OR361" s="57"/>
      <c r="OS361" s="57"/>
      <c r="OT361" s="57"/>
      <c r="OU361" s="57"/>
      <c r="OV361" s="57"/>
      <c r="OW361" s="57"/>
      <c r="OX361" s="57"/>
      <c r="OY361" s="57"/>
      <c r="OZ361" s="57"/>
      <c r="PA361" s="57"/>
      <c r="PB361" s="57"/>
      <c r="PC361" s="57"/>
      <c r="PD361" s="57"/>
      <c r="PE361" s="38"/>
      <c r="PF361" s="38"/>
      <c r="PG361" s="61"/>
      <c r="PH361" s="57"/>
      <c r="PI361" s="57" t="s">
        <v>351</v>
      </c>
      <c r="PJ361" s="57"/>
      <c r="PK361" s="57"/>
      <c r="PL361" s="57"/>
      <c r="PM361" s="57"/>
      <c r="PN361" s="57"/>
      <c r="PO361" s="57" t="s">
        <v>351</v>
      </c>
      <c r="PP361" s="57" t="s">
        <v>351</v>
      </c>
      <c r="PQ361" s="57"/>
      <c r="PR361" s="57"/>
      <c r="PS361" s="57" t="s">
        <v>351</v>
      </c>
      <c r="PT361" s="57" t="s">
        <v>351</v>
      </c>
      <c r="PU361" s="57"/>
      <c r="PV361" s="57"/>
      <c r="PW361" s="57"/>
      <c r="PX361" s="57" t="s">
        <v>351</v>
      </c>
      <c r="PY361" s="57"/>
      <c r="PZ361" s="38"/>
      <c r="QA361" s="61"/>
      <c r="QB361" s="57"/>
      <c r="QC361" s="57"/>
      <c r="QD361" s="57" t="s">
        <v>351</v>
      </c>
      <c r="QE361" s="57"/>
      <c r="QF361" s="57"/>
      <c r="QG361" s="57" t="s">
        <v>351</v>
      </c>
      <c r="QH361" s="57"/>
      <c r="QI361" s="57"/>
      <c r="QJ361" s="57"/>
      <c r="QK361" s="57"/>
      <c r="QL361" s="57"/>
      <c r="QM361" s="57"/>
      <c r="QN361" s="57" t="s">
        <v>351</v>
      </c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38"/>
      <c r="TF361" s="38"/>
      <c r="TG361" s="61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  <c r="TS361" s="57"/>
      <c r="TT361" s="57"/>
      <c r="TU361" s="57"/>
      <c r="TV361" s="57"/>
      <c r="TW361" s="57"/>
      <c r="TX361" s="57"/>
      <c r="TY361" s="38"/>
      <c r="TZ361" s="38"/>
      <c r="UA361" s="61"/>
      <c r="UB361" s="57"/>
      <c r="UC361" s="57"/>
      <c r="UD361" s="57"/>
      <c r="UE361" s="57"/>
      <c r="UF361" s="57"/>
      <c r="UG361" s="57"/>
      <c r="UH361" s="57"/>
      <c r="UI361" s="57"/>
      <c r="UJ361" s="57"/>
      <c r="UK361" s="57"/>
      <c r="UL361" s="57"/>
      <c r="UM361" s="57"/>
      <c r="UN361" s="57"/>
      <c r="UO361" s="57"/>
      <c r="UP361" s="57"/>
      <c r="UQ361" s="57"/>
      <c r="UR361" s="57"/>
      <c r="US361" s="38"/>
      <c r="UT361" s="38"/>
      <c r="UU361" s="61"/>
      <c r="UV361" s="57"/>
      <c r="UW361" s="57"/>
      <c r="UX361" s="57"/>
      <c r="UY361" s="57"/>
      <c r="UZ361" s="57"/>
      <c r="VA361" s="57"/>
      <c r="VB361" s="57"/>
      <c r="VC361" s="57"/>
      <c r="VD361" s="57"/>
      <c r="VE361" s="57"/>
      <c r="VF361" s="57"/>
      <c r="VG361" s="57" t="s">
        <v>351</v>
      </c>
      <c r="VH361" s="57"/>
      <c r="VI361" s="57"/>
      <c r="VJ361" s="57"/>
      <c r="VK361" s="57"/>
      <c r="VL361" s="38"/>
      <c r="VM361" s="38"/>
      <c r="VN361" s="38"/>
      <c r="VO361" s="61"/>
      <c r="VP361" s="57"/>
      <c r="VQ361" s="57"/>
      <c r="VR361" s="57"/>
      <c r="VS361" s="57"/>
      <c r="VT361" s="57"/>
      <c r="VU361" s="57"/>
      <c r="VV361" s="57"/>
      <c r="VW361" s="57" t="s">
        <v>351</v>
      </c>
      <c r="VX361" s="57"/>
      <c r="VY361" s="57"/>
      <c r="VZ361" s="57"/>
      <c r="WA361" s="57"/>
      <c r="WB361" s="57" t="s">
        <v>351</v>
      </c>
      <c r="WC361" s="57"/>
      <c r="WD361" s="57"/>
      <c r="WE361" s="57" t="s">
        <v>351</v>
      </c>
      <c r="WF361" s="38"/>
      <c r="WG361" s="38"/>
      <c r="WH361" s="38"/>
      <c r="WI361" s="61"/>
      <c r="WJ361" s="57"/>
      <c r="WK361" s="57" t="s">
        <v>351</v>
      </c>
      <c r="WL361" s="57" t="s">
        <v>351</v>
      </c>
      <c r="WM361" s="57"/>
      <c r="WN361" s="57"/>
      <c r="WO361" s="57" t="s">
        <v>351</v>
      </c>
      <c r="WP361" s="57" t="s">
        <v>351</v>
      </c>
      <c r="WQ361" s="57" t="s">
        <v>351</v>
      </c>
      <c r="WR361" s="57" t="s">
        <v>351</v>
      </c>
      <c r="WS361" s="57"/>
      <c r="WT361" s="57"/>
      <c r="WU361" s="57"/>
      <c r="WV361" s="57" t="s">
        <v>351</v>
      </c>
      <c r="WW361" s="57"/>
      <c r="WX361" s="38"/>
      <c r="WY361" s="38"/>
      <c r="WZ361" s="38"/>
      <c r="XA361" s="38"/>
      <c r="XB361" s="38"/>
      <c r="XC361" s="57"/>
      <c r="XD361" s="57"/>
      <c r="XE361" s="57"/>
      <c r="XF361" s="57"/>
      <c r="XG361" s="57"/>
      <c r="XH361" s="57"/>
      <c r="XI361" s="57"/>
      <c r="XJ361" s="57"/>
      <c r="XK361" s="57"/>
      <c r="XL361" s="57"/>
      <c r="XM361" s="57"/>
      <c r="XN361" s="57"/>
      <c r="XO361" s="57"/>
      <c r="XP361" s="57"/>
      <c r="XQ361" s="57"/>
      <c r="XR361" s="57"/>
      <c r="XS361" s="57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66"/>
        <v/>
      </c>
      <c r="AGK361" s="85" t="str">
        <f t="shared" si="1167"/>
        <v/>
      </c>
      <c r="AGL361" s="85" t="str">
        <f t="shared" si="1168"/>
        <v/>
      </c>
      <c r="AGN361" s="5">
        <f>IF(LEN(B361)&gt;7,AGN358,"")</f>
        <v>10</v>
      </c>
      <c r="AGQ361" s="36" t="str">
        <f t="shared" ref="AGQ361:AGQ378" si="1179">IF(COUNTIFS($C$6:$AGI$6,9,$C361:$AGI361,"б")=0,"",COUNTIFS($C$6:$AGI$6,9,$C361:$AGI361,"б"))</f>
        <v/>
      </c>
      <c r="AGR361" s="36" t="str">
        <f t="shared" si="1169"/>
        <v/>
      </c>
      <c r="AGS361" s="39">
        <f t="shared" ref="AGS361:AGS378" si="1180">IF(COUNTIFS($C$6:$AGI$6,9,$C361:$AGI361,"н")=0,"",COUNTIFS($C$6:$AGI$6,9,$C361:$AGI361,"н"))</f>
        <v>33</v>
      </c>
      <c r="AGT361" s="36" t="str">
        <f t="shared" ref="AGT361:AGT378" si="1181">IF(COUNTIFS($C$6:$AGI$6,10,$C361:$AGI361,"б")=0,"",COUNTIFS($C$6:$AGI$6,10,$C361:$AGI361,"б"))</f>
        <v/>
      </c>
      <c r="AGU361" s="36" t="str">
        <f t="shared" si="1170"/>
        <v/>
      </c>
      <c r="AGV361" s="39">
        <f t="shared" ref="AGV361:AGV378" si="1182">IF(COUNTIFS($C$6:$AGI$6,10,$C361:$AGI361,"н")=0,"",COUNTIFS($C$6:$AGI$6,10,$C361:$AGI361,"н"))</f>
        <v>2</v>
      </c>
      <c r="AGW361" s="36" t="str">
        <f t="shared" ref="AGW361:AGW378" si="1183">IF(COUNTIFS($C$6:$AGI$6,11,$C361:$AGI361,"б")=0,"",COUNTIFS($C$6:$AGI$6,11,$C361:$AGI361,"б"))</f>
        <v/>
      </c>
      <c r="AGX361" s="36" t="str">
        <f t="shared" si="1171"/>
        <v/>
      </c>
      <c r="AGY361" s="39">
        <f t="shared" ref="AGY361:AGY378" si="1184">IF(COUNTIFS($C$6:$AGI$6,11,$C361:$AGI361,"н")=0,"",COUNTIFS($C$6:$AGI$6,11,$C361:$AGI361,"н"))</f>
        <v>5</v>
      </c>
      <c r="AGZ361" s="36" t="str">
        <f t="shared" ref="AGZ361:AGZ378" si="1185">IF(COUNTIFS($C$6:$AGI$6,12,$C361:$AGI361,"б")=0,"",COUNTIFS($C$6:$AGI$6,12,$C361:$AGI361,"б"))</f>
        <v/>
      </c>
      <c r="AHA361" s="36" t="str">
        <f t="shared" si="1172"/>
        <v/>
      </c>
      <c r="AHB361" s="39" t="str">
        <f t="shared" ref="AHB361:AHB378" si="1186">IF(COUNTIFS($C$6:$AGI$6,12,$C361:$AGI361,"н")=0,"",COUNTIFS($C$6:$AGI$6,12,$C361:$AGI361,"н"))</f>
        <v/>
      </c>
      <c r="AHC361" s="36" t="str">
        <f t="shared" ref="AHC361:AHC378" si="1187">IF(COUNTIFS($C$6:$AGI$6,1,$C361:$AGI361,"б")=0,"",COUNTIFS($C$6:$AGI$6,1,$C361:$AGI361,"б"))</f>
        <v/>
      </c>
      <c r="AHD361" s="36" t="str">
        <f t="shared" si="1173"/>
        <v/>
      </c>
      <c r="AHE361" s="39">
        <f t="shared" ref="AHE361:AHE378" si="1188">IF(COUNTIFS($C$6:$AGI$6,1,$C361:$AGI361,"н")=0,"",COUNTIFS($C$6:$AGI$6,1,$C361:$AGI361,"н"))</f>
        <v>12</v>
      </c>
      <c r="AHF361" s="36" t="str">
        <f t="shared" ref="AHF361:AHF378" si="1189">IF(COUNTIFS($C$6:$AGI$6,2,$C361:$AGI361,"б")=0,"",COUNTIFS($C$6:$AGI$6,2,$C361:$AGI361,"б"))</f>
        <v/>
      </c>
      <c r="AHG361" s="36" t="str">
        <f t="shared" si="1174"/>
        <v/>
      </c>
      <c r="AHH361" s="39">
        <f t="shared" ref="AHH361:AHH378" si="1190">IF(COUNTIFS($C$6:$AGI$6,2,$C361:$AGI361,"н")=0,"",COUNTIFS($C$6:$AGI$6,2,$C361:$AGI361,"н"))</f>
        <v>3</v>
      </c>
      <c r="AHI361" s="36" t="str">
        <f t="shared" ref="AHI361:AHI378" si="1191">IF(COUNTIFS($C$6:$AGI$6,3,$C361:$AGI361,"б")=0,"",COUNTIFS($C$6:$AGI$6,3,$C361:$AGI361,"б"))</f>
        <v/>
      </c>
      <c r="AHJ361" s="36" t="str">
        <f t="shared" si="1175"/>
        <v/>
      </c>
      <c r="AHK361" s="39">
        <f t="shared" ref="AHK361:AHK378" si="1192">IF(COUNTIFS($C$6:$AGI$6,3,$C361:$AGI361,"н")=0,"",COUNTIFS($C$6:$AGI$6,3,$C361:$AGI361,"н"))</f>
        <v>10</v>
      </c>
      <c r="AHL361" s="36" t="str">
        <f t="shared" ref="AHL361:AHL378" si="1193">IF(COUNTIFS($C$6:$AGI$6,4,$C361:$AGI361,"б")=0,"",COUNTIFS($C$6:$AGI$6,4,$C361:$AGI361,"б"))</f>
        <v/>
      </c>
      <c r="AHM361" s="36" t="str">
        <f t="shared" si="1176"/>
        <v/>
      </c>
      <c r="AHN361" s="39">
        <f t="shared" ref="AHN361:AHN378" si="1194">IF(COUNTIFS($C$6:$AGI$6,4,$C361:$AGI361,"н")=0,"",COUNTIFS($C$6:$AGI$6,4,$C361:$AGI361,"н"))</f>
        <v>1</v>
      </c>
      <c r="AHO361" s="36" t="str">
        <f t="shared" ref="AHO361:AHO378" si="1195">IF(COUNTIFS($C$6:$AGI$6,5,$C361:$AGI361,"б")=0,"",COUNTIFS($C$6:$AGI$6,5,$C361:$AGI361,"б"))</f>
        <v/>
      </c>
      <c r="AHP361" s="36" t="str">
        <f t="shared" si="1177"/>
        <v/>
      </c>
      <c r="AHQ361" s="39" t="str">
        <f t="shared" ref="AHQ361:AHQ378" si="1196">IF(COUNTIFS($C$6:$AGI$6,5,$C361:$AGI361,"н")=0,"",COUNTIFS($C$6:$AGI$6,5,$C361:$AGI361,"н"))</f>
        <v/>
      </c>
      <c r="AHR361" s="36" t="str">
        <f t="shared" ref="AHR361:AHR378" si="1197">IF(COUNTIFS($C$6:$AGI$6,6,$C361:$AGI361,"б")=0,"",COUNTIFS($C$6:$AGI$6,6,$C361:$AGI361,"б"))</f>
        <v/>
      </c>
      <c r="AHS361" s="36" t="str">
        <f t="shared" si="1178"/>
        <v/>
      </c>
      <c r="AHT361" s="39" t="str">
        <f t="shared" ref="AHT361:AHT378" si="1198">IF(COUNTIFS($C$6:$AGI$6,6,$C361:$AGI361,"н")=0,"",COUNTIFS($C$6:$AGI$6,6,$C361:$AGI361,"н"))</f>
        <v/>
      </c>
    </row>
    <row r="362" spans="1:923" s="5" customFormat="1" outlineLevel="1" x14ac:dyDescent="0.25">
      <c r="A362" s="84">
        <v>3</v>
      </c>
      <c r="B362" s="48" t="s">
        <v>203</v>
      </c>
      <c r="C362" s="37"/>
      <c r="D362" s="35"/>
      <c r="E362" s="35"/>
      <c r="F362" s="35"/>
      <c r="G362" s="57"/>
      <c r="H362" s="57"/>
      <c r="I362" s="57"/>
      <c r="J362" s="57"/>
      <c r="K362" s="57" t="s">
        <v>351</v>
      </c>
      <c r="L362" s="57" t="s">
        <v>351</v>
      </c>
      <c r="M362" s="57" t="s">
        <v>351</v>
      </c>
      <c r="N362" s="57" t="s">
        <v>351</v>
      </c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/>
      <c r="AA362" s="57" t="s">
        <v>351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 t="s">
        <v>351</v>
      </c>
      <c r="AM362" s="57" t="s">
        <v>351</v>
      </c>
      <c r="AN362" s="38"/>
      <c r="AO362" s="38"/>
      <c r="AP362" s="38"/>
      <c r="AQ362" s="57" t="s">
        <v>351</v>
      </c>
      <c r="AR362" s="57" t="s">
        <v>351</v>
      </c>
      <c r="AS362" s="57"/>
      <c r="AT362" s="57"/>
      <c r="AU362" s="57" t="s">
        <v>351</v>
      </c>
      <c r="AV362" s="57"/>
      <c r="AW362" s="57"/>
      <c r="AX362" s="57"/>
      <c r="AY362" s="57" t="s">
        <v>351</v>
      </c>
      <c r="AZ362" s="57"/>
      <c r="BA362" s="57"/>
      <c r="BB362" s="57" t="s">
        <v>351</v>
      </c>
      <c r="BC362" s="57" t="s">
        <v>351</v>
      </c>
      <c r="BD362" s="57" t="s">
        <v>351</v>
      </c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 t="s">
        <v>351</v>
      </c>
      <c r="BP362" s="57" t="s">
        <v>351</v>
      </c>
      <c r="BQ362" s="57" t="s">
        <v>351</v>
      </c>
      <c r="BR362" s="57" t="s">
        <v>351</v>
      </c>
      <c r="BS362" s="57" t="s">
        <v>351</v>
      </c>
      <c r="BT362" s="57" t="s">
        <v>351</v>
      </c>
      <c r="BU362" s="57" t="s">
        <v>351</v>
      </c>
      <c r="BV362" s="57"/>
      <c r="BW362" s="57"/>
      <c r="BX362" s="57" t="s">
        <v>351</v>
      </c>
      <c r="BY362" s="57" t="s">
        <v>351</v>
      </c>
      <c r="BZ362" s="57"/>
      <c r="CA362" s="57" t="s">
        <v>351</v>
      </c>
      <c r="CB362" s="57" t="s">
        <v>351</v>
      </c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 t="s">
        <v>351</v>
      </c>
      <c r="CN362" s="57" t="s">
        <v>351</v>
      </c>
      <c r="CO362" s="57" t="s">
        <v>351</v>
      </c>
      <c r="CP362" s="57" t="s">
        <v>351</v>
      </c>
      <c r="CQ362" s="57"/>
      <c r="CR362" s="57"/>
      <c r="CS362" s="57"/>
      <c r="CT362" s="57"/>
      <c r="CU362" s="57"/>
      <c r="CV362" s="57"/>
      <c r="CW362" s="57" t="s">
        <v>351</v>
      </c>
      <c r="CX362" s="38"/>
      <c r="CY362" s="61"/>
      <c r="CZ362" s="57" t="s">
        <v>351</v>
      </c>
      <c r="DA362" s="57" t="s">
        <v>351</v>
      </c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38"/>
      <c r="DS362" s="61"/>
      <c r="DT362" s="57"/>
      <c r="DU362" s="57"/>
      <c r="DV362" s="57"/>
      <c r="DW362" s="57"/>
      <c r="DX362" s="57" t="s">
        <v>351</v>
      </c>
      <c r="DY362" s="57" t="s">
        <v>351</v>
      </c>
      <c r="DZ362" s="57" t="s">
        <v>351</v>
      </c>
      <c r="EA362" s="57" t="s">
        <v>351</v>
      </c>
      <c r="EB362" s="57" t="s">
        <v>351</v>
      </c>
      <c r="EC362" s="57" t="s">
        <v>351</v>
      </c>
      <c r="ED362" s="57" t="s">
        <v>351</v>
      </c>
      <c r="EE362" s="57"/>
      <c r="EF362" s="57" t="s">
        <v>351</v>
      </c>
      <c r="EG362" s="57" t="s">
        <v>351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 t="s">
        <v>351</v>
      </c>
      <c r="ER362" s="57" t="s">
        <v>351</v>
      </c>
      <c r="ES362" s="57" t="s">
        <v>351</v>
      </c>
      <c r="ET362" s="57" t="s">
        <v>351</v>
      </c>
      <c r="EU362" s="57" t="s">
        <v>351</v>
      </c>
      <c r="EV362" s="57" t="s">
        <v>351</v>
      </c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351</v>
      </c>
      <c r="FL362" s="57" t="s">
        <v>351</v>
      </c>
      <c r="FM362" s="57"/>
      <c r="FN362" s="57"/>
      <c r="FO362" s="57" t="s">
        <v>351</v>
      </c>
      <c r="FP362" s="57" t="s">
        <v>351</v>
      </c>
      <c r="FQ362" s="57"/>
      <c r="FR362" s="57"/>
      <c r="FS362" s="57"/>
      <c r="FT362" s="57"/>
      <c r="FU362" s="57" t="s">
        <v>351</v>
      </c>
      <c r="FV362" s="57"/>
      <c r="FW362" s="57"/>
      <c r="FX362" s="57"/>
      <c r="FY362" s="57"/>
      <c r="FZ362" s="57"/>
      <c r="GA362" s="61"/>
      <c r="GB362" s="57" t="s">
        <v>351</v>
      </c>
      <c r="GC362" s="57" t="s">
        <v>351</v>
      </c>
      <c r="GD362" s="57"/>
      <c r="GE362" s="57" t="s">
        <v>351</v>
      </c>
      <c r="GF362" s="57" t="s">
        <v>351</v>
      </c>
      <c r="GG362" s="57" t="s">
        <v>351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351</v>
      </c>
      <c r="GV362" s="57" t="s">
        <v>351</v>
      </c>
      <c r="GW362" s="57"/>
      <c r="GX362" s="57" t="s">
        <v>351</v>
      </c>
      <c r="GY362" s="57" t="s">
        <v>351</v>
      </c>
      <c r="GZ362" s="57"/>
      <c r="HA362" s="57"/>
      <c r="HB362" s="57" t="s">
        <v>351</v>
      </c>
      <c r="HC362" s="57" t="s">
        <v>351</v>
      </c>
      <c r="HD362" s="57"/>
      <c r="HE362" s="57"/>
      <c r="HF362" s="57"/>
      <c r="HG362" s="57"/>
      <c r="HH362" s="57" t="s">
        <v>351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351</v>
      </c>
      <c r="IV362" s="57" t="s">
        <v>351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351</v>
      </c>
      <c r="JG362" s="57" t="s">
        <v>351</v>
      </c>
      <c r="JH362" s="57" t="s">
        <v>351</v>
      </c>
      <c r="JI362" s="57"/>
      <c r="JJ362" s="57" t="s">
        <v>351</v>
      </c>
      <c r="JK362" s="57" t="s">
        <v>351</v>
      </c>
      <c r="JL362" s="57"/>
      <c r="JM362" s="57"/>
      <c r="JN362" s="57"/>
      <c r="JO362" s="57" t="s">
        <v>351</v>
      </c>
      <c r="JP362" s="57" t="s">
        <v>351</v>
      </c>
      <c r="JQ362" s="57"/>
      <c r="JR362" s="57" t="s">
        <v>351</v>
      </c>
      <c r="JS362" s="57" t="s">
        <v>351</v>
      </c>
      <c r="JT362" s="38"/>
      <c r="JU362" s="38"/>
      <c r="JV362" s="38"/>
      <c r="JW362" s="61"/>
      <c r="JX362" s="57"/>
      <c r="JY362" s="57"/>
      <c r="JZ362" s="57"/>
      <c r="KA362" s="57"/>
      <c r="KB362" s="57"/>
      <c r="KC362" s="57" t="s">
        <v>351</v>
      </c>
      <c r="KD362" s="57" t="s">
        <v>351</v>
      </c>
      <c r="KE362" s="57" t="s">
        <v>351</v>
      </c>
      <c r="KF362" s="57"/>
      <c r="KG362" s="57"/>
      <c r="KH362" s="57"/>
      <c r="KI362" s="57"/>
      <c r="KJ362" s="57"/>
      <c r="KK362" s="57" t="s">
        <v>351</v>
      </c>
      <c r="KL362" s="57"/>
      <c r="KM362" s="57" t="s">
        <v>351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 t="s">
        <v>351</v>
      </c>
      <c r="NX362" s="57" t="s">
        <v>351</v>
      </c>
      <c r="NY362" s="57"/>
      <c r="NZ362" s="57"/>
      <c r="OA362" s="57"/>
      <c r="OB362" s="57"/>
      <c r="OC362" s="57"/>
      <c r="OD362" s="57"/>
      <c r="OE362" s="57"/>
      <c r="OF362" s="57"/>
      <c r="OG362" s="57"/>
      <c r="OH362" s="57"/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 t="s">
        <v>351</v>
      </c>
      <c r="OY362" s="57" t="s">
        <v>351</v>
      </c>
      <c r="OZ362" s="57"/>
      <c r="PA362" s="57"/>
      <c r="PB362" s="57" t="s">
        <v>351</v>
      </c>
      <c r="PC362" s="57" t="s">
        <v>351</v>
      </c>
      <c r="PD362" s="57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38"/>
      <c r="QA362" s="61"/>
      <c r="QB362" s="57"/>
      <c r="QC362" s="57"/>
      <c r="QD362" s="57"/>
      <c r="QE362" s="57"/>
      <c r="QF362" s="57"/>
      <c r="QG362" s="57"/>
      <c r="QH362" s="57"/>
      <c r="QI362" s="57"/>
      <c r="QJ362" s="57"/>
      <c r="QK362" s="57"/>
      <c r="QL362" s="57"/>
      <c r="QM362" s="57"/>
      <c r="QN362" s="57"/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57" t="s">
        <v>351</v>
      </c>
      <c r="SV362" s="57" t="s">
        <v>351</v>
      </c>
      <c r="SW362" s="57"/>
      <c r="SX362" s="57"/>
      <c r="SY362" s="57"/>
      <c r="SZ362" s="57"/>
      <c r="TA362" s="57"/>
      <c r="TB362" s="57"/>
      <c r="TC362" s="57"/>
      <c r="TD362" s="57" t="s">
        <v>351</v>
      </c>
      <c r="TE362" s="38"/>
      <c r="TF362" s="38"/>
      <c r="TG362" s="61"/>
      <c r="TH362" s="57"/>
      <c r="TI362" s="57" t="s">
        <v>351</v>
      </c>
      <c r="TJ362" s="57" t="s">
        <v>351</v>
      </c>
      <c r="TK362" s="57"/>
      <c r="TL362" s="57"/>
      <c r="TM362" s="57"/>
      <c r="TN362" s="57"/>
      <c r="TO362" s="57"/>
      <c r="TP362" s="57" t="s">
        <v>351</v>
      </c>
      <c r="TQ362" s="57"/>
      <c r="TR362" s="57"/>
      <c r="TS362" s="57"/>
      <c r="TT362" s="57"/>
      <c r="TU362" s="57"/>
      <c r="TV362" s="57"/>
      <c r="TW362" s="57"/>
      <c r="TX362" s="57"/>
      <c r="TY362" s="38"/>
      <c r="TZ362" s="38"/>
      <c r="UA362" s="61"/>
      <c r="UB362" s="57"/>
      <c r="UC362" s="57"/>
      <c r="UD362" s="57"/>
      <c r="UE362" s="57"/>
      <c r="UF362" s="57"/>
      <c r="UG362" s="57"/>
      <c r="UH362" s="57"/>
      <c r="UI362" s="57" t="s">
        <v>351</v>
      </c>
      <c r="UJ362" s="57" t="s">
        <v>351</v>
      </c>
      <c r="UK362" s="57"/>
      <c r="UL362" s="57"/>
      <c r="UM362" s="57" t="s">
        <v>351</v>
      </c>
      <c r="UN362" s="57" t="s">
        <v>351</v>
      </c>
      <c r="UO362" s="57"/>
      <c r="UP362" s="57"/>
      <c r="UQ362" s="57"/>
      <c r="UR362" s="57"/>
      <c r="US362" s="38"/>
      <c r="UT362" s="38"/>
      <c r="UU362" s="61"/>
      <c r="UV362" s="57"/>
      <c r="UW362" s="57" t="s">
        <v>351</v>
      </c>
      <c r="UX362" s="57" t="s">
        <v>351</v>
      </c>
      <c r="UY362" s="57"/>
      <c r="UZ362" s="57"/>
      <c r="VA362" s="57"/>
      <c r="VB362" s="57"/>
      <c r="VC362" s="57"/>
      <c r="VD362" s="57"/>
      <c r="VE362" s="57"/>
      <c r="VF362" s="57"/>
      <c r="VG362" s="57" t="s">
        <v>351</v>
      </c>
      <c r="VH362" s="57" t="s">
        <v>351</v>
      </c>
      <c r="VI362" s="57"/>
      <c r="VJ362" s="57"/>
      <c r="VK362" s="57"/>
      <c r="VL362" s="38"/>
      <c r="VM362" s="38"/>
      <c r="VN362" s="38"/>
      <c r="VO362" s="61"/>
      <c r="VP362" s="57"/>
      <c r="VQ362" s="57"/>
      <c r="VR362" s="57"/>
      <c r="VS362" s="57"/>
      <c r="VT362" s="57"/>
      <c r="VU362" s="57"/>
      <c r="VV362" s="57"/>
      <c r="VW362" s="57"/>
      <c r="VX362" s="57"/>
      <c r="VY362" s="57"/>
      <c r="VZ362" s="57"/>
      <c r="WA362" s="57"/>
      <c r="WB362" s="57"/>
      <c r="WC362" s="57"/>
      <c r="WD362" s="57"/>
      <c r="WE362" s="57" t="s">
        <v>351</v>
      </c>
      <c r="WF362" s="38"/>
      <c r="WG362" s="38"/>
      <c r="WH362" s="38"/>
      <c r="WI362" s="61"/>
      <c r="WJ362" s="57"/>
      <c r="WK362" s="57"/>
      <c r="WL362" s="57"/>
      <c r="WM362" s="57"/>
      <c r="WN362" s="57"/>
      <c r="WO362" s="57"/>
      <c r="WP362" s="57"/>
      <c r="WQ362" s="57"/>
      <c r="WR362" s="57"/>
      <c r="WS362" s="57"/>
      <c r="WT362" s="57"/>
      <c r="WU362" s="57"/>
      <c r="WV362" s="57"/>
      <c r="WW362" s="57"/>
      <c r="WX362" s="38"/>
      <c r="WY362" s="38"/>
      <c r="WZ362" s="38"/>
      <c r="XA362" s="38"/>
      <c r="XB362" s="38"/>
      <c r="XC362" s="57" t="s">
        <v>351</v>
      </c>
      <c r="XD362" s="57"/>
      <c r="XE362" s="57"/>
      <c r="XF362" s="57"/>
      <c r="XG362" s="57"/>
      <c r="XH362" s="57"/>
      <c r="XI362" s="57"/>
      <c r="XJ362" s="57"/>
      <c r="XK362" s="57"/>
      <c r="XL362" s="57"/>
      <c r="XM362" s="57"/>
      <c r="XN362" s="57"/>
      <c r="XO362" s="57"/>
      <c r="XP362" s="57"/>
      <c r="XQ362" s="57"/>
      <c r="XR362" s="57"/>
      <c r="XS362" s="57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66"/>
        <v/>
      </c>
      <c r="AGK362" s="85" t="str">
        <f t="shared" si="1167"/>
        <v/>
      </c>
      <c r="AGL362" s="85">
        <f t="shared" si="1168"/>
        <v>1</v>
      </c>
      <c r="AGN362" s="5">
        <f>IF(LEN(B362)&gt;7,AGN358,"")</f>
        <v>10</v>
      </c>
      <c r="AGQ362" s="36" t="str">
        <f t="shared" si="1179"/>
        <v/>
      </c>
      <c r="AGR362" s="36" t="str">
        <f t="shared" si="1169"/>
        <v/>
      </c>
      <c r="AGS362" s="39">
        <f t="shared" si="1180"/>
        <v>29</v>
      </c>
      <c r="AGT362" s="36" t="str">
        <f t="shared" si="1181"/>
        <v/>
      </c>
      <c r="AGU362" s="36" t="str">
        <f t="shared" si="1170"/>
        <v/>
      </c>
      <c r="AGV362" s="39">
        <f t="shared" si="1182"/>
        <v>23</v>
      </c>
      <c r="AGW362" s="36" t="str">
        <f t="shared" si="1183"/>
        <v/>
      </c>
      <c r="AGX362" s="36" t="str">
        <f t="shared" si="1171"/>
        <v/>
      </c>
      <c r="AGY362" s="39">
        <f t="shared" si="1184"/>
        <v>15</v>
      </c>
      <c r="AGZ362" s="36" t="str">
        <f t="shared" si="1185"/>
        <v/>
      </c>
      <c r="AHA362" s="36" t="str">
        <f t="shared" si="1172"/>
        <v/>
      </c>
      <c r="AHB362" s="39">
        <f t="shared" si="1186"/>
        <v>13</v>
      </c>
      <c r="AHC362" s="36" t="str">
        <f t="shared" si="1187"/>
        <v/>
      </c>
      <c r="AHD362" s="36" t="str">
        <f t="shared" si="1173"/>
        <v/>
      </c>
      <c r="AHE362" s="39">
        <f t="shared" si="1188"/>
        <v>6</v>
      </c>
      <c r="AHF362" s="36" t="str">
        <f t="shared" si="1189"/>
        <v/>
      </c>
      <c r="AHG362" s="36" t="str">
        <f t="shared" si="1174"/>
        <v/>
      </c>
      <c r="AHH362" s="39">
        <f t="shared" si="1190"/>
        <v>3</v>
      </c>
      <c r="AHI362" s="36" t="str">
        <f t="shared" si="1191"/>
        <v/>
      </c>
      <c r="AHJ362" s="36" t="str">
        <f t="shared" si="1175"/>
        <v/>
      </c>
      <c r="AHK362" s="39">
        <f t="shared" si="1192"/>
        <v>12</v>
      </c>
      <c r="AHL362" s="36" t="str">
        <f t="shared" si="1193"/>
        <v/>
      </c>
      <c r="AHM362" s="36" t="str">
        <f t="shared" si="1176"/>
        <v/>
      </c>
      <c r="AHN362" s="39">
        <f t="shared" si="1194"/>
        <v>1</v>
      </c>
      <c r="AHO362" s="36" t="str">
        <f t="shared" si="1195"/>
        <v/>
      </c>
      <c r="AHP362" s="36" t="str">
        <f t="shared" si="1177"/>
        <v/>
      </c>
      <c r="AHQ362" s="39" t="str">
        <f t="shared" si="1196"/>
        <v/>
      </c>
      <c r="AHR362" s="36" t="str">
        <f t="shared" si="1197"/>
        <v/>
      </c>
      <c r="AHS362" s="36" t="str">
        <f t="shared" si="1178"/>
        <v/>
      </c>
      <c r="AHT362" s="39" t="str">
        <f t="shared" si="1198"/>
        <v/>
      </c>
    </row>
    <row r="363" spans="1:923" s="5" customFormat="1" outlineLevel="1" x14ac:dyDescent="0.25">
      <c r="A363" s="84">
        <v>4</v>
      </c>
      <c r="B363" s="48" t="s">
        <v>204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38"/>
      <c r="CY363" s="61"/>
      <c r="CZ363" s="57" t="s">
        <v>351</v>
      </c>
      <c r="DA363" s="57" t="s">
        <v>351</v>
      </c>
      <c r="DB363" s="57" t="s">
        <v>351</v>
      </c>
      <c r="DC363" s="57"/>
      <c r="DD363" s="57" t="s">
        <v>351</v>
      </c>
      <c r="DE363" s="57"/>
      <c r="DF363" s="57"/>
      <c r="DG363" s="57"/>
      <c r="DH363" s="57"/>
      <c r="DI363" s="57"/>
      <c r="DJ363" s="57"/>
      <c r="DK363" s="57"/>
      <c r="DL363" s="57" t="s">
        <v>351</v>
      </c>
      <c r="DM363" s="57" t="s">
        <v>351</v>
      </c>
      <c r="DN363" s="57"/>
      <c r="DO363" s="57"/>
      <c r="DP363" s="57"/>
      <c r="DQ363" s="57"/>
      <c r="DR363" s="38"/>
      <c r="DS363" s="61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38"/>
      <c r="EI363" s="38"/>
      <c r="EJ363" s="38"/>
      <c r="EK363" s="38"/>
      <c r="EL363" s="38"/>
      <c r="EM363" s="61"/>
      <c r="EN363" s="57"/>
      <c r="EO363" s="57"/>
      <c r="EP363" s="57"/>
      <c r="EQ363" s="57" t="s">
        <v>351</v>
      </c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38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38"/>
      <c r="HN363" s="38"/>
      <c r="HO363" s="61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38"/>
      <c r="IH363" s="38"/>
      <c r="II363" s="61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  <c r="IX363" s="57"/>
      <c r="IY363" s="57"/>
      <c r="IZ363" s="57"/>
      <c r="JA363" s="38"/>
      <c r="JB363" s="38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38"/>
      <c r="JU363" s="38"/>
      <c r="JV363" s="38"/>
      <c r="JW363" s="61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KI363" s="57"/>
      <c r="KJ363" s="57"/>
      <c r="KK363" s="57"/>
      <c r="KL363" s="57"/>
      <c r="KM363" s="57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351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/>
      <c r="OY363" s="57"/>
      <c r="OZ363" s="57"/>
      <c r="PA363" s="57"/>
      <c r="PB363" s="57"/>
      <c r="PC363" s="57"/>
      <c r="PD363" s="57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38"/>
      <c r="QA363" s="61"/>
      <c r="QB363" s="57"/>
      <c r="QC363" s="57" t="s">
        <v>351</v>
      </c>
      <c r="QD363" s="57"/>
      <c r="QE363" s="57"/>
      <c r="QF363" s="57"/>
      <c r="QG363" s="57"/>
      <c r="QH363" s="57"/>
      <c r="QI363" s="57"/>
      <c r="QJ363" s="57" t="s">
        <v>351</v>
      </c>
      <c r="QK363" s="57"/>
      <c r="QL363" s="57"/>
      <c r="QM363" s="57"/>
      <c r="QN363" s="57"/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38"/>
      <c r="TF363" s="38"/>
      <c r="TG363" s="61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  <c r="TS363" s="57"/>
      <c r="TT363" s="57"/>
      <c r="TU363" s="57"/>
      <c r="TV363" s="57"/>
      <c r="TW363" s="57"/>
      <c r="TX363" s="57"/>
      <c r="TY363" s="38"/>
      <c r="TZ363" s="38"/>
      <c r="UA363" s="61"/>
      <c r="UB363" s="57"/>
      <c r="UC363" s="57"/>
      <c r="UD363" s="57"/>
      <c r="UE363" s="57"/>
      <c r="UF363" s="57"/>
      <c r="UG363" s="57"/>
      <c r="UH363" s="57"/>
      <c r="UI363" s="57"/>
      <c r="UJ363" s="57"/>
      <c r="UK363" s="57"/>
      <c r="UL363" s="57"/>
      <c r="UM363" s="57"/>
      <c r="UN363" s="57"/>
      <c r="UO363" s="57"/>
      <c r="UP363" s="57"/>
      <c r="UQ363" s="57"/>
      <c r="UR363" s="57"/>
      <c r="US363" s="38"/>
      <c r="UT363" s="38"/>
      <c r="UU363" s="61"/>
      <c r="UV363" s="57"/>
      <c r="UW363" s="57"/>
      <c r="UX363" s="57"/>
      <c r="UY363" s="57"/>
      <c r="UZ363" s="57"/>
      <c r="VA363" s="57"/>
      <c r="VB363" s="57"/>
      <c r="VC363" s="57"/>
      <c r="VD363" s="57"/>
      <c r="VE363" s="57"/>
      <c r="VF363" s="57"/>
      <c r="VG363" s="57"/>
      <c r="VH363" s="57"/>
      <c r="VI363" s="57"/>
      <c r="VJ363" s="57"/>
      <c r="VK363" s="57"/>
      <c r="VL363" s="38"/>
      <c r="VM363" s="38"/>
      <c r="VN363" s="38"/>
      <c r="VO363" s="61"/>
      <c r="VP363" s="57"/>
      <c r="VQ363" s="57" t="s">
        <v>351</v>
      </c>
      <c r="VR363" s="57"/>
      <c r="VS363" s="57"/>
      <c r="VT363" s="57"/>
      <c r="VU363" s="57"/>
      <c r="VV363" s="57"/>
      <c r="VW363" s="57"/>
      <c r="VX363" s="57"/>
      <c r="VY363" s="57"/>
      <c r="VZ363" s="57"/>
      <c r="WA363" s="57"/>
      <c r="WB363" s="57"/>
      <c r="WC363" s="57"/>
      <c r="WD363" s="57"/>
      <c r="WE363" s="57"/>
      <c r="WF363" s="38"/>
      <c r="WG363" s="38"/>
      <c r="WH363" s="38"/>
      <c r="WI363" s="61"/>
      <c r="WJ363" s="57"/>
      <c r="WK363" s="57"/>
      <c r="WL363" s="57"/>
      <c r="WM363" s="57"/>
      <c r="WN363" s="57"/>
      <c r="WO363" s="57"/>
      <c r="WP363" s="57"/>
      <c r="WQ363" s="57"/>
      <c r="WR363" s="57"/>
      <c r="WS363" s="57"/>
      <c r="WT363" s="57"/>
      <c r="WU363" s="57"/>
      <c r="WV363" s="57"/>
      <c r="WW363" s="57"/>
      <c r="WX363" s="38"/>
      <c r="WY363" s="38"/>
      <c r="WZ363" s="38"/>
      <c r="XA363" s="38"/>
      <c r="XB363" s="38"/>
      <c r="XC363" s="57"/>
      <c r="XD363" s="57"/>
      <c r="XE363" s="57"/>
      <c r="XF363" s="57"/>
      <c r="XG363" s="57"/>
      <c r="XH363" s="57"/>
      <c r="XI363" s="57"/>
      <c r="XJ363" s="57"/>
      <c r="XK363" s="57"/>
      <c r="XL363" s="57"/>
      <c r="XM363" s="57"/>
      <c r="XN363" s="57"/>
      <c r="XO363" s="57"/>
      <c r="XP363" s="57"/>
      <c r="XQ363" s="57"/>
      <c r="XR363" s="57"/>
      <c r="XS363" s="57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66"/>
        <v/>
      </c>
      <c r="AGK363" s="85" t="str">
        <f t="shared" si="1167"/>
        <v/>
      </c>
      <c r="AGL363" s="85" t="str">
        <f t="shared" si="1168"/>
        <v/>
      </c>
      <c r="AGN363" s="5">
        <f>IF(LEN(B363)&gt;7,AGN358,"")</f>
        <v>10</v>
      </c>
      <c r="AGQ363" s="36" t="str">
        <f t="shared" si="1179"/>
        <v/>
      </c>
      <c r="AGR363" s="36" t="str">
        <f t="shared" si="1169"/>
        <v/>
      </c>
      <c r="AGS363" s="39" t="str">
        <f t="shared" si="1180"/>
        <v/>
      </c>
      <c r="AGT363" s="36" t="str">
        <f t="shared" si="1181"/>
        <v/>
      </c>
      <c r="AGU363" s="36" t="str">
        <f t="shared" si="1170"/>
        <v/>
      </c>
      <c r="AGV363" s="39">
        <f t="shared" si="1182"/>
        <v>7</v>
      </c>
      <c r="AGW363" s="36" t="str">
        <f t="shared" si="1183"/>
        <v/>
      </c>
      <c r="AGX363" s="36" t="str">
        <f t="shared" si="1171"/>
        <v/>
      </c>
      <c r="AGY363" s="39" t="str">
        <f t="shared" si="1184"/>
        <v/>
      </c>
      <c r="AGZ363" s="36" t="str">
        <f t="shared" si="1185"/>
        <v/>
      </c>
      <c r="AHA363" s="36" t="str">
        <f t="shared" si="1172"/>
        <v/>
      </c>
      <c r="AHB363" s="39" t="str">
        <f t="shared" si="1186"/>
        <v/>
      </c>
      <c r="AHC363" s="36" t="str">
        <f t="shared" si="1187"/>
        <v/>
      </c>
      <c r="AHD363" s="36" t="str">
        <f t="shared" si="1173"/>
        <v/>
      </c>
      <c r="AHE363" s="39">
        <f t="shared" si="1188"/>
        <v>1</v>
      </c>
      <c r="AHF363" s="36" t="str">
        <f t="shared" si="1189"/>
        <v/>
      </c>
      <c r="AHG363" s="36" t="str">
        <f t="shared" si="1174"/>
        <v/>
      </c>
      <c r="AHH363" s="39">
        <f t="shared" si="1190"/>
        <v>2</v>
      </c>
      <c r="AHI363" s="36" t="str">
        <f t="shared" si="1191"/>
        <v/>
      </c>
      <c r="AHJ363" s="36" t="str">
        <f t="shared" si="1175"/>
        <v/>
      </c>
      <c r="AHK363" s="39">
        <f t="shared" si="1192"/>
        <v>1</v>
      </c>
      <c r="AHL363" s="36" t="str">
        <f t="shared" si="1193"/>
        <v/>
      </c>
      <c r="AHM363" s="36" t="str">
        <f t="shared" si="1176"/>
        <v/>
      </c>
      <c r="AHN363" s="39" t="str">
        <f t="shared" si="1194"/>
        <v/>
      </c>
      <c r="AHO363" s="36" t="str">
        <f t="shared" si="1195"/>
        <v/>
      </c>
      <c r="AHP363" s="36" t="str">
        <f t="shared" si="1177"/>
        <v/>
      </c>
      <c r="AHQ363" s="39" t="str">
        <f t="shared" si="1196"/>
        <v/>
      </c>
      <c r="AHR363" s="36" t="str">
        <f t="shared" si="1197"/>
        <v/>
      </c>
      <c r="AHS363" s="36" t="str">
        <f t="shared" si="1178"/>
        <v/>
      </c>
      <c r="AHT363" s="39" t="str">
        <f t="shared" si="1198"/>
        <v/>
      </c>
    </row>
    <row r="364" spans="1:923" s="5" customFormat="1" outlineLevel="1" x14ac:dyDescent="0.25">
      <c r="A364" s="84">
        <v>5</v>
      </c>
      <c r="B364" s="48" t="s">
        <v>205</v>
      </c>
      <c r="C364" s="37"/>
      <c r="D364" s="35"/>
      <c r="E364" s="35"/>
      <c r="F364" s="35"/>
      <c r="G364" s="57"/>
      <c r="H364" s="57"/>
      <c r="I364" s="57"/>
      <c r="J364" s="57"/>
      <c r="K364" s="57" t="s">
        <v>351</v>
      </c>
      <c r="L364" s="57" t="s">
        <v>351</v>
      </c>
      <c r="M364" s="57" t="s">
        <v>351</v>
      </c>
      <c r="N364" s="57" t="s">
        <v>351</v>
      </c>
      <c r="O364" s="57" t="s">
        <v>351</v>
      </c>
      <c r="P364" s="57" t="s">
        <v>351</v>
      </c>
      <c r="Q364" s="57" t="s">
        <v>351</v>
      </c>
      <c r="R364" s="57"/>
      <c r="S364" s="57"/>
      <c r="T364" s="57" t="s">
        <v>351</v>
      </c>
      <c r="U364" s="57" t="s">
        <v>351</v>
      </c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 t="s">
        <v>351</v>
      </c>
      <c r="AM364" s="57" t="s">
        <v>351</v>
      </c>
      <c r="AN364" s="38"/>
      <c r="AO364" s="38"/>
      <c r="AP364" s="38"/>
      <c r="AQ364" s="57"/>
      <c r="AR364" s="57"/>
      <c r="AS364" s="57"/>
      <c r="AT364" s="57" t="s">
        <v>351</v>
      </c>
      <c r="AU364" s="57" t="s">
        <v>351</v>
      </c>
      <c r="AV364" s="57" t="s">
        <v>351</v>
      </c>
      <c r="AW364" s="57"/>
      <c r="AX364" s="57" t="s">
        <v>351</v>
      </c>
      <c r="AY364" s="57" t="s">
        <v>351</v>
      </c>
      <c r="AZ364" s="57"/>
      <c r="BA364" s="57"/>
      <c r="BB364" s="57" t="s">
        <v>351</v>
      </c>
      <c r="BC364" s="57" t="s">
        <v>351</v>
      </c>
      <c r="BD364" s="57" t="s">
        <v>351</v>
      </c>
      <c r="BE364" s="57"/>
      <c r="BF364" s="57"/>
      <c r="BG364" s="57" t="s">
        <v>351</v>
      </c>
      <c r="BH364" s="57"/>
      <c r="BI364" s="38"/>
      <c r="BJ364" s="38"/>
      <c r="BK364" s="61"/>
      <c r="BL364" s="57" t="s">
        <v>351</v>
      </c>
      <c r="BM364" s="57" t="s">
        <v>351</v>
      </c>
      <c r="BN364" s="57" t="s">
        <v>351</v>
      </c>
      <c r="BO364" s="57"/>
      <c r="BP364" s="57" t="s">
        <v>351</v>
      </c>
      <c r="BQ364" s="57"/>
      <c r="BR364" s="57" t="s">
        <v>351</v>
      </c>
      <c r="BS364" s="57"/>
      <c r="BT364" s="57"/>
      <c r="BU364" s="57" t="s">
        <v>351</v>
      </c>
      <c r="BV364" s="57"/>
      <c r="BW364" s="57"/>
      <c r="BX364" s="57" t="s">
        <v>351</v>
      </c>
      <c r="BY364" s="57" t="s">
        <v>351</v>
      </c>
      <c r="BZ364" s="57"/>
      <c r="CA364" s="57" t="s">
        <v>351</v>
      </c>
      <c r="CB364" s="57" t="s">
        <v>351</v>
      </c>
      <c r="CC364" s="57"/>
      <c r="CD364" s="57"/>
      <c r="CE364" s="61"/>
      <c r="CF364" s="57" t="s">
        <v>351</v>
      </c>
      <c r="CG364" s="57" t="s">
        <v>351</v>
      </c>
      <c r="CH364" s="57" t="s">
        <v>351</v>
      </c>
      <c r="CI364" s="57"/>
      <c r="CJ364" s="57" t="s">
        <v>351</v>
      </c>
      <c r="CK364" s="57"/>
      <c r="CL364" s="57"/>
      <c r="CM364" s="57" t="s">
        <v>351</v>
      </c>
      <c r="CN364" s="57" t="s">
        <v>351</v>
      </c>
      <c r="CO364" s="57" t="s">
        <v>351</v>
      </c>
      <c r="CP364" s="57" t="s">
        <v>351</v>
      </c>
      <c r="CQ364" s="57" t="s">
        <v>351</v>
      </c>
      <c r="CR364" s="57" t="s">
        <v>351</v>
      </c>
      <c r="CS364" s="57" t="s">
        <v>351</v>
      </c>
      <c r="CT364" s="57"/>
      <c r="CU364" s="57"/>
      <c r="CV364" s="57" t="s">
        <v>351</v>
      </c>
      <c r="CW364" s="57" t="s">
        <v>351</v>
      </c>
      <c r="CX364" s="38"/>
      <c r="CY364" s="61"/>
      <c r="CZ364" s="57" t="s">
        <v>351</v>
      </c>
      <c r="DA364" s="57" t="s">
        <v>351</v>
      </c>
      <c r="DB364" s="57" t="s">
        <v>351</v>
      </c>
      <c r="DC364" s="57" t="s">
        <v>351</v>
      </c>
      <c r="DD364" s="57"/>
      <c r="DE364" s="57"/>
      <c r="DF364" s="57"/>
      <c r="DG364" s="57"/>
      <c r="DH364" s="57"/>
      <c r="DI364" s="57"/>
      <c r="DJ364" s="57"/>
      <c r="DK364" s="57"/>
      <c r="DL364" s="57" t="s">
        <v>351</v>
      </c>
      <c r="DM364" s="57" t="s">
        <v>351</v>
      </c>
      <c r="DN364" s="57"/>
      <c r="DO364" s="57"/>
      <c r="DP364" s="57"/>
      <c r="DQ364" s="57"/>
      <c r="DR364" s="38"/>
      <c r="DS364" s="61"/>
      <c r="DT364" s="57" t="s">
        <v>351</v>
      </c>
      <c r="DU364" s="57" t="s">
        <v>351</v>
      </c>
      <c r="DV364" s="57"/>
      <c r="DW364" s="57"/>
      <c r="DX364" s="57" t="s">
        <v>351</v>
      </c>
      <c r="DY364" s="57" t="s">
        <v>351</v>
      </c>
      <c r="DZ364" s="57" t="s">
        <v>351</v>
      </c>
      <c r="EA364" s="57" t="s">
        <v>351</v>
      </c>
      <c r="EB364" s="57" t="s">
        <v>351</v>
      </c>
      <c r="EC364" s="57" t="s">
        <v>351</v>
      </c>
      <c r="ED364" s="57" t="s">
        <v>351</v>
      </c>
      <c r="EE364" s="57" t="s">
        <v>351</v>
      </c>
      <c r="EF364" s="57" t="s">
        <v>351</v>
      </c>
      <c r="EG364" s="57" t="s">
        <v>351</v>
      </c>
      <c r="EH364" s="38"/>
      <c r="EI364" s="38"/>
      <c r="EJ364" s="38"/>
      <c r="EK364" s="38"/>
      <c r="EL364" s="38"/>
      <c r="EM364" s="61"/>
      <c r="EN364" s="57" t="s">
        <v>351</v>
      </c>
      <c r="EO364" s="57" t="s">
        <v>351</v>
      </c>
      <c r="EP364" s="57"/>
      <c r="EQ364" s="57"/>
      <c r="ER364" s="57"/>
      <c r="ES364" s="57"/>
      <c r="ET364" s="57" t="s">
        <v>351</v>
      </c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 t="s">
        <v>351</v>
      </c>
      <c r="FM364" s="57" t="s">
        <v>351</v>
      </c>
      <c r="FN364" s="57" t="s">
        <v>351</v>
      </c>
      <c r="FO364" s="57" t="s">
        <v>351</v>
      </c>
      <c r="FP364" s="57" t="s">
        <v>351</v>
      </c>
      <c r="FQ364" s="57"/>
      <c r="FR364" s="57"/>
      <c r="FS364" s="57" t="s">
        <v>351</v>
      </c>
      <c r="FT364" s="57" t="s">
        <v>351</v>
      </c>
      <c r="FU364" s="57" t="s">
        <v>351</v>
      </c>
      <c r="FV364" s="57"/>
      <c r="FW364" s="57"/>
      <c r="FX364" s="57"/>
      <c r="FY364" s="57"/>
      <c r="FZ364" s="57"/>
      <c r="GA364" s="61"/>
      <c r="GB364" s="57" t="s">
        <v>351</v>
      </c>
      <c r="GC364" s="57" t="s">
        <v>351</v>
      </c>
      <c r="GD364" s="57"/>
      <c r="GE364" s="57"/>
      <c r="GF364" s="57" t="s">
        <v>351</v>
      </c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 t="s">
        <v>351</v>
      </c>
      <c r="GV364" s="57" t="s">
        <v>351</v>
      </c>
      <c r="GW364" s="57"/>
      <c r="GX364" s="57"/>
      <c r="GY364" s="57" t="s">
        <v>351</v>
      </c>
      <c r="GZ364" s="57"/>
      <c r="HA364" s="57"/>
      <c r="HB364" s="57" t="s">
        <v>351</v>
      </c>
      <c r="HC364" s="57" t="s">
        <v>351</v>
      </c>
      <c r="HD364" s="57"/>
      <c r="HE364" s="57"/>
      <c r="HF364" s="57" t="s">
        <v>351</v>
      </c>
      <c r="HG364" s="57" t="s">
        <v>351</v>
      </c>
      <c r="HH364" s="57" t="s">
        <v>351</v>
      </c>
      <c r="HI364" s="57"/>
      <c r="HJ364" s="57"/>
      <c r="HK364" s="57" t="s">
        <v>351</v>
      </c>
      <c r="HL364" s="57"/>
      <c r="HM364" s="38"/>
      <c r="HN364" s="38"/>
      <c r="HO364" s="61"/>
      <c r="HP364" s="57" t="s">
        <v>351</v>
      </c>
      <c r="HQ364" s="57" t="s">
        <v>351</v>
      </c>
      <c r="HR364" s="57"/>
      <c r="HS364" s="57"/>
      <c r="HT364" s="57" t="s">
        <v>351</v>
      </c>
      <c r="HU364" s="57"/>
      <c r="HV364" s="57" t="s">
        <v>351</v>
      </c>
      <c r="HW364" s="57"/>
      <c r="HX364" s="57"/>
      <c r="HY364" s="57"/>
      <c r="HZ364" s="57"/>
      <c r="IA364" s="57"/>
      <c r="IB364" s="57"/>
      <c r="IC364" s="57"/>
      <c r="ID364" s="57"/>
      <c r="IE364" s="57" t="s">
        <v>351</v>
      </c>
      <c r="IF364" s="57" t="s">
        <v>351</v>
      </c>
      <c r="IG364" s="38"/>
      <c r="IH364" s="38"/>
      <c r="II364" s="61"/>
      <c r="IJ364" s="57" t="s">
        <v>351</v>
      </c>
      <c r="IK364" s="57" t="s">
        <v>351</v>
      </c>
      <c r="IL364" s="57"/>
      <c r="IM364" s="57"/>
      <c r="IN364" s="57" t="s">
        <v>351</v>
      </c>
      <c r="IO364" s="57" t="s">
        <v>351</v>
      </c>
      <c r="IP364" s="57" t="s">
        <v>351</v>
      </c>
      <c r="IQ364" s="57" t="s">
        <v>351</v>
      </c>
      <c r="IR364" s="57" t="s">
        <v>351</v>
      </c>
      <c r="IS364" s="57"/>
      <c r="IT364" s="57"/>
      <c r="IU364" s="57" t="s">
        <v>351</v>
      </c>
      <c r="IV364" s="57"/>
      <c r="IW364" s="57"/>
      <c r="IX364" s="57"/>
      <c r="IY364" s="57"/>
      <c r="IZ364" s="57"/>
      <c r="JA364" s="38"/>
      <c r="JB364" s="38"/>
      <c r="JC364" s="57" t="s">
        <v>351</v>
      </c>
      <c r="JD364" s="57" t="s">
        <v>351</v>
      </c>
      <c r="JE364" s="57"/>
      <c r="JF364" s="57"/>
      <c r="JG364" s="57" t="s">
        <v>351</v>
      </c>
      <c r="JH364" s="57"/>
      <c r="JI364" s="57"/>
      <c r="JJ364" s="57"/>
      <c r="JK364" s="57"/>
      <c r="JL364" s="57"/>
      <c r="JM364" s="57"/>
      <c r="JN364" s="57"/>
      <c r="JO364" s="57" t="s">
        <v>351</v>
      </c>
      <c r="JP364" s="57" t="s">
        <v>351</v>
      </c>
      <c r="JQ364" s="57"/>
      <c r="JR364" s="57" t="s">
        <v>351</v>
      </c>
      <c r="JS364" s="57" t="s">
        <v>351</v>
      </c>
      <c r="JT364" s="38"/>
      <c r="JU364" s="38"/>
      <c r="JV364" s="38"/>
      <c r="JW364" s="61"/>
      <c r="JX364" s="57" t="s">
        <v>351</v>
      </c>
      <c r="JY364" s="57" t="s">
        <v>351</v>
      </c>
      <c r="JZ364" s="57"/>
      <c r="KA364" s="57"/>
      <c r="KB364" s="57"/>
      <c r="KC364" s="57" t="s">
        <v>351</v>
      </c>
      <c r="KD364" s="57" t="s">
        <v>351</v>
      </c>
      <c r="KE364" s="57"/>
      <c r="KF364" s="57"/>
      <c r="KG364" s="57"/>
      <c r="KH364" s="57"/>
      <c r="KI364" s="57" t="s">
        <v>351</v>
      </c>
      <c r="KJ364" s="57"/>
      <c r="KK364" s="57" t="s">
        <v>351</v>
      </c>
      <c r="KL364" s="57"/>
      <c r="KM364" s="57" t="s">
        <v>351</v>
      </c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351</v>
      </c>
      <c r="NT364" s="57" t="s">
        <v>351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 t="s">
        <v>351</v>
      </c>
      <c r="OI364" s="38"/>
      <c r="OJ364" s="38"/>
      <c r="OK364" s="38"/>
      <c r="OL364" s="38"/>
      <c r="OM364" s="57"/>
      <c r="ON364" s="57" t="s">
        <v>351</v>
      </c>
      <c r="OO364" s="57" t="s">
        <v>351</v>
      </c>
      <c r="OP364" s="57"/>
      <c r="OQ364" s="57"/>
      <c r="OR364" s="57" t="s">
        <v>351</v>
      </c>
      <c r="OS364" s="57"/>
      <c r="OT364" s="57" t="s">
        <v>351</v>
      </c>
      <c r="OU364" s="57" t="s">
        <v>351</v>
      </c>
      <c r="OV364" s="57"/>
      <c r="OW364" s="57"/>
      <c r="OX364" s="57" t="s">
        <v>351</v>
      </c>
      <c r="OY364" s="57" t="s">
        <v>351</v>
      </c>
      <c r="OZ364" s="57"/>
      <c r="PA364" s="57"/>
      <c r="PB364" s="57" t="s">
        <v>351</v>
      </c>
      <c r="PC364" s="57" t="s">
        <v>351</v>
      </c>
      <c r="PD364" s="57"/>
      <c r="PE364" s="38"/>
      <c r="PF364" s="38"/>
      <c r="PG364" s="61"/>
      <c r="PH364" s="57"/>
      <c r="PI364" s="57" t="s">
        <v>351</v>
      </c>
      <c r="PJ364" s="57"/>
      <c r="PK364" s="57"/>
      <c r="PL364" s="57"/>
      <c r="PM364" s="57"/>
      <c r="PN364" s="57"/>
      <c r="PO364" s="57" t="s">
        <v>351</v>
      </c>
      <c r="PP364" s="57" t="s">
        <v>351</v>
      </c>
      <c r="PQ364" s="57"/>
      <c r="PR364" s="57"/>
      <c r="PS364" s="57" t="s">
        <v>351</v>
      </c>
      <c r="PT364" s="57" t="s">
        <v>351</v>
      </c>
      <c r="PU364" s="57"/>
      <c r="PV364" s="57"/>
      <c r="PW364" s="57"/>
      <c r="PX364" s="57" t="s">
        <v>351</v>
      </c>
      <c r="PY364" s="57"/>
      <c r="PZ364" s="38"/>
      <c r="QA364" s="61"/>
      <c r="QB364" s="57"/>
      <c r="QC364" s="57" t="s">
        <v>351</v>
      </c>
      <c r="QD364" s="57" t="s">
        <v>351</v>
      </c>
      <c r="QE364" s="57"/>
      <c r="QF364" s="57"/>
      <c r="QG364" s="57"/>
      <c r="QH364" s="57"/>
      <c r="QI364" s="57"/>
      <c r="QJ364" s="57"/>
      <c r="QK364" s="57"/>
      <c r="QL364" s="57"/>
      <c r="QM364" s="57" t="s">
        <v>351</v>
      </c>
      <c r="QN364" s="57" t="s">
        <v>351</v>
      </c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57" t="s">
        <v>351</v>
      </c>
      <c r="SV364" s="57" t="s">
        <v>351</v>
      </c>
      <c r="SW364" s="57"/>
      <c r="SX364" s="57"/>
      <c r="SY364" s="57"/>
      <c r="SZ364" s="57"/>
      <c r="TA364" s="57"/>
      <c r="TB364" s="57"/>
      <c r="TC364" s="57"/>
      <c r="TD364" s="57"/>
      <c r="TE364" s="38"/>
      <c r="TF364" s="38"/>
      <c r="TG364" s="61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  <c r="TS364" s="57"/>
      <c r="TT364" s="57"/>
      <c r="TU364" s="57"/>
      <c r="TV364" s="57"/>
      <c r="TW364" s="57"/>
      <c r="TX364" s="57"/>
      <c r="TY364" s="38"/>
      <c r="TZ364" s="38"/>
      <c r="UA364" s="61"/>
      <c r="UB364" s="57"/>
      <c r="UC364" s="57"/>
      <c r="UD364" s="57"/>
      <c r="UE364" s="57"/>
      <c r="UF364" s="57"/>
      <c r="UG364" s="57"/>
      <c r="UH364" s="57"/>
      <c r="UI364" s="57"/>
      <c r="UJ364" s="57"/>
      <c r="UK364" s="57"/>
      <c r="UL364" s="57"/>
      <c r="UM364" s="57"/>
      <c r="UN364" s="57"/>
      <c r="UO364" s="57"/>
      <c r="UP364" s="57"/>
      <c r="UQ364" s="57"/>
      <c r="UR364" s="57"/>
      <c r="US364" s="38"/>
      <c r="UT364" s="38"/>
      <c r="UU364" s="61"/>
      <c r="UV364" s="57"/>
      <c r="UW364" s="57"/>
      <c r="UX364" s="57"/>
      <c r="UY364" s="57"/>
      <c r="UZ364" s="57"/>
      <c r="VA364" s="57"/>
      <c r="VB364" s="57"/>
      <c r="VC364" s="57"/>
      <c r="VD364" s="57"/>
      <c r="VE364" s="57"/>
      <c r="VF364" s="57"/>
      <c r="VG364" s="57"/>
      <c r="VH364" s="57"/>
      <c r="VI364" s="57"/>
      <c r="VJ364" s="57"/>
      <c r="VK364" s="57"/>
      <c r="VL364" s="38"/>
      <c r="VM364" s="38"/>
      <c r="VN364" s="38"/>
      <c r="VO364" s="61"/>
      <c r="VP364" s="57"/>
      <c r="VQ364" s="57"/>
      <c r="VR364" s="57" t="s">
        <v>351</v>
      </c>
      <c r="VS364" s="57"/>
      <c r="VT364" s="57"/>
      <c r="VU364" s="57"/>
      <c r="VV364" s="57"/>
      <c r="VW364" s="57" t="s">
        <v>351</v>
      </c>
      <c r="VX364" s="57"/>
      <c r="VY364" s="57"/>
      <c r="VZ364" s="57"/>
      <c r="WA364" s="57"/>
      <c r="WB364" s="57" t="s">
        <v>351</v>
      </c>
      <c r="WC364" s="57"/>
      <c r="WD364" s="57"/>
      <c r="WE364" s="57" t="s">
        <v>351</v>
      </c>
      <c r="WF364" s="38"/>
      <c r="WG364" s="38"/>
      <c r="WH364" s="38"/>
      <c r="WI364" s="61"/>
      <c r="WJ364" s="57"/>
      <c r="WK364" s="57"/>
      <c r="WL364" s="57"/>
      <c r="WM364" s="57"/>
      <c r="WN364" s="57"/>
      <c r="WO364" s="57" t="s">
        <v>351</v>
      </c>
      <c r="WP364" s="57" t="s">
        <v>351</v>
      </c>
      <c r="WQ364" s="57"/>
      <c r="WR364" s="57"/>
      <c r="WS364" s="57"/>
      <c r="WT364" s="57"/>
      <c r="WU364" s="57"/>
      <c r="WV364" s="57"/>
      <c r="WW364" s="57"/>
      <c r="WX364" s="38"/>
      <c r="WY364" s="38"/>
      <c r="WZ364" s="38"/>
      <c r="XA364" s="38"/>
      <c r="XB364" s="38"/>
      <c r="XC364" s="57"/>
      <c r="XD364" s="57"/>
      <c r="XE364" s="57"/>
      <c r="XF364" s="57"/>
      <c r="XG364" s="57"/>
      <c r="XH364" s="57"/>
      <c r="XI364" s="57"/>
      <c r="XJ364" s="57"/>
      <c r="XK364" s="57"/>
      <c r="XL364" s="57"/>
      <c r="XM364" s="57"/>
      <c r="XN364" s="57"/>
      <c r="XO364" s="57"/>
      <c r="XP364" s="57"/>
      <c r="XQ364" s="57"/>
      <c r="XR364" s="57"/>
      <c r="XS364" s="57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66"/>
        <v/>
      </c>
      <c r="AGK364" s="85" t="str">
        <f t="shared" si="1167"/>
        <v/>
      </c>
      <c r="AGL364" s="85" t="str">
        <f t="shared" si="1168"/>
        <v/>
      </c>
      <c r="AGN364" s="5">
        <f>IF(LEN(B364)&gt;7,AGN358,"")</f>
        <v>10</v>
      </c>
      <c r="AGQ364" s="36" t="str">
        <f t="shared" si="1179"/>
        <v/>
      </c>
      <c r="AGR364" s="36" t="str">
        <f t="shared" si="1169"/>
        <v/>
      </c>
      <c r="AGS364" s="39">
        <f t="shared" si="1180"/>
        <v>38</v>
      </c>
      <c r="AGT364" s="36" t="str">
        <f t="shared" si="1181"/>
        <v/>
      </c>
      <c r="AGU364" s="36" t="str">
        <f t="shared" si="1170"/>
        <v/>
      </c>
      <c r="AGV364" s="39">
        <f t="shared" si="1182"/>
        <v>34</v>
      </c>
      <c r="AGW364" s="36" t="str">
        <f t="shared" si="1183"/>
        <v/>
      </c>
      <c r="AGX364" s="36" t="str">
        <f t="shared" si="1171"/>
        <v/>
      </c>
      <c r="AGY364" s="39">
        <f t="shared" si="1184"/>
        <v>28</v>
      </c>
      <c r="AGZ364" s="36" t="str">
        <f t="shared" si="1185"/>
        <v/>
      </c>
      <c r="AHA364" s="36" t="str">
        <f t="shared" si="1172"/>
        <v/>
      </c>
      <c r="AHB364" s="39">
        <f t="shared" si="1186"/>
        <v>12</v>
      </c>
      <c r="AHC364" s="36" t="str">
        <f t="shared" si="1187"/>
        <v/>
      </c>
      <c r="AHD364" s="36" t="str">
        <f t="shared" si="1173"/>
        <v/>
      </c>
      <c r="AHE364" s="39">
        <f t="shared" si="1188"/>
        <v>18</v>
      </c>
      <c r="AHF364" s="36" t="str">
        <f t="shared" si="1189"/>
        <v/>
      </c>
      <c r="AHG364" s="36" t="str">
        <f t="shared" si="1174"/>
        <v/>
      </c>
      <c r="AHH364" s="39">
        <f t="shared" si="1190"/>
        <v>6</v>
      </c>
      <c r="AHI364" s="36" t="str">
        <f t="shared" si="1191"/>
        <v/>
      </c>
      <c r="AHJ364" s="36" t="str">
        <f t="shared" si="1175"/>
        <v/>
      </c>
      <c r="AHK364" s="39">
        <f t="shared" si="1192"/>
        <v>6</v>
      </c>
      <c r="AHL364" s="36" t="str">
        <f t="shared" si="1193"/>
        <v/>
      </c>
      <c r="AHM364" s="36" t="str">
        <f t="shared" si="1176"/>
        <v/>
      </c>
      <c r="AHN364" s="39" t="str">
        <f t="shared" si="1194"/>
        <v/>
      </c>
      <c r="AHO364" s="36" t="str">
        <f t="shared" si="1195"/>
        <v/>
      </c>
      <c r="AHP364" s="36" t="str">
        <f t="shared" si="1177"/>
        <v/>
      </c>
      <c r="AHQ364" s="39" t="str">
        <f t="shared" si="1196"/>
        <v/>
      </c>
      <c r="AHR364" s="36" t="str">
        <f t="shared" si="1197"/>
        <v/>
      </c>
      <c r="AHS364" s="36" t="str">
        <f t="shared" si="1178"/>
        <v/>
      </c>
      <c r="AHT364" s="39" t="str">
        <f t="shared" si="1198"/>
        <v/>
      </c>
    </row>
    <row r="365" spans="1:923" s="5" customFormat="1" outlineLevel="1" x14ac:dyDescent="0.25">
      <c r="A365" s="84">
        <v>6</v>
      </c>
      <c r="B365" s="48" t="s">
        <v>206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 t="s">
        <v>351</v>
      </c>
      <c r="P365" s="57"/>
      <c r="Q365" s="57"/>
      <c r="R365" s="57"/>
      <c r="S365" s="57"/>
      <c r="T365" s="57" t="s">
        <v>351</v>
      </c>
      <c r="U365" s="57" t="s">
        <v>351</v>
      </c>
      <c r="V365" s="38"/>
      <c r="W365" s="57"/>
      <c r="X365" s="57"/>
      <c r="Y365" s="57"/>
      <c r="Z365" s="57" t="s">
        <v>351</v>
      </c>
      <c r="AA365" s="57" t="s">
        <v>351</v>
      </c>
      <c r="AB365" s="57" t="s">
        <v>351</v>
      </c>
      <c r="AC365" s="57" t="s">
        <v>351</v>
      </c>
      <c r="AD365" s="57" t="s">
        <v>351</v>
      </c>
      <c r="AE365" s="57" t="s">
        <v>351</v>
      </c>
      <c r="AF365" s="57" t="s">
        <v>351</v>
      </c>
      <c r="AG365" s="57"/>
      <c r="AH365" s="57" t="s">
        <v>351</v>
      </c>
      <c r="AI365" s="57" t="s">
        <v>351</v>
      </c>
      <c r="AJ365" s="57"/>
      <c r="AK365" s="57"/>
      <c r="AL365" s="57" t="s">
        <v>351</v>
      </c>
      <c r="AM365" s="57" t="s">
        <v>351</v>
      </c>
      <c r="AN365" s="38"/>
      <c r="AO365" s="38"/>
      <c r="AP365" s="38"/>
      <c r="AQ365" s="57" t="s">
        <v>351</v>
      </c>
      <c r="AR365" s="57" t="s">
        <v>351</v>
      </c>
      <c r="AS365" s="57"/>
      <c r="AT365" s="57" t="s">
        <v>351</v>
      </c>
      <c r="AU365" s="57" t="s">
        <v>351</v>
      </c>
      <c r="AV365" s="57" t="s">
        <v>351</v>
      </c>
      <c r="AW365" s="57"/>
      <c r="AX365" s="57" t="s">
        <v>351</v>
      </c>
      <c r="AY365" s="57" t="s">
        <v>351</v>
      </c>
      <c r="AZ365" s="57"/>
      <c r="BA365" s="57"/>
      <c r="BB365" s="57" t="s">
        <v>351</v>
      </c>
      <c r="BC365" s="57" t="s">
        <v>351</v>
      </c>
      <c r="BD365" s="57" t="s">
        <v>351</v>
      </c>
      <c r="BE365" s="57"/>
      <c r="BF365" s="57" t="s">
        <v>351</v>
      </c>
      <c r="BG365" s="57" t="s">
        <v>351</v>
      </c>
      <c r="BH365" s="57"/>
      <c r="BI365" s="38"/>
      <c r="BJ365" s="38"/>
      <c r="BK365" s="61"/>
      <c r="BL365" s="57" t="s">
        <v>351</v>
      </c>
      <c r="BM365" s="57" t="s">
        <v>351</v>
      </c>
      <c r="BN365" s="57" t="s">
        <v>351</v>
      </c>
      <c r="BO365" s="57" t="s">
        <v>351</v>
      </c>
      <c r="BP365" s="57" t="s">
        <v>351</v>
      </c>
      <c r="BQ365" s="57" t="s">
        <v>351</v>
      </c>
      <c r="BR365" s="57" t="s">
        <v>351</v>
      </c>
      <c r="BS365" s="57" t="s">
        <v>351</v>
      </c>
      <c r="BT365" s="57" t="s">
        <v>351</v>
      </c>
      <c r="BU365" s="57" t="s">
        <v>351</v>
      </c>
      <c r="BV365" s="57"/>
      <c r="BW365" s="57"/>
      <c r="BX365" s="57" t="s">
        <v>351</v>
      </c>
      <c r="BY365" s="57" t="s">
        <v>351</v>
      </c>
      <c r="BZ365" s="57"/>
      <c r="CA365" s="57" t="s">
        <v>351</v>
      </c>
      <c r="CB365" s="57" t="s">
        <v>351</v>
      </c>
      <c r="CC365" s="57"/>
      <c r="CD365" s="57"/>
      <c r="CE365" s="61"/>
      <c r="CF365" s="57" t="s">
        <v>351</v>
      </c>
      <c r="CG365" s="57"/>
      <c r="CH365" s="57"/>
      <c r="CI365" s="57" t="s">
        <v>351</v>
      </c>
      <c r="CJ365" s="57" t="s">
        <v>351</v>
      </c>
      <c r="CK365" s="57" t="s">
        <v>351</v>
      </c>
      <c r="CL365" s="57" t="s">
        <v>351</v>
      </c>
      <c r="CM365" s="57"/>
      <c r="CN365" s="57" t="s">
        <v>351</v>
      </c>
      <c r="CO365" s="57"/>
      <c r="CP365" s="57"/>
      <c r="CQ365" s="57"/>
      <c r="CR365" s="57"/>
      <c r="CS365" s="57"/>
      <c r="CT365" s="57"/>
      <c r="CU365" s="57"/>
      <c r="CV365" s="57"/>
      <c r="CW365" s="57"/>
      <c r="CX365" s="38"/>
      <c r="CY365" s="61"/>
      <c r="CZ365" s="57" t="s">
        <v>351</v>
      </c>
      <c r="DA365" s="57" t="s">
        <v>351</v>
      </c>
      <c r="DB365" s="57" t="s">
        <v>351</v>
      </c>
      <c r="DC365" s="57"/>
      <c r="DD365" s="57" t="s">
        <v>351</v>
      </c>
      <c r="DE365" s="57"/>
      <c r="DF365" s="57" t="s">
        <v>351</v>
      </c>
      <c r="DG365" s="57"/>
      <c r="DH365" s="57"/>
      <c r="DI365" s="57" t="s">
        <v>351</v>
      </c>
      <c r="DJ365" s="57"/>
      <c r="DK365" s="57"/>
      <c r="DL365" s="57" t="s">
        <v>351</v>
      </c>
      <c r="DM365" s="57" t="s">
        <v>351</v>
      </c>
      <c r="DN365" s="57"/>
      <c r="DO365" s="57" t="s">
        <v>351</v>
      </c>
      <c r="DP365" s="57" t="s">
        <v>351</v>
      </c>
      <c r="DQ365" s="57"/>
      <c r="DR365" s="38"/>
      <c r="DS365" s="61"/>
      <c r="DT365" s="57"/>
      <c r="DU365" s="57"/>
      <c r="DV365" s="57"/>
      <c r="DW365" s="57" t="s">
        <v>351</v>
      </c>
      <c r="DX365" s="57"/>
      <c r="DY365" s="57"/>
      <c r="DZ365" s="57"/>
      <c r="EA365" s="57" t="s">
        <v>351</v>
      </c>
      <c r="EB365" s="57" t="s">
        <v>351</v>
      </c>
      <c r="EC365" s="57" t="s">
        <v>351</v>
      </c>
      <c r="ED365" s="57" t="s">
        <v>351</v>
      </c>
      <c r="EE365" s="57" t="s">
        <v>351</v>
      </c>
      <c r="EF365" s="57" t="s">
        <v>351</v>
      </c>
      <c r="EG365" s="57" t="s">
        <v>351</v>
      </c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 t="s">
        <v>351</v>
      </c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 t="s">
        <v>351</v>
      </c>
      <c r="FL365" s="57" t="s">
        <v>351</v>
      </c>
      <c r="FM365" s="57"/>
      <c r="FN365" s="57"/>
      <c r="FO365" s="57" t="s">
        <v>351</v>
      </c>
      <c r="FP365" s="57" t="s">
        <v>351</v>
      </c>
      <c r="FQ365" s="57"/>
      <c r="FR365" s="57"/>
      <c r="FS365" s="57" t="s">
        <v>351</v>
      </c>
      <c r="FT365" s="57" t="s">
        <v>351</v>
      </c>
      <c r="FU365" s="57" t="s">
        <v>351</v>
      </c>
      <c r="FV365" s="57"/>
      <c r="FW365" s="57"/>
      <c r="FX365" s="57"/>
      <c r="FY365" s="57"/>
      <c r="FZ365" s="57"/>
      <c r="GA365" s="61"/>
      <c r="GB365" s="57" t="s">
        <v>351</v>
      </c>
      <c r="GC365" s="57" t="s">
        <v>351</v>
      </c>
      <c r="GD365" s="57"/>
      <c r="GE365" s="57" t="s">
        <v>351</v>
      </c>
      <c r="GF365" s="57" t="s">
        <v>351</v>
      </c>
      <c r="GG365" s="57" t="s">
        <v>351</v>
      </c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 t="s">
        <v>351</v>
      </c>
      <c r="GV365" s="57" t="s">
        <v>351</v>
      </c>
      <c r="GW365" s="57"/>
      <c r="GX365" s="57" t="s">
        <v>351</v>
      </c>
      <c r="GY365" s="57" t="s">
        <v>351</v>
      </c>
      <c r="GZ365" s="57"/>
      <c r="HA365" s="57"/>
      <c r="HB365" s="57"/>
      <c r="HC365" s="57" t="s">
        <v>351</v>
      </c>
      <c r="HD365" s="57"/>
      <c r="HE365" s="57"/>
      <c r="HF365" s="57"/>
      <c r="HG365" s="57"/>
      <c r="HH365" s="57" t="s">
        <v>351</v>
      </c>
      <c r="HI365" s="57"/>
      <c r="HJ365" s="57"/>
      <c r="HK365" s="57" t="s">
        <v>351</v>
      </c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 t="s">
        <v>351</v>
      </c>
      <c r="IV365" s="57" t="s">
        <v>351</v>
      </c>
      <c r="IW365" s="57"/>
      <c r="IX365" s="57"/>
      <c r="IY365" s="57"/>
      <c r="IZ365" s="57"/>
      <c r="JA365" s="38"/>
      <c r="JB365" s="38"/>
      <c r="JC365" s="57"/>
      <c r="JD365" s="57"/>
      <c r="JE365" s="57"/>
      <c r="JF365" s="57" t="s">
        <v>351</v>
      </c>
      <c r="JG365" s="57" t="s">
        <v>351</v>
      </c>
      <c r="JH365" s="57" t="s">
        <v>351</v>
      </c>
      <c r="JI365" s="57"/>
      <c r="JJ365" s="57" t="s">
        <v>351</v>
      </c>
      <c r="JK365" s="57" t="s">
        <v>351</v>
      </c>
      <c r="JL365" s="57"/>
      <c r="JM365" s="57"/>
      <c r="JN365" s="57"/>
      <c r="JO365" s="57" t="s">
        <v>351</v>
      </c>
      <c r="JP365" s="57" t="s">
        <v>351</v>
      </c>
      <c r="JQ365" s="57"/>
      <c r="JR365" s="57" t="s">
        <v>351</v>
      </c>
      <c r="JS365" s="57" t="s">
        <v>351</v>
      </c>
      <c r="JT365" s="38"/>
      <c r="JU365" s="38"/>
      <c r="JV365" s="38"/>
      <c r="JW365" s="61"/>
      <c r="JX365" s="57" t="s">
        <v>351</v>
      </c>
      <c r="JY365" s="57" t="s">
        <v>351</v>
      </c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 t="s">
        <v>351</v>
      </c>
      <c r="KL365" s="57"/>
      <c r="KM365" s="57" t="s">
        <v>351</v>
      </c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 t="s">
        <v>351</v>
      </c>
      <c r="NT365" s="57" t="s">
        <v>351</v>
      </c>
      <c r="NU365" s="57"/>
      <c r="NV365" s="57"/>
      <c r="NW365" s="57"/>
      <c r="NX365" s="57"/>
      <c r="NY365" s="57" t="s">
        <v>351</v>
      </c>
      <c r="NZ365" s="57"/>
      <c r="OA365" s="57"/>
      <c r="OB365" s="57"/>
      <c r="OC365" s="57" t="s">
        <v>351</v>
      </c>
      <c r="OD365" s="57"/>
      <c r="OE365" s="57"/>
      <c r="OF365" s="57"/>
      <c r="OG365" s="57"/>
      <c r="OH365" s="57" t="s">
        <v>351</v>
      </c>
      <c r="OI365" s="38"/>
      <c r="OJ365" s="38"/>
      <c r="OK365" s="38"/>
      <c r="OL365" s="38"/>
      <c r="OM365" s="57"/>
      <c r="ON365" s="57"/>
      <c r="OO365" s="57"/>
      <c r="OP365" s="57"/>
      <c r="OQ365" s="57"/>
      <c r="OR365" s="57"/>
      <c r="OS365" s="57"/>
      <c r="OT365" s="57"/>
      <c r="OU365" s="57" t="s">
        <v>351</v>
      </c>
      <c r="OV365" s="57"/>
      <c r="OW365" s="57"/>
      <c r="OX365" s="57" t="s">
        <v>351</v>
      </c>
      <c r="OY365" s="57" t="s">
        <v>351</v>
      </c>
      <c r="OZ365" s="57"/>
      <c r="PA365" s="57"/>
      <c r="PB365" s="57" t="s">
        <v>351</v>
      </c>
      <c r="PC365" s="57" t="s">
        <v>351</v>
      </c>
      <c r="PD365" s="57"/>
      <c r="PE365" s="38"/>
      <c r="PF365" s="38"/>
      <c r="PG365" s="61"/>
      <c r="PH365" s="57"/>
      <c r="PI365" s="57"/>
      <c r="PJ365" s="57"/>
      <c r="PK365" s="57"/>
      <c r="PL365" s="57"/>
      <c r="PM365" s="57"/>
      <c r="PN365" s="57"/>
      <c r="PO365" s="57"/>
      <c r="PP365" s="57"/>
      <c r="PQ365" s="57"/>
      <c r="PR365" s="57"/>
      <c r="PS365" s="57"/>
      <c r="PT365" s="57"/>
      <c r="PU365" s="57"/>
      <c r="PV365" s="57"/>
      <c r="PW365" s="57"/>
      <c r="PX365" s="57"/>
      <c r="PY365" s="57"/>
      <c r="PZ365" s="38"/>
      <c r="QA365" s="61"/>
      <c r="QB365" s="57"/>
      <c r="QC365" s="57"/>
      <c r="QD365" s="57"/>
      <c r="QE365" s="57"/>
      <c r="QF365" s="57"/>
      <c r="QG365" s="57"/>
      <c r="QH365" s="57"/>
      <c r="QI365" s="57"/>
      <c r="QJ365" s="57"/>
      <c r="QK365" s="57"/>
      <c r="QL365" s="57"/>
      <c r="QM365" s="57"/>
      <c r="QN365" s="57"/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57" t="s">
        <v>351</v>
      </c>
      <c r="SV365" s="57" t="s">
        <v>351</v>
      </c>
      <c r="SW365" s="57"/>
      <c r="SX365" s="57"/>
      <c r="SY365" s="57"/>
      <c r="SZ365" s="57"/>
      <c r="TA365" s="57"/>
      <c r="TB365" s="57"/>
      <c r="TC365" s="57"/>
      <c r="TD365" s="57"/>
      <c r="TE365" s="38"/>
      <c r="TF365" s="38"/>
      <c r="TG365" s="61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  <c r="TS365" s="57"/>
      <c r="TT365" s="57"/>
      <c r="TU365" s="57"/>
      <c r="TV365" s="57"/>
      <c r="TW365" s="57" t="s">
        <v>351</v>
      </c>
      <c r="TX365" s="57" t="s">
        <v>351</v>
      </c>
      <c r="TY365" s="38"/>
      <c r="TZ365" s="38"/>
      <c r="UA365" s="61"/>
      <c r="UB365" s="57"/>
      <c r="UC365" s="57"/>
      <c r="UD365" s="57"/>
      <c r="UE365" s="57"/>
      <c r="UF365" s="57"/>
      <c r="UG365" s="57"/>
      <c r="UH365" s="57"/>
      <c r="UI365" s="57" t="s">
        <v>351</v>
      </c>
      <c r="UJ365" s="57" t="s">
        <v>351</v>
      </c>
      <c r="UK365" s="57"/>
      <c r="UL365" s="57"/>
      <c r="UM365" s="57"/>
      <c r="UN365" s="57"/>
      <c r="UO365" s="57"/>
      <c r="UP365" s="57"/>
      <c r="UQ365" s="57"/>
      <c r="UR365" s="57"/>
      <c r="US365" s="38"/>
      <c r="UT365" s="38"/>
      <c r="UU365" s="61"/>
      <c r="UV365" s="57"/>
      <c r="UW365" s="57"/>
      <c r="UX365" s="57"/>
      <c r="UY365" s="57"/>
      <c r="UZ365" s="57"/>
      <c r="VA365" s="57"/>
      <c r="VB365" s="57"/>
      <c r="VC365" s="57" t="s">
        <v>351</v>
      </c>
      <c r="VD365" s="57" t="s">
        <v>351</v>
      </c>
      <c r="VE365" s="57"/>
      <c r="VF365" s="57"/>
      <c r="VG365" s="57" t="s">
        <v>351</v>
      </c>
      <c r="VH365" s="57" t="s">
        <v>351</v>
      </c>
      <c r="VI365" s="57"/>
      <c r="VJ365" s="57"/>
      <c r="VK365" s="57"/>
      <c r="VL365" s="38"/>
      <c r="VM365" s="38"/>
      <c r="VN365" s="38"/>
      <c r="VO365" s="61"/>
      <c r="VP365" s="57"/>
      <c r="VQ365" s="57"/>
      <c r="VR365" s="57"/>
      <c r="VS365" s="57"/>
      <c r="VT365" s="57"/>
      <c r="VU365" s="57"/>
      <c r="VV365" s="57"/>
      <c r="VW365" s="57"/>
      <c r="VX365" s="57"/>
      <c r="VY365" s="57"/>
      <c r="VZ365" s="57"/>
      <c r="WA365" s="57"/>
      <c r="WB365" s="57"/>
      <c r="WC365" s="57"/>
      <c r="WD365" s="57"/>
      <c r="WE365" s="57"/>
      <c r="WF365" s="38"/>
      <c r="WG365" s="38"/>
      <c r="WH365" s="38"/>
      <c r="WI365" s="61"/>
      <c r="WJ365" s="57"/>
      <c r="WK365" s="57"/>
      <c r="WL365" s="57"/>
      <c r="WM365" s="57"/>
      <c r="WN365" s="57"/>
      <c r="WO365" s="57"/>
      <c r="WP365" s="57"/>
      <c r="WQ365" s="57"/>
      <c r="WR365" s="57"/>
      <c r="WS365" s="57"/>
      <c r="WT365" s="57"/>
      <c r="WU365" s="57"/>
      <c r="WV365" s="57"/>
      <c r="WW365" s="57"/>
      <c r="WX365" s="38"/>
      <c r="WY365" s="38"/>
      <c r="WZ365" s="38"/>
      <c r="XA365" s="38"/>
      <c r="XB365" s="38"/>
      <c r="XC365" s="57"/>
      <c r="XD365" s="57" t="s">
        <v>351</v>
      </c>
      <c r="XE365" s="57"/>
      <c r="XF365" s="57"/>
      <c r="XG365" s="57"/>
      <c r="XH365" s="57"/>
      <c r="XI365" s="57"/>
      <c r="XJ365" s="57"/>
      <c r="XK365" s="57"/>
      <c r="XL365" s="57"/>
      <c r="XM365" s="57"/>
      <c r="XN365" s="57"/>
      <c r="XO365" s="57"/>
      <c r="XP365" s="57"/>
      <c r="XQ365" s="57"/>
      <c r="XR365" s="57"/>
      <c r="XS365" s="57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66"/>
        <v/>
      </c>
      <c r="AGK365" s="85" t="str">
        <f t="shared" si="1167"/>
        <v/>
      </c>
      <c r="AGL365" s="85">
        <f t="shared" si="1168"/>
        <v>1</v>
      </c>
      <c r="AGN365" s="5">
        <f>IF(LEN(B365)&gt;7,AGN358,"")</f>
        <v>10</v>
      </c>
      <c r="AGQ365" s="36" t="str">
        <f t="shared" si="1179"/>
        <v/>
      </c>
      <c r="AGR365" s="36" t="str">
        <f t="shared" si="1169"/>
        <v/>
      </c>
      <c r="AGS365" s="39">
        <f t="shared" si="1180"/>
        <v>46</v>
      </c>
      <c r="AGT365" s="36" t="str">
        <f t="shared" si="1181"/>
        <v/>
      </c>
      <c r="AGU365" s="36" t="str">
        <f t="shared" si="1170"/>
        <v/>
      </c>
      <c r="AGV365" s="39">
        <f t="shared" si="1182"/>
        <v>26</v>
      </c>
      <c r="AGW365" s="36" t="str">
        <f t="shared" si="1183"/>
        <v/>
      </c>
      <c r="AGX365" s="36" t="str">
        <f t="shared" si="1171"/>
        <v/>
      </c>
      <c r="AGY365" s="39">
        <f t="shared" si="1184"/>
        <v>15</v>
      </c>
      <c r="AGZ365" s="36" t="str">
        <f t="shared" si="1185"/>
        <v/>
      </c>
      <c r="AHA365" s="36" t="str">
        <f t="shared" si="1172"/>
        <v/>
      </c>
      <c r="AHB365" s="39">
        <f t="shared" si="1186"/>
        <v>12</v>
      </c>
      <c r="AHC365" s="36" t="str">
        <f t="shared" si="1187"/>
        <v/>
      </c>
      <c r="AHD365" s="36" t="str">
        <f t="shared" si="1173"/>
        <v/>
      </c>
      <c r="AHE365" s="39">
        <f t="shared" si="1188"/>
        <v>10</v>
      </c>
      <c r="AHF365" s="36" t="str">
        <f t="shared" si="1189"/>
        <v/>
      </c>
      <c r="AHG365" s="36" t="str">
        <f t="shared" si="1174"/>
        <v/>
      </c>
      <c r="AHH365" s="39">
        <f t="shared" si="1190"/>
        <v>2</v>
      </c>
      <c r="AHI365" s="36" t="str">
        <f t="shared" si="1191"/>
        <v/>
      </c>
      <c r="AHJ365" s="36" t="str">
        <f t="shared" si="1175"/>
        <v/>
      </c>
      <c r="AHK365" s="39">
        <f t="shared" si="1192"/>
        <v>8</v>
      </c>
      <c r="AHL365" s="36" t="str">
        <f t="shared" si="1193"/>
        <v/>
      </c>
      <c r="AHM365" s="36" t="str">
        <f t="shared" si="1176"/>
        <v/>
      </c>
      <c r="AHN365" s="39">
        <f t="shared" si="1194"/>
        <v>1</v>
      </c>
      <c r="AHO365" s="36" t="str">
        <f t="shared" si="1195"/>
        <v/>
      </c>
      <c r="AHP365" s="36" t="str">
        <f t="shared" si="1177"/>
        <v/>
      </c>
      <c r="AHQ365" s="39" t="str">
        <f t="shared" si="1196"/>
        <v/>
      </c>
      <c r="AHR365" s="36" t="str">
        <f t="shared" si="1197"/>
        <v/>
      </c>
      <c r="AHS365" s="36" t="str">
        <f t="shared" si="1178"/>
        <v/>
      </c>
      <c r="AHT365" s="39" t="str">
        <f t="shared" si="1198"/>
        <v/>
      </c>
    </row>
    <row r="366" spans="1:923" s="5" customFormat="1" outlineLevel="1" x14ac:dyDescent="0.25">
      <c r="A366" s="84">
        <v>7</v>
      </c>
      <c r="B366" s="48" t="s">
        <v>207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 t="s">
        <v>351</v>
      </c>
      <c r="Y366" s="57" t="s">
        <v>351</v>
      </c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 t="s">
        <v>351</v>
      </c>
      <c r="CJ366" s="57" t="s">
        <v>351</v>
      </c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 t="s">
        <v>351</v>
      </c>
      <c r="CX366" s="38"/>
      <c r="CY366" s="61"/>
      <c r="CZ366" s="57" t="s">
        <v>351</v>
      </c>
      <c r="DA366" s="57" t="s">
        <v>351</v>
      </c>
      <c r="DB366" s="57" t="s">
        <v>351</v>
      </c>
      <c r="DC366" s="57" t="s">
        <v>351</v>
      </c>
      <c r="DD366" s="57" t="s">
        <v>351</v>
      </c>
      <c r="DE366" s="57" t="s">
        <v>351</v>
      </c>
      <c r="DF366" s="57" t="s">
        <v>351</v>
      </c>
      <c r="DG366" s="57" t="s">
        <v>351</v>
      </c>
      <c r="DH366" s="57" t="s">
        <v>351</v>
      </c>
      <c r="DI366" s="57" t="s">
        <v>351</v>
      </c>
      <c r="DJ366" s="57"/>
      <c r="DK366" s="57"/>
      <c r="DL366" s="57" t="s">
        <v>351</v>
      </c>
      <c r="DM366" s="57" t="s">
        <v>351</v>
      </c>
      <c r="DN366" s="57"/>
      <c r="DO366" s="57" t="s">
        <v>351</v>
      </c>
      <c r="DP366" s="57" t="s">
        <v>351</v>
      </c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 t="s">
        <v>351</v>
      </c>
      <c r="EO366" s="57" t="s">
        <v>351</v>
      </c>
      <c r="EP366" s="57" t="s">
        <v>351</v>
      </c>
      <c r="EQ366" s="57" t="s">
        <v>351</v>
      </c>
      <c r="ER366" s="57" t="s">
        <v>351</v>
      </c>
      <c r="ES366" s="57" t="s">
        <v>351</v>
      </c>
      <c r="ET366" s="57" t="s">
        <v>351</v>
      </c>
      <c r="EU366" s="57" t="s">
        <v>351</v>
      </c>
      <c r="EV366" s="57" t="s">
        <v>351</v>
      </c>
      <c r="EW366" s="57" t="s">
        <v>351</v>
      </c>
      <c r="EX366" s="57"/>
      <c r="EY366" s="57"/>
      <c r="EZ366" s="57" t="s">
        <v>351</v>
      </c>
      <c r="FA366" s="57" t="s">
        <v>351</v>
      </c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 t="s">
        <v>351</v>
      </c>
      <c r="GC366" s="57" t="s">
        <v>351</v>
      </c>
      <c r="GD366" s="57" t="s">
        <v>351</v>
      </c>
      <c r="GE366" s="57" t="s">
        <v>351</v>
      </c>
      <c r="GF366" s="57" t="s">
        <v>351</v>
      </c>
      <c r="GG366" s="57" t="s">
        <v>351</v>
      </c>
      <c r="GH366" s="57" t="s">
        <v>351</v>
      </c>
      <c r="GI366" s="57"/>
      <c r="GJ366" s="57"/>
      <c r="GK366" s="57"/>
      <c r="GL366" s="57"/>
      <c r="GM366" s="57"/>
      <c r="GN366" s="57" t="s">
        <v>351</v>
      </c>
      <c r="GO366" s="57" t="s">
        <v>351</v>
      </c>
      <c r="GP366" s="57"/>
      <c r="GQ366" s="57" t="s">
        <v>351</v>
      </c>
      <c r="GR366" s="57" t="s">
        <v>351</v>
      </c>
      <c r="GS366" s="57"/>
      <c r="GT366" s="38"/>
      <c r="GU366" s="57" t="s">
        <v>351</v>
      </c>
      <c r="GV366" s="57" t="s">
        <v>351</v>
      </c>
      <c r="GW366" s="57" t="s">
        <v>351</v>
      </c>
      <c r="GX366" s="57" t="s">
        <v>351</v>
      </c>
      <c r="GY366" s="57" t="s">
        <v>351</v>
      </c>
      <c r="GZ366" s="57" t="s">
        <v>351</v>
      </c>
      <c r="HA366" s="57" t="s">
        <v>351</v>
      </c>
      <c r="HB366" s="57" t="s">
        <v>351</v>
      </c>
      <c r="HC366" s="57" t="s">
        <v>351</v>
      </c>
      <c r="HD366" s="57" t="s">
        <v>351</v>
      </c>
      <c r="HE366" s="57" t="s">
        <v>351</v>
      </c>
      <c r="HF366" s="57" t="s">
        <v>351</v>
      </c>
      <c r="HG366" s="57" t="s">
        <v>351</v>
      </c>
      <c r="HH366" s="57" t="s">
        <v>351</v>
      </c>
      <c r="HI366" s="57"/>
      <c r="HJ366" s="57"/>
      <c r="HK366" s="57" t="s">
        <v>351</v>
      </c>
      <c r="HL366" s="57" t="s">
        <v>351</v>
      </c>
      <c r="HM366" s="38"/>
      <c r="HN366" s="38"/>
      <c r="HO366" s="61"/>
      <c r="HP366" s="57" t="s">
        <v>351</v>
      </c>
      <c r="HQ366" s="57" t="s">
        <v>351</v>
      </c>
      <c r="HR366" s="57" t="s">
        <v>351</v>
      </c>
      <c r="HS366" s="57" t="s">
        <v>351</v>
      </c>
      <c r="HT366" s="57" t="s">
        <v>351</v>
      </c>
      <c r="HU366" s="57" t="s">
        <v>351</v>
      </c>
      <c r="HV366" s="57" t="s">
        <v>351</v>
      </c>
      <c r="HW366" s="57" t="s">
        <v>351</v>
      </c>
      <c r="HX366" s="57" t="s">
        <v>351</v>
      </c>
      <c r="HY366" s="57" t="s">
        <v>351</v>
      </c>
      <c r="HZ366" s="57"/>
      <c r="IA366" s="57"/>
      <c r="IB366" s="57" t="s">
        <v>351</v>
      </c>
      <c r="IC366" s="57" t="s">
        <v>351</v>
      </c>
      <c r="ID366" s="57"/>
      <c r="IE366" s="57" t="s">
        <v>351</v>
      </c>
      <c r="IF366" s="57" t="s">
        <v>351</v>
      </c>
      <c r="IG366" s="38"/>
      <c r="IH366" s="38"/>
      <c r="II366" s="61"/>
      <c r="IJ366" s="57" t="s">
        <v>351</v>
      </c>
      <c r="IK366" s="57" t="s">
        <v>351</v>
      </c>
      <c r="IL366" s="57"/>
      <c r="IM366" s="57" t="s">
        <v>351</v>
      </c>
      <c r="IN366" s="57" t="s">
        <v>351</v>
      </c>
      <c r="IO366" s="57" t="s">
        <v>351</v>
      </c>
      <c r="IP366" s="57" t="s">
        <v>351</v>
      </c>
      <c r="IQ366" s="57" t="s">
        <v>351</v>
      </c>
      <c r="IR366" s="57" t="s">
        <v>351</v>
      </c>
      <c r="IS366" s="57" t="s">
        <v>351</v>
      </c>
      <c r="IT366" s="57" t="s">
        <v>351</v>
      </c>
      <c r="IU366" s="57" t="s">
        <v>351</v>
      </c>
      <c r="IV366" s="57" t="s">
        <v>351</v>
      </c>
      <c r="IW366" s="57" t="s">
        <v>351</v>
      </c>
      <c r="IX366" s="57"/>
      <c r="IY366" s="57"/>
      <c r="IZ366" s="57" t="s">
        <v>351</v>
      </c>
      <c r="JA366" s="38"/>
      <c r="JB366" s="38"/>
      <c r="JC366" s="57" t="s">
        <v>351</v>
      </c>
      <c r="JD366" s="57" t="s">
        <v>351</v>
      </c>
      <c r="JE366" s="57"/>
      <c r="JF366" s="57" t="s">
        <v>351</v>
      </c>
      <c r="JG366" s="57" t="s">
        <v>351</v>
      </c>
      <c r="JH366" s="57" t="s">
        <v>351</v>
      </c>
      <c r="JI366" s="57" t="s">
        <v>351</v>
      </c>
      <c r="JJ366" s="57" t="s">
        <v>351</v>
      </c>
      <c r="JK366" s="57" t="s">
        <v>351</v>
      </c>
      <c r="JL366" s="57" t="s">
        <v>351</v>
      </c>
      <c r="JM366" s="57"/>
      <c r="JN366" s="57"/>
      <c r="JO366" s="57" t="s">
        <v>351</v>
      </c>
      <c r="JP366" s="57" t="s">
        <v>351</v>
      </c>
      <c r="JQ366" s="57"/>
      <c r="JR366" s="57" t="s">
        <v>351</v>
      </c>
      <c r="JS366" s="57" t="s">
        <v>351</v>
      </c>
      <c r="JT366" s="38"/>
      <c r="JU366" s="38"/>
      <c r="JV366" s="38"/>
      <c r="JW366" s="61"/>
      <c r="JX366" s="57" t="s">
        <v>351</v>
      </c>
      <c r="JY366" s="57" t="s">
        <v>351</v>
      </c>
      <c r="JZ366" s="57"/>
      <c r="KA366" s="57"/>
      <c r="KB366" s="57"/>
      <c r="KC366" s="57" t="s">
        <v>351</v>
      </c>
      <c r="KD366" s="57" t="s">
        <v>351</v>
      </c>
      <c r="KE366" s="57" t="s">
        <v>351</v>
      </c>
      <c r="KF366" s="57"/>
      <c r="KG366" s="57" t="s">
        <v>351</v>
      </c>
      <c r="KH366" s="57" t="s">
        <v>351</v>
      </c>
      <c r="KI366" s="57" t="s">
        <v>351</v>
      </c>
      <c r="KJ366" s="57"/>
      <c r="KK366" s="57" t="s">
        <v>351</v>
      </c>
      <c r="KL366" s="57"/>
      <c r="KM366" s="57" t="s">
        <v>351</v>
      </c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351</v>
      </c>
      <c r="OI366" s="38"/>
      <c r="OJ366" s="38"/>
      <c r="OK366" s="38"/>
      <c r="OL366" s="38"/>
      <c r="OM366" s="57"/>
      <c r="ON366" s="57"/>
      <c r="OO366" s="57"/>
      <c r="OP366" s="57"/>
      <c r="OQ366" s="57"/>
      <c r="OR366" s="57"/>
      <c r="OS366" s="57"/>
      <c r="OT366" s="57"/>
      <c r="OU366" s="57"/>
      <c r="OV366" s="57"/>
      <c r="OW366" s="57"/>
      <c r="OX366" s="57" t="s">
        <v>351</v>
      </c>
      <c r="OY366" s="57"/>
      <c r="OZ366" s="57"/>
      <c r="PA366" s="57"/>
      <c r="PB366" s="57"/>
      <c r="PC366" s="57"/>
      <c r="PD366" s="57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/>
      <c r="PY366" s="57"/>
      <c r="PZ366" s="38"/>
      <c r="QA366" s="61"/>
      <c r="QB366" s="57"/>
      <c r="QC366" s="57"/>
      <c r="QD366" s="57"/>
      <c r="QE366" s="57"/>
      <c r="QF366" s="57"/>
      <c r="QG366" s="57"/>
      <c r="QH366" s="57"/>
      <c r="QI366" s="57"/>
      <c r="QJ366" s="57"/>
      <c r="QK366" s="57"/>
      <c r="QL366" s="57"/>
      <c r="QM366" s="57" t="s">
        <v>351</v>
      </c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57" t="s">
        <v>351</v>
      </c>
      <c r="SV366" s="57"/>
      <c r="SW366" s="57"/>
      <c r="SX366" s="57"/>
      <c r="SY366" s="57"/>
      <c r="SZ366" s="57"/>
      <c r="TA366" s="57"/>
      <c r="TB366" s="57"/>
      <c r="TC366" s="57"/>
      <c r="TD366" s="57"/>
      <c r="TE366" s="38"/>
      <c r="TF366" s="38"/>
      <c r="TG366" s="61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  <c r="TS366" s="57"/>
      <c r="TT366" s="57"/>
      <c r="TU366" s="57"/>
      <c r="TV366" s="57"/>
      <c r="TW366" s="57"/>
      <c r="TX366" s="57"/>
      <c r="TY366" s="38"/>
      <c r="TZ366" s="38"/>
      <c r="UA366" s="61"/>
      <c r="UB366" s="57"/>
      <c r="UC366" s="57"/>
      <c r="UD366" s="57"/>
      <c r="UE366" s="57"/>
      <c r="UF366" s="57"/>
      <c r="UG366" s="57"/>
      <c r="UH366" s="57"/>
      <c r="UI366" s="57"/>
      <c r="UJ366" s="57"/>
      <c r="UK366" s="57"/>
      <c r="UL366" s="57"/>
      <c r="UM366" s="57"/>
      <c r="UN366" s="57"/>
      <c r="UO366" s="57"/>
      <c r="UP366" s="57"/>
      <c r="UQ366" s="57"/>
      <c r="UR366" s="57"/>
      <c r="US366" s="38"/>
      <c r="UT366" s="38"/>
      <c r="UU366" s="61"/>
      <c r="UV366" s="57"/>
      <c r="UW366" s="57"/>
      <c r="UX366" s="57"/>
      <c r="UY366" s="57"/>
      <c r="UZ366" s="57"/>
      <c r="VA366" s="57"/>
      <c r="VB366" s="57"/>
      <c r="VC366" s="57"/>
      <c r="VD366" s="57"/>
      <c r="VE366" s="57"/>
      <c r="VF366" s="57"/>
      <c r="VG366" s="57"/>
      <c r="VH366" s="57"/>
      <c r="VI366" s="57"/>
      <c r="VJ366" s="57"/>
      <c r="VK366" s="57"/>
      <c r="VL366" s="38"/>
      <c r="VM366" s="38"/>
      <c r="VN366" s="38"/>
      <c r="VO366" s="61"/>
      <c r="VP366" s="57"/>
      <c r="VQ366" s="57"/>
      <c r="VR366" s="57"/>
      <c r="VS366" s="57"/>
      <c r="VT366" s="57"/>
      <c r="VU366" s="57"/>
      <c r="VV366" s="57"/>
      <c r="VW366" s="57"/>
      <c r="VX366" s="57"/>
      <c r="VY366" s="57"/>
      <c r="VZ366" s="57"/>
      <c r="WA366" s="57"/>
      <c r="WB366" s="57"/>
      <c r="WC366" s="57"/>
      <c r="WD366" s="57"/>
      <c r="WE366" s="57" t="s">
        <v>351</v>
      </c>
      <c r="WF366" s="38"/>
      <c r="WG366" s="38"/>
      <c r="WH366" s="38"/>
      <c r="WI366" s="61"/>
      <c r="WJ366" s="57"/>
      <c r="WK366" s="57"/>
      <c r="WL366" s="57"/>
      <c r="WM366" s="57"/>
      <c r="WN366" s="57"/>
      <c r="WO366" s="57"/>
      <c r="WP366" s="57"/>
      <c r="WQ366" s="57"/>
      <c r="WR366" s="57"/>
      <c r="WS366" s="57"/>
      <c r="WT366" s="57"/>
      <c r="WU366" s="57"/>
      <c r="WV366" s="57"/>
      <c r="WW366" s="57"/>
      <c r="WX366" s="38"/>
      <c r="WY366" s="38"/>
      <c r="WZ366" s="38"/>
      <c r="XA366" s="38"/>
      <c r="XB366" s="38"/>
      <c r="XC366" s="57"/>
      <c r="XD366" s="57"/>
      <c r="XE366" s="57"/>
      <c r="XF366" s="57"/>
      <c r="XG366" s="57"/>
      <c r="XH366" s="57"/>
      <c r="XI366" s="57"/>
      <c r="XJ366" s="57"/>
      <c r="XK366" s="57"/>
      <c r="XL366" s="57"/>
      <c r="XM366" s="57"/>
      <c r="XN366" s="57"/>
      <c r="XO366" s="57"/>
      <c r="XP366" s="57"/>
      <c r="XQ366" s="57"/>
      <c r="XR366" s="57"/>
      <c r="XS366" s="57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66"/>
        <v/>
      </c>
      <c r="AGK366" s="85" t="str">
        <f t="shared" si="1167"/>
        <v/>
      </c>
      <c r="AGL366" s="85" t="str">
        <f t="shared" si="1168"/>
        <v/>
      </c>
      <c r="AGN366" s="5">
        <f>IF(LEN(B366)&gt;7,AGN358,"")</f>
        <v>10</v>
      </c>
      <c r="AGQ366" s="36" t="str">
        <f t="shared" si="1179"/>
        <v/>
      </c>
      <c r="AGR366" s="36" t="str">
        <f t="shared" si="1169"/>
        <v/>
      </c>
      <c r="AGS366" s="39">
        <f t="shared" si="1180"/>
        <v>4</v>
      </c>
      <c r="AGT366" s="36" t="str">
        <f t="shared" si="1181"/>
        <v/>
      </c>
      <c r="AGU366" s="36" t="str">
        <f t="shared" si="1170"/>
        <v/>
      </c>
      <c r="AGV366" s="39">
        <f t="shared" si="1182"/>
        <v>27</v>
      </c>
      <c r="AGW366" s="36" t="str">
        <f t="shared" si="1183"/>
        <v/>
      </c>
      <c r="AGX366" s="36" t="str">
        <f t="shared" si="1171"/>
        <v/>
      </c>
      <c r="AGY366" s="39">
        <f t="shared" si="1184"/>
        <v>58</v>
      </c>
      <c r="AGZ366" s="36" t="str">
        <f t="shared" si="1185"/>
        <v/>
      </c>
      <c r="AHA366" s="36" t="str">
        <f t="shared" si="1172"/>
        <v/>
      </c>
      <c r="AHB366" s="39">
        <f t="shared" si="1186"/>
        <v>20</v>
      </c>
      <c r="AHC366" s="36" t="str">
        <f t="shared" si="1187"/>
        <v/>
      </c>
      <c r="AHD366" s="36" t="str">
        <f t="shared" si="1173"/>
        <v/>
      </c>
      <c r="AHE366" s="39">
        <f t="shared" si="1188"/>
        <v>2</v>
      </c>
      <c r="AHF366" s="36" t="str">
        <f t="shared" si="1189"/>
        <v/>
      </c>
      <c r="AHG366" s="36" t="str">
        <f t="shared" si="1174"/>
        <v/>
      </c>
      <c r="AHH366" s="39">
        <f t="shared" si="1190"/>
        <v>2</v>
      </c>
      <c r="AHI366" s="36" t="str">
        <f t="shared" si="1191"/>
        <v/>
      </c>
      <c r="AHJ366" s="36" t="str">
        <f t="shared" si="1175"/>
        <v/>
      </c>
      <c r="AHK366" s="39">
        <f t="shared" si="1192"/>
        <v>1</v>
      </c>
      <c r="AHL366" s="36" t="str">
        <f t="shared" si="1193"/>
        <v/>
      </c>
      <c r="AHM366" s="36" t="str">
        <f t="shared" si="1176"/>
        <v/>
      </c>
      <c r="AHN366" s="39" t="str">
        <f t="shared" si="1194"/>
        <v/>
      </c>
      <c r="AHO366" s="36" t="str">
        <f t="shared" si="1195"/>
        <v/>
      </c>
      <c r="AHP366" s="36" t="str">
        <f t="shared" si="1177"/>
        <v/>
      </c>
      <c r="AHQ366" s="39" t="str">
        <f t="shared" si="1196"/>
        <v/>
      </c>
      <c r="AHR366" s="36" t="str">
        <f t="shared" si="1197"/>
        <v/>
      </c>
      <c r="AHS366" s="36" t="str">
        <f t="shared" si="1178"/>
        <v/>
      </c>
      <c r="AHT366" s="39" t="str">
        <f t="shared" si="1198"/>
        <v/>
      </c>
    </row>
    <row r="367" spans="1:923" s="5" customFormat="1" outlineLevel="1" x14ac:dyDescent="0.25">
      <c r="A367" s="84">
        <v>8</v>
      </c>
      <c r="B367" s="48" t="s">
        <v>208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 t="s">
        <v>351</v>
      </c>
      <c r="AI367" s="57" t="s">
        <v>351</v>
      </c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61"/>
      <c r="EN367" s="57" t="s">
        <v>351</v>
      </c>
      <c r="EO367" s="57" t="s">
        <v>351</v>
      </c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 t="s">
        <v>351</v>
      </c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61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38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38"/>
      <c r="IH367" s="38"/>
      <c r="II367" s="61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  <c r="IX367" s="57"/>
      <c r="IY367" s="57"/>
      <c r="IZ367" s="57"/>
      <c r="JA367" s="38"/>
      <c r="JB367" s="38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/>
      <c r="KL367" s="57"/>
      <c r="KM367" s="57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351</v>
      </c>
      <c r="NT367" s="57" t="s">
        <v>351</v>
      </c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/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/>
      <c r="OX367" s="57"/>
      <c r="OY367" s="57"/>
      <c r="OZ367" s="57"/>
      <c r="PA367" s="57"/>
      <c r="PB367" s="57"/>
      <c r="PC367" s="57"/>
      <c r="PD367" s="57"/>
      <c r="PE367" s="38"/>
      <c r="PF367" s="38"/>
      <c r="PG367" s="61"/>
      <c r="PH367" s="57"/>
      <c r="PI367" s="57"/>
      <c r="PJ367" s="57"/>
      <c r="PK367" s="57"/>
      <c r="PL367" s="57"/>
      <c r="PM367" s="57"/>
      <c r="PN367" s="57"/>
      <c r="PO367" s="57"/>
      <c r="PP367" s="57"/>
      <c r="PQ367" s="57"/>
      <c r="PR367" s="57"/>
      <c r="PS367" s="57"/>
      <c r="PT367" s="57"/>
      <c r="PU367" s="57"/>
      <c r="PV367" s="57"/>
      <c r="PW367" s="57"/>
      <c r="PX367" s="57"/>
      <c r="PY367" s="57"/>
      <c r="PZ367" s="38"/>
      <c r="QA367" s="61"/>
      <c r="QB367" s="57"/>
      <c r="QC367" s="57"/>
      <c r="QD367" s="57"/>
      <c r="QE367" s="57"/>
      <c r="QF367" s="57"/>
      <c r="QG367" s="57"/>
      <c r="QH367" s="57"/>
      <c r="QI367" s="57"/>
      <c r="QJ367" s="57"/>
      <c r="QK367" s="57"/>
      <c r="QL367" s="57"/>
      <c r="QM367" s="57"/>
      <c r="QN367" s="57"/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38"/>
      <c r="TF367" s="38"/>
      <c r="TG367" s="61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  <c r="TS367" s="57"/>
      <c r="TT367" s="57"/>
      <c r="TU367" s="57"/>
      <c r="TV367" s="57"/>
      <c r="TW367" s="57"/>
      <c r="TX367" s="57"/>
      <c r="TY367" s="38"/>
      <c r="TZ367" s="38"/>
      <c r="UA367" s="61"/>
      <c r="UB367" s="57"/>
      <c r="UC367" s="57"/>
      <c r="UD367" s="57"/>
      <c r="UE367" s="57"/>
      <c r="UF367" s="57"/>
      <c r="UG367" s="57"/>
      <c r="UH367" s="57"/>
      <c r="UI367" s="57"/>
      <c r="UJ367" s="57"/>
      <c r="UK367" s="57"/>
      <c r="UL367" s="57"/>
      <c r="UM367" s="57"/>
      <c r="UN367" s="57"/>
      <c r="UO367" s="57"/>
      <c r="UP367" s="57"/>
      <c r="UQ367" s="57"/>
      <c r="UR367" s="57"/>
      <c r="US367" s="38"/>
      <c r="UT367" s="38"/>
      <c r="UU367" s="61"/>
      <c r="UV367" s="57"/>
      <c r="UW367" s="57"/>
      <c r="UX367" s="57"/>
      <c r="UY367" s="57"/>
      <c r="UZ367" s="57"/>
      <c r="VA367" s="57"/>
      <c r="VB367" s="57"/>
      <c r="VC367" s="57"/>
      <c r="VD367" s="57"/>
      <c r="VE367" s="57"/>
      <c r="VF367" s="57"/>
      <c r="VG367" s="57" t="s">
        <v>351</v>
      </c>
      <c r="VH367" s="57" t="s">
        <v>351</v>
      </c>
      <c r="VI367" s="57"/>
      <c r="VJ367" s="57"/>
      <c r="VK367" s="57"/>
      <c r="VL367" s="38"/>
      <c r="VM367" s="38"/>
      <c r="VN367" s="38"/>
      <c r="VO367" s="61"/>
      <c r="VP367" s="57"/>
      <c r="VQ367" s="57"/>
      <c r="VR367" s="57"/>
      <c r="VS367" s="57"/>
      <c r="VT367" s="57"/>
      <c r="VU367" s="57"/>
      <c r="VV367" s="57"/>
      <c r="VW367" s="57"/>
      <c r="VX367" s="57"/>
      <c r="VY367" s="57"/>
      <c r="VZ367" s="57"/>
      <c r="WA367" s="57"/>
      <c r="WB367" s="57"/>
      <c r="WC367" s="57"/>
      <c r="WD367" s="57"/>
      <c r="WE367" s="57"/>
      <c r="WF367" s="38"/>
      <c r="WG367" s="38"/>
      <c r="WH367" s="38"/>
      <c r="WI367" s="61"/>
      <c r="WJ367" s="57"/>
      <c r="WK367" s="57"/>
      <c r="WL367" s="57"/>
      <c r="WM367" s="57"/>
      <c r="WN367" s="57"/>
      <c r="WO367" s="57"/>
      <c r="WP367" s="57"/>
      <c r="WQ367" s="57"/>
      <c r="WR367" s="57"/>
      <c r="WS367" s="57"/>
      <c r="WT367" s="57"/>
      <c r="WU367" s="57"/>
      <c r="WV367" s="57"/>
      <c r="WW367" s="57"/>
      <c r="WX367" s="38"/>
      <c r="WY367" s="38"/>
      <c r="WZ367" s="38"/>
      <c r="XA367" s="38"/>
      <c r="XB367" s="38"/>
      <c r="XC367" s="57"/>
      <c r="XD367" s="57"/>
      <c r="XE367" s="57"/>
      <c r="XF367" s="57"/>
      <c r="XG367" s="57"/>
      <c r="XH367" s="57"/>
      <c r="XI367" s="57"/>
      <c r="XJ367" s="57"/>
      <c r="XK367" s="57"/>
      <c r="XL367" s="57"/>
      <c r="XM367" s="57"/>
      <c r="XN367" s="57"/>
      <c r="XO367" s="57"/>
      <c r="XP367" s="57"/>
      <c r="XQ367" s="57"/>
      <c r="XR367" s="57"/>
      <c r="XS367" s="57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66"/>
        <v/>
      </c>
      <c r="AGK367" s="85" t="str">
        <f t="shared" si="1167"/>
        <v/>
      </c>
      <c r="AGL367" s="85" t="str">
        <f t="shared" si="1168"/>
        <v/>
      </c>
      <c r="AGN367" s="5">
        <f>IF(LEN(B367)&gt;7,AGN358,"")</f>
        <v>10</v>
      </c>
      <c r="AGQ367" s="36" t="str">
        <f t="shared" si="1179"/>
        <v/>
      </c>
      <c r="AGR367" s="36" t="str">
        <f t="shared" si="1169"/>
        <v/>
      </c>
      <c r="AGS367" s="39">
        <f t="shared" si="1180"/>
        <v>2</v>
      </c>
      <c r="AGT367" s="36" t="str">
        <f t="shared" si="1181"/>
        <v/>
      </c>
      <c r="AGU367" s="36" t="str">
        <f t="shared" si="1170"/>
        <v/>
      </c>
      <c r="AGV367" s="39">
        <f t="shared" si="1182"/>
        <v>3</v>
      </c>
      <c r="AGW367" s="36" t="str">
        <f t="shared" si="1183"/>
        <v/>
      </c>
      <c r="AGX367" s="36" t="str">
        <f t="shared" si="1171"/>
        <v/>
      </c>
      <c r="AGY367" s="39" t="str">
        <f t="shared" si="1184"/>
        <v/>
      </c>
      <c r="AGZ367" s="36" t="str">
        <f t="shared" si="1185"/>
        <v/>
      </c>
      <c r="AHA367" s="36" t="str">
        <f t="shared" si="1172"/>
        <v/>
      </c>
      <c r="AHB367" s="39" t="str">
        <f t="shared" si="1186"/>
        <v/>
      </c>
      <c r="AHC367" s="36" t="str">
        <f t="shared" si="1187"/>
        <v/>
      </c>
      <c r="AHD367" s="36" t="str">
        <f t="shared" si="1173"/>
        <v/>
      </c>
      <c r="AHE367" s="39">
        <f t="shared" si="1188"/>
        <v>2</v>
      </c>
      <c r="AHF367" s="36" t="str">
        <f t="shared" si="1189"/>
        <v/>
      </c>
      <c r="AHG367" s="36" t="str">
        <f t="shared" si="1174"/>
        <v/>
      </c>
      <c r="AHH367" s="39" t="str">
        <f t="shared" si="1190"/>
        <v/>
      </c>
      <c r="AHI367" s="36" t="str">
        <f t="shared" si="1191"/>
        <v/>
      </c>
      <c r="AHJ367" s="36" t="str">
        <f t="shared" si="1175"/>
        <v/>
      </c>
      <c r="AHK367" s="39">
        <f t="shared" si="1192"/>
        <v>2</v>
      </c>
      <c r="AHL367" s="36" t="str">
        <f t="shared" si="1193"/>
        <v/>
      </c>
      <c r="AHM367" s="36" t="str">
        <f t="shared" si="1176"/>
        <v/>
      </c>
      <c r="AHN367" s="39" t="str">
        <f t="shared" si="1194"/>
        <v/>
      </c>
      <c r="AHO367" s="36" t="str">
        <f t="shared" si="1195"/>
        <v/>
      </c>
      <c r="AHP367" s="36" t="str">
        <f t="shared" si="1177"/>
        <v/>
      </c>
      <c r="AHQ367" s="39" t="str">
        <f t="shared" si="1196"/>
        <v/>
      </c>
      <c r="AHR367" s="36" t="str">
        <f t="shared" si="1197"/>
        <v/>
      </c>
      <c r="AHS367" s="36" t="str">
        <f t="shared" si="1178"/>
        <v/>
      </c>
      <c r="AHT367" s="39" t="str">
        <f t="shared" si="1198"/>
        <v/>
      </c>
    </row>
    <row r="368" spans="1:923" s="5" customFormat="1" outlineLevel="1" x14ac:dyDescent="0.25">
      <c r="A368" s="84">
        <v>9</v>
      </c>
      <c r="B368" s="48" t="s">
        <v>209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57"/>
      <c r="X368" s="57"/>
      <c r="Y368" s="57" t="s">
        <v>351</v>
      </c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38"/>
      <c r="AO368" s="38"/>
      <c r="AP368" s="38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 t="s">
        <v>351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 t="s">
        <v>351</v>
      </c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38"/>
      <c r="HN368" s="38"/>
      <c r="HO368" s="61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 t="s">
        <v>351</v>
      </c>
      <c r="JD368" s="57" t="s">
        <v>351</v>
      </c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38"/>
      <c r="OJ368" s="38"/>
      <c r="OK368" s="38"/>
      <c r="OL368" s="38"/>
      <c r="OM368" s="57"/>
      <c r="ON368" s="57"/>
      <c r="OO368" s="57" t="s">
        <v>351</v>
      </c>
      <c r="OP368" s="57"/>
      <c r="OQ368" s="57"/>
      <c r="OR368" s="57" t="s">
        <v>351</v>
      </c>
      <c r="OS368" s="57"/>
      <c r="OT368" s="57" t="s">
        <v>351</v>
      </c>
      <c r="OU368" s="57" t="s">
        <v>351</v>
      </c>
      <c r="OV368" s="57"/>
      <c r="OW368" s="57"/>
      <c r="OX368" s="57"/>
      <c r="OY368" s="57"/>
      <c r="OZ368" s="57"/>
      <c r="PA368" s="57"/>
      <c r="PB368" s="57"/>
      <c r="PC368" s="57"/>
      <c r="PD368" s="57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61"/>
      <c r="QB368" s="57"/>
      <c r="QC368" s="57" t="s">
        <v>351</v>
      </c>
      <c r="QD368" s="57" t="s">
        <v>351</v>
      </c>
      <c r="QE368" s="57"/>
      <c r="QF368" s="57"/>
      <c r="QG368" s="57"/>
      <c r="QH368" s="57"/>
      <c r="QI368" s="57"/>
      <c r="QJ368" s="57" t="s">
        <v>351</v>
      </c>
      <c r="QK368" s="57"/>
      <c r="QL368" s="57"/>
      <c r="QM368" s="57" t="s">
        <v>351</v>
      </c>
      <c r="QN368" s="57" t="s">
        <v>351</v>
      </c>
      <c r="QO368" s="57"/>
      <c r="QP368" s="57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38"/>
      <c r="TF368" s="38"/>
      <c r="TG368" s="61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38"/>
      <c r="TZ368" s="38"/>
      <c r="UA368" s="61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38"/>
      <c r="UT368" s="38"/>
      <c r="UU368" s="61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 t="s">
        <v>351</v>
      </c>
      <c r="VH368" s="57"/>
      <c r="VI368" s="57"/>
      <c r="VJ368" s="57"/>
      <c r="VK368" s="57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61"/>
      <c r="WJ368" s="57"/>
      <c r="WK368" s="57" t="s">
        <v>351</v>
      </c>
      <c r="WL368" s="57" t="s">
        <v>351</v>
      </c>
      <c r="WM368" s="57"/>
      <c r="WN368" s="57"/>
      <c r="WO368" s="57" t="s">
        <v>351</v>
      </c>
      <c r="WP368" s="57" t="s">
        <v>351</v>
      </c>
      <c r="WQ368" s="57" t="s">
        <v>351</v>
      </c>
      <c r="WR368" s="57" t="s">
        <v>351</v>
      </c>
      <c r="WS368" s="57"/>
      <c r="WT368" s="57"/>
      <c r="WU368" s="57" t="s">
        <v>351</v>
      </c>
      <c r="WV368" s="57" t="s">
        <v>351</v>
      </c>
      <c r="WW368" s="57"/>
      <c r="WX368" s="38"/>
      <c r="WY368" s="38"/>
      <c r="WZ368" s="38"/>
      <c r="XA368" s="38"/>
      <c r="XB368" s="38"/>
      <c r="XC368" s="57"/>
      <c r="XD368" s="57"/>
      <c r="XE368" s="57"/>
      <c r="XF368" s="57"/>
      <c r="XG368" s="57"/>
      <c r="XH368" s="57"/>
      <c r="XI368" s="57"/>
      <c r="XJ368" s="57"/>
      <c r="XK368" s="57"/>
      <c r="XL368" s="57"/>
      <c r="XM368" s="57"/>
      <c r="XN368" s="57"/>
      <c r="XO368" s="57"/>
      <c r="XP368" s="57"/>
      <c r="XQ368" s="57"/>
      <c r="XR368" s="57"/>
      <c r="XS368" s="57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66"/>
        <v/>
      </c>
      <c r="AGK368" s="85" t="str">
        <f t="shared" si="1167"/>
        <v/>
      </c>
      <c r="AGL368" s="85" t="str">
        <f t="shared" si="1168"/>
        <v/>
      </c>
      <c r="AGN368" s="5">
        <f>IF(LEN(B368)&gt;7,AGN358,"")</f>
        <v>10</v>
      </c>
      <c r="AGQ368" s="36" t="str">
        <f t="shared" si="1179"/>
        <v/>
      </c>
      <c r="AGR368" s="36" t="str">
        <f t="shared" si="1169"/>
        <v/>
      </c>
      <c r="AGS368" s="39">
        <f t="shared" si="1180"/>
        <v>1</v>
      </c>
      <c r="AGT368" s="36" t="str">
        <f t="shared" si="1181"/>
        <v/>
      </c>
      <c r="AGU368" s="36" t="str">
        <f t="shared" si="1170"/>
        <v/>
      </c>
      <c r="AGV368" s="39">
        <f t="shared" si="1182"/>
        <v>2</v>
      </c>
      <c r="AGW368" s="36" t="str">
        <f t="shared" si="1183"/>
        <v/>
      </c>
      <c r="AGX368" s="36" t="str">
        <f t="shared" si="1171"/>
        <v/>
      </c>
      <c r="AGY368" s="39">
        <f t="shared" si="1184"/>
        <v>2</v>
      </c>
      <c r="AGZ368" s="36" t="str">
        <f t="shared" si="1185"/>
        <v/>
      </c>
      <c r="AHA368" s="36" t="str">
        <f t="shared" si="1172"/>
        <v/>
      </c>
      <c r="AHB368" s="39" t="str">
        <f t="shared" si="1186"/>
        <v/>
      </c>
      <c r="AHC368" s="36" t="str">
        <f t="shared" si="1187"/>
        <v/>
      </c>
      <c r="AHD368" s="36" t="str">
        <f t="shared" si="1173"/>
        <v/>
      </c>
      <c r="AHE368" s="39">
        <f t="shared" si="1188"/>
        <v>4</v>
      </c>
      <c r="AHF368" s="36" t="str">
        <f t="shared" si="1189"/>
        <v/>
      </c>
      <c r="AHG368" s="36" t="str">
        <f t="shared" si="1174"/>
        <v/>
      </c>
      <c r="AHH368" s="39">
        <f t="shared" si="1190"/>
        <v>5</v>
      </c>
      <c r="AHI368" s="36" t="str">
        <f t="shared" si="1191"/>
        <v/>
      </c>
      <c r="AHJ368" s="36" t="str">
        <f t="shared" si="1175"/>
        <v/>
      </c>
      <c r="AHK368" s="39">
        <f t="shared" si="1192"/>
        <v>7</v>
      </c>
      <c r="AHL368" s="36" t="str">
        <f t="shared" si="1193"/>
        <v/>
      </c>
      <c r="AHM368" s="36" t="str">
        <f t="shared" si="1176"/>
        <v/>
      </c>
      <c r="AHN368" s="39">
        <f t="shared" si="1194"/>
        <v>2</v>
      </c>
      <c r="AHO368" s="36" t="str">
        <f t="shared" si="1195"/>
        <v/>
      </c>
      <c r="AHP368" s="36" t="str">
        <f t="shared" si="1177"/>
        <v/>
      </c>
      <c r="AHQ368" s="39" t="str">
        <f t="shared" si="1196"/>
        <v/>
      </c>
      <c r="AHR368" s="36" t="str">
        <f t="shared" si="1197"/>
        <v/>
      </c>
      <c r="AHS368" s="36" t="str">
        <f t="shared" si="1178"/>
        <v/>
      </c>
      <c r="AHT368" s="39" t="str">
        <f t="shared" si="1198"/>
        <v/>
      </c>
    </row>
    <row r="369" spans="1:923" s="5" customFormat="1" outlineLevel="1" x14ac:dyDescent="0.25">
      <c r="A369" s="52"/>
      <c r="B369" s="54" t="s">
        <v>145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38"/>
      <c r="AO369" s="38"/>
      <c r="AP369" s="38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38"/>
      <c r="JB369" s="38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61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61"/>
      <c r="WJ369" s="57"/>
      <c r="WK369" s="57"/>
      <c r="WL369" s="57"/>
      <c r="WM369" s="57"/>
      <c r="WN369" s="57"/>
      <c r="WO369" s="57"/>
      <c r="WP369" s="57"/>
      <c r="WQ369" s="57"/>
      <c r="WR369" s="57"/>
      <c r="WS369" s="57"/>
      <c r="WT369" s="57"/>
      <c r="WU369" s="57"/>
      <c r="WV369" s="57"/>
      <c r="WW369" s="57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66"/>
        <v/>
      </c>
      <c r="AGK369" s="85" t="str">
        <f t="shared" si="1167"/>
        <v/>
      </c>
      <c r="AGL369" s="85" t="str">
        <f t="shared" si="1168"/>
        <v/>
      </c>
      <c r="AGN369" s="5" t="str">
        <f>IF(LEN(B369)&gt;7,AGN358,"")</f>
        <v/>
      </c>
      <c r="AGQ369" s="36" t="str">
        <f t="shared" si="1179"/>
        <v/>
      </c>
      <c r="AGR369" s="36" t="str">
        <f t="shared" si="1169"/>
        <v/>
      </c>
      <c r="AGS369" s="39" t="str">
        <f t="shared" si="1180"/>
        <v/>
      </c>
      <c r="AGT369" s="36" t="str">
        <f t="shared" si="1181"/>
        <v/>
      </c>
      <c r="AGU369" s="36" t="str">
        <f t="shared" si="1170"/>
        <v/>
      </c>
      <c r="AGV369" s="39" t="str">
        <f t="shared" si="1182"/>
        <v/>
      </c>
      <c r="AGW369" s="36" t="str">
        <f t="shared" si="1183"/>
        <v/>
      </c>
      <c r="AGX369" s="36" t="str">
        <f t="shared" si="1171"/>
        <v/>
      </c>
      <c r="AGY369" s="39" t="str">
        <f t="shared" si="1184"/>
        <v/>
      </c>
      <c r="AGZ369" s="36" t="str">
        <f t="shared" si="1185"/>
        <v/>
      </c>
      <c r="AHA369" s="36" t="str">
        <f t="shared" si="1172"/>
        <v/>
      </c>
      <c r="AHB369" s="39" t="str">
        <f t="shared" si="1186"/>
        <v/>
      </c>
      <c r="AHC369" s="36" t="str">
        <f t="shared" si="1187"/>
        <v/>
      </c>
      <c r="AHD369" s="36" t="str">
        <f t="shared" si="1173"/>
        <v/>
      </c>
      <c r="AHE369" s="39" t="str">
        <f t="shared" si="1188"/>
        <v/>
      </c>
      <c r="AHF369" s="36" t="str">
        <f t="shared" si="1189"/>
        <v/>
      </c>
      <c r="AHG369" s="36" t="str">
        <f t="shared" si="1174"/>
        <v/>
      </c>
      <c r="AHH369" s="39" t="str">
        <f t="shared" si="1190"/>
        <v/>
      </c>
      <c r="AHI369" s="36" t="str">
        <f t="shared" si="1191"/>
        <v/>
      </c>
      <c r="AHJ369" s="36" t="str">
        <f t="shared" si="1175"/>
        <v/>
      </c>
      <c r="AHK369" s="39" t="str">
        <f t="shared" si="1192"/>
        <v/>
      </c>
      <c r="AHL369" s="36" t="str">
        <f t="shared" si="1193"/>
        <v/>
      </c>
      <c r="AHM369" s="36" t="str">
        <f t="shared" si="1176"/>
        <v/>
      </c>
      <c r="AHN369" s="39" t="str">
        <f t="shared" si="1194"/>
        <v/>
      </c>
      <c r="AHO369" s="36" t="str">
        <f t="shared" si="1195"/>
        <v/>
      </c>
      <c r="AHP369" s="36" t="str">
        <f t="shared" si="1177"/>
        <v/>
      </c>
      <c r="AHQ369" s="39" t="str">
        <f t="shared" si="1196"/>
        <v/>
      </c>
      <c r="AHR369" s="36" t="str">
        <f t="shared" si="1197"/>
        <v/>
      </c>
      <c r="AHS369" s="36" t="str">
        <f t="shared" si="1178"/>
        <v/>
      </c>
      <c r="AHT369" s="39" t="str">
        <f t="shared" si="1198"/>
        <v/>
      </c>
    </row>
    <row r="370" spans="1:923" s="5" customFormat="1" outlineLevel="1" x14ac:dyDescent="0.25">
      <c r="A370" s="84">
        <v>10</v>
      </c>
      <c r="B370" s="48" t="s">
        <v>210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351</v>
      </c>
      <c r="CW370" s="57"/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57"/>
      <c r="DT370" s="57"/>
      <c r="DU370" s="57"/>
      <c r="DV370" s="57"/>
      <c r="DW370" s="57"/>
      <c r="DX370" s="57"/>
      <c r="DY370" s="57"/>
      <c r="DZ370" s="57" t="s">
        <v>351</v>
      </c>
      <c r="EA370" s="57" t="s">
        <v>351</v>
      </c>
      <c r="EB370" s="57"/>
      <c r="EC370" s="57"/>
      <c r="ED370" s="57"/>
      <c r="EE370" s="57"/>
      <c r="EF370" s="57" t="s">
        <v>351</v>
      </c>
      <c r="EG370" s="57"/>
      <c r="EH370" s="57"/>
      <c r="EI370" s="57"/>
      <c r="EJ370" s="57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 t="s">
        <v>351</v>
      </c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/>
      <c r="GV370" s="57"/>
      <c r="GW370" s="57"/>
      <c r="GX370" s="57" t="s">
        <v>351</v>
      </c>
      <c r="GY370" s="57"/>
      <c r="GZ370" s="57"/>
      <c r="HA370" s="57"/>
      <c r="HB370" s="57"/>
      <c r="HC370" s="57"/>
      <c r="HD370" s="57"/>
      <c r="HE370" s="57"/>
      <c r="HF370" s="57" t="s">
        <v>351</v>
      </c>
      <c r="HG370" s="57"/>
      <c r="HH370" s="57" t="s">
        <v>351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 t="s">
        <v>351</v>
      </c>
      <c r="HX370" s="57" t="s">
        <v>351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351</v>
      </c>
      <c r="IJ370" s="57" t="s">
        <v>351</v>
      </c>
      <c r="IK370" s="57"/>
      <c r="IL370" s="57" t="s">
        <v>351</v>
      </c>
      <c r="IM370" s="57" t="s">
        <v>351</v>
      </c>
      <c r="IN370" s="57"/>
      <c r="IO370" s="57"/>
      <c r="IP370" s="57"/>
      <c r="IQ370" s="57" t="s">
        <v>351</v>
      </c>
      <c r="IR370" s="57"/>
      <c r="IS370" s="57"/>
      <c r="IT370" s="57"/>
      <c r="IU370" s="57"/>
      <c r="IV370" s="57"/>
      <c r="IW370" s="57"/>
      <c r="IX370" s="57"/>
      <c r="IY370" s="57"/>
      <c r="IZ370" s="38"/>
      <c r="JA370" s="38"/>
      <c r="JB370" s="38"/>
      <c r="JC370" s="57" t="s">
        <v>351</v>
      </c>
      <c r="JD370" s="57" t="s">
        <v>351</v>
      </c>
      <c r="JE370" s="57"/>
      <c r="JF370" s="57" t="s">
        <v>351</v>
      </c>
      <c r="JG370" s="57" t="s">
        <v>351</v>
      </c>
      <c r="JH370" s="57"/>
      <c r="JI370" s="57"/>
      <c r="JJ370" s="57" t="s">
        <v>351</v>
      </c>
      <c r="JK370" s="57" t="s">
        <v>351</v>
      </c>
      <c r="JL370" s="57"/>
      <c r="JM370" s="57"/>
      <c r="JN370" s="57"/>
      <c r="JO370" s="57" t="s">
        <v>351</v>
      </c>
      <c r="JP370" s="57" t="s">
        <v>351</v>
      </c>
      <c r="JQ370" s="57"/>
      <c r="JR370" s="57"/>
      <c r="JS370" s="57"/>
      <c r="JT370" s="38"/>
      <c r="JU370" s="38"/>
      <c r="JV370" s="38"/>
      <c r="JW370" s="61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 t="s">
        <v>351</v>
      </c>
      <c r="KL370" s="57"/>
      <c r="KM370" s="57"/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 t="s">
        <v>262</v>
      </c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/>
      <c r="NZ370" s="57"/>
      <c r="OA370" s="57"/>
      <c r="OB370" s="57"/>
      <c r="OC370" s="57"/>
      <c r="OD370" s="57"/>
      <c r="OE370" s="57"/>
      <c r="OF370" s="57"/>
      <c r="OG370" s="57"/>
      <c r="OH370" s="57" t="s">
        <v>351</v>
      </c>
      <c r="OI370" s="38"/>
      <c r="OJ370" s="38"/>
      <c r="OK370" s="38"/>
      <c r="OL370" s="38"/>
      <c r="OM370" s="57"/>
      <c r="ON370" s="57"/>
      <c r="OO370" s="57"/>
      <c r="OP370" s="57"/>
      <c r="OQ370" s="57"/>
      <c r="OR370" s="57"/>
      <c r="OS370" s="57"/>
      <c r="OT370" s="57"/>
      <c r="OU370" s="57"/>
      <c r="OV370" s="57"/>
      <c r="OW370" s="57" t="s">
        <v>351</v>
      </c>
      <c r="OX370" s="57"/>
      <c r="OY370" s="57"/>
      <c r="OZ370" s="57"/>
      <c r="PA370" s="57"/>
      <c r="PB370" s="57"/>
      <c r="PC370" s="38"/>
      <c r="PD370" s="38"/>
      <c r="PE370" s="38"/>
      <c r="PF370" s="38"/>
      <c r="PG370" s="61"/>
      <c r="PH370" s="57"/>
      <c r="PI370" s="57"/>
      <c r="PJ370" s="57"/>
      <c r="PK370" s="57"/>
      <c r="PL370" s="57"/>
      <c r="PM370" s="57"/>
      <c r="PN370" s="57"/>
      <c r="PO370" s="57" t="s">
        <v>351</v>
      </c>
      <c r="PP370" s="57" t="s">
        <v>351</v>
      </c>
      <c r="PQ370" s="57"/>
      <c r="PR370" s="57"/>
      <c r="PS370" s="57" t="s">
        <v>351</v>
      </c>
      <c r="PT370" s="57" t="s">
        <v>351</v>
      </c>
      <c r="PU370" s="57"/>
      <c r="PV370" s="57"/>
      <c r="PW370" s="57"/>
      <c r="PX370" s="57"/>
      <c r="PY370" s="38"/>
      <c r="PZ370" s="38"/>
      <c r="QA370" s="61"/>
      <c r="QB370" s="57"/>
      <c r="QC370" s="57"/>
      <c r="QD370" s="57"/>
      <c r="QE370" s="57"/>
      <c r="QF370" s="57"/>
      <c r="QG370" s="57"/>
      <c r="QH370" s="57"/>
      <c r="QI370" s="57"/>
      <c r="QJ370" s="57" t="s">
        <v>351</v>
      </c>
      <c r="QK370" s="57"/>
      <c r="QL370" s="57"/>
      <c r="QM370" s="57" t="s">
        <v>351</v>
      </c>
      <c r="QN370" s="57" t="s">
        <v>351</v>
      </c>
      <c r="QO370" s="57"/>
      <c r="QP370" s="57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57" t="s">
        <v>351</v>
      </c>
      <c r="SV370" s="57" t="s">
        <v>351</v>
      </c>
      <c r="SW370" s="57"/>
      <c r="SX370" s="57"/>
      <c r="SY370" s="57" t="s">
        <v>351</v>
      </c>
      <c r="SZ370" s="57" t="s">
        <v>351</v>
      </c>
      <c r="TA370" s="57"/>
      <c r="TB370" s="57"/>
      <c r="TC370" s="57"/>
      <c r="TD370" s="57"/>
      <c r="TE370" s="38"/>
      <c r="TF370" s="38"/>
      <c r="TG370" s="61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  <c r="TS370" s="57"/>
      <c r="TT370" s="57"/>
      <c r="TU370" s="57"/>
      <c r="TV370" s="57"/>
      <c r="TW370" s="57"/>
      <c r="TX370" s="57"/>
      <c r="TY370" s="38"/>
      <c r="TZ370" s="38"/>
      <c r="UA370" s="61"/>
      <c r="UB370" s="57"/>
      <c r="UC370" s="57"/>
      <c r="UD370" s="57"/>
      <c r="UE370" s="57"/>
      <c r="UF370" s="57"/>
      <c r="UG370" s="57"/>
      <c r="UH370" s="57"/>
      <c r="UI370" s="57" t="s">
        <v>351</v>
      </c>
      <c r="UJ370" s="57"/>
      <c r="UK370" s="57"/>
      <c r="UL370" s="57"/>
      <c r="UM370" s="57" t="s">
        <v>351</v>
      </c>
      <c r="UN370" s="57"/>
      <c r="UO370" s="57"/>
      <c r="UP370" s="57"/>
      <c r="UQ370" s="57"/>
      <c r="UR370" s="57"/>
      <c r="US370" s="38"/>
      <c r="UT370" s="38"/>
      <c r="UU370" s="61"/>
      <c r="UV370" s="57"/>
      <c r="UW370" s="57"/>
      <c r="UX370" s="57"/>
      <c r="UY370" s="57"/>
      <c r="UZ370" s="57"/>
      <c r="VA370" s="57"/>
      <c r="VB370" s="57"/>
      <c r="VC370" s="57"/>
      <c r="VD370" s="57"/>
      <c r="VE370" s="57"/>
      <c r="VF370" s="57"/>
      <c r="VG370" s="57"/>
      <c r="VH370" s="57"/>
      <c r="VI370" s="57"/>
      <c r="VJ370" s="57"/>
      <c r="VK370" s="57"/>
      <c r="VL370" s="38"/>
      <c r="VM370" s="38"/>
      <c r="VN370" s="38"/>
      <c r="VO370" s="61"/>
      <c r="VP370" s="57"/>
      <c r="VQ370" s="57"/>
      <c r="VR370" s="57"/>
      <c r="VS370" s="57"/>
      <c r="VT370" s="57"/>
      <c r="VU370" s="57"/>
      <c r="VV370" s="57"/>
      <c r="VW370" s="57"/>
      <c r="VX370" s="57"/>
      <c r="VY370" s="57"/>
      <c r="VZ370" s="57"/>
      <c r="WA370" s="57"/>
      <c r="WB370" s="57"/>
      <c r="WC370" s="57"/>
      <c r="WD370" s="57"/>
      <c r="WE370" s="57"/>
      <c r="WF370" s="38"/>
      <c r="WG370" s="38"/>
      <c r="WH370" s="38"/>
      <c r="WI370" s="61"/>
      <c r="WJ370" s="57"/>
      <c r="WK370" s="57"/>
      <c r="WL370" s="57"/>
      <c r="WM370" s="57"/>
      <c r="WN370" s="57"/>
      <c r="WO370" s="57"/>
      <c r="WP370" s="57"/>
      <c r="WQ370" s="57"/>
      <c r="WR370" s="57"/>
      <c r="WS370" s="57"/>
      <c r="WT370" s="57"/>
      <c r="WU370" s="57"/>
      <c r="WV370" s="57"/>
      <c r="WW370" s="57"/>
      <c r="WX370" s="38"/>
      <c r="WY370" s="38"/>
      <c r="WZ370" s="38"/>
      <c r="XA370" s="38"/>
      <c r="XB370" s="38"/>
      <c r="XC370" s="57"/>
      <c r="XD370" s="57"/>
      <c r="XE370" s="57"/>
      <c r="XF370" s="57"/>
      <c r="XG370" s="57"/>
      <c r="XH370" s="57"/>
      <c r="XI370" s="57"/>
      <c r="XJ370" s="57"/>
      <c r="XK370" s="57"/>
      <c r="XL370" s="57"/>
      <c r="XM370" s="57"/>
      <c r="XN370" s="57"/>
      <c r="XO370" s="57"/>
      <c r="XP370" s="57"/>
      <c r="XQ370" s="57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66"/>
        <v/>
      </c>
      <c r="AGK370" s="85" t="str">
        <f t="shared" si="1167"/>
        <v/>
      </c>
      <c r="AGL370" s="85" t="str">
        <f t="shared" si="1168"/>
        <v/>
      </c>
      <c r="AGN370" s="5">
        <f>IF(LEN(B370)&gt;7,AGN358,"")</f>
        <v>10</v>
      </c>
      <c r="AGQ370" s="36" t="str">
        <f t="shared" si="1179"/>
        <v/>
      </c>
      <c r="AGR370" s="36" t="str">
        <f t="shared" si="1169"/>
        <v/>
      </c>
      <c r="AGS370" s="39" t="str">
        <f t="shared" si="1180"/>
        <v/>
      </c>
      <c r="AGT370" s="36" t="str">
        <f t="shared" si="1181"/>
        <v/>
      </c>
      <c r="AGU370" s="36" t="str">
        <f t="shared" si="1170"/>
        <v/>
      </c>
      <c r="AGV370" s="39">
        <f t="shared" si="1182"/>
        <v>5</v>
      </c>
      <c r="AGW370" s="36" t="str">
        <f t="shared" si="1183"/>
        <v/>
      </c>
      <c r="AGX370" s="36" t="str">
        <f t="shared" si="1171"/>
        <v/>
      </c>
      <c r="AGY370" s="39">
        <f t="shared" si="1184"/>
        <v>13</v>
      </c>
      <c r="AGZ370" s="36" t="str">
        <f t="shared" si="1185"/>
        <v/>
      </c>
      <c r="AHA370" s="36" t="str">
        <f t="shared" si="1172"/>
        <v/>
      </c>
      <c r="AHB370" s="39">
        <f t="shared" si="1186"/>
        <v>6</v>
      </c>
      <c r="AHC370" s="36" t="str">
        <f t="shared" si="1187"/>
        <v/>
      </c>
      <c r="AHD370" s="36" t="str">
        <f t="shared" si="1173"/>
        <v/>
      </c>
      <c r="AHE370" s="39">
        <f t="shared" si="1188"/>
        <v>6</v>
      </c>
      <c r="AHF370" s="36" t="str">
        <f t="shared" si="1189"/>
        <v/>
      </c>
      <c r="AHG370" s="36" t="str">
        <f t="shared" si="1174"/>
        <v/>
      </c>
      <c r="AHH370" s="39">
        <f t="shared" si="1190"/>
        <v>7</v>
      </c>
      <c r="AHI370" s="36" t="str">
        <f t="shared" si="1191"/>
        <v/>
      </c>
      <c r="AHJ370" s="36" t="str">
        <f t="shared" si="1175"/>
        <v/>
      </c>
      <c r="AHK370" s="39">
        <f t="shared" si="1192"/>
        <v>2</v>
      </c>
      <c r="AHL370" s="36" t="str">
        <f t="shared" si="1193"/>
        <v/>
      </c>
      <c r="AHM370" s="36" t="str">
        <f t="shared" si="1176"/>
        <v/>
      </c>
      <c r="AHN370" s="39" t="str">
        <f t="shared" si="1194"/>
        <v/>
      </c>
      <c r="AHO370" s="36" t="str">
        <f t="shared" si="1195"/>
        <v/>
      </c>
      <c r="AHP370" s="36" t="str">
        <f t="shared" si="1177"/>
        <v/>
      </c>
      <c r="AHQ370" s="39" t="str">
        <f t="shared" si="1196"/>
        <v/>
      </c>
      <c r="AHR370" s="36" t="str">
        <f t="shared" si="1197"/>
        <v/>
      </c>
      <c r="AHS370" s="36" t="str">
        <f t="shared" si="1178"/>
        <v/>
      </c>
      <c r="AHT370" s="39" t="str">
        <f t="shared" si="1198"/>
        <v/>
      </c>
    </row>
    <row r="371" spans="1:923" s="5" customFormat="1" outlineLevel="1" x14ac:dyDescent="0.25">
      <c r="A371" s="84">
        <v>11</v>
      </c>
      <c r="B371" s="48" t="s">
        <v>211</v>
      </c>
      <c r="C371" s="37"/>
      <c r="D371" s="35"/>
      <c r="E371" s="35"/>
      <c r="F371" s="35"/>
      <c r="G371" s="57" t="s">
        <v>351</v>
      </c>
      <c r="H371" s="57" t="s">
        <v>351</v>
      </c>
      <c r="I371" s="57" t="s">
        <v>351</v>
      </c>
      <c r="J371" s="57" t="s">
        <v>351</v>
      </c>
      <c r="K371" s="57" t="s">
        <v>351</v>
      </c>
      <c r="L371" s="57" t="s">
        <v>351</v>
      </c>
      <c r="M371" s="57" t="s">
        <v>351</v>
      </c>
      <c r="N371" s="57" t="s">
        <v>351</v>
      </c>
      <c r="O371" s="57" t="s">
        <v>351</v>
      </c>
      <c r="P371" s="57" t="s">
        <v>351</v>
      </c>
      <c r="Q371" s="57" t="s">
        <v>351</v>
      </c>
      <c r="R371" s="57"/>
      <c r="S371" s="57"/>
      <c r="T371" s="57" t="s">
        <v>351</v>
      </c>
      <c r="U371" s="57" t="s">
        <v>351</v>
      </c>
      <c r="V371" s="38"/>
      <c r="W371" s="57" t="s">
        <v>351</v>
      </c>
      <c r="X371" s="57" t="s">
        <v>351</v>
      </c>
      <c r="Y371" s="57" t="s">
        <v>351</v>
      </c>
      <c r="Z371" s="57" t="s">
        <v>351</v>
      </c>
      <c r="AA371" s="57" t="s">
        <v>351</v>
      </c>
      <c r="AB371" s="57" t="s">
        <v>351</v>
      </c>
      <c r="AC371" s="57" t="s">
        <v>351</v>
      </c>
      <c r="AD371" s="57" t="s">
        <v>351</v>
      </c>
      <c r="AE371" s="57" t="s">
        <v>351</v>
      </c>
      <c r="AF371" s="57" t="s">
        <v>351</v>
      </c>
      <c r="AG371" s="57"/>
      <c r="AH371" s="57" t="s">
        <v>351</v>
      </c>
      <c r="AI371" s="57" t="s">
        <v>351</v>
      </c>
      <c r="AJ371" s="57"/>
      <c r="AK371" s="57"/>
      <c r="AL371" s="57" t="s">
        <v>351</v>
      </c>
      <c r="AM371" s="57" t="s">
        <v>351</v>
      </c>
      <c r="AN371" s="38"/>
      <c r="AO371" s="38"/>
      <c r="AP371" s="38"/>
      <c r="AQ371" s="57" t="s">
        <v>351</v>
      </c>
      <c r="AR371" s="57" t="s">
        <v>351</v>
      </c>
      <c r="AS371" s="57"/>
      <c r="AT371" s="57" t="s">
        <v>351</v>
      </c>
      <c r="AU371" s="57" t="s">
        <v>351</v>
      </c>
      <c r="AV371" s="57" t="s">
        <v>351</v>
      </c>
      <c r="AW371" s="57"/>
      <c r="AX371" s="57" t="s">
        <v>351</v>
      </c>
      <c r="AY371" s="57" t="s">
        <v>351</v>
      </c>
      <c r="AZ371" s="57"/>
      <c r="BA371" s="57"/>
      <c r="BB371" s="57" t="s">
        <v>351</v>
      </c>
      <c r="BC371" s="57" t="s">
        <v>351</v>
      </c>
      <c r="BD371" s="57" t="s">
        <v>351</v>
      </c>
      <c r="BE371" s="57"/>
      <c r="BF371" s="57" t="s">
        <v>351</v>
      </c>
      <c r="BG371" s="57" t="s">
        <v>351</v>
      </c>
      <c r="BH371" s="57"/>
      <c r="BI371" s="38"/>
      <c r="BJ371" s="38"/>
      <c r="BK371" s="61"/>
      <c r="BL371" s="57" t="s">
        <v>351</v>
      </c>
      <c r="BM371" s="57" t="s">
        <v>351</v>
      </c>
      <c r="BN371" s="57" t="s">
        <v>351</v>
      </c>
      <c r="BO371" s="57" t="s">
        <v>351</v>
      </c>
      <c r="BP371" s="57" t="s">
        <v>351</v>
      </c>
      <c r="BQ371" s="57" t="s">
        <v>351</v>
      </c>
      <c r="BR371" s="57" t="s">
        <v>351</v>
      </c>
      <c r="BS371" s="57" t="s">
        <v>351</v>
      </c>
      <c r="BT371" s="57" t="s">
        <v>351</v>
      </c>
      <c r="BU371" s="57" t="s">
        <v>351</v>
      </c>
      <c r="BV371" s="57"/>
      <c r="BW371" s="57"/>
      <c r="BX371" s="57" t="s">
        <v>351</v>
      </c>
      <c r="BY371" s="57" t="s">
        <v>351</v>
      </c>
      <c r="BZ371" s="57"/>
      <c r="CA371" s="57" t="s">
        <v>351</v>
      </c>
      <c r="CB371" s="57" t="s">
        <v>351</v>
      </c>
      <c r="CC371" s="57"/>
      <c r="CD371" s="57"/>
      <c r="CE371" s="61"/>
      <c r="CF371" s="57" t="s">
        <v>351</v>
      </c>
      <c r="CG371" s="57" t="s">
        <v>351</v>
      </c>
      <c r="CH371" s="57" t="s">
        <v>351</v>
      </c>
      <c r="CI371" s="57" t="s">
        <v>351</v>
      </c>
      <c r="CJ371" s="57" t="s">
        <v>351</v>
      </c>
      <c r="CK371" s="57" t="s">
        <v>351</v>
      </c>
      <c r="CL371" s="57" t="s">
        <v>351</v>
      </c>
      <c r="CM371" s="57" t="s">
        <v>351</v>
      </c>
      <c r="CN371" s="57" t="s">
        <v>351</v>
      </c>
      <c r="CO371" s="57" t="s">
        <v>351</v>
      </c>
      <c r="CP371" s="57" t="s">
        <v>351</v>
      </c>
      <c r="CQ371" s="57" t="s">
        <v>351</v>
      </c>
      <c r="CR371" s="57" t="s">
        <v>351</v>
      </c>
      <c r="CS371" s="57" t="s">
        <v>351</v>
      </c>
      <c r="CT371" s="57"/>
      <c r="CU371" s="57"/>
      <c r="CV371" s="57" t="s">
        <v>351</v>
      </c>
      <c r="CW371" s="57" t="s">
        <v>351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57" t="s">
        <v>351</v>
      </c>
      <c r="DT371" s="57" t="s">
        <v>351</v>
      </c>
      <c r="DU371" s="57" t="s">
        <v>351</v>
      </c>
      <c r="DV371" s="57" t="s">
        <v>351</v>
      </c>
      <c r="DW371" s="57" t="s">
        <v>351</v>
      </c>
      <c r="DX371" s="57" t="s">
        <v>351</v>
      </c>
      <c r="DY371" s="57" t="s">
        <v>351</v>
      </c>
      <c r="DZ371" s="57" t="s">
        <v>351</v>
      </c>
      <c r="EA371" s="57" t="s">
        <v>351</v>
      </c>
      <c r="EB371" s="57" t="s">
        <v>351</v>
      </c>
      <c r="EC371" s="57" t="s">
        <v>351</v>
      </c>
      <c r="ED371" s="57" t="s">
        <v>351</v>
      </c>
      <c r="EE371" s="57" t="s">
        <v>351</v>
      </c>
      <c r="EF371" s="57" t="s">
        <v>351</v>
      </c>
      <c r="EG371" s="57"/>
      <c r="EH371" s="57"/>
      <c r="EI371" s="57" t="s">
        <v>351</v>
      </c>
      <c r="EJ371" s="57" t="s">
        <v>351</v>
      </c>
      <c r="EK371" s="38"/>
      <c r="EL371" s="38"/>
      <c r="EM371" s="61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 t="s">
        <v>351</v>
      </c>
      <c r="FI371" s="57" t="s">
        <v>351</v>
      </c>
      <c r="FJ371" s="57" t="s">
        <v>351</v>
      </c>
      <c r="FK371" s="57" t="s">
        <v>351</v>
      </c>
      <c r="FL371" s="57" t="s">
        <v>351</v>
      </c>
      <c r="FM371" s="57" t="s">
        <v>351</v>
      </c>
      <c r="FN371" s="57" t="s">
        <v>351</v>
      </c>
      <c r="FO371" s="57" t="s">
        <v>351</v>
      </c>
      <c r="FP371" s="57" t="s">
        <v>351</v>
      </c>
      <c r="FQ371" s="57" t="s">
        <v>351</v>
      </c>
      <c r="FR371" s="57" t="s">
        <v>351</v>
      </c>
      <c r="FS371" s="57" t="s">
        <v>351</v>
      </c>
      <c r="FT371" s="57" t="s">
        <v>351</v>
      </c>
      <c r="FU371" s="57" t="s">
        <v>351</v>
      </c>
      <c r="FV371" s="57"/>
      <c r="FW371" s="57"/>
      <c r="FX371" s="57" t="s">
        <v>351</v>
      </c>
      <c r="FY371" s="57" t="s">
        <v>351</v>
      </c>
      <c r="FZ371" s="57"/>
      <c r="GA371" s="57" t="s">
        <v>351</v>
      </c>
      <c r="GB371" s="57" t="s">
        <v>351</v>
      </c>
      <c r="GC371" s="57" t="s">
        <v>351</v>
      </c>
      <c r="GD371" s="57" t="s">
        <v>351</v>
      </c>
      <c r="GE371" s="57" t="s">
        <v>351</v>
      </c>
      <c r="GF371" s="57" t="s">
        <v>351</v>
      </c>
      <c r="GG371" s="57" t="s">
        <v>351</v>
      </c>
      <c r="GH371" s="57"/>
      <c r="GI371" s="57"/>
      <c r="GJ371" s="57"/>
      <c r="GK371" s="57"/>
      <c r="GL371" s="57"/>
      <c r="GM371" s="57" t="s">
        <v>351</v>
      </c>
      <c r="GN371" s="57" t="s">
        <v>351</v>
      </c>
      <c r="GO371" s="57"/>
      <c r="GP371" s="57" t="s">
        <v>351</v>
      </c>
      <c r="GQ371" s="57" t="s">
        <v>351</v>
      </c>
      <c r="GR371" s="57"/>
      <c r="GS371" s="38"/>
      <c r="GT371" s="38"/>
      <c r="GU371" s="57" t="s">
        <v>351</v>
      </c>
      <c r="GV371" s="57" t="s">
        <v>351</v>
      </c>
      <c r="GW371" s="57" t="s">
        <v>351</v>
      </c>
      <c r="GX371" s="57" t="s">
        <v>351</v>
      </c>
      <c r="GY371" s="57" t="s">
        <v>351</v>
      </c>
      <c r="GZ371" s="57" t="s">
        <v>351</v>
      </c>
      <c r="HA371" s="57" t="s">
        <v>351</v>
      </c>
      <c r="HB371" s="57" t="s">
        <v>351</v>
      </c>
      <c r="HC371" s="57" t="s">
        <v>351</v>
      </c>
      <c r="HD371" s="57" t="s">
        <v>351</v>
      </c>
      <c r="HE371" s="57" t="s">
        <v>351</v>
      </c>
      <c r="HF371" s="57" t="s">
        <v>351</v>
      </c>
      <c r="HG371" s="57" t="s">
        <v>351</v>
      </c>
      <c r="HH371" s="57" t="s">
        <v>351</v>
      </c>
      <c r="HI371" s="57"/>
      <c r="HJ371" s="57"/>
      <c r="HK371" s="57" t="s">
        <v>351</v>
      </c>
      <c r="HL371" s="57" t="s">
        <v>351</v>
      </c>
      <c r="HM371" s="38"/>
      <c r="HN371" s="38"/>
      <c r="HO371" s="61"/>
      <c r="HP371" s="57" t="s">
        <v>351</v>
      </c>
      <c r="HQ371" s="57" t="s">
        <v>351</v>
      </c>
      <c r="HR371" s="57" t="s">
        <v>351</v>
      </c>
      <c r="HS371" s="57" t="s">
        <v>351</v>
      </c>
      <c r="HT371" s="57" t="s">
        <v>351</v>
      </c>
      <c r="HU371" s="57" t="s">
        <v>351</v>
      </c>
      <c r="HV371" s="57" t="s">
        <v>351</v>
      </c>
      <c r="HW371" s="57" t="s">
        <v>351</v>
      </c>
      <c r="HX371" s="57" t="s">
        <v>351</v>
      </c>
      <c r="HY371" s="57" t="s">
        <v>351</v>
      </c>
      <c r="HZ371" s="57"/>
      <c r="IA371" s="57"/>
      <c r="IB371" s="57" t="s">
        <v>351</v>
      </c>
      <c r="IC371" s="57" t="s">
        <v>351</v>
      </c>
      <c r="ID371" s="57"/>
      <c r="IE371" s="57" t="s">
        <v>351</v>
      </c>
      <c r="IF371" s="57" t="s">
        <v>351</v>
      </c>
      <c r="IG371" s="57"/>
      <c r="IH371" s="57"/>
      <c r="II371" s="57" t="s">
        <v>351</v>
      </c>
      <c r="IJ371" s="57" t="s">
        <v>351</v>
      </c>
      <c r="IK371" s="57"/>
      <c r="IL371" s="57" t="s">
        <v>351</v>
      </c>
      <c r="IM371" s="57" t="s">
        <v>351</v>
      </c>
      <c r="IN371" s="57" t="s">
        <v>351</v>
      </c>
      <c r="IO371" s="57" t="s">
        <v>351</v>
      </c>
      <c r="IP371" s="57" t="s">
        <v>351</v>
      </c>
      <c r="IQ371" s="57" t="s">
        <v>351</v>
      </c>
      <c r="IR371" s="57" t="s">
        <v>351</v>
      </c>
      <c r="IS371" s="57" t="s">
        <v>351</v>
      </c>
      <c r="IT371" s="57" t="s">
        <v>351</v>
      </c>
      <c r="IU371" s="57" t="s">
        <v>351</v>
      </c>
      <c r="IV371" s="57" t="s">
        <v>351</v>
      </c>
      <c r="IW371" s="57"/>
      <c r="IX371" s="57"/>
      <c r="IY371" s="57" t="s">
        <v>351</v>
      </c>
      <c r="IZ371" s="38"/>
      <c r="JA371" s="38"/>
      <c r="JB371" s="38"/>
      <c r="JC371" s="57" t="s">
        <v>351</v>
      </c>
      <c r="JD371" s="57" t="s">
        <v>351</v>
      </c>
      <c r="JE371" s="57"/>
      <c r="JF371" s="57" t="s">
        <v>351</v>
      </c>
      <c r="JG371" s="57" t="s">
        <v>351</v>
      </c>
      <c r="JH371" s="57" t="s">
        <v>351</v>
      </c>
      <c r="JI371" s="57" t="s">
        <v>351</v>
      </c>
      <c r="JJ371" s="57" t="s">
        <v>351</v>
      </c>
      <c r="JK371" s="57" t="s">
        <v>351</v>
      </c>
      <c r="JL371" s="57" t="s">
        <v>351</v>
      </c>
      <c r="JM371" s="57"/>
      <c r="JN371" s="57"/>
      <c r="JO371" s="57" t="s">
        <v>351</v>
      </c>
      <c r="JP371" s="57" t="s">
        <v>351</v>
      </c>
      <c r="JQ371" s="57"/>
      <c r="JR371" s="57" t="s">
        <v>351</v>
      </c>
      <c r="JS371" s="57" t="s">
        <v>351</v>
      </c>
      <c r="JT371" s="38"/>
      <c r="JU371" s="38"/>
      <c r="JV371" s="38"/>
      <c r="JW371" s="61"/>
      <c r="JX371" s="57" t="s">
        <v>351</v>
      </c>
      <c r="JY371" s="57" t="s">
        <v>351</v>
      </c>
      <c r="JZ371" s="57"/>
      <c r="KA371" s="57"/>
      <c r="KB371" s="57"/>
      <c r="KC371" s="57" t="s">
        <v>351</v>
      </c>
      <c r="KD371" s="57" t="s">
        <v>351</v>
      </c>
      <c r="KE371" s="57" t="s">
        <v>351</v>
      </c>
      <c r="KF371" s="57"/>
      <c r="KG371" s="57" t="s">
        <v>351</v>
      </c>
      <c r="KH371" s="57" t="s">
        <v>351</v>
      </c>
      <c r="KI371" s="57" t="s">
        <v>351</v>
      </c>
      <c r="KJ371" s="57"/>
      <c r="KK371" s="57" t="s">
        <v>351</v>
      </c>
      <c r="KL371" s="57"/>
      <c r="KM371" s="57" t="s">
        <v>351</v>
      </c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 t="s">
        <v>351</v>
      </c>
      <c r="NT371" s="57" t="s">
        <v>351</v>
      </c>
      <c r="NU371" s="57"/>
      <c r="NV371" s="57"/>
      <c r="NW371" s="57" t="s">
        <v>351</v>
      </c>
      <c r="NX371" s="57" t="s">
        <v>351</v>
      </c>
      <c r="NY371" s="57" t="s">
        <v>351</v>
      </c>
      <c r="NZ371" s="57"/>
      <c r="OA371" s="57"/>
      <c r="OB371" s="57"/>
      <c r="OC371" s="57" t="s">
        <v>351</v>
      </c>
      <c r="OD371" s="57"/>
      <c r="OE371" s="57"/>
      <c r="OF371" s="57"/>
      <c r="OG371" s="57"/>
      <c r="OH371" s="57" t="s">
        <v>351</v>
      </c>
      <c r="OI371" s="38"/>
      <c r="OJ371" s="38"/>
      <c r="OK371" s="38"/>
      <c r="OL371" s="38"/>
      <c r="OM371" s="57" t="s">
        <v>351</v>
      </c>
      <c r="ON371" s="57" t="s">
        <v>351</v>
      </c>
      <c r="OO371" s="57"/>
      <c r="OP371" s="57"/>
      <c r="OQ371" s="57" t="s">
        <v>351</v>
      </c>
      <c r="OR371" s="57"/>
      <c r="OS371" s="57" t="s">
        <v>351</v>
      </c>
      <c r="OT371" s="57" t="s">
        <v>351</v>
      </c>
      <c r="OU371" s="57"/>
      <c r="OV371" s="57"/>
      <c r="OW371" s="57" t="s">
        <v>351</v>
      </c>
      <c r="OX371" s="57" t="s">
        <v>351</v>
      </c>
      <c r="OY371" s="57"/>
      <c r="OZ371" s="57"/>
      <c r="PA371" s="57" t="s">
        <v>351</v>
      </c>
      <c r="PB371" s="57" t="s">
        <v>351</v>
      </c>
      <c r="PC371" s="38"/>
      <c r="PD371" s="38"/>
      <c r="PE371" s="38"/>
      <c r="PF371" s="38"/>
      <c r="PG371" s="61"/>
      <c r="PH371" s="57"/>
      <c r="PI371" s="57" t="s">
        <v>351</v>
      </c>
      <c r="PJ371" s="57"/>
      <c r="PK371" s="57"/>
      <c r="PL371" s="57"/>
      <c r="PM371" s="57"/>
      <c r="PN371" s="57"/>
      <c r="PO371" s="57" t="s">
        <v>351</v>
      </c>
      <c r="PP371" s="57" t="s">
        <v>351</v>
      </c>
      <c r="PQ371" s="57"/>
      <c r="PR371" s="57"/>
      <c r="PS371" s="57" t="s">
        <v>351</v>
      </c>
      <c r="PT371" s="57" t="s">
        <v>351</v>
      </c>
      <c r="PU371" s="57"/>
      <c r="PV371" s="57"/>
      <c r="PW371" s="57"/>
      <c r="PX371" s="57" t="s">
        <v>351</v>
      </c>
      <c r="PY371" s="38"/>
      <c r="PZ371" s="38"/>
      <c r="QA371" s="61"/>
      <c r="QB371" s="57"/>
      <c r="QC371" s="57" t="s">
        <v>351</v>
      </c>
      <c r="QD371" s="57" t="s">
        <v>351</v>
      </c>
      <c r="QE371" s="57"/>
      <c r="QF371" s="57"/>
      <c r="QG371" s="57" t="s">
        <v>351</v>
      </c>
      <c r="QH371" s="57"/>
      <c r="QI371" s="57"/>
      <c r="QJ371" s="57" t="s">
        <v>351</v>
      </c>
      <c r="QK371" s="57"/>
      <c r="QL371" s="57"/>
      <c r="QM371" s="57" t="s">
        <v>351</v>
      </c>
      <c r="QN371" s="57" t="s">
        <v>351</v>
      </c>
      <c r="QO371" s="57"/>
      <c r="QP371" s="57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57" t="s">
        <v>351</v>
      </c>
      <c r="SV371" s="57" t="s">
        <v>351</v>
      </c>
      <c r="SW371" s="57"/>
      <c r="SX371" s="57"/>
      <c r="SY371" s="57" t="s">
        <v>351</v>
      </c>
      <c r="SZ371" s="57" t="s">
        <v>351</v>
      </c>
      <c r="TA371" s="57"/>
      <c r="TB371" s="57"/>
      <c r="TC371" s="57" t="s">
        <v>351</v>
      </c>
      <c r="TD371" s="57" t="s">
        <v>351</v>
      </c>
      <c r="TE371" s="38"/>
      <c r="TF371" s="38"/>
      <c r="TG371" s="61"/>
      <c r="TH371" s="57"/>
      <c r="TI371" s="57" t="s">
        <v>351</v>
      </c>
      <c r="TJ371" s="57" t="s">
        <v>351</v>
      </c>
      <c r="TK371" s="57"/>
      <c r="TL371" s="57"/>
      <c r="TM371" s="57" t="s">
        <v>351</v>
      </c>
      <c r="TN371" s="57" t="s">
        <v>351</v>
      </c>
      <c r="TO371" s="57"/>
      <c r="TP371" s="57" t="s">
        <v>351</v>
      </c>
      <c r="TQ371" s="57"/>
      <c r="TR371" s="57"/>
      <c r="TS371" s="57" t="s">
        <v>351</v>
      </c>
      <c r="TT371" s="57"/>
      <c r="TU371" s="57"/>
      <c r="TV371" s="57"/>
      <c r="TW371" s="57" t="s">
        <v>351</v>
      </c>
      <c r="TX371" s="57" t="s">
        <v>351</v>
      </c>
      <c r="TY371" s="38"/>
      <c r="TZ371" s="38"/>
      <c r="UA371" s="61"/>
      <c r="UB371" s="57"/>
      <c r="UC371" s="57"/>
      <c r="UD371" s="57"/>
      <c r="UE371" s="57"/>
      <c r="UF371" s="57"/>
      <c r="UG371" s="57"/>
      <c r="UH371" s="57"/>
      <c r="UI371" s="57" t="s">
        <v>351</v>
      </c>
      <c r="UJ371" s="57" t="s">
        <v>351</v>
      </c>
      <c r="UK371" s="57"/>
      <c r="UL371" s="57"/>
      <c r="UM371" s="57" t="s">
        <v>351</v>
      </c>
      <c r="UN371" s="57" t="s">
        <v>351</v>
      </c>
      <c r="UO371" s="57"/>
      <c r="UP371" s="57"/>
      <c r="UQ371" s="57" t="s">
        <v>351</v>
      </c>
      <c r="UR371" s="57" t="s">
        <v>351</v>
      </c>
      <c r="US371" s="38"/>
      <c r="UT371" s="38"/>
      <c r="UU371" s="61"/>
      <c r="UV371" s="57"/>
      <c r="UW371" s="57" t="s">
        <v>351</v>
      </c>
      <c r="UX371" s="57" t="s">
        <v>351</v>
      </c>
      <c r="UY371" s="57"/>
      <c r="UZ371" s="57"/>
      <c r="VA371" s="57"/>
      <c r="VB371" s="57"/>
      <c r="VC371" s="57" t="s">
        <v>351</v>
      </c>
      <c r="VD371" s="57" t="s">
        <v>351</v>
      </c>
      <c r="VE371" s="57"/>
      <c r="VF371" s="57"/>
      <c r="VG371" s="57" t="s">
        <v>351</v>
      </c>
      <c r="VH371" s="57" t="s">
        <v>351</v>
      </c>
      <c r="VI371" s="57"/>
      <c r="VJ371" s="57"/>
      <c r="VK371" s="57" t="s">
        <v>351</v>
      </c>
      <c r="VL371" s="38"/>
      <c r="VM371" s="38"/>
      <c r="VN371" s="38"/>
      <c r="VO371" s="61"/>
      <c r="VP371" s="57"/>
      <c r="VQ371" s="57" t="s">
        <v>351</v>
      </c>
      <c r="VR371" s="57" t="s">
        <v>351</v>
      </c>
      <c r="VS371" s="57"/>
      <c r="VT371" s="57"/>
      <c r="VU371" s="57" t="s">
        <v>351</v>
      </c>
      <c r="VV371" s="57" t="s">
        <v>351</v>
      </c>
      <c r="VW371" s="57" t="s">
        <v>351</v>
      </c>
      <c r="VX371" s="57"/>
      <c r="VY371" s="57"/>
      <c r="VZ371" s="57"/>
      <c r="WA371" s="57" t="s">
        <v>351</v>
      </c>
      <c r="WB371" s="57" t="s">
        <v>351</v>
      </c>
      <c r="WC371" s="57"/>
      <c r="WD371" s="57"/>
      <c r="WE371" s="57" t="s">
        <v>351</v>
      </c>
      <c r="WF371" s="38"/>
      <c r="WG371" s="38"/>
      <c r="WH371" s="38"/>
      <c r="WI371" s="61"/>
      <c r="WJ371" s="57"/>
      <c r="WK371" s="57" t="s">
        <v>351</v>
      </c>
      <c r="WL371" s="57" t="s">
        <v>351</v>
      </c>
      <c r="WM371" s="57"/>
      <c r="WN371" s="57"/>
      <c r="WO371" s="57" t="s">
        <v>351</v>
      </c>
      <c r="WP371" s="57" t="s">
        <v>351</v>
      </c>
      <c r="WQ371" s="57" t="s">
        <v>351</v>
      </c>
      <c r="WR371" s="57" t="s">
        <v>351</v>
      </c>
      <c r="WS371" s="57"/>
      <c r="WT371" s="57"/>
      <c r="WU371" s="57" t="s">
        <v>351</v>
      </c>
      <c r="WV371" s="57" t="s">
        <v>351</v>
      </c>
      <c r="WW371" s="57"/>
      <c r="WX371" s="38"/>
      <c r="WY371" s="38"/>
      <c r="WZ371" s="38"/>
      <c r="XA371" s="38"/>
      <c r="XB371" s="38"/>
      <c r="XC371" s="57" t="s">
        <v>351</v>
      </c>
      <c r="XD371" s="57" t="s">
        <v>351</v>
      </c>
      <c r="XE371" s="57"/>
      <c r="XF371" s="57"/>
      <c r="XG371" s="57" t="s">
        <v>351</v>
      </c>
      <c r="XH371" s="57" t="s">
        <v>351</v>
      </c>
      <c r="XI371" s="57"/>
      <c r="XJ371" s="57" t="s">
        <v>351</v>
      </c>
      <c r="XK371" s="57"/>
      <c r="XL371" s="57"/>
      <c r="XM371" s="57"/>
      <c r="XN371" s="57"/>
      <c r="XO371" s="57"/>
      <c r="XP371" s="57"/>
      <c r="XQ371" s="57" t="s">
        <v>351</v>
      </c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66"/>
        <v/>
      </c>
      <c r="AGK371" s="85" t="str">
        <f t="shared" si="1167"/>
        <v/>
      </c>
      <c r="AGL371" s="85">
        <f t="shared" si="1168"/>
        <v>6</v>
      </c>
      <c r="AGN371" s="5">
        <f>IF(LEN(B371)&gt;7,AGN358,"")</f>
        <v>10</v>
      </c>
      <c r="AGQ371" s="36" t="str">
        <f t="shared" si="1179"/>
        <v/>
      </c>
      <c r="AGR371" s="36" t="str">
        <f t="shared" si="1169"/>
        <v/>
      </c>
      <c r="AGS371" s="39">
        <f t="shared" si="1180"/>
        <v>64</v>
      </c>
      <c r="AGT371" s="36" t="str">
        <f t="shared" si="1181"/>
        <v/>
      </c>
      <c r="AGU371" s="36" t="str">
        <f t="shared" si="1170"/>
        <v/>
      </c>
      <c r="AGV371" s="39">
        <f t="shared" si="1182"/>
        <v>37</v>
      </c>
      <c r="AGW371" s="36" t="str">
        <f t="shared" si="1183"/>
        <v/>
      </c>
      <c r="AGX371" s="36" t="str">
        <f t="shared" si="1171"/>
        <v/>
      </c>
      <c r="AGY371" s="39">
        <f t="shared" si="1184"/>
        <v>58</v>
      </c>
      <c r="AGZ371" s="36" t="str">
        <f t="shared" si="1185"/>
        <v/>
      </c>
      <c r="AHA371" s="36" t="str">
        <f t="shared" si="1172"/>
        <v/>
      </c>
      <c r="AHB371" s="39">
        <f t="shared" si="1186"/>
        <v>20</v>
      </c>
      <c r="AHC371" s="36" t="str">
        <f t="shared" si="1187"/>
        <v/>
      </c>
      <c r="AHD371" s="36" t="str">
        <f t="shared" si="1173"/>
        <v/>
      </c>
      <c r="AHE371" s="39">
        <f t="shared" si="1188"/>
        <v>22</v>
      </c>
      <c r="AHF371" s="36" t="str">
        <f t="shared" si="1189"/>
        <v/>
      </c>
      <c r="AHG371" s="36" t="str">
        <f t="shared" si="1174"/>
        <v/>
      </c>
      <c r="AHH371" s="39">
        <f t="shared" si="1190"/>
        <v>12</v>
      </c>
      <c r="AHI371" s="36" t="str">
        <f t="shared" si="1191"/>
        <v/>
      </c>
      <c r="AHJ371" s="36" t="str">
        <f t="shared" si="1175"/>
        <v/>
      </c>
      <c r="AHK371" s="39">
        <f t="shared" si="1192"/>
        <v>35</v>
      </c>
      <c r="AHL371" s="36" t="str">
        <f t="shared" si="1193"/>
        <v/>
      </c>
      <c r="AHM371" s="36" t="str">
        <f t="shared" si="1176"/>
        <v/>
      </c>
      <c r="AHN371" s="39">
        <f t="shared" si="1194"/>
        <v>8</v>
      </c>
      <c r="AHO371" s="36" t="str">
        <f t="shared" si="1195"/>
        <v/>
      </c>
      <c r="AHP371" s="36" t="str">
        <f t="shared" si="1177"/>
        <v/>
      </c>
      <c r="AHQ371" s="39" t="str">
        <f t="shared" si="1196"/>
        <v/>
      </c>
      <c r="AHR371" s="36" t="str">
        <f t="shared" si="1197"/>
        <v/>
      </c>
      <c r="AHS371" s="36" t="str">
        <f t="shared" si="1178"/>
        <v/>
      </c>
      <c r="AHT371" s="39" t="str">
        <f t="shared" si="1198"/>
        <v/>
      </c>
    </row>
    <row r="372" spans="1:923" s="5" customFormat="1" outlineLevel="1" x14ac:dyDescent="0.25">
      <c r="A372" s="84">
        <v>12</v>
      </c>
      <c r="B372" s="48" t="s">
        <v>212</v>
      </c>
      <c r="C372" s="37"/>
      <c r="D372" s="35"/>
      <c r="E372" s="35"/>
      <c r="F372" s="35"/>
      <c r="G372" s="57"/>
      <c r="H372" s="57"/>
      <c r="I372" s="57"/>
      <c r="J372" s="57"/>
      <c r="K372" s="57" t="s">
        <v>351</v>
      </c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 t="s">
        <v>351</v>
      </c>
      <c r="AA372" s="57" t="s">
        <v>351</v>
      </c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351</v>
      </c>
      <c r="AM372" s="57" t="s">
        <v>351</v>
      </c>
      <c r="AN372" s="38"/>
      <c r="AO372" s="38"/>
      <c r="AP372" s="38"/>
      <c r="AQ372" s="57"/>
      <c r="AR372" s="57"/>
      <c r="AS372" s="57"/>
      <c r="AT372" s="57" t="s">
        <v>351</v>
      </c>
      <c r="AU372" s="57" t="s">
        <v>351</v>
      </c>
      <c r="AV372" s="57"/>
      <c r="AW372" s="57"/>
      <c r="AX372" s="57"/>
      <c r="AY372" s="57"/>
      <c r="AZ372" s="57"/>
      <c r="BA372" s="57"/>
      <c r="BB372" s="57" t="s">
        <v>351</v>
      </c>
      <c r="BC372" s="57" t="s">
        <v>351</v>
      </c>
      <c r="BD372" s="57" t="s">
        <v>351</v>
      </c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 t="s">
        <v>351</v>
      </c>
      <c r="BP372" s="57" t="s">
        <v>351</v>
      </c>
      <c r="BQ372" s="57" t="s">
        <v>351</v>
      </c>
      <c r="BR372" s="57" t="s">
        <v>351</v>
      </c>
      <c r="BS372" s="57"/>
      <c r="BT372" s="57"/>
      <c r="BU372" s="57" t="s">
        <v>351</v>
      </c>
      <c r="BV372" s="57"/>
      <c r="BW372" s="57"/>
      <c r="BX372" s="57" t="s">
        <v>351</v>
      </c>
      <c r="BY372" s="57" t="s">
        <v>351</v>
      </c>
      <c r="BZ372" s="57"/>
      <c r="CA372" s="57" t="s">
        <v>351</v>
      </c>
      <c r="CB372" s="57" t="s">
        <v>351</v>
      </c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 t="s">
        <v>351</v>
      </c>
      <c r="CO372" s="57"/>
      <c r="CP372" s="57"/>
      <c r="CQ372" s="57"/>
      <c r="CR372" s="57"/>
      <c r="CS372" s="57"/>
      <c r="CT372" s="57"/>
      <c r="CU372" s="57"/>
      <c r="CV372" s="57"/>
      <c r="CW372" s="57" t="s">
        <v>351</v>
      </c>
      <c r="CX372" s="38"/>
      <c r="CY372" s="61"/>
      <c r="CZ372" s="57" t="s">
        <v>351</v>
      </c>
      <c r="DA372" s="57" t="s">
        <v>351</v>
      </c>
      <c r="DB372" s="57" t="s">
        <v>351</v>
      </c>
      <c r="DC372" s="57" t="s">
        <v>351</v>
      </c>
      <c r="DD372" s="57" t="s">
        <v>351</v>
      </c>
      <c r="DE372" s="57" t="s">
        <v>351</v>
      </c>
      <c r="DF372" s="57" t="s">
        <v>351</v>
      </c>
      <c r="DG372" s="57" t="s">
        <v>351</v>
      </c>
      <c r="DH372" s="57" t="s">
        <v>351</v>
      </c>
      <c r="DI372" s="57" t="s">
        <v>351</v>
      </c>
      <c r="DJ372" s="57"/>
      <c r="DK372" s="57"/>
      <c r="DL372" s="57" t="s">
        <v>351</v>
      </c>
      <c r="DM372" s="57" t="s">
        <v>351</v>
      </c>
      <c r="DN372" s="57"/>
      <c r="DO372" s="57" t="s">
        <v>351</v>
      </c>
      <c r="DP372" s="57" t="s">
        <v>351</v>
      </c>
      <c r="DQ372" s="57"/>
      <c r="DR372" s="38"/>
      <c r="DS372" s="57"/>
      <c r="DT372" s="57"/>
      <c r="DU372" s="57"/>
      <c r="DV372" s="57"/>
      <c r="DW372" s="57" t="s">
        <v>351</v>
      </c>
      <c r="DX372" s="57"/>
      <c r="DY372" s="57"/>
      <c r="DZ372" s="57" t="s">
        <v>351</v>
      </c>
      <c r="EA372" s="57" t="s">
        <v>351</v>
      </c>
      <c r="EB372" s="57" t="s">
        <v>351</v>
      </c>
      <c r="EC372" s="57" t="s">
        <v>351</v>
      </c>
      <c r="ED372" s="57"/>
      <c r="EE372" s="57" t="s">
        <v>351</v>
      </c>
      <c r="EF372" s="57" t="s">
        <v>351</v>
      </c>
      <c r="EG372" s="57"/>
      <c r="EH372" s="57"/>
      <c r="EI372" s="57"/>
      <c r="EJ372" s="57"/>
      <c r="EK372" s="38"/>
      <c r="EL372" s="38"/>
      <c r="EM372" s="61"/>
      <c r="EN372" s="57" t="s">
        <v>351</v>
      </c>
      <c r="EO372" s="57" t="s">
        <v>351</v>
      </c>
      <c r="EP372" s="57" t="s">
        <v>351</v>
      </c>
      <c r="EQ372" s="57" t="s">
        <v>351</v>
      </c>
      <c r="ER372" s="57" t="s">
        <v>351</v>
      </c>
      <c r="ES372" s="57" t="s">
        <v>351</v>
      </c>
      <c r="ET372" s="57" t="s">
        <v>351</v>
      </c>
      <c r="EU372" s="57" t="s">
        <v>351</v>
      </c>
      <c r="EV372" s="57" t="s">
        <v>351</v>
      </c>
      <c r="EW372" s="57" t="s">
        <v>351</v>
      </c>
      <c r="EX372" s="57"/>
      <c r="EY372" s="57"/>
      <c r="EZ372" s="57" t="s">
        <v>351</v>
      </c>
      <c r="FA372" s="57" t="s">
        <v>351</v>
      </c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351</v>
      </c>
      <c r="FL372" s="57" t="s">
        <v>351</v>
      </c>
      <c r="FM372" s="57"/>
      <c r="FN372" s="57"/>
      <c r="FO372" s="57" t="s">
        <v>351</v>
      </c>
      <c r="FP372" s="57" t="s">
        <v>351</v>
      </c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 t="s">
        <v>351</v>
      </c>
      <c r="GB372" s="57" t="s">
        <v>351</v>
      </c>
      <c r="GC372" s="57"/>
      <c r="GD372" s="57" t="s">
        <v>351</v>
      </c>
      <c r="GE372" s="57" t="s">
        <v>351</v>
      </c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38"/>
      <c r="GT372" s="38"/>
      <c r="GU372" s="57"/>
      <c r="GV372" s="57"/>
      <c r="GW372" s="57"/>
      <c r="GX372" s="57" t="s">
        <v>351</v>
      </c>
      <c r="GY372" s="57"/>
      <c r="GZ372" s="57"/>
      <c r="HA372" s="57"/>
      <c r="HB372" s="57" t="s">
        <v>351</v>
      </c>
      <c r="HC372" s="57" t="s">
        <v>351</v>
      </c>
      <c r="HD372" s="57"/>
      <c r="HE372" s="57"/>
      <c r="HF372" s="57"/>
      <c r="HG372" s="57"/>
      <c r="HH372" s="57" t="s">
        <v>351</v>
      </c>
      <c r="HI372" s="57"/>
      <c r="HJ372" s="57"/>
      <c r="HK372" s="57"/>
      <c r="HL372" s="57"/>
      <c r="HM372" s="38"/>
      <c r="HN372" s="38"/>
      <c r="HO372" s="61"/>
      <c r="HP372" s="57"/>
      <c r="HQ372" s="57"/>
      <c r="HR372" s="57"/>
      <c r="HS372" s="57" t="s">
        <v>351</v>
      </c>
      <c r="HT372" s="57" t="s">
        <v>351</v>
      </c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 t="s">
        <v>351</v>
      </c>
      <c r="IF372" s="57" t="s">
        <v>351</v>
      </c>
      <c r="IG372" s="57"/>
      <c r="IH372" s="57"/>
      <c r="II372" s="57" t="s">
        <v>351</v>
      </c>
      <c r="IJ372" s="57" t="s">
        <v>351</v>
      </c>
      <c r="IK372" s="57"/>
      <c r="IL372" s="57"/>
      <c r="IM372" s="57" t="s">
        <v>351</v>
      </c>
      <c r="IN372" s="57"/>
      <c r="IO372" s="57"/>
      <c r="IP372" s="57" t="s">
        <v>351</v>
      </c>
      <c r="IQ372" s="57" t="s">
        <v>351</v>
      </c>
      <c r="IR372" s="57"/>
      <c r="IS372" s="57"/>
      <c r="IT372" s="57" t="s">
        <v>351</v>
      </c>
      <c r="IU372" s="57"/>
      <c r="IV372" s="57" t="s">
        <v>351</v>
      </c>
      <c r="IW372" s="57"/>
      <c r="IX372" s="57"/>
      <c r="IY372" s="57"/>
      <c r="IZ372" s="38"/>
      <c r="JA372" s="38"/>
      <c r="JB372" s="38"/>
      <c r="JC372" s="57"/>
      <c r="JD372" s="57"/>
      <c r="JE372" s="57"/>
      <c r="JF372" s="57" t="s">
        <v>351</v>
      </c>
      <c r="JG372" s="57" t="s">
        <v>351</v>
      </c>
      <c r="JH372" s="57"/>
      <c r="JI372" s="57"/>
      <c r="JJ372" s="57" t="s">
        <v>351</v>
      </c>
      <c r="JK372" s="57" t="s">
        <v>351</v>
      </c>
      <c r="JL372" s="57"/>
      <c r="JM372" s="57"/>
      <c r="JN372" s="57"/>
      <c r="JO372" s="57"/>
      <c r="JP372" s="57"/>
      <c r="JQ372" s="57"/>
      <c r="JR372" s="57"/>
      <c r="JS372" s="57"/>
      <c r="JT372" s="38"/>
      <c r="JU372" s="38"/>
      <c r="JV372" s="38"/>
      <c r="JW372" s="61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KI372" s="57"/>
      <c r="KJ372" s="57"/>
      <c r="KK372" s="57"/>
      <c r="KL372" s="57"/>
      <c r="KM372" s="57" t="s">
        <v>351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/>
      <c r="NT372" s="57"/>
      <c r="NU372" s="57"/>
      <c r="NV372" s="57"/>
      <c r="NW372" s="57" t="s">
        <v>351</v>
      </c>
      <c r="NX372" s="57" t="s">
        <v>351</v>
      </c>
      <c r="NY372" s="57" t="s">
        <v>351</v>
      </c>
      <c r="NZ372" s="57"/>
      <c r="OA372" s="57"/>
      <c r="OB372" s="57"/>
      <c r="OC372" s="57" t="s">
        <v>351</v>
      </c>
      <c r="OD372" s="57"/>
      <c r="OE372" s="57"/>
      <c r="OF372" s="57"/>
      <c r="OG372" s="57"/>
      <c r="OH372" s="57"/>
      <c r="OI372" s="38"/>
      <c r="OJ372" s="38"/>
      <c r="OK372" s="38"/>
      <c r="OL372" s="38"/>
      <c r="OM372" s="57"/>
      <c r="ON372" s="57"/>
      <c r="OO372" s="57"/>
      <c r="OP372" s="57"/>
      <c r="OQ372" s="57"/>
      <c r="OR372" s="57"/>
      <c r="OS372" s="57"/>
      <c r="OT372" s="57"/>
      <c r="OU372" s="57"/>
      <c r="OV372" s="57"/>
      <c r="OW372" s="57"/>
      <c r="OX372" s="57" t="s">
        <v>351</v>
      </c>
      <c r="OY372" s="57"/>
      <c r="OZ372" s="57"/>
      <c r="PA372" s="57" t="s">
        <v>351</v>
      </c>
      <c r="PB372" s="57" t="s">
        <v>351</v>
      </c>
      <c r="PC372" s="38"/>
      <c r="PD372" s="38"/>
      <c r="PE372" s="38"/>
      <c r="PF372" s="38"/>
      <c r="PG372" s="61"/>
      <c r="PH372" s="57"/>
      <c r="PI372" s="57"/>
      <c r="PJ372" s="57"/>
      <c r="PK372" s="57"/>
      <c r="PL372" s="57"/>
      <c r="PM372" s="57"/>
      <c r="PN372" s="57"/>
      <c r="PO372" s="57" t="s">
        <v>351</v>
      </c>
      <c r="PP372" s="57" t="s">
        <v>351</v>
      </c>
      <c r="PQ372" s="57"/>
      <c r="PR372" s="57"/>
      <c r="PS372" s="57" t="s">
        <v>351</v>
      </c>
      <c r="PT372" s="57" t="s">
        <v>351</v>
      </c>
      <c r="PU372" s="57"/>
      <c r="PV372" s="57"/>
      <c r="PW372" s="57"/>
      <c r="PX372" s="57"/>
      <c r="PY372" s="38"/>
      <c r="PZ372" s="38"/>
      <c r="QA372" s="61"/>
      <c r="QB372" s="57"/>
      <c r="QC372" s="57" t="s">
        <v>351</v>
      </c>
      <c r="QD372" s="57" t="s">
        <v>351</v>
      </c>
      <c r="QE372" s="57"/>
      <c r="QF372" s="57"/>
      <c r="QG372" s="57"/>
      <c r="QH372" s="57"/>
      <c r="QI372" s="57"/>
      <c r="QJ372" s="57" t="s">
        <v>351</v>
      </c>
      <c r="QK372" s="57"/>
      <c r="QL372" s="57"/>
      <c r="QM372" s="57" t="s">
        <v>351</v>
      </c>
      <c r="QN372" s="57" t="s">
        <v>351</v>
      </c>
      <c r="QO372" s="57"/>
      <c r="QP372" s="57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57"/>
      <c r="SV372" s="57" t="s">
        <v>351</v>
      </c>
      <c r="SW372" s="57"/>
      <c r="SX372" s="57"/>
      <c r="SY372" s="57"/>
      <c r="SZ372" s="57" t="s">
        <v>351</v>
      </c>
      <c r="TA372" s="57"/>
      <c r="TB372" s="57"/>
      <c r="TC372" s="57"/>
      <c r="TD372" s="57" t="s">
        <v>351</v>
      </c>
      <c r="TE372" s="38"/>
      <c r="TF372" s="38"/>
      <c r="TG372" s="61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  <c r="TS372" s="57"/>
      <c r="TT372" s="57"/>
      <c r="TU372" s="57"/>
      <c r="TV372" s="57"/>
      <c r="TW372" s="57"/>
      <c r="TX372" s="57"/>
      <c r="TY372" s="38"/>
      <c r="TZ372" s="38"/>
      <c r="UA372" s="61"/>
      <c r="UB372" s="57"/>
      <c r="UC372" s="57"/>
      <c r="UD372" s="57"/>
      <c r="UE372" s="57"/>
      <c r="UF372" s="57"/>
      <c r="UG372" s="57"/>
      <c r="UH372" s="57"/>
      <c r="UI372" s="57" t="s">
        <v>351</v>
      </c>
      <c r="UJ372" s="57" t="s">
        <v>351</v>
      </c>
      <c r="UK372" s="57"/>
      <c r="UL372" s="57"/>
      <c r="UM372" s="57" t="s">
        <v>351</v>
      </c>
      <c r="UN372" s="57" t="s">
        <v>351</v>
      </c>
      <c r="UO372" s="57"/>
      <c r="UP372" s="57"/>
      <c r="UQ372" s="57" t="s">
        <v>351</v>
      </c>
      <c r="UR372" s="57"/>
      <c r="US372" s="38"/>
      <c r="UT372" s="38"/>
      <c r="UU372" s="61"/>
      <c r="UV372" s="57"/>
      <c r="UW372" s="57"/>
      <c r="UX372" s="57"/>
      <c r="UY372" s="57"/>
      <c r="UZ372" s="57"/>
      <c r="VA372" s="57"/>
      <c r="VB372" s="57"/>
      <c r="VC372" s="57"/>
      <c r="VD372" s="57"/>
      <c r="VE372" s="57"/>
      <c r="VF372" s="57"/>
      <c r="VG372" s="57" t="s">
        <v>351</v>
      </c>
      <c r="VH372" s="57" t="s">
        <v>351</v>
      </c>
      <c r="VI372" s="57"/>
      <c r="VJ372" s="57"/>
      <c r="VK372" s="57"/>
      <c r="VL372" s="38"/>
      <c r="VM372" s="38"/>
      <c r="VN372" s="38"/>
      <c r="VO372" s="61"/>
      <c r="VP372" s="57"/>
      <c r="VQ372" s="57"/>
      <c r="VR372" s="57"/>
      <c r="VS372" s="57"/>
      <c r="VT372" s="57"/>
      <c r="VU372" s="57"/>
      <c r="VV372" s="57"/>
      <c r="VW372" s="57" t="s">
        <v>351</v>
      </c>
      <c r="VX372" s="57"/>
      <c r="VY372" s="57"/>
      <c r="VZ372" s="57"/>
      <c r="WA372" s="57"/>
      <c r="WB372" s="57" t="s">
        <v>351</v>
      </c>
      <c r="WC372" s="57"/>
      <c r="WD372" s="57"/>
      <c r="WE372" s="57" t="s">
        <v>351</v>
      </c>
      <c r="WF372" s="38"/>
      <c r="WG372" s="38"/>
      <c r="WH372" s="38"/>
      <c r="WI372" s="61"/>
      <c r="WJ372" s="57"/>
      <c r="WK372" s="57"/>
      <c r="WL372" s="57"/>
      <c r="WM372" s="57"/>
      <c r="WN372" s="57"/>
      <c r="WO372" s="57"/>
      <c r="WP372" s="57"/>
      <c r="WQ372" s="57" t="s">
        <v>351</v>
      </c>
      <c r="WR372" s="57" t="s">
        <v>351</v>
      </c>
      <c r="WS372" s="57"/>
      <c r="WT372" s="57"/>
      <c r="WU372" s="57"/>
      <c r="WV372" s="57"/>
      <c r="WW372" s="57"/>
      <c r="WX372" s="38"/>
      <c r="WY372" s="38"/>
      <c r="WZ372" s="38"/>
      <c r="XA372" s="38"/>
      <c r="XB372" s="38"/>
      <c r="XC372" s="57" t="s">
        <v>351</v>
      </c>
      <c r="XD372" s="57"/>
      <c r="XE372" s="57"/>
      <c r="XF372" s="57"/>
      <c r="XG372" s="57"/>
      <c r="XH372" s="57"/>
      <c r="XI372" s="57"/>
      <c r="XJ372" s="57"/>
      <c r="XK372" s="57"/>
      <c r="XL372" s="57"/>
      <c r="XM372" s="57"/>
      <c r="XN372" s="57"/>
      <c r="XO372" s="57"/>
      <c r="XP372" s="57"/>
      <c r="XQ372" s="57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66"/>
        <v/>
      </c>
      <c r="AGK372" s="85" t="str">
        <f t="shared" si="1167"/>
        <v/>
      </c>
      <c r="AGL372" s="85">
        <f t="shared" si="1168"/>
        <v>1</v>
      </c>
      <c r="AGN372" s="5">
        <f>IF(LEN(B372)&gt;7,AGN360,"")</f>
        <v>10</v>
      </c>
      <c r="AGQ372" s="36" t="str">
        <f t="shared" si="1179"/>
        <v/>
      </c>
      <c r="AGR372" s="36" t="str">
        <f t="shared" si="1169"/>
        <v/>
      </c>
      <c r="AGS372" s="39">
        <f t="shared" si="1180"/>
        <v>20</v>
      </c>
      <c r="AGT372" s="36" t="str">
        <f t="shared" si="1181"/>
        <v/>
      </c>
      <c r="AGU372" s="36" t="str">
        <f t="shared" si="1170"/>
        <v/>
      </c>
      <c r="AGV372" s="39">
        <f t="shared" si="1182"/>
        <v>38</v>
      </c>
      <c r="AGW372" s="36" t="str">
        <f t="shared" si="1183"/>
        <v/>
      </c>
      <c r="AGX372" s="36" t="str">
        <f t="shared" si="1171"/>
        <v/>
      </c>
      <c r="AGY372" s="39">
        <f t="shared" si="1184"/>
        <v>20</v>
      </c>
      <c r="AGZ372" s="36" t="str">
        <f t="shared" si="1185"/>
        <v/>
      </c>
      <c r="AHA372" s="36" t="str">
        <f t="shared" si="1172"/>
        <v/>
      </c>
      <c r="AHB372" s="39">
        <f t="shared" si="1186"/>
        <v>4</v>
      </c>
      <c r="AHC372" s="36" t="str">
        <f t="shared" si="1187"/>
        <v/>
      </c>
      <c r="AHD372" s="36" t="str">
        <f t="shared" si="1173"/>
        <v/>
      </c>
      <c r="AHE372" s="39">
        <f t="shared" si="1188"/>
        <v>11</v>
      </c>
      <c r="AHF372" s="36" t="str">
        <f t="shared" si="1189"/>
        <v/>
      </c>
      <c r="AHG372" s="36" t="str">
        <f t="shared" si="1174"/>
        <v/>
      </c>
      <c r="AHH372" s="39">
        <f t="shared" si="1190"/>
        <v>8</v>
      </c>
      <c r="AHI372" s="36" t="str">
        <f t="shared" si="1191"/>
        <v/>
      </c>
      <c r="AHJ372" s="36" t="str">
        <f t="shared" si="1175"/>
        <v/>
      </c>
      <c r="AHK372" s="39">
        <f t="shared" si="1192"/>
        <v>12</v>
      </c>
      <c r="AHL372" s="36" t="str">
        <f t="shared" si="1193"/>
        <v/>
      </c>
      <c r="AHM372" s="36" t="str">
        <f t="shared" si="1176"/>
        <v/>
      </c>
      <c r="AHN372" s="39">
        <f t="shared" si="1194"/>
        <v>1</v>
      </c>
      <c r="AHO372" s="36" t="str">
        <f t="shared" si="1195"/>
        <v/>
      </c>
      <c r="AHP372" s="36" t="str">
        <f t="shared" si="1177"/>
        <v/>
      </c>
      <c r="AHQ372" s="39" t="str">
        <f t="shared" si="1196"/>
        <v/>
      </c>
      <c r="AHR372" s="36" t="str">
        <f t="shared" si="1197"/>
        <v/>
      </c>
      <c r="AHS372" s="36" t="str">
        <f t="shared" si="1178"/>
        <v/>
      </c>
      <c r="AHT372" s="39" t="str">
        <f t="shared" si="1198"/>
        <v/>
      </c>
    </row>
    <row r="373" spans="1:923" s="5" customFormat="1" outlineLevel="1" x14ac:dyDescent="0.25">
      <c r="A373" s="84">
        <v>13</v>
      </c>
      <c r="B373" s="48" t="s">
        <v>213</v>
      </c>
      <c r="C373" s="37"/>
      <c r="D373" s="35"/>
      <c r="E373" s="35"/>
      <c r="F373" s="35"/>
      <c r="G373" s="57" t="s">
        <v>351</v>
      </c>
      <c r="H373" s="57" t="s">
        <v>351</v>
      </c>
      <c r="I373" s="57" t="s">
        <v>351</v>
      </c>
      <c r="J373" s="57" t="s">
        <v>351</v>
      </c>
      <c r="K373" s="57" t="s">
        <v>351</v>
      </c>
      <c r="L373" s="57" t="s">
        <v>351</v>
      </c>
      <c r="M373" s="57" t="s">
        <v>351</v>
      </c>
      <c r="N373" s="57" t="s">
        <v>351</v>
      </c>
      <c r="O373" s="57" t="s">
        <v>351</v>
      </c>
      <c r="P373" s="57" t="s">
        <v>351</v>
      </c>
      <c r="Q373" s="57" t="s">
        <v>351</v>
      </c>
      <c r="R373" s="57"/>
      <c r="S373" s="57"/>
      <c r="T373" s="57" t="s">
        <v>351</v>
      </c>
      <c r="U373" s="57" t="s">
        <v>351</v>
      </c>
      <c r="V373" s="38"/>
      <c r="W373" s="57" t="s">
        <v>351</v>
      </c>
      <c r="X373" s="57" t="s">
        <v>351</v>
      </c>
      <c r="Y373" s="57" t="s">
        <v>351</v>
      </c>
      <c r="Z373" s="57" t="s">
        <v>351</v>
      </c>
      <c r="AA373" s="57" t="s">
        <v>351</v>
      </c>
      <c r="AB373" s="57" t="s">
        <v>351</v>
      </c>
      <c r="AC373" s="57" t="s">
        <v>351</v>
      </c>
      <c r="AD373" s="57" t="s">
        <v>351</v>
      </c>
      <c r="AE373" s="57" t="s">
        <v>351</v>
      </c>
      <c r="AF373" s="57" t="s">
        <v>351</v>
      </c>
      <c r="AG373" s="57"/>
      <c r="AH373" s="57" t="s">
        <v>351</v>
      </c>
      <c r="AI373" s="57" t="s">
        <v>351</v>
      </c>
      <c r="AJ373" s="57"/>
      <c r="AK373" s="57"/>
      <c r="AL373" s="57" t="s">
        <v>351</v>
      </c>
      <c r="AM373" s="57" t="s">
        <v>351</v>
      </c>
      <c r="AN373" s="38"/>
      <c r="AO373" s="38"/>
      <c r="AP373" s="38"/>
      <c r="AQ373" s="57" t="s">
        <v>351</v>
      </c>
      <c r="AR373" s="57" t="s">
        <v>351</v>
      </c>
      <c r="AS373" s="57"/>
      <c r="AT373" s="57" t="s">
        <v>351</v>
      </c>
      <c r="AU373" s="57" t="s">
        <v>351</v>
      </c>
      <c r="AV373" s="57" t="s">
        <v>351</v>
      </c>
      <c r="AW373" s="57"/>
      <c r="AX373" s="57" t="s">
        <v>351</v>
      </c>
      <c r="AY373" s="57" t="s">
        <v>351</v>
      </c>
      <c r="AZ373" s="57"/>
      <c r="BA373" s="57"/>
      <c r="BB373" s="57" t="s">
        <v>351</v>
      </c>
      <c r="BC373" s="57" t="s">
        <v>351</v>
      </c>
      <c r="BD373" s="57" t="s">
        <v>351</v>
      </c>
      <c r="BE373" s="57"/>
      <c r="BF373" s="57" t="s">
        <v>351</v>
      </c>
      <c r="BG373" s="57" t="s">
        <v>351</v>
      </c>
      <c r="BH373" s="57"/>
      <c r="BI373" s="38"/>
      <c r="BJ373" s="38"/>
      <c r="BK373" s="61"/>
      <c r="BL373" s="57" t="s">
        <v>351</v>
      </c>
      <c r="BM373" s="57" t="s">
        <v>351</v>
      </c>
      <c r="BN373" s="57"/>
      <c r="BO373" s="57" t="s">
        <v>351</v>
      </c>
      <c r="BP373" s="57"/>
      <c r="BQ373" s="57"/>
      <c r="BR373" s="57"/>
      <c r="BS373" s="57" t="s">
        <v>351</v>
      </c>
      <c r="BT373" s="57" t="s">
        <v>351</v>
      </c>
      <c r="BU373" s="57" t="s">
        <v>351</v>
      </c>
      <c r="BV373" s="57"/>
      <c r="BW373" s="57"/>
      <c r="BX373" s="57" t="s">
        <v>351</v>
      </c>
      <c r="BY373" s="57" t="s">
        <v>351</v>
      </c>
      <c r="BZ373" s="57"/>
      <c r="CA373" s="57"/>
      <c r="CB373" s="57"/>
      <c r="CC373" s="57"/>
      <c r="CD373" s="57"/>
      <c r="CE373" s="61"/>
      <c r="CF373" s="57"/>
      <c r="CG373" s="57"/>
      <c r="CH373" s="57"/>
      <c r="CI373" s="57" t="s">
        <v>351</v>
      </c>
      <c r="CJ373" s="57" t="s">
        <v>351</v>
      </c>
      <c r="CK373" s="57" t="s">
        <v>351</v>
      </c>
      <c r="CL373" s="57" t="s">
        <v>351</v>
      </c>
      <c r="CM373" s="57"/>
      <c r="CN373" s="57"/>
      <c r="CO373" s="57"/>
      <c r="CP373" s="57"/>
      <c r="CQ373" s="57" t="s">
        <v>351</v>
      </c>
      <c r="CR373" s="57"/>
      <c r="CS373" s="57" t="s">
        <v>351</v>
      </c>
      <c r="CT373" s="57"/>
      <c r="CU373" s="57"/>
      <c r="CV373" s="57"/>
      <c r="CW373" s="57" t="s">
        <v>351</v>
      </c>
      <c r="CX373" s="38"/>
      <c r="CY373" s="61"/>
      <c r="CZ373" s="57" t="s">
        <v>351</v>
      </c>
      <c r="DA373" s="57" t="s">
        <v>351</v>
      </c>
      <c r="DB373" s="57" t="s">
        <v>351</v>
      </c>
      <c r="DC373" s="57" t="s">
        <v>351</v>
      </c>
      <c r="DD373" s="57" t="s">
        <v>351</v>
      </c>
      <c r="DE373" s="57" t="s">
        <v>351</v>
      </c>
      <c r="DF373" s="57" t="s">
        <v>351</v>
      </c>
      <c r="DG373" s="57"/>
      <c r="DH373" s="57"/>
      <c r="DI373" s="57"/>
      <c r="DJ373" s="57"/>
      <c r="DK373" s="57"/>
      <c r="DL373" s="57" t="s">
        <v>351</v>
      </c>
      <c r="DM373" s="57" t="s">
        <v>351</v>
      </c>
      <c r="DN373" s="57"/>
      <c r="DO373" s="57"/>
      <c r="DP373" s="57"/>
      <c r="DQ373" s="57"/>
      <c r="DR373" s="38"/>
      <c r="DS373" s="57" t="s">
        <v>351</v>
      </c>
      <c r="DT373" s="57" t="s">
        <v>351</v>
      </c>
      <c r="DU373" s="57"/>
      <c r="DV373" s="57" t="s">
        <v>351</v>
      </c>
      <c r="DW373" s="57" t="s">
        <v>351</v>
      </c>
      <c r="DX373" s="57" t="s">
        <v>351</v>
      </c>
      <c r="DY373" s="57" t="s">
        <v>351</v>
      </c>
      <c r="DZ373" s="57" t="s">
        <v>351</v>
      </c>
      <c r="EA373" s="57" t="s">
        <v>351</v>
      </c>
      <c r="EB373" s="57"/>
      <c r="EC373" s="57"/>
      <c r="ED373" s="57" t="s">
        <v>351</v>
      </c>
      <c r="EE373" s="57" t="s">
        <v>351</v>
      </c>
      <c r="EF373" s="57" t="s">
        <v>351</v>
      </c>
      <c r="EG373" s="57"/>
      <c r="EH373" s="57"/>
      <c r="EI373" s="57" t="s">
        <v>351</v>
      </c>
      <c r="EJ373" s="57"/>
      <c r="EK373" s="38"/>
      <c r="EL373" s="38"/>
      <c r="EM373" s="61"/>
      <c r="EN373" s="57" t="s">
        <v>351</v>
      </c>
      <c r="EO373" s="57"/>
      <c r="EP373" s="57"/>
      <c r="EQ373" s="57" t="s">
        <v>351</v>
      </c>
      <c r="ER373" s="57" t="s">
        <v>351</v>
      </c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/>
      <c r="FM373" s="57" t="s">
        <v>351</v>
      </c>
      <c r="FN373" s="57" t="s">
        <v>351</v>
      </c>
      <c r="FO373" s="57" t="s">
        <v>351</v>
      </c>
      <c r="FP373" s="57"/>
      <c r="FQ373" s="57"/>
      <c r="FR373" s="57"/>
      <c r="FS373" s="57"/>
      <c r="FT373" s="57"/>
      <c r="FU373" s="57" t="s">
        <v>351</v>
      </c>
      <c r="FV373" s="57"/>
      <c r="FW373" s="57"/>
      <c r="FX373" s="57"/>
      <c r="FY373" s="57"/>
      <c r="FZ373" s="57"/>
      <c r="GA373" s="57"/>
      <c r="GB373" s="57"/>
      <c r="GC373" s="57"/>
      <c r="GD373" s="57" t="s">
        <v>351</v>
      </c>
      <c r="GE373" s="57" t="s">
        <v>351</v>
      </c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 t="s">
        <v>351</v>
      </c>
      <c r="GV373" s="57" t="s">
        <v>351</v>
      </c>
      <c r="GW373" s="57"/>
      <c r="GX373" s="57" t="s">
        <v>351</v>
      </c>
      <c r="GY373" s="57"/>
      <c r="GZ373" s="57"/>
      <c r="HA373" s="57"/>
      <c r="HB373" s="57" t="s">
        <v>351</v>
      </c>
      <c r="HC373" s="57" t="s">
        <v>351</v>
      </c>
      <c r="HD373" s="57"/>
      <c r="HE373" s="57"/>
      <c r="HF373" s="57" t="s">
        <v>351</v>
      </c>
      <c r="HG373" s="57"/>
      <c r="HH373" s="57" t="s">
        <v>351</v>
      </c>
      <c r="HI373" s="57"/>
      <c r="HJ373" s="57"/>
      <c r="HK373" s="57" t="s">
        <v>351</v>
      </c>
      <c r="HL373" s="57"/>
      <c r="HM373" s="38"/>
      <c r="HN373" s="38"/>
      <c r="HO373" s="61"/>
      <c r="HP373" s="57" t="s">
        <v>351</v>
      </c>
      <c r="HQ373" s="57" t="s">
        <v>351</v>
      </c>
      <c r="HR373" s="57"/>
      <c r="HS373" s="57" t="s">
        <v>351</v>
      </c>
      <c r="HT373" s="57"/>
      <c r="HU373" s="57"/>
      <c r="HV373" s="57" t="s">
        <v>351</v>
      </c>
      <c r="HW373" s="57" t="s">
        <v>351</v>
      </c>
      <c r="HX373" s="57" t="s">
        <v>351</v>
      </c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 t="s">
        <v>351</v>
      </c>
      <c r="IJ373" s="57" t="s">
        <v>351</v>
      </c>
      <c r="IK373" s="57"/>
      <c r="IL373" s="57" t="s">
        <v>351</v>
      </c>
      <c r="IM373" s="57" t="s">
        <v>351</v>
      </c>
      <c r="IN373" s="57"/>
      <c r="IO373" s="57"/>
      <c r="IP373" s="57" t="s">
        <v>351</v>
      </c>
      <c r="IQ373" s="57" t="s">
        <v>351</v>
      </c>
      <c r="IR373" s="57"/>
      <c r="IS373" s="57"/>
      <c r="IT373" s="57" t="s">
        <v>351</v>
      </c>
      <c r="IU373" s="57" t="s">
        <v>351</v>
      </c>
      <c r="IV373" s="57" t="s">
        <v>351</v>
      </c>
      <c r="IW373" s="57"/>
      <c r="IX373" s="57"/>
      <c r="IY373" s="57"/>
      <c r="IZ373" s="38"/>
      <c r="JA373" s="38"/>
      <c r="JB373" s="38"/>
      <c r="JC373" s="57" t="s">
        <v>351</v>
      </c>
      <c r="JD373" s="57" t="s">
        <v>351</v>
      </c>
      <c r="JE373" s="57"/>
      <c r="JF373" s="57" t="s">
        <v>351</v>
      </c>
      <c r="JG373" s="57" t="s">
        <v>351</v>
      </c>
      <c r="JH373" s="57"/>
      <c r="JI373" s="57"/>
      <c r="JJ373" s="57" t="s">
        <v>351</v>
      </c>
      <c r="JK373" s="57" t="s">
        <v>351</v>
      </c>
      <c r="JL373" s="57"/>
      <c r="JM373" s="57"/>
      <c r="JN373" s="57"/>
      <c r="JO373" s="57" t="s">
        <v>351</v>
      </c>
      <c r="JP373" s="57" t="s">
        <v>351</v>
      </c>
      <c r="JQ373" s="57"/>
      <c r="JR373" s="57" t="s">
        <v>351</v>
      </c>
      <c r="JS373" s="57" t="s">
        <v>351</v>
      </c>
      <c r="JT373" s="38"/>
      <c r="JU373" s="38"/>
      <c r="JV373" s="38"/>
      <c r="JW373" s="61"/>
      <c r="JX373" s="57" t="s">
        <v>351</v>
      </c>
      <c r="JY373" s="57" t="s">
        <v>351</v>
      </c>
      <c r="JZ373" s="57"/>
      <c r="KA373" s="57"/>
      <c r="KB373" s="57"/>
      <c r="KC373" s="57" t="s">
        <v>351</v>
      </c>
      <c r="KD373" s="57" t="s">
        <v>351</v>
      </c>
      <c r="KE373" s="57" t="s">
        <v>351</v>
      </c>
      <c r="KF373" s="57"/>
      <c r="KG373" s="57"/>
      <c r="KH373" s="57"/>
      <c r="KI373" s="57" t="s">
        <v>351</v>
      </c>
      <c r="KJ373" s="57"/>
      <c r="KK373" s="57" t="s">
        <v>351</v>
      </c>
      <c r="KL373" s="57"/>
      <c r="KM373" s="57" t="s">
        <v>351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 t="s">
        <v>351</v>
      </c>
      <c r="NZ373" s="57"/>
      <c r="OA373" s="57"/>
      <c r="OB373" s="57"/>
      <c r="OC373" s="57" t="s">
        <v>351</v>
      </c>
      <c r="OD373" s="57"/>
      <c r="OE373" s="57"/>
      <c r="OF373" s="57"/>
      <c r="OG373" s="57"/>
      <c r="OH373" s="57" t="s">
        <v>351</v>
      </c>
      <c r="OI373" s="38"/>
      <c r="OJ373" s="38"/>
      <c r="OK373" s="38"/>
      <c r="OL373" s="38"/>
      <c r="OM373" s="57" t="s">
        <v>351</v>
      </c>
      <c r="ON373" s="57" t="s">
        <v>351</v>
      </c>
      <c r="OO373" s="57"/>
      <c r="OP373" s="57"/>
      <c r="OQ373" s="57"/>
      <c r="OR373" s="57"/>
      <c r="OS373" s="57" t="s">
        <v>351</v>
      </c>
      <c r="OT373" s="57" t="s">
        <v>351</v>
      </c>
      <c r="OU373" s="57"/>
      <c r="OV373" s="57"/>
      <c r="OW373" s="57" t="s">
        <v>351</v>
      </c>
      <c r="OX373" s="57"/>
      <c r="OY373" s="57"/>
      <c r="OZ373" s="57"/>
      <c r="PA373" s="57" t="s">
        <v>351</v>
      </c>
      <c r="PB373" s="57" t="s">
        <v>351</v>
      </c>
      <c r="PC373" s="38"/>
      <c r="PD373" s="38"/>
      <c r="PE373" s="38"/>
      <c r="PF373" s="38"/>
      <c r="PG373" s="61"/>
      <c r="PH373" s="57"/>
      <c r="PI373" s="57"/>
      <c r="PJ373" s="57"/>
      <c r="PK373" s="57"/>
      <c r="PL373" s="57"/>
      <c r="PM373" s="57"/>
      <c r="PN373" s="57"/>
      <c r="PO373" s="57" t="s">
        <v>351</v>
      </c>
      <c r="PP373" s="57" t="s">
        <v>351</v>
      </c>
      <c r="PQ373" s="57"/>
      <c r="PR373" s="57"/>
      <c r="PS373" s="57" t="s">
        <v>351</v>
      </c>
      <c r="PT373" s="57" t="s">
        <v>351</v>
      </c>
      <c r="PU373" s="57"/>
      <c r="PV373" s="57"/>
      <c r="PW373" s="57"/>
      <c r="PX373" s="57" t="s">
        <v>351</v>
      </c>
      <c r="PY373" s="38"/>
      <c r="PZ373" s="38"/>
      <c r="QA373" s="61"/>
      <c r="QB373" s="57"/>
      <c r="QC373" s="57"/>
      <c r="QD373" s="57"/>
      <c r="QE373" s="57"/>
      <c r="QF373" s="57"/>
      <c r="QG373" s="57" t="s">
        <v>351</v>
      </c>
      <c r="QH373" s="57"/>
      <c r="QI373" s="57"/>
      <c r="QJ373" s="57" t="s">
        <v>351</v>
      </c>
      <c r="QK373" s="57"/>
      <c r="QL373" s="57"/>
      <c r="QM373" s="57" t="s">
        <v>351</v>
      </c>
      <c r="QN373" s="57" t="s">
        <v>351</v>
      </c>
      <c r="QO373" s="57"/>
      <c r="QP373" s="57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57" t="s">
        <v>351</v>
      </c>
      <c r="SV373" s="57" t="s">
        <v>351</v>
      </c>
      <c r="SW373" s="57"/>
      <c r="SX373" s="57"/>
      <c r="SY373" s="57"/>
      <c r="SZ373" s="57"/>
      <c r="TA373" s="57"/>
      <c r="TB373" s="57"/>
      <c r="TC373" s="57" t="s">
        <v>351</v>
      </c>
      <c r="TD373" s="57" t="s">
        <v>351</v>
      </c>
      <c r="TE373" s="38"/>
      <c r="TF373" s="38"/>
      <c r="TG373" s="61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  <c r="TS373" s="57"/>
      <c r="TT373" s="57"/>
      <c r="TU373" s="57"/>
      <c r="TV373" s="57"/>
      <c r="TW373" s="57" t="s">
        <v>351</v>
      </c>
      <c r="TX373" s="57" t="s">
        <v>351</v>
      </c>
      <c r="TY373" s="38"/>
      <c r="TZ373" s="38"/>
      <c r="UA373" s="61"/>
      <c r="UB373" s="57"/>
      <c r="UC373" s="57"/>
      <c r="UD373" s="57"/>
      <c r="UE373" s="57"/>
      <c r="UF373" s="57"/>
      <c r="UG373" s="57"/>
      <c r="UH373" s="57"/>
      <c r="UI373" s="57" t="s">
        <v>351</v>
      </c>
      <c r="UJ373" s="57" t="s">
        <v>351</v>
      </c>
      <c r="UK373" s="57"/>
      <c r="UL373" s="57"/>
      <c r="UM373" s="57"/>
      <c r="UN373" s="57"/>
      <c r="UO373" s="57"/>
      <c r="UP373" s="57"/>
      <c r="UQ373" s="57" t="s">
        <v>351</v>
      </c>
      <c r="UR373" s="57" t="s">
        <v>351</v>
      </c>
      <c r="US373" s="38"/>
      <c r="UT373" s="38"/>
      <c r="UU373" s="61"/>
      <c r="UV373" s="57"/>
      <c r="UW373" s="57" t="s">
        <v>351</v>
      </c>
      <c r="UX373" s="57" t="s">
        <v>351</v>
      </c>
      <c r="UY373" s="57"/>
      <c r="UZ373" s="57"/>
      <c r="VA373" s="57"/>
      <c r="VB373" s="57"/>
      <c r="VC373" s="57" t="s">
        <v>351</v>
      </c>
      <c r="VD373" s="57" t="s">
        <v>351</v>
      </c>
      <c r="VE373" s="57"/>
      <c r="VF373" s="57"/>
      <c r="VG373" s="57" t="s">
        <v>351</v>
      </c>
      <c r="VH373" s="57" t="s">
        <v>351</v>
      </c>
      <c r="VI373" s="57"/>
      <c r="VJ373" s="57"/>
      <c r="VK373" s="57" t="s">
        <v>351</v>
      </c>
      <c r="VL373" s="38"/>
      <c r="VM373" s="38"/>
      <c r="VN373" s="38"/>
      <c r="VO373" s="61"/>
      <c r="VP373" s="57"/>
      <c r="VQ373" s="57"/>
      <c r="VR373" s="57" t="s">
        <v>351</v>
      </c>
      <c r="VS373" s="57"/>
      <c r="VT373" s="57"/>
      <c r="VU373" s="57"/>
      <c r="VV373" s="57"/>
      <c r="VW373" s="57" t="s">
        <v>351</v>
      </c>
      <c r="VX373" s="57"/>
      <c r="VY373" s="57"/>
      <c r="VZ373" s="57"/>
      <c r="WA373" s="57" t="s">
        <v>351</v>
      </c>
      <c r="WB373" s="57" t="s">
        <v>351</v>
      </c>
      <c r="WC373" s="57"/>
      <c r="WD373" s="57"/>
      <c r="WE373" s="57" t="s">
        <v>351</v>
      </c>
      <c r="WF373" s="38"/>
      <c r="WG373" s="38"/>
      <c r="WH373" s="38"/>
      <c r="WI373" s="61"/>
      <c r="WJ373" s="57"/>
      <c r="WK373" s="57"/>
      <c r="WL373" s="57"/>
      <c r="WM373" s="57"/>
      <c r="WN373" s="57"/>
      <c r="WO373" s="57"/>
      <c r="WP373" s="57"/>
      <c r="WQ373" s="57" t="s">
        <v>351</v>
      </c>
      <c r="WR373" s="57" t="s">
        <v>351</v>
      </c>
      <c r="WS373" s="57"/>
      <c r="WT373" s="57"/>
      <c r="WU373" s="57" t="s">
        <v>351</v>
      </c>
      <c r="WV373" s="57"/>
      <c r="WW373" s="57"/>
      <c r="WX373" s="38"/>
      <c r="WY373" s="38"/>
      <c r="WZ373" s="38"/>
      <c r="XA373" s="38"/>
      <c r="XB373" s="38"/>
      <c r="XC373" s="57"/>
      <c r="XD373" s="57"/>
      <c r="XE373" s="57"/>
      <c r="XF373" s="57"/>
      <c r="XG373" s="57"/>
      <c r="XH373" s="57"/>
      <c r="XI373" s="57"/>
      <c r="XJ373" s="57"/>
      <c r="XK373" s="57"/>
      <c r="XL373" s="57"/>
      <c r="XM373" s="57"/>
      <c r="XN373" s="57"/>
      <c r="XO373" s="57"/>
      <c r="XP373" s="57"/>
      <c r="XQ373" s="57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66"/>
        <v/>
      </c>
      <c r="AGK373" s="85" t="str">
        <f t="shared" si="1167"/>
        <v/>
      </c>
      <c r="AGL373" s="85" t="str">
        <f t="shared" si="1168"/>
        <v/>
      </c>
      <c r="AGN373" s="5">
        <f>IF(LEN(B373)&gt;7,AGN358,"")</f>
        <v>10</v>
      </c>
      <c r="AGQ373" s="36" t="str">
        <f t="shared" si="1179"/>
        <v/>
      </c>
      <c r="AGR373" s="36" t="str">
        <f t="shared" si="1169"/>
        <v/>
      </c>
      <c r="AGS373" s="39">
        <f t="shared" si="1180"/>
        <v>51</v>
      </c>
      <c r="AGT373" s="36" t="str">
        <f t="shared" si="1181"/>
        <v/>
      </c>
      <c r="AGU373" s="36" t="str">
        <f t="shared" si="1170"/>
        <v/>
      </c>
      <c r="AGV373" s="39">
        <f t="shared" si="1182"/>
        <v>31</v>
      </c>
      <c r="AGW373" s="36" t="str">
        <f t="shared" si="1183"/>
        <v/>
      </c>
      <c r="AGX373" s="36" t="str">
        <f t="shared" si="1171"/>
        <v/>
      </c>
      <c r="AGY373" s="39">
        <f t="shared" si="1184"/>
        <v>28</v>
      </c>
      <c r="AGZ373" s="36" t="str">
        <f t="shared" si="1185"/>
        <v/>
      </c>
      <c r="AHA373" s="36" t="str">
        <f t="shared" si="1172"/>
        <v/>
      </c>
      <c r="AHB373" s="39">
        <f t="shared" si="1186"/>
        <v>15</v>
      </c>
      <c r="AHC373" s="36" t="str">
        <f t="shared" si="1187"/>
        <v/>
      </c>
      <c r="AHD373" s="36" t="str">
        <f t="shared" si="1173"/>
        <v/>
      </c>
      <c r="AHE373" s="39">
        <f t="shared" si="1188"/>
        <v>15</v>
      </c>
      <c r="AHF373" s="36" t="str">
        <f t="shared" si="1189"/>
        <v/>
      </c>
      <c r="AHG373" s="36" t="str">
        <f t="shared" si="1174"/>
        <v/>
      </c>
      <c r="AHH373" s="39">
        <f t="shared" si="1190"/>
        <v>8</v>
      </c>
      <c r="AHI373" s="36" t="str">
        <f t="shared" si="1191"/>
        <v/>
      </c>
      <c r="AHJ373" s="36" t="str">
        <f t="shared" si="1175"/>
        <v/>
      </c>
      <c r="AHK373" s="39">
        <f t="shared" si="1192"/>
        <v>20</v>
      </c>
      <c r="AHL373" s="36" t="str">
        <f t="shared" si="1193"/>
        <v/>
      </c>
      <c r="AHM373" s="36" t="str">
        <f t="shared" si="1176"/>
        <v/>
      </c>
      <c r="AHN373" s="39">
        <f t="shared" si="1194"/>
        <v>1</v>
      </c>
      <c r="AHO373" s="36" t="str">
        <f t="shared" si="1195"/>
        <v/>
      </c>
      <c r="AHP373" s="36" t="str">
        <f t="shared" si="1177"/>
        <v/>
      </c>
      <c r="AHQ373" s="39" t="str">
        <f t="shared" si="1196"/>
        <v/>
      </c>
      <c r="AHR373" s="36" t="str">
        <f t="shared" si="1197"/>
        <v/>
      </c>
      <c r="AHS373" s="36" t="str">
        <f t="shared" si="1178"/>
        <v/>
      </c>
      <c r="AHT373" s="39" t="str">
        <f t="shared" si="1198"/>
        <v/>
      </c>
    </row>
    <row r="374" spans="1:923" s="5" customFormat="1" outlineLevel="1" x14ac:dyDescent="0.25">
      <c r="A374" s="84">
        <v>14</v>
      </c>
      <c r="B374" s="48" t="s">
        <v>214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/>
      <c r="Y374" s="57"/>
      <c r="Z374" s="57" t="s">
        <v>351</v>
      </c>
      <c r="AA374" s="57" t="s">
        <v>351</v>
      </c>
      <c r="AB374" s="57" t="s">
        <v>351</v>
      </c>
      <c r="AC374" s="57" t="s">
        <v>351</v>
      </c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 t="s">
        <v>351</v>
      </c>
      <c r="AR374" s="57" t="s">
        <v>351</v>
      </c>
      <c r="AS374" s="57"/>
      <c r="AT374" s="57" t="s">
        <v>351</v>
      </c>
      <c r="AU374" s="57" t="s">
        <v>351</v>
      </c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 t="s">
        <v>351</v>
      </c>
      <c r="BH374" s="57"/>
      <c r="BI374" s="38"/>
      <c r="BJ374" s="38"/>
      <c r="BK374" s="61"/>
      <c r="BL374" s="57"/>
      <c r="BM374" s="57"/>
      <c r="BN374" s="57"/>
      <c r="BO374" s="57" t="s">
        <v>351</v>
      </c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 t="s">
        <v>351</v>
      </c>
      <c r="CB374" s="57" t="s">
        <v>351</v>
      </c>
      <c r="CC374" s="57"/>
      <c r="CD374" s="57"/>
      <c r="CE374" s="61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 t="s">
        <v>351</v>
      </c>
      <c r="CR374" s="57" t="s">
        <v>351</v>
      </c>
      <c r="CS374" s="57" t="s">
        <v>351</v>
      </c>
      <c r="CT374" s="57"/>
      <c r="CU374" s="57"/>
      <c r="CV374" s="57"/>
      <c r="CW374" s="57"/>
      <c r="CX374" s="38"/>
      <c r="CY374" s="61"/>
      <c r="CZ374" s="57"/>
      <c r="DA374" s="57"/>
      <c r="DB374" s="57" t="s">
        <v>351</v>
      </c>
      <c r="DC374" s="57" t="s">
        <v>351</v>
      </c>
      <c r="DD374" s="57" t="s">
        <v>351</v>
      </c>
      <c r="DE374" s="57" t="s">
        <v>351</v>
      </c>
      <c r="DF374" s="57"/>
      <c r="DG374" s="57" t="s">
        <v>351</v>
      </c>
      <c r="DH374" s="57" t="s">
        <v>351</v>
      </c>
      <c r="DI374" s="57"/>
      <c r="DJ374" s="57"/>
      <c r="DK374" s="57"/>
      <c r="DL374" s="57"/>
      <c r="DM374" s="57"/>
      <c r="DN374" s="57"/>
      <c r="DO374" s="57" t="s">
        <v>351</v>
      </c>
      <c r="DP374" s="57" t="s">
        <v>351</v>
      </c>
      <c r="DQ374" s="57"/>
      <c r="DR374" s="38"/>
      <c r="DS374" s="57"/>
      <c r="DT374" s="57"/>
      <c r="DU374" s="57"/>
      <c r="DV374" s="57" t="s">
        <v>351</v>
      </c>
      <c r="DW374" s="57" t="s">
        <v>351</v>
      </c>
      <c r="DX374" s="57"/>
      <c r="DY374" s="57"/>
      <c r="DZ374" s="57"/>
      <c r="EA374" s="57"/>
      <c r="EB374" s="57" t="s">
        <v>351</v>
      </c>
      <c r="EC374" s="57" t="s">
        <v>351</v>
      </c>
      <c r="ED374" s="57" t="s">
        <v>351</v>
      </c>
      <c r="EE374" s="57" t="s">
        <v>351</v>
      </c>
      <c r="EF374" s="57" t="s">
        <v>351</v>
      </c>
      <c r="EG374" s="57"/>
      <c r="EH374" s="57"/>
      <c r="EI374" s="57"/>
      <c r="EJ374" s="57"/>
      <c r="EK374" s="38"/>
      <c r="EL374" s="38"/>
      <c r="EM374" s="61"/>
      <c r="EN374" s="57" t="s">
        <v>351</v>
      </c>
      <c r="EO374" s="57" t="s">
        <v>351</v>
      </c>
      <c r="EP374" s="57"/>
      <c r="EQ374" s="57" t="s">
        <v>351</v>
      </c>
      <c r="ER374" s="57"/>
      <c r="ES374" s="57"/>
      <c r="ET374" s="57"/>
      <c r="EU374" s="57" t="s">
        <v>351</v>
      </c>
      <c r="EV374" s="57" t="s">
        <v>351</v>
      </c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 t="s">
        <v>351</v>
      </c>
      <c r="FV374" s="57"/>
      <c r="FW374" s="57"/>
      <c r="FX374" s="57"/>
      <c r="FY374" s="57"/>
      <c r="FZ374" s="57"/>
      <c r="GA374" s="57"/>
      <c r="GB374" s="57"/>
      <c r="GC374" s="57"/>
      <c r="GD374" s="57" t="s">
        <v>351</v>
      </c>
      <c r="GE374" s="57" t="s">
        <v>351</v>
      </c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38"/>
      <c r="GT374" s="38"/>
      <c r="GU374" s="57"/>
      <c r="GV374" s="57"/>
      <c r="GW374" s="57"/>
      <c r="GX374" s="57" t="s">
        <v>351</v>
      </c>
      <c r="GY374" s="57" t="s">
        <v>351</v>
      </c>
      <c r="GZ374" s="57"/>
      <c r="HA374" s="57"/>
      <c r="HB374" s="57" t="s">
        <v>351</v>
      </c>
      <c r="HC374" s="57" t="s">
        <v>351</v>
      </c>
      <c r="HD374" s="57"/>
      <c r="HE374" s="57"/>
      <c r="HF374" s="57" t="s">
        <v>351</v>
      </c>
      <c r="HG374" s="57" t="s">
        <v>351</v>
      </c>
      <c r="HH374" s="57" t="s">
        <v>351</v>
      </c>
      <c r="HI374" s="57"/>
      <c r="HJ374" s="57"/>
      <c r="HK374" s="57" t="s">
        <v>351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57"/>
      <c r="IJ374" s="57"/>
      <c r="IK374" s="57"/>
      <c r="IL374" s="57"/>
      <c r="IM374" s="57" t="s">
        <v>351</v>
      </c>
      <c r="IN374" s="57" t="s">
        <v>351</v>
      </c>
      <c r="IO374" s="57" t="s">
        <v>351</v>
      </c>
      <c r="IP374" s="57" t="s">
        <v>351</v>
      </c>
      <c r="IQ374" s="57" t="s">
        <v>351</v>
      </c>
      <c r="IR374" s="57"/>
      <c r="IS374" s="57"/>
      <c r="IT374" s="57" t="s">
        <v>351</v>
      </c>
      <c r="IU374" s="57"/>
      <c r="IV374" s="57" t="s">
        <v>351</v>
      </c>
      <c r="IW374" s="57"/>
      <c r="IX374" s="57"/>
      <c r="IY374" s="57"/>
      <c r="IZ374" s="38"/>
      <c r="JA374" s="38"/>
      <c r="JB374" s="38"/>
      <c r="JC374" s="57"/>
      <c r="JD374" s="57"/>
      <c r="JE374" s="57"/>
      <c r="JF374" s="57" t="s">
        <v>351</v>
      </c>
      <c r="JG374" s="57" t="s">
        <v>351</v>
      </c>
      <c r="JH374" s="57" t="s">
        <v>351</v>
      </c>
      <c r="JI374" s="57"/>
      <c r="JJ374" s="57" t="s">
        <v>351</v>
      </c>
      <c r="JK374" s="57" t="s">
        <v>351</v>
      </c>
      <c r="JL374" s="57"/>
      <c r="JM374" s="57"/>
      <c r="JN374" s="57"/>
      <c r="JO374" s="57" t="s">
        <v>351</v>
      </c>
      <c r="JP374" s="57" t="s">
        <v>351</v>
      </c>
      <c r="JQ374" s="57"/>
      <c r="JR374" s="57"/>
      <c r="JS374" s="57"/>
      <c r="JT374" s="38"/>
      <c r="JU374" s="38"/>
      <c r="JV374" s="38"/>
      <c r="JW374" s="61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KI374" s="57"/>
      <c r="KJ374" s="57"/>
      <c r="KK374" s="57" t="s">
        <v>351</v>
      </c>
      <c r="KL374" s="57"/>
      <c r="KM374" s="57"/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/>
      <c r="NT374" s="57"/>
      <c r="NU374" s="57"/>
      <c r="NV374" s="57"/>
      <c r="NW374" s="57" t="s">
        <v>351</v>
      </c>
      <c r="NX374" s="57" t="s">
        <v>351</v>
      </c>
      <c r="NY374" s="57"/>
      <c r="NZ374" s="57"/>
      <c r="OA374" s="57"/>
      <c r="OB374" s="57"/>
      <c r="OC374" s="57"/>
      <c r="OD374" s="57"/>
      <c r="OE374" s="57"/>
      <c r="OF374" s="57"/>
      <c r="OG374" s="57"/>
      <c r="OH374" s="57" t="s">
        <v>351</v>
      </c>
      <c r="OI374" s="38"/>
      <c r="OJ374" s="38"/>
      <c r="OK374" s="38"/>
      <c r="OL374" s="38"/>
      <c r="OM374" s="57" t="s">
        <v>351</v>
      </c>
      <c r="ON374" s="57"/>
      <c r="OO374" s="57"/>
      <c r="OP374" s="57"/>
      <c r="OQ374" s="57" t="s">
        <v>351</v>
      </c>
      <c r="OR374" s="57"/>
      <c r="OS374" s="57" t="s">
        <v>351</v>
      </c>
      <c r="OT374" s="57"/>
      <c r="OU374" s="57"/>
      <c r="OV374" s="57"/>
      <c r="OW374" s="57" t="s">
        <v>351</v>
      </c>
      <c r="OX374" s="57" t="s">
        <v>351</v>
      </c>
      <c r="OY374" s="57"/>
      <c r="OZ374" s="57"/>
      <c r="PA374" s="57"/>
      <c r="PB374" s="57"/>
      <c r="PC374" s="38"/>
      <c r="PD374" s="38"/>
      <c r="PE374" s="38"/>
      <c r="PF374" s="38"/>
      <c r="PG374" s="61"/>
      <c r="PH374" s="57"/>
      <c r="PI374" s="57"/>
      <c r="PJ374" s="57"/>
      <c r="PK374" s="57"/>
      <c r="PL374" s="57"/>
      <c r="PM374" s="57"/>
      <c r="PN374" s="57"/>
      <c r="PO374" s="57" t="s">
        <v>351</v>
      </c>
      <c r="PP374" s="57" t="s">
        <v>351</v>
      </c>
      <c r="PQ374" s="57"/>
      <c r="PR374" s="57"/>
      <c r="PS374" s="57" t="s">
        <v>351</v>
      </c>
      <c r="PT374" s="57" t="s">
        <v>351</v>
      </c>
      <c r="PU374" s="57"/>
      <c r="PV374" s="57"/>
      <c r="PW374" s="57"/>
      <c r="PX374" s="57" t="s">
        <v>351</v>
      </c>
      <c r="PY374" s="38"/>
      <c r="PZ374" s="38"/>
      <c r="QA374" s="61"/>
      <c r="QB374" s="57"/>
      <c r="QC374" s="57"/>
      <c r="QD374" s="57"/>
      <c r="QE374" s="57"/>
      <c r="QF374" s="57"/>
      <c r="QG374" s="57" t="s">
        <v>351</v>
      </c>
      <c r="QH374" s="57"/>
      <c r="QI374" s="57"/>
      <c r="QJ374" s="57" t="s">
        <v>351</v>
      </c>
      <c r="QK374" s="57"/>
      <c r="QL374" s="57"/>
      <c r="QM374" s="57"/>
      <c r="QN374" s="57"/>
      <c r="QO374" s="57"/>
      <c r="QP374" s="57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57"/>
      <c r="SV374" s="57"/>
      <c r="SW374" s="57"/>
      <c r="SX374" s="57"/>
      <c r="SY374" s="57"/>
      <c r="SZ374" s="57" t="s">
        <v>351</v>
      </c>
      <c r="TA374" s="57"/>
      <c r="TB374" s="57"/>
      <c r="TC374" s="57" t="s">
        <v>351</v>
      </c>
      <c r="TD374" s="57" t="s">
        <v>351</v>
      </c>
      <c r="TE374" s="38"/>
      <c r="TF374" s="38"/>
      <c r="TG374" s="61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  <c r="TS374" s="57"/>
      <c r="TT374" s="57"/>
      <c r="TU374" s="57"/>
      <c r="TV374" s="57"/>
      <c r="TW374" s="57"/>
      <c r="TX374" s="57"/>
      <c r="TY374" s="38"/>
      <c r="TZ374" s="38"/>
      <c r="UA374" s="61"/>
      <c r="UB374" s="57"/>
      <c r="UC374" s="57"/>
      <c r="UD374" s="57"/>
      <c r="UE374" s="57"/>
      <c r="UF374" s="57"/>
      <c r="UG374" s="57"/>
      <c r="UH374" s="57"/>
      <c r="UI374" s="57" t="s">
        <v>351</v>
      </c>
      <c r="UJ374" s="57"/>
      <c r="UK374" s="57"/>
      <c r="UL374" s="57"/>
      <c r="UM374" s="57"/>
      <c r="UN374" s="57"/>
      <c r="UO374" s="57"/>
      <c r="UP374" s="57"/>
      <c r="UQ374" s="57" t="s">
        <v>351</v>
      </c>
      <c r="UR374" s="57" t="s">
        <v>351</v>
      </c>
      <c r="US374" s="38"/>
      <c r="UT374" s="38"/>
      <c r="UU374" s="61"/>
      <c r="UV374" s="57"/>
      <c r="UW374" s="57"/>
      <c r="UX374" s="57"/>
      <c r="UY374" s="57"/>
      <c r="UZ374" s="57"/>
      <c r="VA374" s="57"/>
      <c r="VB374" s="57"/>
      <c r="VC374" s="57" t="s">
        <v>351</v>
      </c>
      <c r="VD374" s="57" t="s">
        <v>351</v>
      </c>
      <c r="VE374" s="57"/>
      <c r="VF374" s="57"/>
      <c r="VG374" s="57" t="s">
        <v>351</v>
      </c>
      <c r="VH374" s="57" t="s">
        <v>351</v>
      </c>
      <c r="VI374" s="57"/>
      <c r="VJ374" s="57"/>
      <c r="VK374" s="57" t="s">
        <v>351</v>
      </c>
      <c r="VL374" s="38"/>
      <c r="VM374" s="38"/>
      <c r="VN374" s="38"/>
      <c r="VO374" s="61"/>
      <c r="VP374" s="57"/>
      <c r="VQ374" s="57"/>
      <c r="VR374" s="57"/>
      <c r="VS374" s="57"/>
      <c r="VT374" s="57"/>
      <c r="VU374" s="57"/>
      <c r="VV374" s="57"/>
      <c r="VW374" s="57" t="s">
        <v>351</v>
      </c>
      <c r="VX374" s="57"/>
      <c r="VY374" s="57"/>
      <c r="VZ374" s="57"/>
      <c r="WA374" s="57"/>
      <c r="WB374" s="57"/>
      <c r="WC374" s="57"/>
      <c r="WD374" s="57"/>
      <c r="WE374" s="57" t="s">
        <v>351</v>
      </c>
      <c r="WF374" s="38"/>
      <c r="WG374" s="38"/>
      <c r="WH374" s="38"/>
      <c r="WI374" s="61"/>
      <c r="WJ374" s="57"/>
      <c r="WK374" s="57"/>
      <c r="WL374" s="57"/>
      <c r="WM374" s="57"/>
      <c r="WN374" s="57"/>
      <c r="WO374" s="57" t="s">
        <v>351</v>
      </c>
      <c r="WP374" s="57" t="s">
        <v>351</v>
      </c>
      <c r="WQ374" s="57"/>
      <c r="WR374" s="57"/>
      <c r="WS374" s="57"/>
      <c r="WT374" s="57"/>
      <c r="WU374" s="57"/>
      <c r="WV374" s="57"/>
      <c r="WW374" s="57"/>
      <c r="WX374" s="38"/>
      <c r="WY374" s="38"/>
      <c r="WZ374" s="38"/>
      <c r="XA374" s="38"/>
      <c r="XB374" s="38"/>
      <c r="XC374" s="57" t="s">
        <v>351</v>
      </c>
      <c r="XD374" s="57" t="s">
        <v>351</v>
      </c>
      <c r="XE374" s="57"/>
      <c r="XF374" s="57"/>
      <c r="XG374" s="57"/>
      <c r="XH374" s="57"/>
      <c r="XI374" s="57"/>
      <c r="XJ374" s="57"/>
      <c r="XK374" s="57"/>
      <c r="XL374" s="57"/>
      <c r="XM374" s="57"/>
      <c r="XN374" s="57"/>
      <c r="XO374" s="57"/>
      <c r="XP374" s="57"/>
      <c r="XQ374" s="57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66"/>
        <v/>
      </c>
      <c r="AGK374" s="85" t="str">
        <f t="shared" si="1167"/>
        <v/>
      </c>
      <c r="AGL374" s="85">
        <f t="shared" si="1168"/>
        <v>2</v>
      </c>
      <c r="AGN374" s="5">
        <f>IF(LEN(B374)&gt;7,AGN358,"")</f>
        <v>10</v>
      </c>
      <c r="AGQ374" s="36" t="str">
        <f t="shared" si="1179"/>
        <v/>
      </c>
      <c r="AGR374" s="36" t="str">
        <f t="shared" si="1169"/>
        <v/>
      </c>
      <c r="AGS374" s="39">
        <f t="shared" si="1180"/>
        <v>12</v>
      </c>
      <c r="AGT374" s="36" t="str">
        <f t="shared" si="1181"/>
        <v/>
      </c>
      <c r="AGU374" s="36" t="str">
        <f t="shared" si="1170"/>
        <v/>
      </c>
      <c r="AGV374" s="39">
        <f t="shared" si="1182"/>
        <v>24</v>
      </c>
      <c r="AGW374" s="36" t="str">
        <f t="shared" si="1183"/>
        <v/>
      </c>
      <c r="AGX374" s="36" t="str">
        <f t="shared" si="1171"/>
        <v/>
      </c>
      <c r="AGY374" s="39">
        <f t="shared" si="1184"/>
        <v>18</v>
      </c>
      <c r="AGZ374" s="36" t="str">
        <f t="shared" si="1185"/>
        <v/>
      </c>
      <c r="AHA374" s="36" t="str">
        <f t="shared" si="1172"/>
        <v/>
      </c>
      <c r="AHB374" s="39">
        <f t="shared" si="1186"/>
        <v>7</v>
      </c>
      <c r="AHC374" s="36" t="str">
        <f t="shared" si="1187"/>
        <v/>
      </c>
      <c r="AHD374" s="36" t="str">
        <f t="shared" si="1173"/>
        <v/>
      </c>
      <c r="AHE374" s="39">
        <f t="shared" si="1188"/>
        <v>13</v>
      </c>
      <c r="AHF374" s="36" t="str">
        <f t="shared" si="1189"/>
        <v/>
      </c>
      <c r="AHG374" s="36" t="str">
        <f t="shared" si="1174"/>
        <v/>
      </c>
      <c r="AHH374" s="39">
        <f t="shared" si="1190"/>
        <v>5</v>
      </c>
      <c r="AHI374" s="36" t="str">
        <f t="shared" si="1191"/>
        <v/>
      </c>
      <c r="AHJ374" s="36" t="str">
        <f t="shared" si="1175"/>
        <v/>
      </c>
      <c r="AHK374" s="39">
        <f t="shared" si="1192"/>
        <v>12</v>
      </c>
      <c r="AHL374" s="36" t="str">
        <f t="shared" si="1193"/>
        <v/>
      </c>
      <c r="AHM374" s="36" t="str">
        <f t="shared" si="1176"/>
        <v/>
      </c>
      <c r="AHN374" s="39">
        <f t="shared" si="1194"/>
        <v>2</v>
      </c>
      <c r="AHO374" s="36" t="str">
        <f t="shared" si="1195"/>
        <v/>
      </c>
      <c r="AHP374" s="36" t="str">
        <f t="shared" si="1177"/>
        <v/>
      </c>
      <c r="AHQ374" s="39" t="str">
        <f t="shared" si="1196"/>
        <v/>
      </c>
      <c r="AHR374" s="36" t="str">
        <f t="shared" si="1197"/>
        <v/>
      </c>
      <c r="AHS374" s="36" t="str">
        <f t="shared" si="1178"/>
        <v/>
      </c>
      <c r="AHT374" s="39" t="str">
        <f t="shared" si="1198"/>
        <v/>
      </c>
    </row>
    <row r="375" spans="1:923" s="5" customFormat="1" outlineLevel="1" x14ac:dyDescent="0.25">
      <c r="A375" s="84">
        <v>15</v>
      </c>
      <c r="B375" s="48" t="s">
        <v>215</v>
      </c>
      <c r="C375" s="37"/>
      <c r="D375" s="35"/>
      <c r="E375" s="35"/>
      <c r="F375" s="35"/>
      <c r="G375" s="57" t="s">
        <v>351</v>
      </c>
      <c r="H375" s="57" t="s">
        <v>351</v>
      </c>
      <c r="I375" s="57" t="s">
        <v>351</v>
      </c>
      <c r="J375" s="57" t="s">
        <v>351</v>
      </c>
      <c r="K375" s="57" t="s">
        <v>351</v>
      </c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 t="s">
        <v>351</v>
      </c>
      <c r="R375" s="57"/>
      <c r="S375" s="57"/>
      <c r="T375" s="57" t="s">
        <v>351</v>
      </c>
      <c r="U375" s="57" t="s">
        <v>351</v>
      </c>
      <c r="V375" s="38"/>
      <c r="W375" s="57" t="s">
        <v>351</v>
      </c>
      <c r="X375" s="57" t="s">
        <v>351</v>
      </c>
      <c r="Y375" s="57" t="s">
        <v>351</v>
      </c>
      <c r="Z375" s="57" t="s">
        <v>351</v>
      </c>
      <c r="AA375" s="57" t="s">
        <v>351</v>
      </c>
      <c r="AB375" s="57" t="s">
        <v>351</v>
      </c>
      <c r="AC375" s="57" t="s">
        <v>351</v>
      </c>
      <c r="AD375" s="57" t="s">
        <v>351</v>
      </c>
      <c r="AE375" s="57" t="s">
        <v>351</v>
      </c>
      <c r="AF375" s="57" t="s">
        <v>351</v>
      </c>
      <c r="AG375" s="57"/>
      <c r="AH375" s="57" t="s">
        <v>351</v>
      </c>
      <c r="AI375" s="57" t="s">
        <v>351</v>
      </c>
      <c r="AJ375" s="57"/>
      <c r="AK375" s="57"/>
      <c r="AL375" s="57" t="s">
        <v>351</v>
      </c>
      <c r="AM375" s="57" t="s">
        <v>351</v>
      </c>
      <c r="AN375" s="38"/>
      <c r="AO375" s="38"/>
      <c r="AP375" s="38"/>
      <c r="AQ375" s="57" t="s">
        <v>351</v>
      </c>
      <c r="AR375" s="57" t="s">
        <v>351</v>
      </c>
      <c r="AS375" s="57"/>
      <c r="AT375" s="57" t="s">
        <v>351</v>
      </c>
      <c r="AU375" s="57" t="s">
        <v>351</v>
      </c>
      <c r="AV375" s="57" t="s">
        <v>351</v>
      </c>
      <c r="AW375" s="57"/>
      <c r="AX375" s="57" t="s">
        <v>351</v>
      </c>
      <c r="AY375" s="57" t="s">
        <v>351</v>
      </c>
      <c r="AZ375" s="57"/>
      <c r="BA375" s="57"/>
      <c r="BB375" s="57" t="s">
        <v>351</v>
      </c>
      <c r="BC375" s="57" t="s">
        <v>351</v>
      </c>
      <c r="BD375" s="57" t="s">
        <v>351</v>
      </c>
      <c r="BE375" s="57"/>
      <c r="BF375" s="57" t="s">
        <v>351</v>
      </c>
      <c r="BG375" s="57" t="s">
        <v>351</v>
      </c>
      <c r="BH375" s="57"/>
      <c r="BI375" s="38"/>
      <c r="BJ375" s="38"/>
      <c r="BK375" s="61"/>
      <c r="BL375" s="57" t="s">
        <v>351</v>
      </c>
      <c r="BM375" s="57" t="s">
        <v>351</v>
      </c>
      <c r="BN375" s="57" t="s">
        <v>351</v>
      </c>
      <c r="BO375" s="57" t="s">
        <v>351</v>
      </c>
      <c r="BP375" s="57" t="s">
        <v>351</v>
      </c>
      <c r="BQ375" s="57" t="s">
        <v>351</v>
      </c>
      <c r="BR375" s="57" t="s">
        <v>351</v>
      </c>
      <c r="BS375" s="57" t="s">
        <v>351</v>
      </c>
      <c r="BT375" s="57" t="s">
        <v>351</v>
      </c>
      <c r="BU375" s="57" t="s">
        <v>351</v>
      </c>
      <c r="BV375" s="57"/>
      <c r="BW375" s="57"/>
      <c r="BX375" s="57" t="s">
        <v>351</v>
      </c>
      <c r="BY375" s="57" t="s">
        <v>351</v>
      </c>
      <c r="BZ375" s="57"/>
      <c r="CA375" s="57" t="s">
        <v>351</v>
      </c>
      <c r="CB375" s="57" t="s">
        <v>351</v>
      </c>
      <c r="CC375" s="57"/>
      <c r="CD375" s="57"/>
      <c r="CE375" s="61"/>
      <c r="CF375" s="57" t="s">
        <v>351</v>
      </c>
      <c r="CG375" s="57" t="s">
        <v>351</v>
      </c>
      <c r="CH375" s="57" t="s">
        <v>351</v>
      </c>
      <c r="CI375" s="57" t="s">
        <v>351</v>
      </c>
      <c r="CJ375" s="57" t="s">
        <v>351</v>
      </c>
      <c r="CK375" s="57" t="s">
        <v>351</v>
      </c>
      <c r="CL375" s="57" t="s">
        <v>351</v>
      </c>
      <c r="CM375" s="57" t="s">
        <v>351</v>
      </c>
      <c r="CN375" s="57" t="s">
        <v>351</v>
      </c>
      <c r="CO375" s="57" t="s">
        <v>351</v>
      </c>
      <c r="CP375" s="57" t="s">
        <v>351</v>
      </c>
      <c r="CQ375" s="57" t="s">
        <v>351</v>
      </c>
      <c r="CR375" s="57" t="s">
        <v>351</v>
      </c>
      <c r="CS375" s="57" t="s">
        <v>351</v>
      </c>
      <c r="CT375" s="57"/>
      <c r="CU375" s="57"/>
      <c r="CV375" s="57" t="s">
        <v>351</v>
      </c>
      <c r="CW375" s="57" t="s">
        <v>351</v>
      </c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 t="s">
        <v>351</v>
      </c>
      <c r="DE375" s="57"/>
      <c r="DF375" s="57" t="s">
        <v>351</v>
      </c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57" t="s">
        <v>351</v>
      </c>
      <c r="DT375" s="57" t="s">
        <v>351</v>
      </c>
      <c r="DU375" s="57" t="s">
        <v>351</v>
      </c>
      <c r="DV375" s="57" t="s">
        <v>351</v>
      </c>
      <c r="DW375" s="57" t="s">
        <v>351</v>
      </c>
      <c r="DX375" s="57" t="s">
        <v>351</v>
      </c>
      <c r="DY375" s="57" t="s">
        <v>351</v>
      </c>
      <c r="DZ375" s="57" t="s">
        <v>351</v>
      </c>
      <c r="EA375" s="57" t="s">
        <v>351</v>
      </c>
      <c r="EB375" s="57" t="s">
        <v>351</v>
      </c>
      <c r="EC375" s="57" t="s">
        <v>351</v>
      </c>
      <c r="ED375" s="57" t="s">
        <v>351</v>
      </c>
      <c r="EE375" s="57" t="s">
        <v>351</v>
      </c>
      <c r="EF375" s="57" t="s">
        <v>351</v>
      </c>
      <c r="EG375" s="57"/>
      <c r="EH375" s="57"/>
      <c r="EI375" s="57" t="s">
        <v>351</v>
      </c>
      <c r="EJ375" s="57" t="s">
        <v>351</v>
      </c>
      <c r="EK375" s="38"/>
      <c r="EL375" s="38"/>
      <c r="EM375" s="61"/>
      <c r="EN375" s="57" t="s">
        <v>351</v>
      </c>
      <c r="EO375" s="57" t="s">
        <v>351</v>
      </c>
      <c r="EP375" s="57"/>
      <c r="EQ375" s="57" t="s">
        <v>351</v>
      </c>
      <c r="ER375" s="57" t="s">
        <v>351</v>
      </c>
      <c r="ES375" s="57" t="s">
        <v>351</v>
      </c>
      <c r="ET375" s="57" t="s">
        <v>351</v>
      </c>
      <c r="EU375" s="57" t="s">
        <v>351</v>
      </c>
      <c r="EV375" s="57" t="s">
        <v>351</v>
      </c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 t="s">
        <v>351</v>
      </c>
      <c r="FI375" s="57" t="s">
        <v>351</v>
      </c>
      <c r="FJ375" s="57" t="s">
        <v>351</v>
      </c>
      <c r="FK375" s="57" t="s">
        <v>351</v>
      </c>
      <c r="FL375" s="57" t="s">
        <v>351</v>
      </c>
      <c r="FM375" s="57" t="s">
        <v>351</v>
      </c>
      <c r="FN375" s="57" t="s">
        <v>351</v>
      </c>
      <c r="FO375" s="57" t="s">
        <v>351</v>
      </c>
      <c r="FP375" s="57" t="s">
        <v>351</v>
      </c>
      <c r="FQ375" s="57" t="s">
        <v>351</v>
      </c>
      <c r="FR375" s="57" t="s">
        <v>351</v>
      </c>
      <c r="FS375" s="57" t="s">
        <v>351</v>
      </c>
      <c r="FT375" s="57" t="s">
        <v>351</v>
      </c>
      <c r="FU375" s="57" t="s">
        <v>351</v>
      </c>
      <c r="FV375" s="57"/>
      <c r="FW375" s="57"/>
      <c r="FX375" s="57" t="s">
        <v>351</v>
      </c>
      <c r="FY375" s="57" t="s">
        <v>351</v>
      </c>
      <c r="FZ375" s="57"/>
      <c r="GA375" s="57" t="s">
        <v>351</v>
      </c>
      <c r="GB375" s="57" t="s">
        <v>351</v>
      </c>
      <c r="GC375" s="57" t="s">
        <v>351</v>
      </c>
      <c r="GD375" s="57" t="s">
        <v>351</v>
      </c>
      <c r="GE375" s="57" t="s">
        <v>351</v>
      </c>
      <c r="GF375" s="57" t="s">
        <v>351</v>
      </c>
      <c r="GG375" s="57"/>
      <c r="GH375" s="57"/>
      <c r="GI375" s="57"/>
      <c r="GJ375" s="57"/>
      <c r="GK375" s="57"/>
      <c r="GL375" s="57"/>
      <c r="GM375" s="57" t="s">
        <v>351</v>
      </c>
      <c r="GN375" s="57" t="s">
        <v>351</v>
      </c>
      <c r="GO375" s="57"/>
      <c r="GP375" s="57" t="s">
        <v>351</v>
      </c>
      <c r="GQ375" s="57" t="s">
        <v>351</v>
      </c>
      <c r="GR375" s="57"/>
      <c r="GS375" s="38"/>
      <c r="GT375" s="38"/>
      <c r="GU375" s="57" t="s">
        <v>351</v>
      </c>
      <c r="GV375" s="57" t="s">
        <v>351</v>
      </c>
      <c r="GW375" s="57" t="s">
        <v>351</v>
      </c>
      <c r="GX375" s="57" t="s">
        <v>351</v>
      </c>
      <c r="GY375" s="57" t="s">
        <v>351</v>
      </c>
      <c r="GZ375" s="57" t="s">
        <v>351</v>
      </c>
      <c r="HA375" s="57" t="s">
        <v>351</v>
      </c>
      <c r="HB375" s="57" t="s">
        <v>351</v>
      </c>
      <c r="HC375" s="57" t="s">
        <v>351</v>
      </c>
      <c r="HD375" s="57" t="s">
        <v>351</v>
      </c>
      <c r="HE375" s="57" t="s">
        <v>351</v>
      </c>
      <c r="HF375" s="57" t="s">
        <v>351</v>
      </c>
      <c r="HG375" s="57" t="s">
        <v>351</v>
      </c>
      <c r="HH375" s="57" t="s">
        <v>351</v>
      </c>
      <c r="HI375" s="57"/>
      <c r="HJ375" s="57"/>
      <c r="HK375" s="57" t="s">
        <v>351</v>
      </c>
      <c r="HL375" s="57" t="s">
        <v>351</v>
      </c>
      <c r="HM375" s="38"/>
      <c r="HN375" s="38"/>
      <c r="HO375" s="61"/>
      <c r="HP375" s="57" t="s">
        <v>351</v>
      </c>
      <c r="HQ375" s="57" t="s">
        <v>351</v>
      </c>
      <c r="HR375" s="57" t="s">
        <v>351</v>
      </c>
      <c r="HS375" s="57" t="s">
        <v>351</v>
      </c>
      <c r="HT375" s="57" t="s">
        <v>351</v>
      </c>
      <c r="HU375" s="57" t="s">
        <v>351</v>
      </c>
      <c r="HV375" s="57" t="s">
        <v>351</v>
      </c>
      <c r="HW375" s="57" t="s">
        <v>351</v>
      </c>
      <c r="HX375" s="57" t="s">
        <v>351</v>
      </c>
      <c r="HY375" s="57" t="s">
        <v>351</v>
      </c>
      <c r="HZ375" s="57"/>
      <c r="IA375" s="57"/>
      <c r="IB375" s="57" t="s">
        <v>351</v>
      </c>
      <c r="IC375" s="57" t="s">
        <v>351</v>
      </c>
      <c r="ID375" s="57"/>
      <c r="IE375" s="57" t="s">
        <v>351</v>
      </c>
      <c r="IF375" s="57" t="s">
        <v>351</v>
      </c>
      <c r="IG375" s="38"/>
      <c r="IH375" s="38"/>
      <c r="II375" s="57" t="s">
        <v>351</v>
      </c>
      <c r="IJ375" s="57" t="s">
        <v>351</v>
      </c>
      <c r="IK375" s="57"/>
      <c r="IL375" s="57" t="s">
        <v>351</v>
      </c>
      <c r="IM375" s="57" t="s">
        <v>351</v>
      </c>
      <c r="IN375" s="57" t="s">
        <v>351</v>
      </c>
      <c r="IO375" s="57" t="s">
        <v>351</v>
      </c>
      <c r="IP375" s="57" t="s">
        <v>351</v>
      </c>
      <c r="IQ375" s="57" t="s">
        <v>351</v>
      </c>
      <c r="IR375" s="57" t="s">
        <v>351</v>
      </c>
      <c r="IS375" s="57" t="s">
        <v>351</v>
      </c>
      <c r="IT375" s="57" t="s">
        <v>351</v>
      </c>
      <c r="IU375" s="57" t="s">
        <v>351</v>
      </c>
      <c r="IV375" s="57" t="s">
        <v>351</v>
      </c>
      <c r="IW375" s="57"/>
      <c r="IX375" s="57"/>
      <c r="IY375" s="57" t="s">
        <v>351</v>
      </c>
      <c r="IZ375" s="38"/>
      <c r="JA375" s="38"/>
      <c r="JB375" s="38"/>
      <c r="JC375" s="57" t="s">
        <v>351</v>
      </c>
      <c r="JD375" s="57" t="s">
        <v>351</v>
      </c>
      <c r="JE375" s="57"/>
      <c r="JF375" s="57" t="s">
        <v>351</v>
      </c>
      <c r="JG375" s="57" t="s">
        <v>351</v>
      </c>
      <c r="JH375" s="57" t="s">
        <v>351</v>
      </c>
      <c r="JI375" s="57" t="s">
        <v>351</v>
      </c>
      <c r="JJ375" s="57" t="s">
        <v>351</v>
      </c>
      <c r="JK375" s="57" t="s">
        <v>351</v>
      </c>
      <c r="JL375" s="57" t="s">
        <v>351</v>
      </c>
      <c r="JM375" s="57"/>
      <c r="JN375" s="57"/>
      <c r="JO375" s="57" t="s">
        <v>351</v>
      </c>
      <c r="JP375" s="57" t="s">
        <v>351</v>
      </c>
      <c r="JQ375" s="57"/>
      <c r="JR375" s="57" t="s">
        <v>351</v>
      </c>
      <c r="JS375" s="57" t="s">
        <v>351</v>
      </c>
      <c r="JT375" s="38"/>
      <c r="JU375" s="38"/>
      <c r="JV375" s="38"/>
      <c r="JW375" s="61"/>
      <c r="JX375" s="57" t="s">
        <v>351</v>
      </c>
      <c r="JY375" s="57" t="s">
        <v>351</v>
      </c>
      <c r="JZ375" s="57"/>
      <c r="KA375" s="57"/>
      <c r="KB375" s="57"/>
      <c r="KC375" s="57" t="s">
        <v>351</v>
      </c>
      <c r="KD375" s="57" t="s">
        <v>351</v>
      </c>
      <c r="KE375" s="57" t="s">
        <v>351</v>
      </c>
      <c r="KF375" s="57"/>
      <c r="KG375" s="57" t="s">
        <v>351</v>
      </c>
      <c r="KH375" s="57" t="s">
        <v>351</v>
      </c>
      <c r="KI375" s="57" t="s">
        <v>351</v>
      </c>
      <c r="KJ375" s="57"/>
      <c r="KK375" s="57" t="s">
        <v>351</v>
      </c>
      <c r="KL375" s="57"/>
      <c r="KM375" s="57" t="s">
        <v>351</v>
      </c>
      <c r="KN375" s="57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57" t="s">
        <v>351</v>
      </c>
      <c r="NT375" s="57" t="s">
        <v>351</v>
      </c>
      <c r="NU375" s="57"/>
      <c r="NV375" s="57"/>
      <c r="NW375" s="57" t="s">
        <v>351</v>
      </c>
      <c r="NX375" s="57" t="s">
        <v>351</v>
      </c>
      <c r="NY375" s="57" t="s">
        <v>351</v>
      </c>
      <c r="NZ375" s="57"/>
      <c r="OA375" s="57"/>
      <c r="OB375" s="57"/>
      <c r="OC375" s="57" t="s">
        <v>351</v>
      </c>
      <c r="OD375" s="57"/>
      <c r="OE375" s="57"/>
      <c r="OF375" s="57"/>
      <c r="OG375" s="57"/>
      <c r="OH375" s="57" t="s">
        <v>351</v>
      </c>
      <c r="OI375" s="38"/>
      <c r="OJ375" s="38"/>
      <c r="OK375" s="38"/>
      <c r="OL375" s="38"/>
      <c r="OM375" s="57" t="s">
        <v>351</v>
      </c>
      <c r="ON375" s="57" t="s">
        <v>351</v>
      </c>
      <c r="OO375" s="57"/>
      <c r="OP375" s="57"/>
      <c r="OQ375" s="57" t="s">
        <v>351</v>
      </c>
      <c r="OR375" s="57"/>
      <c r="OS375" s="57" t="s">
        <v>351</v>
      </c>
      <c r="OT375" s="57" t="s">
        <v>351</v>
      </c>
      <c r="OU375" s="57"/>
      <c r="OV375" s="57"/>
      <c r="OW375" s="57" t="s">
        <v>351</v>
      </c>
      <c r="OX375" s="57" t="s">
        <v>351</v>
      </c>
      <c r="OY375" s="57"/>
      <c r="OZ375" s="57"/>
      <c r="PA375" s="57" t="s">
        <v>351</v>
      </c>
      <c r="PB375" s="57" t="s">
        <v>351</v>
      </c>
      <c r="PC375" s="38"/>
      <c r="PD375" s="38"/>
      <c r="PE375" s="38"/>
      <c r="PF375" s="38"/>
      <c r="PG375" s="61"/>
      <c r="PH375" s="57"/>
      <c r="PI375" s="57" t="s">
        <v>351</v>
      </c>
      <c r="PJ375" s="57"/>
      <c r="PK375" s="57"/>
      <c r="PL375" s="57"/>
      <c r="PM375" s="57"/>
      <c r="PN375" s="57"/>
      <c r="PO375" s="57" t="s">
        <v>351</v>
      </c>
      <c r="PP375" s="57" t="s">
        <v>351</v>
      </c>
      <c r="PQ375" s="57"/>
      <c r="PR375" s="57"/>
      <c r="PS375" s="57" t="s">
        <v>351</v>
      </c>
      <c r="PT375" s="57" t="s">
        <v>351</v>
      </c>
      <c r="PU375" s="57"/>
      <c r="PV375" s="57"/>
      <c r="PW375" s="57"/>
      <c r="PX375" s="57" t="s">
        <v>351</v>
      </c>
      <c r="PY375" s="38"/>
      <c r="PZ375" s="38"/>
      <c r="QA375" s="61"/>
      <c r="QB375" s="57"/>
      <c r="QC375" s="57" t="s">
        <v>351</v>
      </c>
      <c r="QD375" s="57" t="s">
        <v>351</v>
      </c>
      <c r="QE375" s="57"/>
      <c r="QF375" s="57"/>
      <c r="QG375" s="57" t="s">
        <v>351</v>
      </c>
      <c r="QH375" s="57"/>
      <c r="QI375" s="57"/>
      <c r="QJ375" s="57" t="s">
        <v>351</v>
      </c>
      <c r="QK375" s="57"/>
      <c r="QL375" s="57"/>
      <c r="QM375" s="57" t="s">
        <v>351</v>
      </c>
      <c r="QN375" s="57" t="s">
        <v>351</v>
      </c>
      <c r="QO375" s="57"/>
      <c r="QP375" s="57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57" t="s">
        <v>351</v>
      </c>
      <c r="SV375" s="57" t="s">
        <v>351</v>
      </c>
      <c r="SW375" s="57"/>
      <c r="SX375" s="57"/>
      <c r="SY375" s="57" t="s">
        <v>351</v>
      </c>
      <c r="SZ375" s="57" t="s">
        <v>351</v>
      </c>
      <c r="TA375" s="57"/>
      <c r="TB375" s="57"/>
      <c r="TC375" s="57" t="s">
        <v>351</v>
      </c>
      <c r="TD375" s="57" t="s">
        <v>351</v>
      </c>
      <c r="TE375" s="38"/>
      <c r="TF375" s="38"/>
      <c r="TG375" s="61"/>
      <c r="TH375" s="57"/>
      <c r="TI375" s="57" t="s">
        <v>351</v>
      </c>
      <c r="TJ375" s="57" t="s">
        <v>351</v>
      </c>
      <c r="TK375" s="57"/>
      <c r="TL375" s="57"/>
      <c r="TM375" s="57" t="s">
        <v>351</v>
      </c>
      <c r="TN375" s="57" t="s">
        <v>351</v>
      </c>
      <c r="TO375" s="57"/>
      <c r="TP375" s="57" t="s">
        <v>351</v>
      </c>
      <c r="TQ375" s="57"/>
      <c r="TR375" s="57"/>
      <c r="TS375" s="57" t="s">
        <v>351</v>
      </c>
      <c r="TT375" s="57"/>
      <c r="TU375" s="57"/>
      <c r="TV375" s="57"/>
      <c r="TW375" s="57" t="s">
        <v>351</v>
      </c>
      <c r="TX375" s="57" t="s">
        <v>351</v>
      </c>
      <c r="TY375" s="38"/>
      <c r="TZ375" s="38"/>
      <c r="UA375" s="61"/>
      <c r="UB375" s="57"/>
      <c r="UC375" s="57"/>
      <c r="UD375" s="57"/>
      <c r="UE375" s="57"/>
      <c r="UF375" s="57"/>
      <c r="UG375" s="57"/>
      <c r="UH375" s="57"/>
      <c r="UI375" s="57" t="s">
        <v>351</v>
      </c>
      <c r="UJ375" s="57" t="s">
        <v>351</v>
      </c>
      <c r="UK375" s="57"/>
      <c r="UL375" s="57"/>
      <c r="UM375" s="57" t="s">
        <v>351</v>
      </c>
      <c r="UN375" s="57" t="s">
        <v>351</v>
      </c>
      <c r="UO375" s="57"/>
      <c r="UP375" s="57"/>
      <c r="UQ375" s="57" t="s">
        <v>351</v>
      </c>
      <c r="UR375" s="57" t="s">
        <v>351</v>
      </c>
      <c r="US375" s="38"/>
      <c r="UT375" s="38"/>
      <c r="UU375" s="61"/>
      <c r="UV375" s="57"/>
      <c r="UW375" s="57" t="s">
        <v>351</v>
      </c>
      <c r="UX375" s="57" t="s">
        <v>351</v>
      </c>
      <c r="UY375" s="57"/>
      <c r="UZ375" s="57"/>
      <c r="VA375" s="57"/>
      <c r="VB375" s="57"/>
      <c r="VC375" s="57" t="s">
        <v>351</v>
      </c>
      <c r="VD375" s="57" t="s">
        <v>351</v>
      </c>
      <c r="VE375" s="57"/>
      <c r="VF375" s="57"/>
      <c r="VG375" s="57" t="s">
        <v>351</v>
      </c>
      <c r="VH375" s="57" t="s">
        <v>351</v>
      </c>
      <c r="VI375" s="57"/>
      <c r="VJ375" s="57"/>
      <c r="VK375" s="57" t="s">
        <v>351</v>
      </c>
      <c r="VL375" s="38"/>
      <c r="VM375" s="38"/>
      <c r="VN375" s="38"/>
      <c r="VO375" s="61"/>
      <c r="VP375" s="57"/>
      <c r="VQ375" s="57" t="s">
        <v>351</v>
      </c>
      <c r="VR375" s="57" t="s">
        <v>351</v>
      </c>
      <c r="VS375" s="57"/>
      <c r="VT375" s="57"/>
      <c r="VU375" s="57" t="s">
        <v>351</v>
      </c>
      <c r="VV375" s="57" t="s">
        <v>351</v>
      </c>
      <c r="VW375" s="57" t="s">
        <v>351</v>
      </c>
      <c r="VX375" s="57"/>
      <c r="VY375" s="57"/>
      <c r="VZ375" s="57"/>
      <c r="WA375" s="57" t="s">
        <v>351</v>
      </c>
      <c r="WB375" s="57" t="s">
        <v>351</v>
      </c>
      <c r="WC375" s="57"/>
      <c r="WD375" s="57"/>
      <c r="WE375" s="57" t="s">
        <v>351</v>
      </c>
      <c r="WF375" s="38"/>
      <c r="WG375" s="38"/>
      <c r="WH375" s="38"/>
      <c r="WI375" s="61"/>
      <c r="WJ375" s="57"/>
      <c r="WK375" s="57" t="s">
        <v>351</v>
      </c>
      <c r="WL375" s="57" t="s">
        <v>351</v>
      </c>
      <c r="WM375" s="57"/>
      <c r="WN375" s="57"/>
      <c r="WO375" s="57" t="s">
        <v>351</v>
      </c>
      <c r="WP375" s="57" t="s">
        <v>351</v>
      </c>
      <c r="WQ375" s="57" t="s">
        <v>351</v>
      </c>
      <c r="WR375" s="57" t="s">
        <v>351</v>
      </c>
      <c r="WS375" s="57"/>
      <c r="WT375" s="57"/>
      <c r="WU375" s="57" t="s">
        <v>351</v>
      </c>
      <c r="WV375" s="57" t="s">
        <v>351</v>
      </c>
      <c r="WW375" s="57"/>
      <c r="WX375" s="38"/>
      <c r="WY375" s="38"/>
      <c r="WZ375" s="38"/>
      <c r="XA375" s="38"/>
      <c r="XB375" s="38"/>
      <c r="XC375" s="57" t="s">
        <v>351</v>
      </c>
      <c r="XD375" s="57" t="s">
        <v>351</v>
      </c>
      <c r="XE375" s="57"/>
      <c r="XF375" s="57"/>
      <c r="XG375" s="57" t="s">
        <v>351</v>
      </c>
      <c r="XH375" s="57" t="s">
        <v>351</v>
      </c>
      <c r="XI375" s="57"/>
      <c r="XJ375" s="57" t="s">
        <v>351</v>
      </c>
      <c r="XK375" s="57"/>
      <c r="XL375" s="57"/>
      <c r="XM375" s="57"/>
      <c r="XN375" s="57"/>
      <c r="XO375" s="57"/>
      <c r="XP375" s="57"/>
      <c r="XQ375" s="57" t="s">
        <v>351</v>
      </c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66"/>
        <v/>
      </c>
      <c r="AGK375" s="85" t="str">
        <f t="shared" si="1167"/>
        <v/>
      </c>
      <c r="AGL375" s="85">
        <f t="shared" si="1168"/>
        <v>6</v>
      </c>
      <c r="AGN375" s="5">
        <f>IF(LEN(B375)&gt;7,AGN358,"")</f>
        <v>10</v>
      </c>
      <c r="AGQ375" s="36" t="str">
        <f t="shared" si="1179"/>
        <v/>
      </c>
      <c r="AGR375" s="36" t="str">
        <f t="shared" si="1169"/>
        <v/>
      </c>
      <c r="AGS375" s="39">
        <f t="shared" si="1180"/>
        <v>64</v>
      </c>
      <c r="AGT375" s="36" t="str">
        <f t="shared" si="1181"/>
        <v/>
      </c>
      <c r="AGU375" s="36" t="str">
        <f t="shared" si="1170"/>
        <v/>
      </c>
      <c r="AGV375" s="39">
        <f t="shared" si="1182"/>
        <v>50</v>
      </c>
      <c r="AGW375" s="36" t="str">
        <f t="shared" si="1183"/>
        <v/>
      </c>
      <c r="AGX375" s="36" t="str">
        <f t="shared" si="1171"/>
        <v/>
      </c>
      <c r="AGY375" s="39">
        <f t="shared" si="1184"/>
        <v>57</v>
      </c>
      <c r="AGZ375" s="36" t="str">
        <f t="shared" si="1185"/>
        <v/>
      </c>
      <c r="AHA375" s="36" t="str">
        <f t="shared" si="1172"/>
        <v/>
      </c>
      <c r="AHB375" s="39">
        <f t="shared" si="1186"/>
        <v>20</v>
      </c>
      <c r="AHC375" s="36" t="str">
        <f t="shared" si="1187"/>
        <v/>
      </c>
      <c r="AHD375" s="36" t="str">
        <f t="shared" si="1173"/>
        <v/>
      </c>
      <c r="AHE375" s="39">
        <f t="shared" si="1188"/>
        <v>22</v>
      </c>
      <c r="AHF375" s="36" t="str">
        <f t="shared" si="1189"/>
        <v/>
      </c>
      <c r="AHG375" s="36" t="str">
        <f t="shared" si="1174"/>
        <v/>
      </c>
      <c r="AHH375" s="39">
        <f t="shared" si="1190"/>
        <v>12</v>
      </c>
      <c r="AHI375" s="36" t="str">
        <f t="shared" si="1191"/>
        <v/>
      </c>
      <c r="AHJ375" s="36" t="str">
        <f t="shared" si="1175"/>
        <v/>
      </c>
      <c r="AHK375" s="39">
        <f t="shared" si="1192"/>
        <v>35</v>
      </c>
      <c r="AHL375" s="36" t="str">
        <f t="shared" si="1193"/>
        <v/>
      </c>
      <c r="AHM375" s="36" t="str">
        <f t="shared" si="1176"/>
        <v/>
      </c>
      <c r="AHN375" s="39">
        <f t="shared" si="1194"/>
        <v>8</v>
      </c>
      <c r="AHO375" s="36" t="str">
        <f t="shared" si="1195"/>
        <v/>
      </c>
      <c r="AHP375" s="36" t="str">
        <f t="shared" si="1177"/>
        <v/>
      </c>
      <c r="AHQ375" s="39" t="str">
        <f t="shared" si="1196"/>
        <v/>
      </c>
      <c r="AHR375" s="36" t="str">
        <f t="shared" si="1197"/>
        <v/>
      </c>
      <c r="AHS375" s="36" t="str">
        <f t="shared" si="1178"/>
        <v/>
      </c>
      <c r="AHT375" s="39" t="str">
        <f t="shared" si="1198"/>
        <v/>
      </c>
    </row>
    <row r="376" spans="1:923" s="5" customFormat="1" outlineLevel="1" x14ac:dyDescent="0.25">
      <c r="A376" s="84">
        <v>16</v>
      </c>
      <c r="B376" s="48" t="s">
        <v>216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 t="s">
        <v>351</v>
      </c>
      <c r="R376" s="57"/>
      <c r="S376" s="57"/>
      <c r="T376" s="57"/>
      <c r="U376" s="57"/>
      <c r="V376" s="38"/>
      <c r="W376" s="57" t="s">
        <v>351</v>
      </c>
      <c r="X376" s="57" t="s">
        <v>351</v>
      </c>
      <c r="Y376" s="57" t="s">
        <v>351</v>
      </c>
      <c r="Z376" s="57"/>
      <c r="AA376" s="57"/>
      <c r="AB376" s="57"/>
      <c r="AC376" s="57"/>
      <c r="AD376" s="57" t="s">
        <v>351</v>
      </c>
      <c r="AE376" s="57" t="s">
        <v>351</v>
      </c>
      <c r="AF376" s="57" t="s">
        <v>351</v>
      </c>
      <c r="AG376" s="57"/>
      <c r="AH376" s="57" t="s">
        <v>351</v>
      </c>
      <c r="AI376" s="57" t="s">
        <v>351</v>
      </c>
      <c r="AJ376" s="57"/>
      <c r="AK376" s="57"/>
      <c r="AL376" s="57" t="s">
        <v>351</v>
      </c>
      <c r="AM376" s="57" t="s">
        <v>351</v>
      </c>
      <c r="AN376" s="38"/>
      <c r="AO376" s="38"/>
      <c r="AP376" s="38"/>
      <c r="AQ376" s="57" t="s">
        <v>351</v>
      </c>
      <c r="AR376" s="57" t="s">
        <v>351</v>
      </c>
      <c r="AS376" s="57"/>
      <c r="AT376" s="57" t="s">
        <v>351</v>
      </c>
      <c r="AU376" s="57" t="s">
        <v>351</v>
      </c>
      <c r="AV376" s="57" t="s">
        <v>351</v>
      </c>
      <c r="AW376" s="57"/>
      <c r="AX376" s="57" t="s">
        <v>351</v>
      </c>
      <c r="AY376" s="57"/>
      <c r="AZ376" s="57"/>
      <c r="BA376" s="57"/>
      <c r="BB376" s="57" t="s">
        <v>351</v>
      </c>
      <c r="BC376" s="57" t="s">
        <v>351</v>
      </c>
      <c r="BD376" s="57" t="s">
        <v>351</v>
      </c>
      <c r="BE376" s="57"/>
      <c r="BF376" s="57" t="s">
        <v>351</v>
      </c>
      <c r="BG376" s="57" t="s">
        <v>351</v>
      </c>
      <c r="BH376" s="57"/>
      <c r="BI376" s="38"/>
      <c r="BJ376" s="38"/>
      <c r="BK376" s="61"/>
      <c r="BL376" s="57" t="s">
        <v>351</v>
      </c>
      <c r="BM376" s="57" t="s">
        <v>351</v>
      </c>
      <c r="BN376" s="57" t="s">
        <v>351</v>
      </c>
      <c r="BO376" s="57" t="s">
        <v>351</v>
      </c>
      <c r="BP376" s="57" t="s">
        <v>351</v>
      </c>
      <c r="BQ376" s="57" t="s">
        <v>351</v>
      </c>
      <c r="BR376" s="57" t="s">
        <v>351</v>
      </c>
      <c r="BS376" s="57" t="s">
        <v>351</v>
      </c>
      <c r="BT376" s="57" t="s">
        <v>351</v>
      </c>
      <c r="BU376" s="57" t="s">
        <v>351</v>
      </c>
      <c r="BV376" s="57"/>
      <c r="BW376" s="57"/>
      <c r="BX376" s="57"/>
      <c r="BY376" s="57"/>
      <c r="BZ376" s="57"/>
      <c r="CA376" s="57" t="s">
        <v>351</v>
      </c>
      <c r="CB376" s="57" t="s">
        <v>351</v>
      </c>
      <c r="CC376" s="57"/>
      <c r="CD376" s="57"/>
      <c r="CE376" s="61"/>
      <c r="CF376" s="57"/>
      <c r="CG376" s="57"/>
      <c r="CH376" s="57"/>
      <c r="CI376" s="57" t="s">
        <v>351</v>
      </c>
      <c r="CJ376" s="57" t="s">
        <v>351</v>
      </c>
      <c r="CK376" s="57" t="s">
        <v>351</v>
      </c>
      <c r="CL376" s="57" t="s">
        <v>351</v>
      </c>
      <c r="CM376" s="57" t="s">
        <v>351</v>
      </c>
      <c r="CN376" s="57" t="s">
        <v>351</v>
      </c>
      <c r="CO376" s="57" t="s">
        <v>351</v>
      </c>
      <c r="CP376" s="57" t="s">
        <v>351</v>
      </c>
      <c r="CQ376" s="57"/>
      <c r="CR376" s="57"/>
      <c r="CS376" s="57"/>
      <c r="CT376" s="57"/>
      <c r="CU376" s="57"/>
      <c r="CV376" s="57"/>
      <c r="CW376" s="57"/>
      <c r="CX376" s="38"/>
      <c r="CY376" s="61"/>
      <c r="CZ376" s="57" t="s">
        <v>351</v>
      </c>
      <c r="DA376" s="57" t="s">
        <v>351</v>
      </c>
      <c r="DB376" s="57" t="s">
        <v>351</v>
      </c>
      <c r="DC376" s="57" t="s">
        <v>351</v>
      </c>
      <c r="DD376" s="57" t="s">
        <v>351</v>
      </c>
      <c r="DE376" s="57" t="s">
        <v>351</v>
      </c>
      <c r="DF376" s="57" t="s">
        <v>351</v>
      </c>
      <c r="DG376" s="57" t="s">
        <v>351</v>
      </c>
      <c r="DH376" s="57" t="s">
        <v>351</v>
      </c>
      <c r="DI376" s="57" t="s">
        <v>351</v>
      </c>
      <c r="DJ376" s="57"/>
      <c r="DK376" s="57"/>
      <c r="DL376" s="57" t="s">
        <v>351</v>
      </c>
      <c r="DM376" s="57" t="s">
        <v>351</v>
      </c>
      <c r="DN376" s="57"/>
      <c r="DO376" s="57" t="s">
        <v>351</v>
      </c>
      <c r="DP376" s="57" t="s">
        <v>351</v>
      </c>
      <c r="DQ376" s="57"/>
      <c r="DR376" s="38"/>
      <c r="DS376" s="57" t="s">
        <v>351</v>
      </c>
      <c r="DT376" s="57" t="s">
        <v>351</v>
      </c>
      <c r="DU376" s="57"/>
      <c r="DV376" s="57" t="s">
        <v>351</v>
      </c>
      <c r="DW376" s="57"/>
      <c r="DX376" s="57"/>
      <c r="DY376" s="57"/>
      <c r="DZ376" s="57"/>
      <c r="EA376" s="57"/>
      <c r="EB376" s="57"/>
      <c r="EC376" s="57"/>
      <c r="ED376" s="57" t="s">
        <v>351</v>
      </c>
      <c r="EE376" s="57" t="s">
        <v>351</v>
      </c>
      <c r="EF376" s="57" t="s">
        <v>351</v>
      </c>
      <c r="EG376" s="57"/>
      <c r="EH376" s="57"/>
      <c r="EI376" s="57"/>
      <c r="EJ376" s="57"/>
      <c r="EK376" s="38"/>
      <c r="EL376" s="38"/>
      <c r="EM376" s="61"/>
      <c r="EN376" s="57" t="s">
        <v>351</v>
      </c>
      <c r="EO376" s="57" t="s">
        <v>351</v>
      </c>
      <c r="EP376" s="57" t="s">
        <v>351</v>
      </c>
      <c r="EQ376" s="57" t="s">
        <v>351</v>
      </c>
      <c r="ER376" s="57" t="s">
        <v>351</v>
      </c>
      <c r="ES376" s="57" t="s">
        <v>351</v>
      </c>
      <c r="ET376" s="57" t="s">
        <v>351</v>
      </c>
      <c r="EU376" s="57" t="s">
        <v>351</v>
      </c>
      <c r="EV376" s="57" t="s">
        <v>351</v>
      </c>
      <c r="EW376" s="57" t="s">
        <v>351</v>
      </c>
      <c r="EX376" s="57"/>
      <c r="EY376" s="57"/>
      <c r="EZ376" s="57" t="s">
        <v>351</v>
      </c>
      <c r="FA376" s="57" t="s">
        <v>351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 t="s">
        <v>351</v>
      </c>
      <c r="FL376" s="57" t="s">
        <v>351</v>
      </c>
      <c r="FM376" s="57" t="s">
        <v>351</v>
      </c>
      <c r="FN376" s="57" t="s">
        <v>351</v>
      </c>
      <c r="FO376" s="57" t="s">
        <v>351</v>
      </c>
      <c r="FP376" s="57" t="s">
        <v>351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38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 t="s">
        <v>351</v>
      </c>
      <c r="HT376" s="57" t="s">
        <v>351</v>
      </c>
      <c r="HU376" s="57" t="s">
        <v>351</v>
      </c>
      <c r="HV376" s="57" t="s">
        <v>351</v>
      </c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 t="s">
        <v>351</v>
      </c>
      <c r="IR376" s="57"/>
      <c r="IS376" s="57"/>
      <c r="IT376" s="57"/>
      <c r="IU376" s="57" t="s">
        <v>351</v>
      </c>
      <c r="IV376" s="57"/>
      <c r="IW376" s="57"/>
      <c r="IX376" s="57"/>
      <c r="IY376" s="57"/>
      <c r="IZ376" s="38"/>
      <c r="JA376" s="38"/>
      <c r="JB376" s="38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 t="s">
        <v>351</v>
      </c>
      <c r="KN376" s="57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57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 t="s">
        <v>351</v>
      </c>
      <c r="OI376" s="38"/>
      <c r="OJ376" s="38"/>
      <c r="OK376" s="38"/>
      <c r="OL376" s="38"/>
      <c r="OM376" s="57" t="s">
        <v>351</v>
      </c>
      <c r="ON376" s="57" t="s">
        <v>351</v>
      </c>
      <c r="OO376" s="57"/>
      <c r="OP376" s="57"/>
      <c r="OQ376" s="57"/>
      <c r="OR376" s="57"/>
      <c r="OS376" s="57"/>
      <c r="OT376" s="57"/>
      <c r="OU376" s="57"/>
      <c r="OV376" s="57"/>
      <c r="OW376" s="57" t="s">
        <v>351</v>
      </c>
      <c r="OX376" s="57" t="s">
        <v>351</v>
      </c>
      <c r="OY376" s="57"/>
      <c r="OZ376" s="57"/>
      <c r="PA376" s="57" t="s">
        <v>351</v>
      </c>
      <c r="PB376" s="57" t="s">
        <v>351</v>
      </c>
      <c r="PC376" s="38"/>
      <c r="PD376" s="38"/>
      <c r="PE376" s="38"/>
      <c r="PF376" s="38"/>
      <c r="PG376" s="61"/>
      <c r="PH376" s="57"/>
      <c r="PI376" s="57"/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 t="s">
        <v>351</v>
      </c>
      <c r="PY376" s="38"/>
      <c r="PZ376" s="38"/>
      <c r="QA376" s="61"/>
      <c r="QB376" s="57"/>
      <c r="QC376" s="57"/>
      <c r="QD376" s="57"/>
      <c r="QE376" s="57"/>
      <c r="QF376" s="57"/>
      <c r="QG376" s="57" t="s">
        <v>351</v>
      </c>
      <c r="QH376" s="57"/>
      <c r="QI376" s="57"/>
      <c r="QJ376" s="57" t="s">
        <v>351</v>
      </c>
      <c r="QK376" s="57"/>
      <c r="QL376" s="57"/>
      <c r="QM376" s="57"/>
      <c r="QN376" s="57"/>
      <c r="QO376" s="57"/>
      <c r="QP376" s="57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38"/>
      <c r="TF376" s="38"/>
      <c r="TG376" s="61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  <c r="TS376" s="57"/>
      <c r="TT376" s="57"/>
      <c r="TU376" s="57"/>
      <c r="TV376" s="57"/>
      <c r="TW376" s="57"/>
      <c r="TX376" s="57"/>
      <c r="TY376" s="38"/>
      <c r="TZ376" s="38"/>
      <c r="UA376" s="61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 t="s">
        <v>351</v>
      </c>
      <c r="UO376" s="57"/>
      <c r="UP376" s="57"/>
      <c r="UQ376" s="57"/>
      <c r="UR376" s="57"/>
      <c r="US376" s="38"/>
      <c r="UT376" s="38"/>
      <c r="UU376" s="61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 t="s">
        <v>351</v>
      </c>
      <c r="VH376" s="57" t="s">
        <v>351</v>
      </c>
      <c r="VI376" s="57"/>
      <c r="VJ376" s="57"/>
      <c r="VK376" s="57"/>
      <c r="VL376" s="38"/>
      <c r="VM376" s="38"/>
      <c r="VN376" s="38"/>
      <c r="VO376" s="61"/>
      <c r="VP376" s="57"/>
      <c r="VQ376" s="57"/>
      <c r="VR376" s="57"/>
      <c r="VS376" s="57"/>
      <c r="VT376" s="57"/>
      <c r="VU376" s="57"/>
      <c r="VV376" s="57"/>
      <c r="VW376" s="57"/>
      <c r="VX376" s="57"/>
      <c r="VY376" s="57"/>
      <c r="VZ376" s="57"/>
      <c r="WA376" s="57"/>
      <c r="WB376" s="57"/>
      <c r="WC376" s="57"/>
      <c r="WD376" s="57"/>
      <c r="WE376" s="57" t="s">
        <v>351</v>
      </c>
      <c r="WF376" s="38"/>
      <c r="WG376" s="38"/>
      <c r="WH376" s="38"/>
      <c r="WI376" s="61"/>
      <c r="WJ376" s="57"/>
      <c r="WK376" s="57"/>
      <c r="WL376" s="57"/>
      <c r="WM376" s="57"/>
      <c r="WN376" s="57"/>
      <c r="WO376" s="57"/>
      <c r="WP376" s="57"/>
      <c r="WQ376" s="57"/>
      <c r="WR376" s="57"/>
      <c r="WS376" s="57"/>
      <c r="WT376" s="57"/>
      <c r="WU376" s="57"/>
      <c r="WV376" s="57"/>
      <c r="WW376" s="57"/>
      <c r="WX376" s="38"/>
      <c r="WY376" s="38"/>
      <c r="WZ376" s="38"/>
      <c r="XA376" s="38"/>
      <c r="XB376" s="38"/>
      <c r="XC376" s="57"/>
      <c r="XD376" s="57"/>
      <c r="XE376" s="57"/>
      <c r="XF376" s="57"/>
      <c r="XG376" s="57"/>
      <c r="XH376" s="57"/>
      <c r="XI376" s="57"/>
      <c r="XJ376" s="57"/>
      <c r="XK376" s="57"/>
      <c r="XL376" s="57"/>
      <c r="XM376" s="57"/>
      <c r="XN376" s="57"/>
      <c r="XO376" s="57"/>
      <c r="XP376" s="57"/>
      <c r="XQ376" s="57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66"/>
        <v/>
      </c>
      <c r="AGK376" s="85" t="str">
        <f t="shared" si="1167"/>
        <v/>
      </c>
      <c r="AGL376" s="85" t="str">
        <f t="shared" si="1168"/>
        <v/>
      </c>
      <c r="AGN376" s="5">
        <f>IF(LEN(B376)&gt;7,AGN358,"")</f>
        <v>10</v>
      </c>
      <c r="AGQ376" s="36" t="str">
        <f t="shared" si="1179"/>
        <v/>
      </c>
      <c r="AGR376" s="36" t="str">
        <f t="shared" si="1169"/>
        <v/>
      </c>
      <c r="AGS376" s="39">
        <f t="shared" si="1180"/>
        <v>42</v>
      </c>
      <c r="AGT376" s="36" t="str">
        <f t="shared" si="1181"/>
        <v/>
      </c>
      <c r="AGU376" s="36" t="str">
        <f t="shared" si="1170"/>
        <v/>
      </c>
      <c r="AGV376" s="39">
        <f t="shared" si="1182"/>
        <v>38</v>
      </c>
      <c r="AGW376" s="36" t="str">
        <f t="shared" si="1183"/>
        <v/>
      </c>
      <c r="AGX376" s="36" t="str">
        <f t="shared" si="1171"/>
        <v/>
      </c>
      <c r="AGY376" s="39">
        <f t="shared" si="1184"/>
        <v>6</v>
      </c>
      <c r="AGZ376" s="36" t="str">
        <f t="shared" si="1185"/>
        <v/>
      </c>
      <c r="AHA376" s="36" t="str">
        <f t="shared" si="1172"/>
        <v/>
      </c>
      <c r="AHB376" s="39">
        <f t="shared" si="1186"/>
        <v>1</v>
      </c>
      <c r="AHC376" s="36" t="str">
        <f t="shared" si="1187"/>
        <v/>
      </c>
      <c r="AHD376" s="36" t="str">
        <f t="shared" si="1173"/>
        <v/>
      </c>
      <c r="AHE376" s="39">
        <f t="shared" si="1188"/>
        <v>8</v>
      </c>
      <c r="AHF376" s="36" t="str">
        <f t="shared" si="1189"/>
        <v/>
      </c>
      <c r="AHG376" s="36" t="str">
        <f t="shared" si="1174"/>
        <v/>
      </c>
      <c r="AHH376" s="39">
        <f t="shared" si="1190"/>
        <v>2</v>
      </c>
      <c r="AHI376" s="36" t="str">
        <f t="shared" si="1191"/>
        <v/>
      </c>
      <c r="AHJ376" s="36" t="str">
        <f t="shared" si="1175"/>
        <v/>
      </c>
      <c r="AHK376" s="39">
        <f t="shared" si="1192"/>
        <v>4</v>
      </c>
      <c r="AHL376" s="36" t="str">
        <f t="shared" si="1193"/>
        <v/>
      </c>
      <c r="AHM376" s="36" t="str">
        <f t="shared" si="1176"/>
        <v/>
      </c>
      <c r="AHN376" s="39" t="str">
        <f t="shared" si="1194"/>
        <v/>
      </c>
      <c r="AHO376" s="36" t="str">
        <f t="shared" si="1195"/>
        <v/>
      </c>
      <c r="AHP376" s="36" t="str">
        <f t="shared" si="1177"/>
        <v/>
      </c>
      <c r="AHQ376" s="39" t="str">
        <f t="shared" si="1196"/>
        <v/>
      </c>
      <c r="AHR376" s="36" t="str">
        <f t="shared" si="1197"/>
        <v/>
      </c>
      <c r="AHS376" s="36" t="str">
        <f t="shared" si="1178"/>
        <v/>
      </c>
      <c r="AHT376" s="39" t="str">
        <f t="shared" si="1198"/>
        <v/>
      </c>
    </row>
    <row r="377" spans="1:923" s="5" customFormat="1" outlineLevel="1" x14ac:dyDescent="0.25">
      <c r="A377" s="84">
        <v>17</v>
      </c>
      <c r="B377" s="48" t="s">
        <v>362</v>
      </c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57"/>
      <c r="X377" s="57" t="s">
        <v>351</v>
      </c>
      <c r="Y377" s="57" t="s">
        <v>351</v>
      </c>
      <c r="Z377" s="57"/>
      <c r="AA377" s="57" t="s">
        <v>351</v>
      </c>
      <c r="AB377" s="57" t="s">
        <v>351</v>
      </c>
      <c r="AC377" s="57" t="s">
        <v>351</v>
      </c>
      <c r="AD377" s="57" t="s">
        <v>351</v>
      </c>
      <c r="AE377" s="57" t="s">
        <v>351</v>
      </c>
      <c r="AF377" s="57" t="s">
        <v>351</v>
      </c>
      <c r="AG377" s="57"/>
      <c r="AH377" s="57" t="s">
        <v>351</v>
      </c>
      <c r="AI377" s="57" t="s">
        <v>351</v>
      </c>
      <c r="AJ377" s="57"/>
      <c r="AK377" s="57"/>
      <c r="AL377" s="57" t="s">
        <v>351</v>
      </c>
      <c r="AM377" s="57" t="s">
        <v>351</v>
      </c>
      <c r="AN377" s="38"/>
      <c r="AO377" s="38"/>
      <c r="AP377" s="38"/>
      <c r="AQ377" s="57" t="s">
        <v>351</v>
      </c>
      <c r="AR377" s="57" t="s">
        <v>351</v>
      </c>
      <c r="AS377" s="57"/>
      <c r="AT377" s="57" t="s">
        <v>351</v>
      </c>
      <c r="AU377" s="57" t="s">
        <v>351</v>
      </c>
      <c r="AV377" s="57" t="s">
        <v>351</v>
      </c>
      <c r="AW377" s="57"/>
      <c r="AX377" s="57" t="s">
        <v>351</v>
      </c>
      <c r="AY377" s="57" t="s">
        <v>351</v>
      </c>
      <c r="AZ377" s="57"/>
      <c r="BA377" s="57"/>
      <c r="BB377" s="57" t="s">
        <v>351</v>
      </c>
      <c r="BC377" s="57" t="s">
        <v>351</v>
      </c>
      <c r="BD377" s="57" t="s">
        <v>351</v>
      </c>
      <c r="BE377" s="57"/>
      <c r="BF377" s="57" t="s">
        <v>351</v>
      </c>
      <c r="BG377" s="57" t="s">
        <v>351</v>
      </c>
      <c r="BH377" s="57"/>
      <c r="BI377" s="38"/>
      <c r="BJ377" s="38"/>
      <c r="BK377" s="61"/>
      <c r="BL377" s="57" t="s">
        <v>351</v>
      </c>
      <c r="BM377" s="57" t="s">
        <v>351</v>
      </c>
      <c r="BN377" s="57" t="s">
        <v>351</v>
      </c>
      <c r="BO377" s="57" t="s">
        <v>351</v>
      </c>
      <c r="BP377" s="57" t="s">
        <v>351</v>
      </c>
      <c r="BQ377" s="57" t="s">
        <v>351</v>
      </c>
      <c r="BR377" s="57" t="s">
        <v>351</v>
      </c>
      <c r="BS377" s="57" t="s">
        <v>351</v>
      </c>
      <c r="BT377" s="57" t="s">
        <v>351</v>
      </c>
      <c r="BU377" s="57" t="s">
        <v>351</v>
      </c>
      <c r="BV377" s="57"/>
      <c r="BW377" s="57"/>
      <c r="BX377" s="57" t="s">
        <v>351</v>
      </c>
      <c r="BY377" s="57" t="s">
        <v>351</v>
      </c>
      <c r="BZ377" s="57"/>
      <c r="CA377" s="57" t="s">
        <v>351</v>
      </c>
      <c r="CB377" s="57" t="s">
        <v>351</v>
      </c>
      <c r="CC377" s="57"/>
      <c r="CD377" s="57"/>
      <c r="CE377" s="61"/>
      <c r="CF377" s="57" t="s">
        <v>351</v>
      </c>
      <c r="CG377" s="57" t="s">
        <v>351</v>
      </c>
      <c r="CH377" s="57" t="s">
        <v>351</v>
      </c>
      <c r="CI377" s="57" t="s">
        <v>351</v>
      </c>
      <c r="CJ377" s="57" t="s">
        <v>351</v>
      </c>
      <c r="CK377" s="57" t="s">
        <v>351</v>
      </c>
      <c r="CL377" s="57" t="s">
        <v>351</v>
      </c>
      <c r="CM377" s="57" t="s">
        <v>351</v>
      </c>
      <c r="CN377" s="57" t="s">
        <v>351</v>
      </c>
      <c r="CO377" s="57" t="s">
        <v>351</v>
      </c>
      <c r="CP377" s="57" t="s">
        <v>351</v>
      </c>
      <c r="CQ377" s="57" t="s">
        <v>351</v>
      </c>
      <c r="CR377" s="57" t="s">
        <v>351</v>
      </c>
      <c r="CS377" s="57" t="s">
        <v>351</v>
      </c>
      <c r="CT377" s="57"/>
      <c r="CU377" s="57"/>
      <c r="CV377" s="57" t="s">
        <v>351</v>
      </c>
      <c r="CW377" s="57" t="s">
        <v>351</v>
      </c>
      <c r="CX377" s="38"/>
      <c r="CY377" s="61"/>
      <c r="CZ377" s="57" t="s">
        <v>351</v>
      </c>
      <c r="DA377" s="57" t="s">
        <v>351</v>
      </c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57" t="s">
        <v>351</v>
      </c>
      <c r="DT377" s="57" t="s">
        <v>351</v>
      </c>
      <c r="DU377" s="57" t="s">
        <v>351</v>
      </c>
      <c r="DV377" s="57" t="s">
        <v>351</v>
      </c>
      <c r="DW377" s="57" t="s">
        <v>351</v>
      </c>
      <c r="DX377" s="57" t="s">
        <v>351</v>
      </c>
      <c r="DY377" s="57" t="s">
        <v>351</v>
      </c>
      <c r="DZ377" s="57" t="s">
        <v>351</v>
      </c>
      <c r="EA377" s="57" t="s">
        <v>351</v>
      </c>
      <c r="EB377" s="57" t="s">
        <v>351</v>
      </c>
      <c r="EC377" s="57" t="s">
        <v>351</v>
      </c>
      <c r="ED377" s="57" t="s">
        <v>351</v>
      </c>
      <c r="EE377" s="57" t="s">
        <v>351</v>
      </c>
      <c r="EF377" s="57" t="s">
        <v>351</v>
      </c>
      <c r="EG377" s="57"/>
      <c r="EH377" s="57"/>
      <c r="EI377" s="57" t="s">
        <v>351</v>
      </c>
      <c r="EJ377" s="57" t="s">
        <v>351</v>
      </c>
      <c r="EK377" s="38"/>
      <c r="EL377" s="38"/>
      <c r="EM377" s="61"/>
      <c r="EN377" s="57" t="s">
        <v>351</v>
      </c>
      <c r="EO377" s="57" t="s">
        <v>351</v>
      </c>
      <c r="EP377" s="57"/>
      <c r="EQ377" s="57" t="s">
        <v>351</v>
      </c>
      <c r="ER377" s="57" t="s">
        <v>351</v>
      </c>
      <c r="ES377" s="57" t="s">
        <v>351</v>
      </c>
      <c r="ET377" s="57" t="s">
        <v>351</v>
      </c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 t="s">
        <v>351</v>
      </c>
      <c r="FI377" s="57" t="s">
        <v>351</v>
      </c>
      <c r="FJ377" s="57" t="s">
        <v>351</v>
      </c>
      <c r="FK377" s="57" t="s">
        <v>351</v>
      </c>
      <c r="FL377" s="57" t="s">
        <v>351</v>
      </c>
      <c r="FM377" s="57" t="s">
        <v>351</v>
      </c>
      <c r="FN377" s="57" t="s">
        <v>351</v>
      </c>
      <c r="FO377" s="57" t="s">
        <v>351</v>
      </c>
      <c r="FP377" s="57" t="s">
        <v>351</v>
      </c>
      <c r="FQ377" s="57" t="s">
        <v>351</v>
      </c>
      <c r="FR377" s="57" t="s">
        <v>351</v>
      </c>
      <c r="FS377" s="57" t="s">
        <v>351</v>
      </c>
      <c r="FT377" s="57" t="s">
        <v>351</v>
      </c>
      <c r="FU377" s="57" t="s">
        <v>351</v>
      </c>
      <c r="FV377" s="57"/>
      <c r="FW377" s="57"/>
      <c r="FX377" s="57" t="s">
        <v>351</v>
      </c>
      <c r="FY377" s="57" t="s">
        <v>351</v>
      </c>
      <c r="FZ377" s="57"/>
      <c r="GA377" s="57" t="s">
        <v>351</v>
      </c>
      <c r="GB377" s="57" t="s">
        <v>351</v>
      </c>
      <c r="GC377" s="57" t="s">
        <v>351</v>
      </c>
      <c r="GD377" s="57" t="s">
        <v>351</v>
      </c>
      <c r="GE377" s="57" t="s">
        <v>351</v>
      </c>
      <c r="GF377" s="57" t="s">
        <v>351</v>
      </c>
      <c r="GG377" s="57" t="s">
        <v>351</v>
      </c>
      <c r="GH377" s="57"/>
      <c r="GI377" s="57"/>
      <c r="GJ377" s="57"/>
      <c r="GK377" s="57"/>
      <c r="GL377" s="57"/>
      <c r="GM377" s="57" t="s">
        <v>351</v>
      </c>
      <c r="GN377" s="57" t="s">
        <v>351</v>
      </c>
      <c r="GO377" s="57"/>
      <c r="GP377" s="57" t="s">
        <v>351</v>
      </c>
      <c r="GQ377" s="57" t="s">
        <v>351</v>
      </c>
      <c r="GR377" s="57"/>
      <c r="GS377" s="38"/>
      <c r="GT377" s="38"/>
      <c r="GU377" s="57" t="s">
        <v>351</v>
      </c>
      <c r="GV377" s="57" t="s">
        <v>351</v>
      </c>
      <c r="GW377" s="57" t="s">
        <v>351</v>
      </c>
      <c r="GX377" s="57" t="s">
        <v>351</v>
      </c>
      <c r="GY377" s="57" t="s">
        <v>351</v>
      </c>
      <c r="GZ377" s="57" t="s">
        <v>351</v>
      </c>
      <c r="HA377" s="57" t="s">
        <v>351</v>
      </c>
      <c r="HB377" s="57" t="s">
        <v>351</v>
      </c>
      <c r="HC377" s="57" t="s">
        <v>351</v>
      </c>
      <c r="HD377" s="57" t="s">
        <v>351</v>
      </c>
      <c r="HE377" s="57" t="s">
        <v>351</v>
      </c>
      <c r="HF377" s="57" t="s">
        <v>351</v>
      </c>
      <c r="HG377" s="57" t="s">
        <v>351</v>
      </c>
      <c r="HH377" s="57" t="s">
        <v>351</v>
      </c>
      <c r="HI377" s="57"/>
      <c r="HJ377" s="57"/>
      <c r="HK377" s="57" t="s">
        <v>351</v>
      </c>
      <c r="HL377" s="57" t="s">
        <v>351</v>
      </c>
      <c r="HM377" s="38"/>
      <c r="HN377" s="38"/>
      <c r="HO377" s="61"/>
      <c r="HP377" s="57" t="s">
        <v>351</v>
      </c>
      <c r="HQ377" s="57" t="s">
        <v>351</v>
      </c>
      <c r="HR377" s="57" t="s">
        <v>351</v>
      </c>
      <c r="HS377" s="57" t="s">
        <v>351</v>
      </c>
      <c r="HT377" s="57" t="s">
        <v>351</v>
      </c>
      <c r="HU377" s="57" t="s">
        <v>351</v>
      </c>
      <c r="HV377" s="57" t="s">
        <v>351</v>
      </c>
      <c r="HW377" s="57" t="s">
        <v>351</v>
      </c>
      <c r="HX377" s="57" t="s">
        <v>351</v>
      </c>
      <c r="HY377" s="57" t="s">
        <v>351</v>
      </c>
      <c r="HZ377" s="57"/>
      <c r="IA377" s="57"/>
      <c r="IB377" s="57" t="s">
        <v>351</v>
      </c>
      <c r="IC377" s="57" t="s">
        <v>351</v>
      </c>
      <c r="ID377" s="57"/>
      <c r="IE377" s="57" t="s">
        <v>351</v>
      </c>
      <c r="IF377" s="57" t="s">
        <v>351</v>
      </c>
      <c r="IG377" s="38"/>
      <c r="IH377" s="38"/>
      <c r="II377" s="57" t="s">
        <v>351</v>
      </c>
      <c r="IJ377" s="57" t="s">
        <v>351</v>
      </c>
      <c r="IK377" s="57"/>
      <c r="IL377" s="57" t="s">
        <v>351</v>
      </c>
      <c r="IM377" s="57" t="s">
        <v>351</v>
      </c>
      <c r="IN377" s="57" t="s">
        <v>351</v>
      </c>
      <c r="IO377" s="57" t="s">
        <v>351</v>
      </c>
      <c r="IP377" s="57" t="s">
        <v>351</v>
      </c>
      <c r="IQ377" s="57" t="s">
        <v>351</v>
      </c>
      <c r="IR377" s="57" t="s">
        <v>351</v>
      </c>
      <c r="IS377" s="57" t="s">
        <v>351</v>
      </c>
      <c r="IT377" s="57" t="s">
        <v>351</v>
      </c>
      <c r="IU377" s="57" t="s">
        <v>351</v>
      </c>
      <c r="IV377" s="57" t="s">
        <v>351</v>
      </c>
      <c r="IW377" s="57"/>
      <c r="IX377" s="57"/>
      <c r="IY377" s="57" t="s">
        <v>351</v>
      </c>
      <c r="IZ377" s="38"/>
      <c r="JA377" s="38"/>
      <c r="JB377" s="38"/>
      <c r="JC377" s="57" t="s">
        <v>351</v>
      </c>
      <c r="JD377" s="57" t="s">
        <v>351</v>
      </c>
      <c r="JE377" s="57"/>
      <c r="JF377" s="57" t="s">
        <v>351</v>
      </c>
      <c r="JG377" s="57" t="s">
        <v>351</v>
      </c>
      <c r="JH377" s="57" t="s">
        <v>351</v>
      </c>
      <c r="JI377" s="57" t="s">
        <v>351</v>
      </c>
      <c r="JJ377" s="57" t="s">
        <v>351</v>
      </c>
      <c r="JK377" s="57" t="s">
        <v>351</v>
      </c>
      <c r="JL377" s="57" t="s">
        <v>351</v>
      </c>
      <c r="JM377" s="57"/>
      <c r="JN377" s="57"/>
      <c r="JO377" s="57" t="s">
        <v>351</v>
      </c>
      <c r="JP377" s="57" t="s">
        <v>351</v>
      </c>
      <c r="JQ377" s="57"/>
      <c r="JR377" s="57" t="s">
        <v>351</v>
      </c>
      <c r="JS377" s="57" t="s">
        <v>351</v>
      </c>
      <c r="JT377" s="38"/>
      <c r="JU377" s="38"/>
      <c r="JV377" s="38"/>
      <c r="JW377" s="61"/>
      <c r="JX377" s="57" t="s">
        <v>351</v>
      </c>
      <c r="JY377" s="57" t="s">
        <v>351</v>
      </c>
      <c r="JZ377" s="57"/>
      <c r="KA377" s="57"/>
      <c r="KB377" s="57"/>
      <c r="KC377" s="57" t="s">
        <v>351</v>
      </c>
      <c r="KD377" s="57" t="s">
        <v>351</v>
      </c>
      <c r="KE377" s="57" t="s">
        <v>351</v>
      </c>
      <c r="KF377" s="57"/>
      <c r="KG377" s="57" t="s">
        <v>351</v>
      </c>
      <c r="KH377" s="57" t="s">
        <v>351</v>
      </c>
      <c r="KI377" s="57" t="s">
        <v>351</v>
      </c>
      <c r="KJ377" s="57"/>
      <c r="KK377" s="57" t="s">
        <v>351</v>
      </c>
      <c r="KL377" s="57"/>
      <c r="KM377" s="57" t="s">
        <v>351</v>
      </c>
      <c r="KN377" s="57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57" t="s">
        <v>351</v>
      </c>
      <c r="NT377" s="57" t="s">
        <v>351</v>
      </c>
      <c r="NU377" s="57"/>
      <c r="NV377" s="57"/>
      <c r="NW377" s="57" t="s">
        <v>351</v>
      </c>
      <c r="NX377" s="57" t="s">
        <v>351</v>
      </c>
      <c r="NY377" s="57" t="s">
        <v>351</v>
      </c>
      <c r="NZ377" s="57"/>
      <c r="OA377" s="57"/>
      <c r="OB377" s="57"/>
      <c r="OC377" s="57" t="s">
        <v>351</v>
      </c>
      <c r="OD377" s="57"/>
      <c r="OE377" s="57"/>
      <c r="OF377" s="57"/>
      <c r="OG377" s="57"/>
      <c r="OH377" s="57" t="s">
        <v>351</v>
      </c>
      <c r="OI377" s="38"/>
      <c r="OJ377" s="38"/>
      <c r="OK377" s="38"/>
      <c r="OL377" s="38"/>
      <c r="OM377" s="57" t="s">
        <v>351</v>
      </c>
      <c r="ON377" s="57" t="s">
        <v>351</v>
      </c>
      <c r="OO377" s="57"/>
      <c r="OP377" s="57"/>
      <c r="OQ377" s="57" t="s">
        <v>351</v>
      </c>
      <c r="OR377" s="57"/>
      <c r="OS377" s="57" t="s">
        <v>351</v>
      </c>
      <c r="OT377" s="57" t="s">
        <v>351</v>
      </c>
      <c r="OU377" s="57"/>
      <c r="OV377" s="57"/>
      <c r="OW377" s="57" t="s">
        <v>351</v>
      </c>
      <c r="OX377" s="57" t="s">
        <v>351</v>
      </c>
      <c r="OY377" s="57"/>
      <c r="OZ377" s="57"/>
      <c r="PA377" s="57" t="s">
        <v>351</v>
      </c>
      <c r="PB377" s="57" t="s">
        <v>351</v>
      </c>
      <c r="PC377" s="38"/>
      <c r="PD377" s="38"/>
      <c r="PE377" s="38"/>
      <c r="PF377" s="38"/>
      <c r="PG377" s="61"/>
      <c r="PH377" s="57"/>
      <c r="PI377" s="57" t="s">
        <v>351</v>
      </c>
      <c r="PJ377" s="57"/>
      <c r="PK377" s="57"/>
      <c r="PL377" s="57"/>
      <c r="PM377" s="57"/>
      <c r="PN377" s="57"/>
      <c r="PO377" s="57" t="s">
        <v>351</v>
      </c>
      <c r="PP377" s="57" t="s">
        <v>351</v>
      </c>
      <c r="PQ377" s="57"/>
      <c r="PR377" s="57"/>
      <c r="PS377" s="57" t="s">
        <v>351</v>
      </c>
      <c r="PT377" s="57" t="s">
        <v>351</v>
      </c>
      <c r="PU377" s="57"/>
      <c r="PV377" s="57"/>
      <c r="PW377" s="57"/>
      <c r="PX377" s="57" t="s">
        <v>351</v>
      </c>
      <c r="PY377" s="38"/>
      <c r="PZ377" s="38"/>
      <c r="QA377" s="61"/>
      <c r="QB377" s="57"/>
      <c r="QC377" s="57" t="s">
        <v>351</v>
      </c>
      <c r="QD377" s="57" t="s">
        <v>351</v>
      </c>
      <c r="QE377" s="57"/>
      <c r="QF377" s="57"/>
      <c r="QG377" s="57" t="s">
        <v>351</v>
      </c>
      <c r="QH377" s="57"/>
      <c r="QI377" s="57"/>
      <c r="QJ377" s="57" t="s">
        <v>351</v>
      </c>
      <c r="QK377" s="57"/>
      <c r="QL377" s="57"/>
      <c r="QM377" s="57" t="s">
        <v>351</v>
      </c>
      <c r="QN377" s="57" t="s">
        <v>351</v>
      </c>
      <c r="QO377" s="57"/>
      <c r="QP377" s="57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57" t="s">
        <v>351</v>
      </c>
      <c r="SV377" s="57" t="s">
        <v>351</v>
      </c>
      <c r="SW377" s="57"/>
      <c r="SX377" s="57"/>
      <c r="SY377" s="57" t="s">
        <v>351</v>
      </c>
      <c r="SZ377" s="57" t="s">
        <v>351</v>
      </c>
      <c r="TA377" s="57"/>
      <c r="TB377" s="57"/>
      <c r="TC377" s="57" t="s">
        <v>351</v>
      </c>
      <c r="TD377" s="57" t="s">
        <v>351</v>
      </c>
      <c r="TE377" s="38"/>
      <c r="TF377" s="38"/>
      <c r="TG377" s="61"/>
      <c r="TH377" s="57"/>
      <c r="TI377" s="57" t="s">
        <v>351</v>
      </c>
      <c r="TJ377" s="57" t="s">
        <v>351</v>
      </c>
      <c r="TK377" s="57"/>
      <c r="TL377" s="57"/>
      <c r="TM377" s="57" t="s">
        <v>351</v>
      </c>
      <c r="TN377" s="57" t="s">
        <v>351</v>
      </c>
      <c r="TO377" s="57"/>
      <c r="TP377" s="57" t="s">
        <v>351</v>
      </c>
      <c r="TQ377" s="57"/>
      <c r="TR377" s="57"/>
      <c r="TS377" s="57" t="s">
        <v>351</v>
      </c>
      <c r="TT377" s="57"/>
      <c r="TU377" s="57"/>
      <c r="TV377" s="57"/>
      <c r="TW377" s="57" t="s">
        <v>351</v>
      </c>
      <c r="TX377" s="57" t="s">
        <v>351</v>
      </c>
      <c r="TY377" s="38"/>
      <c r="TZ377" s="38"/>
      <c r="UA377" s="61"/>
      <c r="UB377" s="57"/>
      <c r="UC377" s="57"/>
      <c r="UD377" s="57"/>
      <c r="UE377" s="57"/>
      <c r="UF377" s="57"/>
      <c r="UG377" s="57"/>
      <c r="UH377" s="57"/>
      <c r="UI377" s="57" t="s">
        <v>351</v>
      </c>
      <c r="UJ377" s="57" t="s">
        <v>351</v>
      </c>
      <c r="UK377" s="57"/>
      <c r="UL377" s="57"/>
      <c r="UM377" s="57" t="s">
        <v>351</v>
      </c>
      <c r="UN377" s="57" t="s">
        <v>351</v>
      </c>
      <c r="UO377" s="57"/>
      <c r="UP377" s="57"/>
      <c r="UQ377" s="57" t="s">
        <v>351</v>
      </c>
      <c r="UR377" s="57" t="s">
        <v>351</v>
      </c>
      <c r="US377" s="38"/>
      <c r="UT377" s="38"/>
      <c r="UU377" s="61"/>
      <c r="UV377" s="57"/>
      <c r="UW377" s="57" t="s">
        <v>351</v>
      </c>
      <c r="UX377" s="57" t="s">
        <v>351</v>
      </c>
      <c r="UY377" s="57"/>
      <c r="UZ377" s="57"/>
      <c r="VA377" s="57"/>
      <c r="VB377" s="57"/>
      <c r="VC377" s="57" t="s">
        <v>351</v>
      </c>
      <c r="VD377" s="57" t="s">
        <v>351</v>
      </c>
      <c r="VE377" s="57"/>
      <c r="VF377" s="57"/>
      <c r="VG377" s="57" t="s">
        <v>351</v>
      </c>
      <c r="VH377" s="57" t="s">
        <v>351</v>
      </c>
      <c r="VI377" s="57"/>
      <c r="VJ377" s="57"/>
      <c r="VK377" s="57" t="s">
        <v>351</v>
      </c>
      <c r="VL377" s="38"/>
      <c r="VM377" s="38"/>
      <c r="VN377" s="38"/>
      <c r="VO377" s="61"/>
      <c r="VP377" s="57"/>
      <c r="VQ377" s="57" t="s">
        <v>351</v>
      </c>
      <c r="VR377" s="57" t="s">
        <v>351</v>
      </c>
      <c r="VS377" s="57"/>
      <c r="VT377" s="57"/>
      <c r="VU377" s="57" t="s">
        <v>351</v>
      </c>
      <c r="VV377" s="57" t="s">
        <v>351</v>
      </c>
      <c r="VW377" s="57" t="s">
        <v>351</v>
      </c>
      <c r="VX377" s="57"/>
      <c r="VY377" s="57"/>
      <c r="VZ377" s="57"/>
      <c r="WA377" s="57" t="s">
        <v>351</v>
      </c>
      <c r="WB377" s="57" t="s">
        <v>351</v>
      </c>
      <c r="WC377" s="57"/>
      <c r="WD377" s="57"/>
      <c r="WE377" s="57" t="s">
        <v>351</v>
      </c>
      <c r="WF377" s="38"/>
      <c r="WG377" s="38"/>
      <c r="WH377" s="38"/>
      <c r="WI377" s="61"/>
      <c r="WJ377" s="57"/>
      <c r="WK377" s="57" t="s">
        <v>351</v>
      </c>
      <c r="WL377" s="57" t="s">
        <v>351</v>
      </c>
      <c r="WM377" s="57"/>
      <c r="WN377" s="57"/>
      <c r="WO377" s="57" t="s">
        <v>351</v>
      </c>
      <c r="WP377" s="57" t="s">
        <v>351</v>
      </c>
      <c r="WQ377" s="57" t="s">
        <v>351</v>
      </c>
      <c r="WR377" s="57" t="s">
        <v>351</v>
      </c>
      <c r="WS377" s="57"/>
      <c r="WT377" s="57"/>
      <c r="WU377" s="57" t="s">
        <v>351</v>
      </c>
      <c r="WV377" s="57" t="s">
        <v>351</v>
      </c>
      <c r="WW377" s="57"/>
      <c r="WX377" s="38"/>
      <c r="WY377" s="38"/>
      <c r="WZ377" s="38"/>
      <c r="XA377" s="38"/>
      <c r="XB377" s="38"/>
      <c r="XC377" s="57" t="s">
        <v>351</v>
      </c>
      <c r="XD377" s="57" t="s">
        <v>351</v>
      </c>
      <c r="XE377" s="57"/>
      <c r="XF377" s="57"/>
      <c r="XG377" s="57" t="s">
        <v>351</v>
      </c>
      <c r="XH377" s="57" t="s">
        <v>351</v>
      </c>
      <c r="XI377" s="57"/>
      <c r="XJ377" s="57" t="s">
        <v>351</v>
      </c>
      <c r="XK377" s="57"/>
      <c r="XL377" s="57"/>
      <c r="XM377" s="57"/>
      <c r="XN377" s="57"/>
      <c r="XO377" s="57"/>
      <c r="XP377" s="57"/>
      <c r="XQ377" s="57" t="s">
        <v>351</v>
      </c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66"/>
        <v/>
      </c>
      <c r="AGK377" s="85" t="str">
        <f t="shared" si="1167"/>
        <v/>
      </c>
      <c r="AGL377" s="85">
        <f t="shared" si="1168"/>
        <v>6</v>
      </c>
      <c r="AGN377" s="5">
        <f>IF(LEN(B377)&gt;7,AGN358,"")</f>
        <v>10</v>
      </c>
      <c r="AGQ377" s="36" t="str">
        <f t="shared" si="1179"/>
        <v/>
      </c>
      <c r="AGR377" s="36" t="str">
        <f t="shared" si="1169"/>
        <v/>
      </c>
      <c r="AGS377" s="39">
        <f t="shared" si="1180"/>
        <v>49</v>
      </c>
      <c r="AGT377" s="36" t="str">
        <f t="shared" si="1181"/>
        <v/>
      </c>
      <c r="AGU377" s="36" t="str">
        <f t="shared" si="1170"/>
        <v/>
      </c>
      <c r="AGV377" s="39">
        <f t="shared" si="1182"/>
        <v>45</v>
      </c>
      <c r="AGW377" s="36" t="str">
        <f t="shared" si="1183"/>
        <v/>
      </c>
      <c r="AGX377" s="36" t="str">
        <f t="shared" si="1171"/>
        <v/>
      </c>
      <c r="AGY377" s="39">
        <f t="shared" si="1184"/>
        <v>58</v>
      </c>
      <c r="AGZ377" s="36" t="str">
        <f t="shared" si="1185"/>
        <v/>
      </c>
      <c r="AHA377" s="36" t="str">
        <f t="shared" si="1172"/>
        <v/>
      </c>
      <c r="AHB377" s="39">
        <f t="shared" si="1186"/>
        <v>20</v>
      </c>
      <c r="AHC377" s="36" t="str">
        <f t="shared" si="1187"/>
        <v/>
      </c>
      <c r="AHD377" s="36" t="str">
        <f t="shared" si="1173"/>
        <v/>
      </c>
      <c r="AHE377" s="39">
        <f t="shared" si="1188"/>
        <v>22</v>
      </c>
      <c r="AHF377" s="36" t="str">
        <f t="shared" si="1189"/>
        <v/>
      </c>
      <c r="AHG377" s="36" t="str">
        <f t="shared" si="1174"/>
        <v/>
      </c>
      <c r="AHH377" s="39">
        <f t="shared" si="1190"/>
        <v>12</v>
      </c>
      <c r="AHI377" s="36" t="str">
        <f t="shared" si="1191"/>
        <v/>
      </c>
      <c r="AHJ377" s="36" t="str">
        <f t="shared" si="1175"/>
        <v/>
      </c>
      <c r="AHK377" s="39">
        <f t="shared" si="1192"/>
        <v>35</v>
      </c>
      <c r="AHL377" s="36" t="str">
        <f t="shared" si="1193"/>
        <v/>
      </c>
      <c r="AHM377" s="36" t="str">
        <f t="shared" si="1176"/>
        <v/>
      </c>
      <c r="AHN377" s="39">
        <f t="shared" si="1194"/>
        <v>8</v>
      </c>
      <c r="AHO377" s="36" t="str">
        <f t="shared" si="1195"/>
        <v/>
      </c>
      <c r="AHP377" s="36" t="str">
        <f t="shared" si="1177"/>
        <v/>
      </c>
      <c r="AHQ377" s="39" t="str">
        <f t="shared" si="1196"/>
        <v/>
      </c>
      <c r="AHR377" s="36" t="str">
        <f t="shared" si="1197"/>
        <v/>
      </c>
      <c r="AHS377" s="36" t="str">
        <f t="shared" si="1178"/>
        <v/>
      </c>
      <c r="AHT377" s="39" t="str">
        <f t="shared" si="1198"/>
        <v/>
      </c>
    </row>
    <row r="378" spans="1:923" s="5" customFormat="1" outlineLevel="1" x14ac:dyDescent="0.25">
      <c r="A378" s="35">
        <v>18</v>
      </c>
      <c r="B378" s="36"/>
      <c r="C378" s="37"/>
      <c r="D378" s="35"/>
      <c r="E378" s="35"/>
      <c r="F378" s="35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7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 t="s">
        <v>351</v>
      </c>
      <c r="DD378" s="57" t="s">
        <v>351</v>
      </c>
      <c r="DE378" s="57" t="s">
        <v>351</v>
      </c>
      <c r="DF378" s="57" t="s">
        <v>351</v>
      </c>
      <c r="DG378" s="57" t="s">
        <v>351</v>
      </c>
      <c r="DH378" s="57" t="s">
        <v>351</v>
      </c>
      <c r="DI378" s="57" t="s">
        <v>351</v>
      </c>
      <c r="DJ378" s="57"/>
      <c r="DK378" s="57"/>
      <c r="DL378" s="57" t="s">
        <v>351</v>
      </c>
      <c r="DM378" s="57" t="s">
        <v>351</v>
      </c>
      <c r="DN378" s="57"/>
      <c r="DO378" s="57" t="s">
        <v>351</v>
      </c>
      <c r="DP378" s="57" t="s">
        <v>351</v>
      </c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 t="s">
        <v>351</v>
      </c>
      <c r="EO378" s="57" t="s">
        <v>351</v>
      </c>
      <c r="EP378" s="57" t="s">
        <v>351</v>
      </c>
      <c r="EQ378" s="57" t="s">
        <v>351</v>
      </c>
      <c r="ER378" s="57" t="s">
        <v>351</v>
      </c>
      <c r="ES378" s="57" t="s">
        <v>351</v>
      </c>
      <c r="ET378" s="57" t="s">
        <v>351</v>
      </c>
      <c r="EU378" s="57" t="s">
        <v>351</v>
      </c>
      <c r="EV378" s="57" t="s">
        <v>351</v>
      </c>
      <c r="EW378" s="57" t="s">
        <v>351</v>
      </c>
      <c r="EX378" s="57"/>
      <c r="EY378" s="57"/>
      <c r="EZ378" s="57" t="s">
        <v>351</v>
      </c>
      <c r="FA378" s="57" t="s">
        <v>351</v>
      </c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8"/>
      <c r="SJ378" s="38"/>
      <c r="SK378" s="38"/>
      <c r="SL378" s="38"/>
      <c r="SM378" s="37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8"/>
      <c r="TD378" s="38"/>
      <c r="TE378" s="38"/>
      <c r="TF378" s="38"/>
      <c r="TG378" s="37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7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7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166"/>
        <v/>
      </c>
      <c r="AGK378" s="85" t="str">
        <f t="shared" si="1167"/>
        <v/>
      </c>
      <c r="AGL378" s="85" t="str">
        <f t="shared" si="1168"/>
        <v/>
      </c>
      <c r="AGN378" s="5" t="str">
        <f>IF(LEN(B378)&gt;7,AGN358,"")</f>
        <v/>
      </c>
      <c r="AGQ378" s="36" t="str">
        <f t="shared" si="1179"/>
        <v/>
      </c>
      <c r="AGR378" s="36" t="str">
        <f t="shared" si="1169"/>
        <v/>
      </c>
      <c r="AGS378" s="39" t="str">
        <f t="shared" si="1180"/>
        <v/>
      </c>
      <c r="AGT378" s="36" t="str">
        <f t="shared" si="1181"/>
        <v/>
      </c>
      <c r="AGU378" s="36" t="str">
        <f t="shared" si="1170"/>
        <v/>
      </c>
      <c r="AGV378" s="39">
        <f t="shared" si="1182"/>
        <v>26</v>
      </c>
      <c r="AGW378" s="36" t="str">
        <f t="shared" si="1183"/>
        <v/>
      </c>
      <c r="AGX378" s="36" t="str">
        <f t="shared" si="1171"/>
        <v/>
      </c>
      <c r="AGY378" s="39" t="str">
        <f t="shared" si="1184"/>
        <v/>
      </c>
      <c r="AGZ378" s="36" t="str">
        <f t="shared" si="1185"/>
        <v/>
      </c>
      <c r="AHA378" s="36" t="str">
        <f t="shared" si="1172"/>
        <v/>
      </c>
      <c r="AHB378" s="39" t="str">
        <f t="shared" si="1186"/>
        <v/>
      </c>
      <c r="AHC378" s="36" t="str">
        <f t="shared" si="1187"/>
        <v/>
      </c>
      <c r="AHD378" s="36" t="str">
        <f t="shared" si="1173"/>
        <v/>
      </c>
      <c r="AHE378" s="39" t="str">
        <f t="shared" si="1188"/>
        <v/>
      </c>
      <c r="AHF378" s="36" t="str">
        <f t="shared" si="1189"/>
        <v/>
      </c>
      <c r="AHG378" s="36" t="str">
        <f t="shared" si="1174"/>
        <v/>
      </c>
      <c r="AHH378" s="39" t="str">
        <f t="shared" si="1190"/>
        <v/>
      </c>
      <c r="AHI378" s="36" t="str">
        <f t="shared" si="1191"/>
        <v/>
      </c>
      <c r="AHJ378" s="36" t="str">
        <f t="shared" si="1175"/>
        <v/>
      </c>
      <c r="AHK378" s="39" t="str">
        <f t="shared" si="1192"/>
        <v/>
      </c>
      <c r="AHL378" s="36" t="str">
        <f t="shared" si="1193"/>
        <v/>
      </c>
      <c r="AHM378" s="36" t="str">
        <f t="shared" si="1176"/>
        <v/>
      </c>
      <c r="AHN378" s="39" t="str">
        <f t="shared" si="1194"/>
        <v/>
      </c>
      <c r="AHO378" s="36" t="str">
        <f t="shared" si="1195"/>
        <v/>
      </c>
      <c r="AHP378" s="36" t="str">
        <f t="shared" si="1177"/>
        <v/>
      </c>
      <c r="AHQ378" s="39" t="str">
        <f t="shared" si="1196"/>
        <v/>
      </c>
      <c r="AHR378" s="36" t="str">
        <f t="shared" si="1197"/>
        <v/>
      </c>
      <c r="AHS378" s="36" t="str">
        <f t="shared" si="1178"/>
        <v/>
      </c>
      <c r="AHT378" s="39" t="str">
        <f t="shared" si="1198"/>
        <v/>
      </c>
    </row>
    <row r="379" spans="1:923" s="5" customFormat="1" outlineLevel="1" x14ac:dyDescent="0.25">
      <c r="A379" s="106"/>
      <c r="B379" s="108"/>
      <c r="C379" s="27"/>
      <c r="D379" s="106"/>
      <c r="E379" s="106"/>
      <c r="F379" s="106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2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2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2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11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07"/>
      <c r="CY379" s="111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07"/>
      <c r="DS379" s="2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11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07"/>
      <c r="FD379" s="107"/>
      <c r="FE379" s="107"/>
      <c r="FF379" s="107"/>
      <c r="FG379" s="111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07"/>
      <c r="GA379" s="2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2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2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2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2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2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2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2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2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2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2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2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2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2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2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2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2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2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2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2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2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2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2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2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2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2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2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2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2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2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2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2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2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2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J379" s="5">
        <f t="shared" ref="AGJ379:AGL379" si="1199">SUMIF(AGJ359:AGJ378,"&lt;&gt;""")</f>
        <v>0</v>
      </c>
      <c r="AGK379" s="5">
        <f t="shared" si="1199"/>
        <v>0</v>
      </c>
      <c r="AGL379" s="5">
        <f t="shared" si="1199"/>
        <v>29</v>
      </c>
      <c r="AGN379" s="5">
        <f>SUMIF(AGN359:AGN378,"&lt;&gt;""")</f>
        <v>170</v>
      </c>
      <c r="AGQ379" s="108"/>
      <c r="AGR379" s="108"/>
      <c r="AGS379" s="109"/>
      <c r="AGT379" s="108"/>
      <c r="AGU379" s="108"/>
      <c r="AGV379" s="109"/>
      <c r="AGW379" s="108"/>
      <c r="AGX379" s="108"/>
      <c r="AGY379" s="109"/>
      <c r="AGZ379" s="108"/>
      <c r="AHA379" s="108"/>
      <c r="AHB379" s="109"/>
      <c r="AHC379" s="108"/>
      <c r="AHD379" s="108"/>
      <c r="AHE379" s="109"/>
      <c r="AHF379" s="108"/>
      <c r="AHG379" s="108"/>
      <c r="AHH379" s="109"/>
      <c r="AHI379" s="108"/>
      <c r="AHJ379" s="108"/>
      <c r="AHK379" s="109"/>
      <c r="AHL379" s="108"/>
      <c r="AHM379" s="108"/>
      <c r="AHN379" s="109"/>
      <c r="AHO379" s="108"/>
      <c r="AHP379" s="108"/>
      <c r="AHQ379" s="109"/>
      <c r="AHR379" s="108"/>
      <c r="AHS379" s="108"/>
      <c r="AHT379" s="109"/>
    </row>
    <row r="380" spans="1:923" s="32" customFormat="1" x14ac:dyDescent="0.25">
      <c r="A380" s="31" t="s">
        <v>48</v>
      </c>
      <c r="C380" s="33"/>
      <c r="D380" s="33"/>
      <c r="E380" s="33"/>
      <c r="F380" s="34"/>
      <c r="G380" s="33"/>
      <c r="H380" s="33"/>
      <c r="I380" s="33"/>
      <c r="J380" s="34"/>
      <c r="K380" s="33"/>
      <c r="L380" s="33"/>
      <c r="M380" s="33"/>
      <c r="N380" s="34"/>
      <c r="O380" s="33"/>
      <c r="P380" s="33"/>
      <c r="Q380" s="33"/>
      <c r="R380" s="34"/>
      <c r="S380" s="33"/>
      <c r="T380" s="33"/>
      <c r="U380" s="33"/>
      <c r="V380" s="34"/>
      <c r="W380" s="33"/>
      <c r="X380" s="33"/>
      <c r="Y380" s="33"/>
      <c r="Z380" s="34"/>
      <c r="AA380" s="33"/>
      <c r="AB380" s="33"/>
      <c r="AC380" s="33"/>
      <c r="AD380" s="34"/>
      <c r="AE380" s="33"/>
      <c r="AF380" s="33"/>
      <c r="AG380" s="33"/>
      <c r="AH380" s="34"/>
      <c r="AI380" s="33"/>
      <c r="AJ380" s="33"/>
      <c r="AK380" s="33"/>
      <c r="AL380" s="34"/>
      <c r="AM380" s="33"/>
      <c r="AN380" s="33"/>
      <c r="AO380" s="33"/>
      <c r="AP380" s="34"/>
      <c r="AQ380" s="33"/>
      <c r="AR380" s="33"/>
      <c r="AS380" s="33"/>
      <c r="AT380" s="34"/>
      <c r="AU380" s="33"/>
      <c r="AV380" s="33"/>
      <c r="AW380" s="33"/>
      <c r="AX380" s="34"/>
      <c r="AY380" s="33"/>
      <c r="AZ380" s="33"/>
      <c r="BA380" s="33"/>
      <c r="BB380" s="34"/>
      <c r="BC380" s="33"/>
      <c r="BD380" s="33"/>
      <c r="BE380" s="33"/>
      <c r="BF380" s="34"/>
      <c r="BG380" s="33"/>
      <c r="BH380" s="33"/>
      <c r="BI380" s="33"/>
      <c r="BJ380" s="34"/>
      <c r="BK380" s="33"/>
      <c r="BL380" s="33"/>
      <c r="BM380" s="33"/>
      <c r="BN380" s="34"/>
      <c r="BO380" s="33"/>
      <c r="BP380" s="33"/>
      <c r="BQ380" s="33"/>
      <c r="BR380" s="34"/>
      <c r="BS380" s="33"/>
      <c r="BT380" s="33"/>
      <c r="BU380" s="33"/>
      <c r="BV380" s="34"/>
      <c r="BW380" s="33"/>
      <c r="BX380" s="33"/>
      <c r="BY380" s="33"/>
      <c r="BZ380" s="34"/>
      <c r="CA380" s="33"/>
      <c r="CB380" s="33"/>
      <c r="CC380" s="33"/>
      <c r="CD380" s="34"/>
      <c r="CE380" s="33"/>
      <c r="CF380" s="33"/>
      <c r="CG380" s="33"/>
      <c r="CH380" s="34"/>
      <c r="CI380" s="33"/>
      <c r="CJ380" s="33"/>
      <c r="CK380" s="33"/>
      <c r="CL380" s="34"/>
      <c r="CM380" s="33"/>
      <c r="CN380" s="33"/>
      <c r="CO380" s="33"/>
      <c r="CP380" s="34"/>
      <c r="CQ380" s="33"/>
      <c r="CR380" s="33"/>
      <c r="CS380" s="33"/>
      <c r="CT380" s="34"/>
      <c r="CU380" s="33"/>
      <c r="CV380" s="33"/>
      <c r="CW380" s="33"/>
      <c r="CX380" s="34"/>
      <c r="CY380" s="33"/>
      <c r="CZ380" s="33"/>
      <c r="DA380" s="33"/>
      <c r="DB380" s="34"/>
      <c r="DC380" s="33"/>
      <c r="DD380" s="33"/>
      <c r="DE380" s="33"/>
      <c r="DF380" s="34"/>
      <c r="DG380" s="33"/>
      <c r="DH380" s="33"/>
      <c r="DI380" s="33"/>
      <c r="DJ380" s="34"/>
      <c r="DK380" s="33"/>
      <c r="DL380" s="33"/>
      <c r="DM380" s="33"/>
      <c r="DN380" s="34"/>
      <c r="DO380" s="33"/>
      <c r="DP380" s="33"/>
      <c r="DQ380" s="33"/>
      <c r="DR380" s="34"/>
      <c r="DS380" s="33"/>
      <c r="DT380" s="33"/>
      <c r="DU380" s="33"/>
      <c r="DV380" s="34"/>
      <c r="DW380" s="33"/>
      <c r="DX380" s="33"/>
      <c r="DY380" s="33"/>
      <c r="DZ380" s="34"/>
      <c r="EA380" s="33"/>
      <c r="EB380" s="33"/>
      <c r="EC380" s="33"/>
      <c r="ED380" s="34"/>
      <c r="EE380" s="33"/>
      <c r="EF380" s="33"/>
      <c r="EG380" s="33"/>
      <c r="EH380" s="34"/>
      <c r="EI380" s="33"/>
      <c r="EJ380" s="33"/>
      <c r="EK380" s="33"/>
      <c r="EL380" s="34"/>
      <c r="EM380" s="33"/>
      <c r="EN380" s="33"/>
      <c r="EO380" s="33"/>
      <c r="EP380" s="34"/>
      <c r="EQ380" s="33"/>
      <c r="ER380" s="33"/>
      <c r="ES380" s="33"/>
      <c r="ET380" s="34"/>
      <c r="EU380" s="33"/>
      <c r="EV380" s="33"/>
      <c r="EW380" s="33"/>
      <c r="EX380" s="34"/>
      <c r="EY380" s="33"/>
      <c r="EZ380" s="33"/>
      <c r="FA380" s="33"/>
      <c r="FB380" s="34"/>
      <c r="FC380" s="33"/>
      <c r="FD380" s="33"/>
      <c r="FE380" s="33"/>
      <c r="FF380" s="34"/>
      <c r="FG380" s="33"/>
      <c r="FH380" s="33"/>
      <c r="FI380" s="33"/>
      <c r="FJ380" s="34"/>
      <c r="FK380" s="33"/>
      <c r="FL380" s="33"/>
      <c r="FM380" s="33"/>
      <c r="FN380" s="34"/>
      <c r="FO380" s="33"/>
      <c r="FP380" s="33"/>
      <c r="FQ380" s="33"/>
      <c r="FR380" s="34"/>
      <c r="FS380" s="33"/>
      <c r="FT380" s="33"/>
      <c r="FU380" s="33"/>
      <c r="FV380" s="34"/>
      <c r="FW380" s="33"/>
      <c r="FX380" s="33"/>
      <c r="FY380" s="33"/>
      <c r="FZ380" s="34"/>
      <c r="GA380" s="33"/>
      <c r="GB380" s="33"/>
      <c r="GC380" s="33"/>
      <c r="GD380" s="34"/>
      <c r="GE380" s="33"/>
      <c r="GF380" s="33"/>
      <c r="GG380" s="33"/>
      <c r="GH380" s="34"/>
      <c r="GI380" s="33"/>
      <c r="GJ380" s="33"/>
      <c r="GK380" s="33"/>
      <c r="GL380" s="34"/>
      <c r="GM380" s="33"/>
      <c r="GN380" s="33"/>
      <c r="GO380" s="33"/>
      <c r="GP380" s="34"/>
      <c r="GQ380" s="33"/>
      <c r="GR380" s="33"/>
      <c r="GS380" s="33"/>
      <c r="GT380" s="34"/>
      <c r="GU380" s="33"/>
      <c r="GV380" s="33"/>
      <c r="GW380" s="33"/>
      <c r="GX380" s="34"/>
      <c r="GY380" s="33"/>
      <c r="GZ380" s="33"/>
      <c r="HA380" s="33"/>
      <c r="HB380" s="34"/>
      <c r="HC380" s="33"/>
      <c r="HD380" s="33"/>
      <c r="HE380" s="33"/>
      <c r="HF380" s="34"/>
      <c r="HG380" s="33"/>
      <c r="HH380" s="33"/>
      <c r="HI380" s="33"/>
      <c r="HJ380" s="34"/>
      <c r="HK380" s="33"/>
      <c r="HL380" s="33"/>
      <c r="HM380" s="33"/>
      <c r="HN380" s="34"/>
      <c r="HO380" s="33"/>
      <c r="HP380" s="33"/>
      <c r="HQ380" s="33"/>
      <c r="HR380" s="34"/>
      <c r="HS380" s="33"/>
      <c r="HT380" s="33"/>
      <c r="HU380" s="33"/>
      <c r="HV380" s="34"/>
      <c r="HW380" s="33"/>
      <c r="HX380" s="33"/>
      <c r="HY380" s="33"/>
      <c r="HZ380" s="34"/>
      <c r="IA380" s="33"/>
      <c r="IB380" s="33"/>
      <c r="IC380" s="33"/>
      <c r="ID380" s="34"/>
      <c r="IE380" s="33"/>
      <c r="IF380" s="33"/>
      <c r="IG380" s="33"/>
      <c r="IH380" s="34"/>
      <c r="II380" s="33"/>
      <c r="IJ380" s="33"/>
      <c r="IK380" s="33"/>
      <c r="IL380" s="34"/>
      <c r="IM380" s="33"/>
      <c r="IN380" s="33"/>
      <c r="IO380" s="33"/>
      <c r="IP380" s="34"/>
      <c r="IQ380" s="33"/>
      <c r="IR380" s="33"/>
      <c r="IS380" s="33"/>
      <c r="IT380" s="34"/>
      <c r="IU380" s="33"/>
      <c r="IV380" s="33"/>
      <c r="IW380" s="33"/>
      <c r="IX380" s="34"/>
      <c r="IY380" s="33"/>
      <c r="IZ380" s="33"/>
      <c r="JA380" s="33"/>
      <c r="JB380" s="34"/>
      <c r="JC380" s="33"/>
      <c r="JD380" s="33"/>
      <c r="JE380" s="33"/>
      <c r="JF380" s="34"/>
      <c r="JG380" s="33"/>
      <c r="JH380" s="33"/>
      <c r="JI380" s="33"/>
      <c r="JJ380" s="34"/>
      <c r="JK380" s="33"/>
      <c r="JL380" s="33"/>
      <c r="JM380" s="33"/>
      <c r="JN380" s="34"/>
      <c r="JO380" s="33"/>
      <c r="JP380" s="33"/>
      <c r="JQ380" s="33"/>
      <c r="JR380" s="34"/>
      <c r="JS380" s="33"/>
      <c r="JT380" s="33"/>
      <c r="JU380" s="33"/>
      <c r="JV380" s="34"/>
      <c r="JW380" s="33"/>
      <c r="JX380" s="33"/>
      <c r="JY380" s="33"/>
      <c r="JZ380" s="34"/>
      <c r="KA380" s="33"/>
      <c r="KB380" s="33"/>
      <c r="KC380" s="33"/>
      <c r="KD380" s="34"/>
      <c r="KE380" s="33"/>
      <c r="KF380" s="33"/>
      <c r="KG380" s="33"/>
      <c r="KH380" s="34"/>
      <c r="KI380" s="33"/>
      <c r="KJ380" s="33"/>
      <c r="KK380" s="33"/>
      <c r="KL380" s="34"/>
      <c r="KM380" s="33"/>
      <c r="KN380" s="33"/>
      <c r="KO380" s="33"/>
      <c r="KP380" s="34"/>
      <c r="KQ380" s="33"/>
      <c r="KR380" s="33"/>
      <c r="KS380" s="33"/>
      <c r="KT380" s="34"/>
      <c r="KU380" s="33"/>
      <c r="KV380" s="33"/>
      <c r="KW380" s="33"/>
      <c r="KX380" s="34"/>
      <c r="KY380" s="33"/>
      <c r="KZ380" s="33"/>
      <c r="LA380" s="33"/>
      <c r="LB380" s="34"/>
      <c r="LC380" s="33"/>
      <c r="LD380" s="33"/>
      <c r="LE380" s="33"/>
      <c r="LF380" s="34"/>
      <c r="LG380" s="33"/>
      <c r="LH380" s="33"/>
      <c r="LI380" s="33"/>
      <c r="LJ380" s="34"/>
      <c r="LK380" s="33"/>
      <c r="LL380" s="33"/>
      <c r="LM380" s="33"/>
      <c r="LN380" s="34"/>
      <c r="LO380" s="33"/>
      <c r="LP380" s="33"/>
      <c r="LQ380" s="33"/>
      <c r="LR380" s="34"/>
      <c r="LS380" s="33"/>
      <c r="LT380" s="33"/>
      <c r="LU380" s="33"/>
      <c r="LV380" s="34"/>
      <c r="LW380" s="33"/>
      <c r="LX380" s="33"/>
      <c r="LY380" s="33"/>
      <c r="LZ380" s="34"/>
      <c r="MA380" s="33"/>
      <c r="MB380" s="33"/>
      <c r="MC380" s="33"/>
      <c r="MD380" s="34"/>
      <c r="ME380" s="33"/>
      <c r="MF380" s="33"/>
      <c r="MG380" s="33"/>
      <c r="MH380" s="34"/>
      <c r="MI380" s="33"/>
      <c r="MJ380" s="33"/>
      <c r="MK380" s="33"/>
      <c r="ML380" s="34"/>
      <c r="MM380" s="33"/>
      <c r="MN380" s="33"/>
      <c r="MO380" s="33"/>
      <c r="MP380" s="34"/>
      <c r="MQ380" s="33"/>
      <c r="MR380" s="33"/>
      <c r="MS380" s="33"/>
      <c r="MT380" s="34"/>
      <c r="MU380" s="33"/>
      <c r="MV380" s="33"/>
      <c r="MW380" s="33"/>
      <c r="MX380" s="34"/>
      <c r="MY380" s="33"/>
      <c r="MZ380" s="33"/>
      <c r="NA380" s="33"/>
      <c r="NB380" s="34"/>
      <c r="NC380" s="33"/>
      <c r="ND380" s="33"/>
      <c r="NE380" s="33"/>
      <c r="NF380" s="34"/>
      <c r="NG380" s="33"/>
      <c r="NH380" s="33"/>
      <c r="NI380" s="33"/>
      <c r="NJ380" s="34"/>
      <c r="NK380" s="33"/>
      <c r="NL380" s="33"/>
      <c r="NM380" s="33"/>
      <c r="NN380" s="34"/>
      <c r="NO380" s="33"/>
      <c r="NP380" s="33"/>
      <c r="NQ380" s="33"/>
      <c r="NR380" s="34"/>
      <c r="NS380" s="33"/>
      <c r="NT380" s="33"/>
      <c r="NU380" s="33"/>
      <c r="NV380" s="34"/>
      <c r="NW380" s="33"/>
      <c r="NX380" s="33"/>
      <c r="NY380" s="33"/>
      <c r="NZ380" s="34"/>
      <c r="OA380" s="33"/>
      <c r="OB380" s="33"/>
      <c r="OC380" s="33"/>
      <c r="OD380" s="34"/>
      <c r="OE380" s="33"/>
      <c r="OF380" s="33"/>
      <c r="OG380" s="33"/>
      <c r="OH380" s="34"/>
      <c r="OI380" s="33"/>
      <c r="OJ380" s="33"/>
      <c r="OK380" s="33"/>
      <c r="OL380" s="34"/>
      <c r="OM380" s="33"/>
      <c r="ON380" s="33"/>
      <c r="OO380" s="33"/>
      <c r="OP380" s="34"/>
      <c r="OQ380" s="33"/>
      <c r="OR380" s="33"/>
      <c r="OS380" s="33"/>
      <c r="OT380" s="34"/>
      <c r="OU380" s="33"/>
      <c r="OV380" s="33"/>
      <c r="OW380" s="33"/>
      <c r="OX380" s="34"/>
      <c r="OY380" s="33"/>
      <c r="OZ380" s="33"/>
      <c r="PA380" s="33"/>
      <c r="PB380" s="34"/>
      <c r="PC380" s="33"/>
      <c r="PD380" s="33"/>
      <c r="PE380" s="33"/>
      <c r="PF380" s="34"/>
      <c r="PG380" s="33"/>
      <c r="PH380" s="33"/>
      <c r="PI380" s="33"/>
      <c r="PJ380" s="34"/>
      <c r="PK380" s="33"/>
      <c r="PL380" s="33"/>
      <c r="PM380" s="33"/>
      <c r="PN380" s="34"/>
      <c r="PO380" s="33"/>
      <c r="PP380" s="33"/>
      <c r="PQ380" s="33"/>
      <c r="PR380" s="34"/>
      <c r="PS380" s="33"/>
      <c r="PT380" s="33"/>
      <c r="PU380" s="33"/>
      <c r="PV380" s="34"/>
      <c r="PW380" s="33"/>
      <c r="PX380" s="33"/>
      <c r="PY380" s="33"/>
      <c r="PZ380" s="34"/>
      <c r="QA380" s="33"/>
      <c r="QB380" s="33"/>
      <c r="QC380" s="33"/>
      <c r="QD380" s="34"/>
      <c r="QE380" s="33"/>
      <c r="QF380" s="33"/>
      <c r="QG380" s="33"/>
      <c r="QH380" s="34"/>
      <c r="QI380" s="33"/>
      <c r="QJ380" s="33"/>
      <c r="QK380" s="33"/>
      <c r="QL380" s="34"/>
      <c r="QM380" s="33"/>
      <c r="QN380" s="33"/>
      <c r="QO380" s="33"/>
      <c r="QP380" s="34"/>
      <c r="QQ380" s="33"/>
      <c r="QR380" s="33"/>
      <c r="QS380" s="33"/>
      <c r="QT380" s="34"/>
      <c r="QU380" s="33"/>
      <c r="QV380" s="33"/>
      <c r="QW380" s="33"/>
      <c r="QX380" s="34"/>
      <c r="QY380" s="33"/>
      <c r="QZ380" s="33"/>
      <c r="RA380" s="33"/>
      <c r="RB380" s="34"/>
      <c r="RC380" s="33"/>
      <c r="RD380" s="33"/>
      <c r="RE380" s="33"/>
      <c r="RF380" s="34"/>
      <c r="RG380" s="33"/>
      <c r="RH380" s="33"/>
      <c r="RI380" s="33"/>
      <c r="RJ380" s="34"/>
      <c r="RK380" s="33"/>
      <c r="RL380" s="33"/>
      <c r="RM380" s="33"/>
      <c r="RN380" s="34"/>
      <c r="RO380" s="33"/>
      <c r="RP380" s="33"/>
      <c r="RQ380" s="33"/>
      <c r="RR380" s="34"/>
      <c r="RS380" s="33"/>
      <c r="RT380" s="33"/>
      <c r="RU380" s="33"/>
      <c r="RV380" s="34"/>
      <c r="RW380" s="33"/>
      <c r="RX380" s="33"/>
      <c r="RY380" s="33"/>
      <c r="RZ380" s="34"/>
      <c r="SA380" s="33"/>
      <c r="SB380" s="33"/>
      <c r="SC380" s="33"/>
      <c r="SD380" s="34"/>
      <c r="SE380" s="33"/>
      <c r="SF380" s="33"/>
      <c r="SG380" s="33"/>
      <c r="SH380" s="33"/>
      <c r="SI380" s="33"/>
      <c r="SJ380" s="33"/>
      <c r="SK380" s="33"/>
      <c r="SL380" s="34"/>
      <c r="SM380" s="33"/>
      <c r="SN380" s="33"/>
      <c r="SO380" s="33"/>
      <c r="SP380" s="34"/>
      <c r="SQ380" s="33"/>
      <c r="SR380" s="33"/>
      <c r="SS380" s="33"/>
      <c r="ST380" s="34"/>
      <c r="SU380" s="33"/>
      <c r="SV380" s="33"/>
      <c r="SW380" s="33"/>
      <c r="SX380" s="34"/>
      <c r="SY380" s="33"/>
      <c r="SZ380" s="33"/>
      <c r="TA380" s="33"/>
      <c r="TB380" s="34"/>
      <c r="TC380" s="33"/>
      <c r="TD380" s="33"/>
      <c r="TE380" s="33"/>
      <c r="TF380" s="34"/>
      <c r="TG380" s="33"/>
      <c r="TH380" s="33"/>
      <c r="TI380" s="33"/>
      <c r="TJ380" s="34"/>
      <c r="TK380" s="33"/>
      <c r="TL380" s="33"/>
      <c r="TM380" s="33"/>
      <c r="TN380" s="34"/>
      <c r="TO380" s="33"/>
      <c r="TP380" s="33"/>
      <c r="TQ380" s="33"/>
      <c r="TR380" s="34"/>
      <c r="TS380" s="33"/>
      <c r="TT380" s="33"/>
      <c r="TU380" s="33"/>
      <c r="TV380" s="34"/>
      <c r="TW380" s="33"/>
      <c r="TX380" s="33"/>
      <c r="TY380" s="33"/>
      <c r="TZ380" s="34"/>
      <c r="UA380" s="33"/>
      <c r="UB380" s="33"/>
      <c r="UC380" s="33"/>
      <c r="UD380" s="34"/>
      <c r="UE380" s="33"/>
      <c r="UF380" s="33"/>
      <c r="UG380" s="33"/>
      <c r="UH380" s="34"/>
      <c r="UI380" s="33"/>
      <c r="UJ380" s="33"/>
      <c r="UK380" s="33"/>
      <c r="UL380" s="34"/>
      <c r="UM380" s="33"/>
      <c r="UN380" s="33"/>
      <c r="UO380" s="33"/>
      <c r="UP380" s="34"/>
      <c r="UQ380" s="33"/>
      <c r="UR380" s="33"/>
      <c r="US380" s="33"/>
      <c r="UT380" s="34"/>
      <c r="UU380" s="33"/>
      <c r="UV380" s="33"/>
      <c r="UW380" s="33"/>
      <c r="UX380" s="34"/>
      <c r="UY380" s="33"/>
      <c r="UZ380" s="33"/>
      <c r="VA380" s="33"/>
      <c r="VB380" s="34"/>
      <c r="VC380" s="33"/>
      <c r="VD380" s="33"/>
      <c r="VE380" s="33"/>
      <c r="VF380" s="34"/>
      <c r="VG380" s="33"/>
      <c r="VH380" s="33"/>
      <c r="VI380" s="33"/>
      <c r="VJ380" s="34"/>
      <c r="VK380" s="33"/>
      <c r="VL380" s="33"/>
      <c r="VM380" s="33"/>
      <c r="VN380" s="34"/>
      <c r="VO380" s="33"/>
      <c r="VP380" s="33"/>
      <c r="VQ380" s="33"/>
      <c r="VR380" s="34"/>
      <c r="VS380" s="33"/>
      <c r="VT380" s="33"/>
      <c r="VU380" s="33"/>
      <c r="VV380" s="34"/>
      <c r="VW380" s="33"/>
      <c r="VX380" s="33"/>
      <c r="VY380" s="33"/>
      <c r="VZ380" s="34"/>
      <c r="WA380" s="33"/>
      <c r="WB380" s="33"/>
      <c r="WC380" s="33"/>
      <c r="WD380" s="34"/>
      <c r="WE380" s="33"/>
      <c r="WF380" s="33"/>
      <c r="WG380" s="33"/>
      <c r="WH380" s="34"/>
      <c r="WI380" s="33"/>
      <c r="WJ380" s="33"/>
      <c r="WK380" s="33"/>
      <c r="WL380" s="34"/>
      <c r="WM380" s="33"/>
      <c r="WN380" s="33"/>
      <c r="WO380" s="33"/>
      <c r="WP380" s="34"/>
      <c r="WQ380" s="33"/>
      <c r="WR380" s="33"/>
      <c r="WS380" s="33"/>
      <c r="WT380" s="34"/>
      <c r="WU380" s="33"/>
      <c r="WV380" s="33"/>
      <c r="WW380" s="33"/>
      <c r="WX380" s="34"/>
      <c r="WY380" s="33"/>
      <c r="WZ380" s="33"/>
      <c r="XA380" s="33"/>
      <c r="XB380" s="34"/>
      <c r="XC380" s="33"/>
      <c r="XD380" s="33"/>
      <c r="XE380" s="33"/>
      <c r="XF380" s="34"/>
      <c r="XG380" s="33"/>
      <c r="XH380" s="33"/>
      <c r="XI380" s="33"/>
      <c r="XJ380" s="34"/>
      <c r="XK380" s="33"/>
      <c r="XL380" s="33"/>
      <c r="XM380" s="33"/>
      <c r="XN380" s="34"/>
      <c r="XO380" s="33"/>
      <c r="XP380" s="33"/>
      <c r="XQ380" s="33"/>
      <c r="XR380" s="34"/>
      <c r="XS380" s="33"/>
      <c r="XT380" s="33"/>
      <c r="XU380" s="33"/>
      <c r="XV380" s="34"/>
      <c r="XW380" s="33"/>
      <c r="XX380" s="33"/>
      <c r="XY380" s="33"/>
      <c r="XZ380" s="34"/>
      <c r="YA380" s="33"/>
      <c r="YB380" s="33"/>
      <c r="YC380" s="33"/>
      <c r="YD380" s="34"/>
      <c r="YE380" s="33"/>
      <c r="YF380" s="33"/>
      <c r="YG380" s="33"/>
      <c r="YH380" s="34"/>
      <c r="YI380" s="33"/>
      <c r="YJ380" s="33"/>
      <c r="YK380" s="33"/>
      <c r="YL380" s="34"/>
      <c r="YM380" s="33"/>
      <c r="YN380" s="33"/>
      <c r="YO380" s="33"/>
      <c r="YP380" s="34"/>
      <c r="YQ380" s="33"/>
      <c r="YR380" s="33"/>
      <c r="YS380" s="33"/>
      <c r="YT380" s="34"/>
      <c r="YU380" s="33"/>
      <c r="YV380" s="33"/>
      <c r="YW380" s="33"/>
      <c r="YX380" s="34"/>
      <c r="YY380" s="33"/>
      <c r="YZ380" s="33"/>
      <c r="ZA380" s="33"/>
      <c r="ZB380" s="34"/>
      <c r="ZC380" s="33"/>
      <c r="ZD380" s="33"/>
      <c r="ZE380" s="33"/>
      <c r="ZF380" s="34"/>
      <c r="ZG380" s="33"/>
      <c r="ZH380" s="33"/>
      <c r="ZI380" s="33"/>
      <c r="ZJ380" s="34"/>
      <c r="ZK380" s="33"/>
      <c r="ZL380" s="33"/>
      <c r="ZM380" s="33"/>
      <c r="ZN380" s="34"/>
      <c r="ZO380" s="33"/>
      <c r="ZP380" s="33"/>
      <c r="ZQ380" s="33"/>
      <c r="ZR380" s="34"/>
      <c r="ZS380" s="33"/>
      <c r="ZT380" s="33"/>
      <c r="ZU380" s="33"/>
      <c r="ZV380" s="34"/>
      <c r="ZW380" s="33"/>
      <c r="ZX380" s="33"/>
      <c r="ZY380" s="33"/>
      <c r="ZZ380" s="34"/>
      <c r="AAA380" s="33"/>
      <c r="AAB380" s="33"/>
      <c r="AAC380" s="33"/>
      <c r="AAD380" s="34"/>
      <c r="AAE380" s="33"/>
      <c r="AAF380" s="33"/>
      <c r="AAG380" s="33"/>
      <c r="AAH380" s="34"/>
      <c r="AAI380" s="33"/>
      <c r="AAJ380" s="33"/>
      <c r="AAK380" s="33"/>
      <c r="AAL380" s="34"/>
      <c r="AAM380" s="33"/>
      <c r="AAN380" s="33"/>
      <c r="AAO380" s="33"/>
      <c r="AAP380" s="34"/>
      <c r="AAQ380" s="33"/>
      <c r="AAR380" s="33"/>
      <c r="AAS380" s="33"/>
      <c r="AAT380" s="34"/>
      <c r="AAU380" s="33"/>
      <c r="AAV380" s="33"/>
      <c r="AAW380" s="33"/>
      <c r="AAX380" s="34"/>
      <c r="AAY380" s="33"/>
      <c r="AAZ380" s="33"/>
      <c r="ABA380" s="33"/>
      <c r="ABB380" s="34"/>
      <c r="ABC380" s="33"/>
      <c r="ABD380" s="33"/>
      <c r="ABE380" s="33"/>
      <c r="ABF380" s="34"/>
      <c r="ABG380" s="33"/>
      <c r="ABH380" s="33"/>
      <c r="ABI380" s="33"/>
      <c r="ABJ380" s="34"/>
      <c r="ABK380" s="33"/>
      <c r="ABL380" s="33"/>
      <c r="ABM380" s="33"/>
      <c r="ABN380" s="34"/>
      <c r="ABO380" s="33"/>
      <c r="ABP380" s="33"/>
      <c r="ABQ380" s="33"/>
      <c r="ABR380" s="34"/>
      <c r="ABS380" s="33"/>
      <c r="ABT380" s="33"/>
      <c r="ABU380" s="33"/>
      <c r="ABV380" s="34"/>
      <c r="ABW380" s="33"/>
      <c r="ABX380" s="33"/>
      <c r="ABY380" s="33"/>
      <c r="ABZ380" s="34"/>
      <c r="ACA380" s="33"/>
      <c r="ACB380" s="33"/>
      <c r="ACC380" s="33"/>
      <c r="ACD380" s="34"/>
      <c r="ACE380" s="33"/>
      <c r="ACF380" s="33"/>
      <c r="ACG380" s="33"/>
      <c r="ACH380" s="34"/>
      <c r="ACI380" s="33"/>
      <c r="ACJ380" s="33"/>
      <c r="ACK380" s="33"/>
      <c r="ACL380" s="34"/>
      <c r="ACM380" s="33"/>
      <c r="ACN380" s="33"/>
      <c r="ACO380" s="33"/>
      <c r="ACP380" s="34"/>
      <c r="ACQ380" s="33"/>
      <c r="ACR380" s="33"/>
      <c r="ACS380" s="33"/>
      <c r="ACT380" s="34"/>
      <c r="ACU380" s="33"/>
      <c r="ACV380" s="33"/>
      <c r="ACW380" s="33"/>
      <c r="ACX380" s="34"/>
      <c r="ACY380" s="33"/>
      <c r="ACZ380" s="33"/>
      <c r="ADA380" s="33"/>
      <c r="ADB380" s="34"/>
      <c r="ADC380" s="33"/>
      <c r="ADD380" s="33"/>
      <c r="ADE380" s="33"/>
      <c r="ADF380" s="34"/>
      <c r="ADG380" s="33"/>
      <c r="ADH380" s="33"/>
      <c r="ADI380" s="33"/>
      <c r="ADJ380" s="34"/>
      <c r="ADK380" s="33"/>
      <c r="ADL380" s="33"/>
      <c r="ADM380" s="33"/>
      <c r="ADN380" s="34"/>
      <c r="ADO380" s="33"/>
      <c r="ADP380" s="33"/>
      <c r="ADQ380" s="33"/>
      <c r="ADR380" s="34"/>
      <c r="ADS380" s="33"/>
      <c r="ADT380" s="33"/>
      <c r="ADU380" s="33"/>
      <c r="ADV380" s="34"/>
      <c r="ADW380" s="33"/>
      <c r="ADX380" s="33"/>
      <c r="ADY380" s="33"/>
      <c r="ADZ380" s="34"/>
      <c r="AEA380" s="33"/>
      <c r="AEB380" s="33"/>
      <c r="AEC380" s="33"/>
      <c r="AED380" s="34"/>
      <c r="AEE380" s="33"/>
      <c r="AEF380" s="33"/>
      <c r="AEG380" s="33"/>
      <c r="AEH380" s="34"/>
      <c r="AEI380" s="33"/>
      <c r="AEJ380" s="33"/>
      <c r="AEK380" s="33"/>
      <c r="AEL380" s="34"/>
      <c r="AEM380" s="33"/>
      <c r="AEN380" s="33"/>
      <c r="AEO380" s="33"/>
      <c r="AEP380" s="34"/>
      <c r="AEQ380" s="33"/>
      <c r="AER380" s="33"/>
      <c r="AES380" s="33"/>
      <c r="AET380" s="34"/>
      <c r="AEU380" s="33"/>
      <c r="AEV380" s="33"/>
      <c r="AEW380" s="33"/>
      <c r="AEX380" s="34"/>
      <c r="AEY380" s="33"/>
      <c r="AEZ380" s="33"/>
      <c r="AFA380" s="33"/>
      <c r="AFB380" s="34"/>
      <c r="AFC380" s="33"/>
      <c r="AFD380" s="33"/>
      <c r="AFE380" s="33"/>
      <c r="AFF380" s="34"/>
      <c r="AFG380" s="33"/>
      <c r="AFH380" s="33"/>
      <c r="AFI380" s="33"/>
      <c r="AFJ380" s="34"/>
      <c r="AFK380" s="33"/>
      <c r="AFL380" s="33"/>
      <c r="AFM380" s="33"/>
      <c r="AFN380" s="34"/>
      <c r="AFO380" s="33"/>
      <c r="AFP380" s="33"/>
      <c r="AFQ380" s="33"/>
      <c r="AFR380" s="34"/>
      <c r="AFS380" s="33"/>
      <c r="AFT380" s="33"/>
      <c r="AFU380" s="33"/>
      <c r="AFV380" s="34"/>
      <c r="AFW380" s="33"/>
      <c r="AFX380" s="33"/>
      <c r="AFY380" s="33"/>
      <c r="AFZ380" s="34"/>
      <c r="AGA380" s="33"/>
      <c r="AGB380" s="33"/>
      <c r="AGC380" s="33"/>
      <c r="AGD380" s="34"/>
      <c r="AGE380" s="33"/>
      <c r="AGF380" s="33"/>
      <c r="AGG380" s="33"/>
      <c r="AGH380" s="34"/>
      <c r="AGI380" s="33"/>
      <c r="AGJ380" s="33"/>
      <c r="AGK380" s="33"/>
      <c r="AGL380" s="33"/>
      <c r="AGM380" s="33"/>
      <c r="AGN380" s="103">
        <f>'Итоги за неделю'!D25</f>
        <v>10</v>
      </c>
      <c r="AGO380" s="34"/>
      <c r="AGP380" s="33"/>
      <c r="AGQ380" s="33"/>
      <c r="AGR380" s="33"/>
      <c r="AGS380" s="33"/>
      <c r="AGT380" s="34"/>
      <c r="AGU380" s="34"/>
      <c r="AGV380" s="33"/>
      <c r="AGW380" s="33"/>
      <c r="AGX380" s="33"/>
      <c r="AGY380" s="33"/>
      <c r="AGZ380" s="34"/>
      <c r="AHA380" s="34"/>
      <c r="AHB380" s="33"/>
      <c r="AHC380" s="33"/>
      <c r="AHD380" s="33"/>
      <c r="AHE380" s="33"/>
      <c r="AHF380" s="34"/>
      <c r="AHG380" s="34"/>
      <c r="AHH380" s="33"/>
      <c r="AHI380" s="33"/>
      <c r="AHJ380" s="33"/>
      <c r="AHK380" s="33"/>
      <c r="AHL380" s="34"/>
      <c r="AHM380" s="34"/>
      <c r="AHN380" s="33"/>
      <c r="AHO380" s="33"/>
      <c r="AHP380" s="33"/>
      <c r="AHQ380" s="33"/>
      <c r="AHR380" s="34"/>
      <c r="AHS380" s="34"/>
      <c r="AHT380" s="33"/>
      <c r="AHU380" s="33"/>
      <c r="AHV380" s="33"/>
      <c r="AHW380" s="34"/>
      <c r="AHX380" s="33"/>
      <c r="AHY380" s="33"/>
      <c r="AHZ380" s="33"/>
      <c r="AIA380" s="34"/>
      <c r="AIB380" s="33"/>
      <c r="AIC380" s="33"/>
      <c r="AID380" s="33"/>
      <c r="AIE380" s="34"/>
      <c r="AIF380" s="33"/>
      <c r="AIG380" s="33"/>
      <c r="AIH380" s="33"/>
      <c r="AII380" s="34"/>
      <c r="AIJ380" s="33"/>
      <c r="AIK380" s="33"/>
      <c r="AIL380" s="33"/>
      <c r="AIM380" s="34"/>
    </row>
    <row r="381" spans="1:923" s="5" customFormat="1" outlineLevel="1" x14ac:dyDescent="0.25">
      <c r="A381" s="43">
        <v>1</v>
      </c>
      <c r="B381" s="46" t="s">
        <v>217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352</v>
      </c>
      <c r="CZ381" s="38" t="s">
        <v>352</v>
      </c>
      <c r="DA381" s="38"/>
      <c r="DB381" s="38"/>
      <c r="DC381" s="38" t="s">
        <v>352</v>
      </c>
      <c r="DD381" s="38" t="s">
        <v>352</v>
      </c>
      <c r="DE381" s="38"/>
      <c r="DF381" s="38"/>
      <c r="DG381" s="38"/>
      <c r="DH381" s="38" t="s">
        <v>352</v>
      </c>
      <c r="DI381" s="38" t="s">
        <v>352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80"/>
      <c r="FL381" s="80"/>
      <c r="FM381" s="38"/>
      <c r="FN381" s="38"/>
      <c r="FO381" s="30"/>
      <c r="FP381" s="30"/>
      <c r="FQ381" s="38"/>
      <c r="FR381" s="38"/>
      <c r="FS381" s="30"/>
      <c r="FT381" s="38"/>
      <c r="FU381" s="38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351</v>
      </c>
      <c r="GX381" s="38"/>
      <c r="GY381" s="57" t="s">
        <v>351</v>
      </c>
      <c r="GZ381" s="57" t="s">
        <v>351</v>
      </c>
      <c r="HA381" s="38"/>
      <c r="HB381" s="38"/>
      <c r="HC381" s="57" t="s">
        <v>351</v>
      </c>
      <c r="HD381" s="57" t="s">
        <v>351</v>
      </c>
      <c r="HE381" s="38"/>
      <c r="HF381" s="38"/>
      <c r="HG381" s="57" t="s">
        <v>351</v>
      </c>
      <c r="HH381" s="57" t="s">
        <v>351</v>
      </c>
      <c r="HI381" s="57" t="s">
        <v>351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351</v>
      </c>
      <c r="IK381" s="38" t="s">
        <v>351</v>
      </c>
      <c r="IL381" s="83"/>
      <c r="IM381" s="38" t="s">
        <v>351</v>
      </c>
      <c r="IN381" s="38" t="s">
        <v>351</v>
      </c>
      <c r="IO381" s="38"/>
      <c r="IP381" s="38"/>
      <c r="IQ381" s="38"/>
      <c r="IR381" s="38" t="s">
        <v>351</v>
      </c>
      <c r="IS381" s="38" t="s">
        <v>351</v>
      </c>
      <c r="IT381" s="38"/>
      <c r="IU381" s="38" t="s">
        <v>351</v>
      </c>
      <c r="IV381" s="38"/>
      <c r="IW381" s="38" t="s">
        <v>351</v>
      </c>
      <c r="IX381" s="38"/>
      <c r="IY381" s="38"/>
      <c r="IZ381" s="38"/>
      <c r="JA381" s="38"/>
      <c r="JB381" s="38"/>
      <c r="JC381" s="37"/>
      <c r="JD381" s="38"/>
      <c r="JE381" s="38" t="s">
        <v>351</v>
      </c>
      <c r="JF381" s="38" t="s">
        <v>351</v>
      </c>
      <c r="JG381" s="38"/>
      <c r="JH381" s="38" t="s">
        <v>351</v>
      </c>
      <c r="JI381" s="38"/>
      <c r="JJ381" s="38"/>
      <c r="JK381" s="38"/>
      <c r="JL381" s="38" t="s">
        <v>351</v>
      </c>
      <c r="JM381" s="38" t="s">
        <v>351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 t="s">
        <v>351</v>
      </c>
      <c r="OO381" s="38" t="s">
        <v>351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351</v>
      </c>
      <c r="PI381" s="38" t="s">
        <v>351</v>
      </c>
      <c r="PJ381" s="38"/>
      <c r="PK381" s="38" t="s">
        <v>351</v>
      </c>
      <c r="PL381" s="38" t="s">
        <v>351</v>
      </c>
      <c r="PM381" s="38"/>
      <c r="PN381" s="38"/>
      <c r="PO381" s="38"/>
      <c r="PP381" s="38" t="s">
        <v>351</v>
      </c>
      <c r="PQ381" s="38" t="s">
        <v>351</v>
      </c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 t="s">
        <v>351</v>
      </c>
      <c r="QC381" s="38" t="s">
        <v>351</v>
      </c>
      <c r="QD381" s="38"/>
      <c r="QE381" s="38"/>
      <c r="QF381" s="38"/>
      <c r="QG381" s="38"/>
      <c r="QH381" s="38"/>
      <c r="QI381" s="38" t="s">
        <v>351</v>
      </c>
      <c r="QJ381" s="38" t="s">
        <v>351</v>
      </c>
      <c r="QK381" s="38" t="s">
        <v>351</v>
      </c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 t="s">
        <v>351</v>
      </c>
      <c r="QW381" s="38" t="s">
        <v>351</v>
      </c>
      <c r="QX381" s="38"/>
      <c r="QY381" s="38"/>
      <c r="QZ381" s="38" t="s">
        <v>351</v>
      </c>
      <c r="RA381" s="38" t="s">
        <v>351</v>
      </c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 t="s">
        <v>351</v>
      </c>
      <c r="RX381" s="38" t="s">
        <v>351</v>
      </c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8"/>
      <c r="SJ381" s="38"/>
      <c r="SK381" s="38"/>
      <c r="SL381" s="38"/>
      <c r="SM381" s="37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102"/>
      <c r="UB381" s="30"/>
      <c r="UC381" s="75"/>
      <c r="UD381" s="38"/>
      <c r="UE381" s="30"/>
      <c r="UF381" s="30" t="s">
        <v>351</v>
      </c>
      <c r="UG381" s="75" t="s">
        <v>351</v>
      </c>
      <c r="UH381" s="38"/>
      <c r="UI381" s="30" t="s">
        <v>351</v>
      </c>
      <c r="UJ381" s="75"/>
      <c r="UK381" s="75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 t="s">
        <v>351</v>
      </c>
      <c r="UW381" s="38" t="s">
        <v>351</v>
      </c>
      <c r="UX381" s="38"/>
      <c r="UY381" s="38"/>
      <c r="UZ381" s="38" t="s">
        <v>351</v>
      </c>
      <c r="VA381" s="38" t="s">
        <v>351</v>
      </c>
      <c r="VB381" s="38"/>
      <c r="VC381" s="38" t="s">
        <v>351</v>
      </c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 t="s">
        <v>351</v>
      </c>
      <c r="VQ381" s="38" t="s">
        <v>351</v>
      </c>
      <c r="VR381" s="38"/>
      <c r="VS381" s="38"/>
      <c r="VT381" s="38" t="s">
        <v>351</v>
      </c>
      <c r="VU381" s="38" t="s">
        <v>351</v>
      </c>
      <c r="VV381" s="38"/>
      <c r="VW381" s="38" t="s">
        <v>351</v>
      </c>
      <c r="VX381" s="38" t="s">
        <v>351</v>
      </c>
      <c r="VY381" s="38" t="s">
        <v>351</v>
      </c>
      <c r="VZ381" s="38"/>
      <c r="WA381" s="38" t="s">
        <v>351</v>
      </c>
      <c r="WB381" s="38" t="s">
        <v>351</v>
      </c>
      <c r="WC381" s="38"/>
      <c r="WD381" s="38"/>
      <c r="WE381" s="38"/>
      <c r="WF381" s="38"/>
      <c r="WG381" s="38"/>
      <c r="WH381" s="38"/>
      <c r="WI381" s="37"/>
      <c r="WJ381" s="38" t="s">
        <v>351</v>
      </c>
      <c r="WK381" s="38" t="s">
        <v>351</v>
      </c>
      <c r="WL381" s="38"/>
      <c r="WM381" s="38"/>
      <c r="WN381" s="38" t="s">
        <v>351</v>
      </c>
      <c r="WO381" s="38" t="s">
        <v>351</v>
      </c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 t="s">
        <v>351</v>
      </c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ref="AGJ381:AGJ395" si="1200">IF(COUNTIFS($C$7:$AGI$7,"="&amp;$AGP$5,$C381:$AGI381,"б")=0,"",COUNTIFS($C$7:$AGI$7,"="&amp;$AGP$5,$C381:$AGI381,"б"))</f>
        <v/>
      </c>
      <c r="AGK381" s="85" t="str">
        <f t="shared" ref="AGK381:AGK395" si="1201">IF(COUNTIFS($C$7:$AGI$7,"="&amp;$AGP$5,$C381:$AGI381,"у")=0,"",COUNTIFS($C$7:$AGI$7,"="&amp;$AGP$5,$C381:$AGI381,"у"))</f>
        <v/>
      </c>
      <c r="AGL381" s="85">
        <f t="shared" ref="AGL381:AGL395" si="1202">IF(COUNTIFS($C$7:$AGI$7,"="&amp;$AGP$5,$C381:$AGI381,"н")=0,"",COUNTIFS($C$7:$AGI$7,"="&amp;$AGP$5,$C381:$AGI381,"н"))</f>
        <v>1</v>
      </c>
      <c r="AGN381" s="5">
        <f>IF(LEN(B381)&gt;7,AGN380,"")</f>
        <v>10</v>
      </c>
      <c r="AGQ381" s="36" t="str">
        <f>IF(COUNTIFS($C$6:$AGI$6,9,$C381:$AGI381,"б")=0,"",COUNTIFS($C$6:$AGI$6,9,$C381:$AGI381,"б"))</f>
        <v/>
      </c>
      <c r="AGR381" s="36" t="str">
        <f t="shared" ref="AGR381:AGR395" si="1203">IF(COUNTIFS($C$6:$AGI$6,9,$C381:$AGI381,"у")=0,"",COUNTIFS($C$6:$AGI$6,9,$C381:$AGI381,"у"))</f>
        <v/>
      </c>
      <c r="AGS381" s="39" t="str">
        <f>IF(COUNTIFS($C$6:$AGI$6,9,$C381:$AGI381,"н")=0,"",COUNTIFS($C$6:$AGI$6,9,$C381:$AGI381,"н"))</f>
        <v/>
      </c>
      <c r="AGT381" s="36" t="str">
        <f>IF(COUNTIFS($C$6:$AGI$6,10,$C381:$AGI381,"б")=0,"",COUNTIFS($C$6:$AGI$6,10,$C381:$AGI381,"б"))</f>
        <v/>
      </c>
      <c r="AGU381" s="36">
        <f t="shared" ref="AGU381:AGU395" si="1204">IF(COUNTIFS($C$6:$AGI$6,10,$C381:$AGI381,"у")=0,"",COUNTIFS($C$6:$AGI$6,10,$C381:$AGI381,"у"))</f>
        <v>6</v>
      </c>
      <c r="AGV381" s="39" t="str">
        <f>IF(COUNTIFS($C$6:$AGI$6,10,$C381:$AGI381,"н")=0,"",COUNTIFS($C$6:$AGI$6,10,$C381:$AGI381,"н"))</f>
        <v/>
      </c>
      <c r="AGW381" s="36" t="str">
        <f>IF(COUNTIFS($C$6:$AGI$6,11,$C381:$AGI381,"б")=0,"",COUNTIFS($C$6:$AGI$6,11,$C381:$AGI381,"б"))</f>
        <v/>
      </c>
      <c r="AGX381" s="36" t="str">
        <f t="shared" ref="AGX381:AGX395" si="1205">IF(COUNTIFS($C$6:$AGI$6,11,$C381:$AGI381,"у")=0,"",COUNTIFS($C$6:$AGI$6,11,$C381:$AGI381,"у"))</f>
        <v/>
      </c>
      <c r="AGY381" s="39">
        <f>IF(COUNTIFS($C$6:$AGI$6,11,$C381:$AGI381,"н")=0,"",COUNTIFS($C$6:$AGI$6,11,$C381:$AGI381,"н"))</f>
        <v>18</v>
      </c>
      <c r="AGZ381" s="36" t="str">
        <f>IF(COUNTIFS($C$6:$AGI$6,12,$C381:$AGI381,"б")=0,"",COUNTIFS($C$6:$AGI$6,12,$C381:$AGI381,"б"))</f>
        <v/>
      </c>
      <c r="AHA381" s="36" t="str">
        <f t="shared" ref="AHA381:AHA395" si="1206">IF(COUNTIFS($C$6:$AGI$6,12,$C381:$AGI381,"у")=0,"",COUNTIFS($C$6:$AGI$6,12,$C381:$AGI381,"у"))</f>
        <v/>
      </c>
      <c r="AHB381" s="39">
        <f>IF(COUNTIFS($C$6:$AGI$6,12,$C381:$AGI381,"н")=0,"",COUNTIFS($C$6:$AGI$6,12,$C381:$AGI381,"н"))</f>
        <v>3</v>
      </c>
      <c r="AHC381" s="36" t="str">
        <f>IF(COUNTIFS($C$6:$AGI$6,1,$C381:$AGI381,"б")=0,"",COUNTIFS($C$6:$AGI$6,1,$C381:$AGI381,"б"))</f>
        <v/>
      </c>
      <c r="AHD381" s="36" t="str">
        <f t="shared" ref="AHD381:AHD395" si="1207">IF(COUNTIFS($C$6:$AGI$6,1,$C381:$AGI381,"у")=0,"",COUNTIFS($C$6:$AGI$6,1,$C381:$AGI381,"у"))</f>
        <v/>
      </c>
      <c r="AHE381" s="39">
        <f>IF(COUNTIFS($C$6:$AGI$6,1,$C381:$AGI381,"н")=0,"",COUNTIFS($C$6:$AGI$6,1,$C381:$AGI381,"н"))</f>
        <v>8</v>
      </c>
      <c r="AHF381" s="36" t="str">
        <f>IF(COUNTIFS($C$6:$AGI$6,2,$C381:$AGI381,"б")=0,"",COUNTIFS($C$6:$AGI$6,2,$C381:$AGI381,"б"))</f>
        <v/>
      </c>
      <c r="AHG381" s="36" t="str">
        <f t="shared" ref="AHG381:AHG395" si="1208">IF(COUNTIFS($C$6:$AGI$6,2,$C381:$AGI381,"у")=0,"",COUNTIFS($C$6:$AGI$6,2,$C381:$AGI381,"у"))</f>
        <v/>
      </c>
      <c r="AHH381" s="39">
        <f>IF(COUNTIFS($C$6:$AGI$6,2,$C381:$AGI381,"н")=0,"",COUNTIFS($C$6:$AGI$6,2,$C381:$AGI381,"н"))</f>
        <v>11</v>
      </c>
      <c r="AHI381" s="36" t="str">
        <f>IF(COUNTIFS($C$6:$AGI$6,3,$C381:$AGI381,"б")=0,"",COUNTIFS($C$6:$AGI$6,3,$C381:$AGI381,"б"))</f>
        <v/>
      </c>
      <c r="AHJ381" s="36" t="str">
        <f t="shared" ref="AHJ381:AHJ395" si="1209">IF(COUNTIFS($C$6:$AGI$6,3,$C381:$AGI381,"у")=0,"",COUNTIFS($C$6:$AGI$6,3,$C381:$AGI381,"у"))</f>
        <v/>
      </c>
      <c r="AHK381" s="39">
        <f>IF(COUNTIFS($C$6:$AGI$6,3,$C381:$AGI381,"н")=0,"",COUNTIFS($C$6:$AGI$6,3,$C381:$AGI381,"н"))</f>
        <v>21</v>
      </c>
      <c r="AHL381" s="36" t="str">
        <f>IF(COUNTIFS($C$6:$AGI$6,4,$C381:$AGI381,"б")=0,"",COUNTIFS($C$6:$AGI$6,4,$C381:$AGI381,"б"))</f>
        <v/>
      </c>
      <c r="AHM381" s="36" t="str">
        <f t="shared" ref="AHM381:AHM395" si="1210">IF(COUNTIFS($C$6:$AGI$6,4,$C381:$AGI381,"у")=0,"",COUNTIFS($C$6:$AGI$6,4,$C381:$AGI381,"у"))</f>
        <v/>
      </c>
      <c r="AHN381" s="39">
        <f>IF(COUNTIFS($C$6:$AGI$6,4,$C381:$AGI381,"н")=0,"",COUNTIFS($C$6:$AGI$6,4,$C381:$AGI381,"н"))</f>
        <v>1</v>
      </c>
      <c r="AHO381" s="36" t="str">
        <f>IF(COUNTIFS($C$6:$AGI$6,5,$C381:$AGI381,"б")=0,"",COUNTIFS($C$6:$AGI$6,5,$C381:$AGI381,"б"))</f>
        <v/>
      </c>
      <c r="AHP381" s="36" t="str">
        <f t="shared" ref="AHP381:AHP395" si="1211">IF(COUNTIFS($C$6:$AGI$6,5,$C381:$AGI381,"у")=0,"",COUNTIFS($C$6:$AGI$6,5,$C381:$AGI381,"у"))</f>
        <v/>
      </c>
      <c r="AHQ381" s="39" t="str">
        <f>IF(COUNTIFS($C$6:$AGI$6,5,$C381:$AGI381,"н")=0,"",COUNTIFS($C$6:$AGI$6,5,$C381:$AGI381,"н"))</f>
        <v/>
      </c>
      <c r="AHR381" s="36" t="str">
        <f>IF(COUNTIFS($C$6:$AGI$6,6,$C381:$AGI381,"б")=0,"",COUNTIFS($C$6:$AGI$6,6,$C381:$AGI381,"б"))</f>
        <v/>
      </c>
      <c r="AHS381" s="36" t="str">
        <f t="shared" ref="AHS381:AHS395" si="1212">IF(COUNTIFS($C$6:$AGI$6,6,$C381:$AGI381,"у")=0,"",COUNTIFS($C$6:$AGI$6,6,$C381:$AGI381,"у"))</f>
        <v/>
      </c>
      <c r="AHT381" s="39" t="str">
        <f>IF(COUNTIFS($C$6:$AGI$6,6,$C381:$AGI381,"н")=0,"",COUNTIFS($C$6:$AGI$6,6,$C381:$AGI381,"н"))</f>
        <v/>
      </c>
    </row>
    <row r="382" spans="1:923" s="5" customFormat="1" outlineLevel="1" x14ac:dyDescent="0.25">
      <c r="A382" s="43">
        <f>A381+1</f>
        <v>2</v>
      </c>
      <c r="B382" s="46" t="s">
        <v>218</v>
      </c>
      <c r="C382" s="37"/>
      <c r="D382" s="35"/>
      <c r="E382" s="35"/>
      <c r="F382" s="35"/>
      <c r="G382" s="57" t="s">
        <v>351</v>
      </c>
      <c r="H382" s="57"/>
      <c r="I382" s="57"/>
      <c r="J382" s="57"/>
      <c r="K382" s="57" t="s">
        <v>351</v>
      </c>
      <c r="L382" s="57" t="s">
        <v>351</v>
      </c>
      <c r="M382" s="57"/>
      <c r="N382" s="57"/>
      <c r="O382" s="57" t="s">
        <v>351</v>
      </c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 t="s">
        <v>351</v>
      </c>
      <c r="AB382" s="57"/>
      <c r="AC382" s="57"/>
      <c r="AD382" s="57"/>
      <c r="AE382" s="57" t="s">
        <v>351</v>
      </c>
      <c r="AF382" s="57" t="s">
        <v>351</v>
      </c>
      <c r="AG382" s="57"/>
      <c r="AH382" s="57"/>
      <c r="AI382" s="57" t="s">
        <v>351</v>
      </c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 t="s">
        <v>351</v>
      </c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 t="s">
        <v>351</v>
      </c>
      <c r="BT382" s="38" t="s">
        <v>351</v>
      </c>
      <c r="BU382" s="38"/>
      <c r="BV382" s="38"/>
      <c r="BW382" s="38"/>
      <c r="BX382" s="38" t="s">
        <v>351</v>
      </c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 t="s">
        <v>351</v>
      </c>
      <c r="CZ382" s="38" t="s">
        <v>351</v>
      </c>
      <c r="DA382" s="38"/>
      <c r="DB382" s="38"/>
      <c r="DC382" s="38" t="s">
        <v>351</v>
      </c>
      <c r="DD382" s="38" t="s">
        <v>351</v>
      </c>
      <c r="DE382" s="38"/>
      <c r="DF382" s="38"/>
      <c r="DG382" s="38"/>
      <c r="DH382" s="38" t="s">
        <v>351</v>
      </c>
      <c r="DI382" s="38" t="s">
        <v>351</v>
      </c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351</v>
      </c>
      <c r="DV382" s="38"/>
      <c r="DW382" s="38" t="s">
        <v>351</v>
      </c>
      <c r="DX382" s="38"/>
      <c r="DY382" s="38"/>
      <c r="DZ382" s="38"/>
      <c r="EA382" s="38" t="s">
        <v>351</v>
      </c>
      <c r="EB382" s="38" t="s">
        <v>351</v>
      </c>
      <c r="EC382" s="38"/>
      <c r="ED382" s="38"/>
      <c r="EE382" s="38" t="s">
        <v>351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 t="s">
        <v>351</v>
      </c>
      <c r="EP382" s="38"/>
      <c r="EQ382" s="38" t="s">
        <v>351</v>
      </c>
      <c r="ER382" s="38"/>
      <c r="ES382" s="38"/>
      <c r="ET382" s="38"/>
      <c r="EU382" s="38" t="s">
        <v>351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 t="s">
        <v>351</v>
      </c>
      <c r="FJ382" s="38"/>
      <c r="FK382" s="30" t="s">
        <v>351</v>
      </c>
      <c r="FL382" s="80" t="s">
        <v>351</v>
      </c>
      <c r="FM382" s="38"/>
      <c r="FN382" s="38"/>
      <c r="FO382" s="30" t="s">
        <v>351</v>
      </c>
      <c r="FP382" s="30" t="s">
        <v>351</v>
      </c>
      <c r="FQ382" s="38"/>
      <c r="FR382" s="38"/>
      <c r="FS382" s="30" t="s">
        <v>351</v>
      </c>
      <c r="FT382" s="30" t="s">
        <v>351</v>
      </c>
      <c r="FU382" s="30" t="s">
        <v>351</v>
      </c>
      <c r="FV382" s="38"/>
      <c r="FW382" s="38"/>
      <c r="FX382" s="38"/>
      <c r="FY382" s="38"/>
      <c r="FZ382" s="38"/>
      <c r="GA382" s="57" t="s">
        <v>351</v>
      </c>
      <c r="GB382" s="38"/>
      <c r="GC382" s="38"/>
      <c r="GD382" s="38"/>
      <c r="GE382" s="57" t="s">
        <v>351</v>
      </c>
      <c r="GF382" s="57" t="s">
        <v>351</v>
      </c>
      <c r="GG382" s="38"/>
      <c r="GH382" s="38"/>
      <c r="GI382" s="38"/>
      <c r="GJ382" s="38"/>
      <c r="GK382" s="38"/>
      <c r="GL382" s="38"/>
      <c r="GM382" s="57" t="s">
        <v>351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351</v>
      </c>
      <c r="GX382" s="38"/>
      <c r="GY382" s="57" t="s">
        <v>351</v>
      </c>
      <c r="GZ382" s="57" t="s">
        <v>351</v>
      </c>
      <c r="HA382" s="38"/>
      <c r="HB382" s="38"/>
      <c r="HC382" s="57" t="s">
        <v>351</v>
      </c>
      <c r="HD382" s="57" t="s">
        <v>351</v>
      </c>
      <c r="HE382" s="38"/>
      <c r="HF382" s="38"/>
      <c r="HG382" s="57" t="s">
        <v>351</v>
      </c>
      <c r="HH382" s="57" t="s">
        <v>351</v>
      </c>
      <c r="HI382" s="57" t="s">
        <v>351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351</v>
      </c>
      <c r="IK382" s="38" t="s">
        <v>351</v>
      </c>
      <c r="IL382" s="83"/>
      <c r="IM382" s="38" t="s">
        <v>351</v>
      </c>
      <c r="IN382" s="38" t="s">
        <v>351</v>
      </c>
      <c r="IO382" s="38"/>
      <c r="IP382" s="38"/>
      <c r="IQ382" s="38"/>
      <c r="IR382" s="38" t="s">
        <v>351</v>
      </c>
      <c r="IS382" s="38" t="s">
        <v>351</v>
      </c>
      <c r="IT382" s="38"/>
      <c r="IU382" s="38" t="s">
        <v>351</v>
      </c>
      <c r="IV382" s="38"/>
      <c r="IW382" s="38" t="s">
        <v>351</v>
      </c>
      <c r="IX382" s="38"/>
      <c r="IY382" s="38"/>
      <c r="IZ382" s="38"/>
      <c r="JA382" s="38"/>
      <c r="JB382" s="38"/>
      <c r="JC382" s="37"/>
      <c r="JD382" s="38"/>
      <c r="JE382" s="38" t="s">
        <v>351</v>
      </c>
      <c r="JF382" s="38" t="s">
        <v>351</v>
      </c>
      <c r="JG382" s="38" t="s">
        <v>351</v>
      </c>
      <c r="JH382" s="38" t="s">
        <v>351</v>
      </c>
      <c r="JI382" s="38"/>
      <c r="JJ382" s="38"/>
      <c r="JK382" s="38"/>
      <c r="JL382" s="38" t="s">
        <v>351</v>
      </c>
      <c r="JM382" s="38" t="s">
        <v>351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 t="s">
        <v>351</v>
      </c>
      <c r="NX382" s="38" t="s">
        <v>351</v>
      </c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351</v>
      </c>
      <c r="OO382" s="38" t="s">
        <v>351</v>
      </c>
      <c r="OP382" s="38"/>
      <c r="OQ382" s="38"/>
      <c r="OR382" s="38"/>
      <c r="OS382" s="38"/>
      <c r="OT382" s="38"/>
      <c r="OU382" s="38" t="s">
        <v>351</v>
      </c>
      <c r="OV382" s="38" t="s">
        <v>351</v>
      </c>
      <c r="OW382" s="38"/>
      <c r="OX382" s="38"/>
      <c r="OY382" s="38" t="s">
        <v>351</v>
      </c>
      <c r="OZ382" s="38" t="s">
        <v>351</v>
      </c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 t="s">
        <v>351</v>
      </c>
      <c r="PQ382" s="38" t="s">
        <v>351</v>
      </c>
      <c r="PR382" s="38"/>
      <c r="PS382" s="38" t="s">
        <v>351</v>
      </c>
      <c r="PT382" s="38" t="s">
        <v>351</v>
      </c>
      <c r="PU382" s="38"/>
      <c r="PV382" s="38"/>
      <c r="PW382" s="38"/>
      <c r="PX382" s="38"/>
      <c r="PY382" s="38"/>
      <c r="PZ382" s="38"/>
      <c r="QA382" s="37"/>
      <c r="QB382" s="38" t="s">
        <v>351</v>
      </c>
      <c r="QC382" s="38" t="s">
        <v>351</v>
      </c>
      <c r="QD382" s="38"/>
      <c r="QE382" s="38"/>
      <c r="QF382" s="38"/>
      <c r="QG382" s="38"/>
      <c r="QH382" s="38"/>
      <c r="QI382" s="38" t="s">
        <v>351</v>
      </c>
      <c r="QJ382" s="38" t="s">
        <v>351</v>
      </c>
      <c r="QK382" s="38" t="s">
        <v>351</v>
      </c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 t="s">
        <v>351</v>
      </c>
      <c r="QW382" s="38" t="s">
        <v>351</v>
      </c>
      <c r="QX382" s="38"/>
      <c r="QY382" s="38"/>
      <c r="QZ382" s="38" t="s">
        <v>351</v>
      </c>
      <c r="RA382" s="38" t="s">
        <v>351</v>
      </c>
      <c r="RB382" s="38"/>
      <c r="RC382" s="38"/>
      <c r="RD382" s="38" t="s">
        <v>351</v>
      </c>
      <c r="RE382" s="38" t="s">
        <v>351</v>
      </c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 t="s">
        <v>351</v>
      </c>
      <c r="RX382" s="38" t="s">
        <v>351</v>
      </c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8"/>
      <c r="SJ382" s="38"/>
      <c r="SK382" s="38"/>
      <c r="SL382" s="38"/>
      <c r="SM382" s="37"/>
      <c r="SN382" s="38"/>
      <c r="SO382" s="38"/>
      <c r="SP382" s="38"/>
      <c r="SQ382" s="38"/>
      <c r="SR382" s="38"/>
      <c r="SS382" s="38"/>
      <c r="ST382" s="38"/>
      <c r="SU382" s="38" t="s">
        <v>351</v>
      </c>
      <c r="SV382" s="38" t="s">
        <v>351</v>
      </c>
      <c r="SW382" s="38"/>
      <c r="SX382" s="38"/>
      <c r="SY382" s="38" t="s">
        <v>351</v>
      </c>
      <c r="SZ382" s="38"/>
      <c r="TA382" s="38"/>
      <c r="TB382" s="38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 t="s">
        <v>351</v>
      </c>
      <c r="TX382" s="38" t="s">
        <v>351</v>
      </c>
      <c r="TY382" s="38"/>
      <c r="TZ382" s="38"/>
      <c r="UA382" s="102"/>
      <c r="UB382" s="30"/>
      <c r="UC382" s="75"/>
      <c r="UD382" s="38"/>
      <c r="UE382" s="30"/>
      <c r="UF382" s="30" t="s">
        <v>351</v>
      </c>
      <c r="UG382" s="75" t="s">
        <v>351</v>
      </c>
      <c r="UH382" s="38"/>
      <c r="UI382" s="30" t="s">
        <v>351</v>
      </c>
      <c r="UJ382" s="75" t="s">
        <v>351</v>
      </c>
      <c r="UK382" s="75" t="s">
        <v>351</v>
      </c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 t="s">
        <v>351</v>
      </c>
      <c r="UW382" s="38" t="s">
        <v>351</v>
      </c>
      <c r="UX382" s="38"/>
      <c r="UY382" s="38"/>
      <c r="UZ382" s="38" t="s">
        <v>351</v>
      </c>
      <c r="VA382" s="38" t="s">
        <v>351</v>
      </c>
      <c r="VB382" s="38"/>
      <c r="VC382" s="38" t="s">
        <v>351</v>
      </c>
      <c r="VD382" s="38" t="s">
        <v>351</v>
      </c>
      <c r="VE382" s="38" t="s">
        <v>351</v>
      </c>
      <c r="VF382" s="38"/>
      <c r="VG382" s="38" t="s">
        <v>351</v>
      </c>
      <c r="VH382" s="38" t="s">
        <v>351</v>
      </c>
      <c r="VI382" s="38"/>
      <c r="VJ382" s="38"/>
      <c r="VK382" s="38" t="s">
        <v>351</v>
      </c>
      <c r="VL382" s="38" t="s">
        <v>351</v>
      </c>
      <c r="VM382" s="38"/>
      <c r="VN382" s="38"/>
      <c r="VO382" s="37"/>
      <c r="VP382" s="38" t="s">
        <v>351</v>
      </c>
      <c r="VQ382" s="38" t="s">
        <v>351</v>
      </c>
      <c r="VR382" s="38"/>
      <c r="VS382" s="38"/>
      <c r="VT382" s="38" t="s">
        <v>351</v>
      </c>
      <c r="VU382" s="38" t="s">
        <v>351</v>
      </c>
      <c r="VV382" s="38"/>
      <c r="VW382" s="38" t="s">
        <v>351</v>
      </c>
      <c r="VX382" s="38" t="s">
        <v>351</v>
      </c>
      <c r="VY382" s="38" t="s">
        <v>351</v>
      </c>
      <c r="VZ382" s="38"/>
      <c r="WA382" s="38" t="s">
        <v>351</v>
      </c>
      <c r="WB382" s="38" t="s">
        <v>351</v>
      </c>
      <c r="WC382" s="38"/>
      <c r="WD382" s="38"/>
      <c r="WE382" s="38"/>
      <c r="WF382" s="38"/>
      <c r="WG382" s="38"/>
      <c r="WH382" s="38"/>
      <c r="WI382" s="37"/>
      <c r="WJ382" s="38" t="s">
        <v>351</v>
      </c>
      <c r="WK382" s="38" t="s">
        <v>351</v>
      </c>
      <c r="WL382" s="38"/>
      <c r="WM382" s="38"/>
      <c r="WN382" s="38" t="s">
        <v>351</v>
      </c>
      <c r="WO382" s="38" t="s">
        <v>351</v>
      </c>
      <c r="WP382" s="38"/>
      <c r="WQ382" s="38" t="s">
        <v>351</v>
      </c>
      <c r="WR382" s="38" t="s">
        <v>351</v>
      </c>
      <c r="WS382" s="38" t="s">
        <v>351</v>
      </c>
      <c r="WT382" s="38"/>
      <c r="WU382" s="38"/>
      <c r="WV382" s="38"/>
      <c r="WW382" s="38"/>
      <c r="WX382" s="38"/>
      <c r="WY382" s="38" t="s">
        <v>351</v>
      </c>
      <c r="WZ382" s="38" t="s">
        <v>351</v>
      </c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 t="s">
        <v>351</v>
      </c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00"/>
        <v/>
      </c>
      <c r="AGK382" s="85" t="str">
        <f t="shared" si="1201"/>
        <v/>
      </c>
      <c r="AGL382" s="85">
        <f t="shared" si="1202"/>
        <v>1</v>
      </c>
      <c r="AGN382" s="5">
        <f>IF(LEN(B382)&gt;7,AGN380,"")</f>
        <v>10</v>
      </c>
      <c r="AGQ382" s="36" t="str">
        <f t="shared" ref="AGQ382:AGQ395" si="1213">IF(COUNTIFS($C$6:$AGI$6,9,$C382:$AGI382,"б")=0,"",COUNTIFS($C$6:$AGI$6,9,$C382:$AGI382,"б"))</f>
        <v/>
      </c>
      <c r="AGR382" s="36" t="str">
        <f t="shared" si="1203"/>
        <v/>
      </c>
      <c r="AGS382" s="39">
        <f t="shared" ref="AGS382:AGS395" si="1214">IF(COUNTIFS($C$6:$AGI$6,9,$C382:$AGI382,"н")=0,"",COUNTIFS($C$6:$AGI$6,9,$C382:$AGI382,"н"))</f>
        <v>12</v>
      </c>
      <c r="AGT382" s="36" t="str">
        <f t="shared" ref="AGT382:AGT395" si="1215">IF(COUNTIFS($C$6:$AGI$6,10,$C382:$AGI382,"б")=0,"",COUNTIFS($C$6:$AGI$6,10,$C382:$AGI382,"б"))</f>
        <v/>
      </c>
      <c r="AGU382" s="36" t="str">
        <f t="shared" si="1204"/>
        <v/>
      </c>
      <c r="AGV382" s="39">
        <f t="shared" ref="AGV382:AGV395" si="1216">IF(COUNTIFS($C$6:$AGI$6,10,$C382:$AGI382,"н")=0,"",COUNTIFS($C$6:$AGI$6,10,$C382:$AGI382,"н"))</f>
        <v>22</v>
      </c>
      <c r="AGW382" s="36" t="str">
        <f t="shared" ref="AGW382:AGW395" si="1217">IF(COUNTIFS($C$6:$AGI$6,11,$C382:$AGI382,"б")=0,"",COUNTIFS($C$6:$AGI$6,11,$C382:$AGI382,"б"))</f>
        <v/>
      </c>
      <c r="AGX382" s="36" t="str">
        <f t="shared" si="1205"/>
        <v/>
      </c>
      <c r="AGY382" s="39">
        <f t="shared" ref="AGY382:AGY395" si="1218">IF(COUNTIFS($C$6:$AGI$6,11,$C382:$AGI382,"н")=0,"",COUNTIFS($C$6:$AGI$6,11,$C382:$AGI382,"н"))</f>
        <v>22</v>
      </c>
      <c r="AGZ382" s="36" t="str">
        <f t="shared" ref="AGZ382:AGZ395" si="1219">IF(COUNTIFS($C$6:$AGI$6,12,$C382:$AGI382,"б")=0,"",COUNTIFS($C$6:$AGI$6,12,$C382:$AGI382,"б"))</f>
        <v/>
      </c>
      <c r="AHA382" s="36" t="str">
        <f t="shared" si="1206"/>
        <v/>
      </c>
      <c r="AHB382" s="39">
        <f t="shared" ref="AHB382:AHB395" si="1220">IF(COUNTIFS($C$6:$AGI$6,12,$C382:$AGI382,"н")=0,"",COUNTIFS($C$6:$AGI$6,12,$C382:$AGI382,"н"))</f>
        <v>4</v>
      </c>
      <c r="AHC382" s="36" t="str">
        <f t="shared" ref="AHC382:AHC395" si="1221">IF(COUNTIFS($C$6:$AGI$6,1,$C382:$AGI382,"б")=0,"",COUNTIFS($C$6:$AGI$6,1,$C382:$AGI382,"б"))</f>
        <v/>
      </c>
      <c r="AHD382" s="36" t="str">
        <f t="shared" si="1207"/>
        <v/>
      </c>
      <c r="AHE382" s="39">
        <f t="shared" ref="AHE382:AHE395" si="1222">IF(COUNTIFS($C$6:$AGI$6,1,$C382:$AGI382,"н")=0,"",COUNTIFS($C$6:$AGI$6,1,$C382:$AGI382,"н"))</f>
        <v>12</v>
      </c>
      <c r="AHF382" s="36" t="str">
        <f t="shared" ref="AHF382:AHF395" si="1223">IF(COUNTIFS($C$6:$AGI$6,2,$C382:$AGI382,"б")=0,"",COUNTIFS($C$6:$AGI$6,2,$C382:$AGI382,"б"))</f>
        <v/>
      </c>
      <c r="AHG382" s="36" t="str">
        <f t="shared" si="1208"/>
        <v/>
      </c>
      <c r="AHH382" s="39">
        <f t="shared" ref="AHH382:AHH395" si="1224">IF(COUNTIFS($C$6:$AGI$6,2,$C382:$AGI382,"н")=0,"",COUNTIFS($C$6:$AGI$6,2,$C382:$AGI382,"н"))</f>
        <v>16</v>
      </c>
      <c r="AHI382" s="36" t="str">
        <f t="shared" ref="AHI382:AHI395" si="1225">IF(COUNTIFS($C$6:$AGI$6,3,$C382:$AGI382,"б")=0,"",COUNTIFS($C$6:$AGI$6,3,$C382:$AGI382,"б"))</f>
        <v/>
      </c>
      <c r="AHJ382" s="36" t="str">
        <f t="shared" si="1209"/>
        <v/>
      </c>
      <c r="AHK382" s="39">
        <f t="shared" ref="AHK382:AHK395" si="1226">IF(COUNTIFS($C$6:$AGI$6,3,$C382:$AGI382,"н")=0,"",COUNTIFS($C$6:$AGI$6,3,$C382:$AGI382,"н"))</f>
        <v>34</v>
      </c>
      <c r="AHL382" s="36" t="str">
        <f t="shared" ref="AHL382:AHL395" si="1227">IF(COUNTIFS($C$6:$AGI$6,4,$C382:$AGI382,"б")=0,"",COUNTIFS($C$6:$AGI$6,4,$C382:$AGI382,"б"))</f>
        <v/>
      </c>
      <c r="AHM382" s="36" t="str">
        <f t="shared" si="1210"/>
        <v/>
      </c>
      <c r="AHN382" s="39">
        <f t="shared" ref="AHN382:AHN395" si="1228">IF(COUNTIFS($C$6:$AGI$6,4,$C382:$AGI382,"н")=0,"",COUNTIFS($C$6:$AGI$6,4,$C382:$AGI382,"н"))</f>
        <v>3</v>
      </c>
      <c r="AHO382" s="36" t="str">
        <f t="shared" ref="AHO382:AHO395" si="1229">IF(COUNTIFS($C$6:$AGI$6,5,$C382:$AGI382,"б")=0,"",COUNTIFS($C$6:$AGI$6,5,$C382:$AGI382,"б"))</f>
        <v/>
      </c>
      <c r="AHP382" s="36" t="str">
        <f t="shared" si="1211"/>
        <v/>
      </c>
      <c r="AHQ382" s="39" t="str">
        <f t="shared" ref="AHQ382:AHQ395" si="1230">IF(COUNTIFS($C$6:$AGI$6,5,$C382:$AGI382,"н")=0,"",COUNTIFS($C$6:$AGI$6,5,$C382:$AGI382,"н"))</f>
        <v/>
      </c>
      <c r="AHR382" s="36" t="str">
        <f t="shared" ref="AHR382:AHR395" si="1231">IF(COUNTIFS($C$6:$AGI$6,6,$C382:$AGI382,"б")=0,"",COUNTIFS($C$6:$AGI$6,6,$C382:$AGI382,"б"))</f>
        <v/>
      </c>
      <c r="AHS382" s="36" t="str">
        <f t="shared" si="1212"/>
        <v/>
      </c>
      <c r="AHT382" s="39" t="str">
        <f t="shared" ref="AHT382:AHT395" si="1232">IF(COUNTIFS($C$6:$AGI$6,6,$C382:$AGI382,"н")=0,"",COUNTIFS($C$6:$AGI$6,6,$C382:$AGI382,"н"))</f>
        <v/>
      </c>
    </row>
    <row r="383" spans="1:923" s="5" customFormat="1" outlineLevel="1" x14ac:dyDescent="0.25">
      <c r="A383" s="43">
        <f t="shared" ref="A383:A395" si="1233">A382+1</f>
        <v>3</v>
      </c>
      <c r="B383" s="46" t="s">
        <v>219</v>
      </c>
      <c r="C383" s="37"/>
      <c r="D383" s="35"/>
      <c r="E383" s="35"/>
      <c r="F383" s="35"/>
      <c r="G383" s="57" t="s">
        <v>351</v>
      </c>
      <c r="H383" s="57"/>
      <c r="I383" s="57"/>
      <c r="J383" s="57"/>
      <c r="K383" s="57" t="s">
        <v>351</v>
      </c>
      <c r="L383" s="57" t="s">
        <v>351</v>
      </c>
      <c r="M383" s="57"/>
      <c r="N383" s="57"/>
      <c r="O383" s="57" t="s">
        <v>351</v>
      </c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 t="s">
        <v>351</v>
      </c>
      <c r="BT383" s="38" t="s">
        <v>351</v>
      </c>
      <c r="BU383" s="38"/>
      <c r="BV383" s="38"/>
      <c r="BW383" s="38" t="s">
        <v>359</v>
      </c>
      <c r="BX383" s="38" t="s">
        <v>359</v>
      </c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351</v>
      </c>
      <c r="CZ383" s="38" t="s">
        <v>351</v>
      </c>
      <c r="DA383" s="38"/>
      <c r="DB383" s="38"/>
      <c r="DC383" s="38" t="s">
        <v>351</v>
      </c>
      <c r="DD383" s="38" t="s">
        <v>351</v>
      </c>
      <c r="DE383" s="38"/>
      <c r="DF383" s="38"/>
      <c r="DG383" s="38"/>
      <c r="DH383" s="38" t="s">
        <v>351</v>
      </c>
      <c r="DI383" s="38" t="s">
        <v>351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 t="s">
        <v>351</v>
      </c>
      <c r="DV383" s="38"/>
      <c r="DW383" s="38"/>
      <c r="DX383" s="38"/>
      <c r="DY383" s="38"/>
      <c r="DZ383" s="38"/>
      <c r="EA383" s="38"/>
      <c r="EB383" s="38"/>
      <c r="EC383" s="38"/>
      <c r="ED383" s="38"/>
      <c r="EE383" s="38" t="s">
        <v>351</v>
      </c>
      <c r="EF383" s="38"/>
      <c r="EG383" s="38"/>
      <c r="EH383" s="38"/>
      <c r="EI383" s="38"/>
      <c r="EJ383" s="38"/>
      <c r="EK383" s="38"/>
      <c r="EL383" s="38"/>
      <c r="EM383" s="37"/>
      <c r="EN383" s="38"/>
      <c r="EO383" s="38" t="s">
        <v>351</v>
      </c>
      <c r="EP383" s="38"/>
      <c r="EQ383" s="38" t="s">
        <v>351</v>
      </c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 t="s">
        <v>351</v>
      </c>
      <c r="FJ383" s="38"/>
      <c r="FK383" s="30" t="s">
        <v>351</v>
      </c>
      <c r="FL383" s="30" t="s">
        <v>351</v>
      </c>
      <c r="FM383" s="38"/>
      <c r="FN383" s="38"/>
      <c r="FO383" s="30" t="s">
        <v>351</v>
      </c>
      <c r="FP383" s="30" t="s">
        <v>351</v>
      </c>
      <c r="FQ383" s="38"/>
      <c r="FR383" s="38"/>
      <c r="FS383" s="30" t="s">
        <v>351</v>
      </c>
      <c r="FT383" s="30" t="s">
        <v>351</v>
      </c>
      <c r="FU383" s="30" t="s">
        <v>351</v>
      </c>
      <c r="FV383" s="38"/>
      <c r="FW383" s="38"/>
      <c r="FX383" s="38"/>
      <c r="FY383" s="38"/>
      <c r="FZ383" s="38"/>
      <c r="GA383" s="57" t="s">
        <v>351</v>
      </c>
      <c r="GB383" s="38"/>
      <c r="GC383" s="38"/>
      <c r="GD383" s="38"/>
      <c r="GE383" s="57" t="s">
        <v>351</v>
      </c>
      <c r="GF383" s="57" t="s">
        <v>351</v>
      </c>
      <c r="GG383" s="38"/>
      <c r="GH383" s="38"/>
      <c r="GI383" s="38"/>
      <c r="GJ383" s="38"/>
      <c r="GK383" s="38"/>
      <c r="GL383" s="38"/>
      <c r="GM383" s="57" t="s">
        <v>351</v>
      </c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351</v>
      </c>
      <c r="GX383" s="38"/>
      <c r="GY383" s="57" t="s">
        <v>351</v>
      </c>
      <c r="GZ383" s="57" t="s">
        <v>351</v>
      </c>
      <c r="HA383" s="38"/>
      <c r="HB383" s="38"/>
      <c r="HC383" s="57" t="s">
        <v>351</v>
      </c>
      <c r="HD383" s="57" t="s">
        <v>351</v>
      </c>
      <c r="HE383" s="38"/>
      <c r="HF383" s="38"/>
      <c r="HG383" s="57" t="s">
        <v>351</v>
      </c>
      <c r="HH383" s="57" t="s">
        <v>351</v>
      </c>
      <c r="HI383" s="57" t="s">
        <v>351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351</v>
      </c>
      <c r="IK383" s="38" t="s">
        <v>351</v>
      </c>
      <c r="IL383" s="83"/>
      <c r="IM383" s="38" t="s">
        <v>351</v>
      </c>
      <c r="IN383" s="38" t="s">
        <v>351</v>
      </c>
      <c r="IO383" s="38"/>
      <c r="IP383" s="38"/>
      <c r="IQ383" s="38"/>
      <c r="IR383" s="38" t="s">
        <v>351</v>
      </c>
      <c r="IS383" s="38" t="s">
        <v>351</v>
      </c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 t="s">
        <v>351</v>
      </c>
      <c r="JF383" s="38" t="s">
        <v>351</v>
      </c>
      <c r="JG383" s="38" t="s">
        <v>351</v>
      </c>
      <c r="JH383" s="38" t="s">
        <v>351</v>
      </c>
      <c r="JI383" s="38"/>
      <c r="JJ383" s="38"/>
      <c r="JK383" s="38"/>
      <c r="JL383" s="38" t="s">
        <v>351</v>
      </c>
      <c r="JM383" s="38" t="s">
        <v>351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 t="s">
        <v>351</v>
      </c>
      <c r="NU383" s="38" t="s">
        <v>351</v>
      </c>
      <c r="NV383" s="38"/>
      <c r="NW383" s="38" t="s">
        <v>351</v>
      </c>
      <c r="NX383" s="38" t="s">
        <v>351</v>
      </c>
      <c r="NY383" s="38"/>
      <c r="NZ383" s="38"/>
      <c r="OA383" s="38" t="s">
        <v>351</v>
      </c>
      <c r="OB383" s="38" t="s">
        <v>351</v>
      </c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 t="s">
        <v>351</v>
      </c>
      <c r="OO383" s="38" t="s">
        <v>351</v>
      </c>
      <c r="OP383" s="38"/>
      <c r="OQ383" s="38" t="s">
        <v>351</v>
      </c>
      <c r="OR383" s="38"/>
      <c r="OS383" s="38"/>
      <c r="OT383" s="38"/>
      <c r="OU383" s="38" t="s">
        <v>351</v>
      </c>
      <c r="OV383" s="38" t="s">
        <v>351</v>
      </c>
      <c r="OW383" s="38"/>
      <c r="OX383" s="38"/>
      <c r="OY383" s="38" t="s">
        <v>351</v>
      </c>
      <c r="OZ383" s="38" t="s">
        <v>351</v>
      </c>
      <c r="PA383" s="38"/>
      <c r="PB383" s="38"/>
      <c r="PC383" s="38"/>
      <c r="PD383" s="38"/>
      <c r="PE383" s="38"/>
      <c r="PF383" s="38"/>
      <c r="PG383" s="37"/>
      <c r="PH383" s="38" t="s">
        <v>351</v>
      </c>
      <c r="PI383" s="38" t="s">
        <v>351</v>
      </c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 t="s">
        <v>351</v>
      </c>
      <c r="QC383" s="38" t="s">
        <v>351</v>
      </c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 t="s">
        <v>351</v>
      </c>
      <c r="QW383" s="38" t="s">
        <v>351</v>
      </c>
      <c r="QX383" s="38"/>
      <c r="QY383" s="38"/>
      <c r="QZ383" s="38" t="s">
        <v>351</v>
      </c>
      <c r="RA383" s="38" t="s">
        <v>351</v>
      </c>
      <c r="RB383" s="38"/>
      <c r="RC383" s="38"/>
      <c r="RD383" s="38" t="s">
        <v>351</v>
      </c>
      <c r="RE383" s="38" t="s">
        <v>351</v>
      </c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8"/>
      <c r="SJ383" s="38"/>
      <c r="SK383" s="38"/>
      <c r="SL383" s="38"/>
      <c r="SM383" s="37"/>
      <c r="SN383" s="38"/>
      <c r="SO383" s="38"/>
      <c r="SP383" s="38"/>
      <c r="SQ383" s="38"/>
      <c r="SR383" s="38"/>
      <c r="SS383" s="38"/>
      <c r="ST383" s="38"/>
      <c r="SU383" s="38" t="s">
        <v>351</v>
      </c>
      <c r="SV383" s="38" t="s">
        <v>351</v>
      </c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102"/>
      <c r="UB383" s="30"/>
      <c r="UC383" s="75"/>
      <c r="UD383" s="38"/>
      <c r="UE383" s="30"/>
      <c r="UF383" s="30" t="s">
        <v>351</v>
      </c>
      <c r="UG383" s="75" t="s">
        <v>351</v>
      </c>
      <c r="UH383" s="38"/>
      <c r="UI383" s="30"/>
      <c r="UJ383" s="75"/>
      <c r="UK383" s="75" t="s">
        <v>351</v>
      </c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 t="s">
        <v>351</v>
      </c>
      <c r="UW383" s="38" t="s">
        <v>351</v>
      </c>
      <c r="UX383" s="38"/>
      <c r="UY383" s="38"/>
      <c r="UZ383" s="38" t="s">
        <v>351</v>
      </c>
      <c r="VA383" s="38" t="s">
        <v>351</v>
      </c>
      <c r="VB383" s="38"/>
      <c r="VC383" s="38"/>
      <c r="VD383" s="38"/>
      <c r="VE383" s="38" t="s">
        <v>351</v>
      </c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 t="s">
        <v>351</v>
      </c>
      <c r="VQ383" s="38" t="s">
        <v>351</v>
      </c>
      <c r="VR383" s="38"/>
      <c r="VS383" s="38"/>
      <c r="VT383" s="38" t="s">
        <v>351</v>
      </c>
      <c r="VU383" s="38" t="s">
        <v>351</v>
      </c>
      <c r="VV383" s="38"/>
      <c r="VW383" s="38" t="s">
        <v>351</v>
      </c>
      <c r="VX383" s="38" t="s">
        <v>351</v>
      </c>
      <c r="VY383" s="38" t="s">
        <v>351</v>
      </c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 t="s">
        <v>351</v>
      </c>
      <c r="WK383" s="38" t="s">
        <v>351</v>
      </c>
      <c r="WL383" s="38"/>
      <c r="WM383" s="38"/>
      <c r="WN383" s="38" t="s">
        <v>351</v>
      </c>
      <c r="WO383" s="38" t="s">
        <v>351</v>
      </c>
      <c r="WP383" s="38"/>
      <c r="WQ383" s="38" t="s">
        <v>351</v>
      </c>
      <c r="WR383" s="38" t="s">
        <v>351</v>
      </c>
      <c r="WS383" s="38" t="s">
        <v>351</v>
      </c>
      <c r="WT383" s="38"/>
      <c r="WU383" s="38"/>
      <c r="WV383" s="38"/>
      <c r="WW383" s="38"/>
      <c r="WX383" s="38"/>
      <c r="WY383" s="38" t="s">
        <v>351</v>
      </c>
      <c r="WZ383" s="38" t="s">
        <v>351</v>
      </c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 t="s">
        <v>351</v>
      </c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00"/>
        <v/>
      </c>
      <c r="AGK383" s="85" t="str">
        <f t="shared" si="1201"/>
        <v/>
      </c>
      <c r="AGL383" s="85">
        <f t="shared" si="1202"/>
        <v>1</v>
      </c>
      <c r="AGN383" s="5">
        <f>IF(LEN(B383)&gt;7,AGN380,"")</f>
        <v>10</v>
      </c>
      <c r="AGQ383" s="36">
        <f t="shared" si="1213"/>
        <v>2</v>
      </c>
      <c r="AGR383" s="36" t="str">
        <f t="shared" si="1203"/>
        <v/>
      </c>
      <c r="AGS383" s="39">
        <f t="shared" si="1214"/>
        <v>6</v>
      </c>
      <c r="AGT383" s="36" t="str">
        <f t="shared" si="1215"/>
        <v/>
      </c>
      <c r="AGU383" s="36" t="str">
        <f t="shared" si="1204"/>
        <v/>
      </c>
      <c r="AGV383" s="39">
        <f t="shared" si="1216"/>
        <v>18</v>
      </c>
      <c r="AGW383" s="36" t="str">
        <f t="shared" si="1217"/>
        <v/>
      </c>
      <c r="AGX383" s="36" t="str">
        <f t="shared" si="1205"/>
        <v/>
      </c>
      <c r="AGY383" s="39">
        <f t="shared" si="1218"/>
        <v>20</v>
      </c>
      <c r="AGZ383" s="36" t="str">
        <f t="shared" si="1219"/>
        <v/>
      </c>
      <c r="AHA383" s="36" t="str">
        <f t="shared" si="1206"/>
        <v/>
      </c>
      <c r="AHB383" s="39">
        <f t="shared" si="1220"/>
        <v>4</v>
      </c>
      <c r="AHC383" s="36" t="str">
        <f t="shared" si="1221"/>
        <v/>
      </c>
      <c r="AHD383" s="36" t="str">
        <f t="shared" si="1207"/>
        <v/>
      </c>
      <c r="AHE383" s="39">
        <f t="shared" si="1222"/>
        <v>15</v>
      </c>
      <c r="AHF383" s="36" t="str">
        <f t="shared" si="1223"/>
        <v/>
      </c>
      <c r="AHG383" s="36" t="str">
        <f t="shared" si="1208"/>
        <v/>
      </c>
      <c r="AHH383" s="39">
        <f t="shared" si="1224"/>
        <v>10</v>
      </c>
      <c r="AHI383" s="36" t="str">
        <f t="shared" si="1225"/>
        <v/>
      </c>
      <c r="AHJ383" s="36" t="str">
        <f t="shared" si="1209"/>
        <v/>
      </c>
      <c r="AHK383" s="39">
        <f t="shared" si="1226"/>
        <v>22</v>
      </c>
      <c r="AHL383" s="36" t="str">
        <f t="shared" si="1227"/>
        <v/>
      </c>
      <c r="AHM383" s="36" t="str">
        <f t="shared" si="1210"/>
        <v/>
      </c>
      <c r="AHN383" s="39">
        <f t="shared" si="1228"/>
        <v>3</v>
      </c>
      <c r="AHO383" s="36" t="str">
        <f t="shared" si="1229"/>
        <v/>
      </c>
      <c r="AHP383" s="36" t="str">
        <f t="shared" si="1211"/>
        <v/>
      </c>
      <c r="AHQ383" s="39" t="str">
        <f t="shared" si="1230"/>
        <v/>
      </c>
      <c r="AHR383" s="36" t="str">
        <f t="shared" si="1231"/>
        <v/>
      </c>
      <c r="AHS383" s="36" t="str">
        <f t="shared" si="1212"/>
        <v/>
      </c>
      <c r="AHT383" s="39" t="str">
        <f t="shared" si="1232"/>
        <v/>
      </c>
    </row>
    <row r="384" spans="1:923" s="5" customFormat="1" outlineLevel="1" x14ac:dyDescent="0.25">
      <c r="A384" s="43">
        <v>4</v>
      </c>
      <c r="B384" s="46" t="s">
        <v>220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 t="s">
        <v>351</v>
      </c>
      <c r="CJ384" s="75" t="s">
        <v>351</v>
      </c>
      <c r="CK384" s="38" t="s">
        <v>351</v>
      </c>
      <c r="CL384" s="38"/>
      <c r="CM384" s="38" t="s">
        <v>351</v>
      </c>
      <c r="CN384" s="38" t="s">
        <v>351</v>
      </c>
      <c r="CO384" s="38"/>
      <c r="CP384" s="38"/>
      <c r="CQ384" s="38" t="s">
        <v>351</v>
      </c>
      <c r="CR384" s="38" t="s">
        <v>351</v>
      </c>
      <c r="CS384" s="38" t="s">
        <v>351</v>
      </c>
      <c r="CT384" s="38" t="s">
        <v>351</v>
      </c>
      <c r="CU384" s="38"/>
      <c r="CV384" s="38"/>
      <c r="CW384" s="38"/>
      <c r="CX384" s="38"/>
      <c r="CY384" s="38"/>
      <c r="CZ384" s="38"/>
      <c r="DA384" s="38"/>
      <c r="DB384" s="38"/>
      <c r="DC384" s="38"/>
      <c r="DD384" s="38" t="s">
        <v>351</v>
      </c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/>
      <c r="FJ384" s="38"/>
      <c r="FK384" s="30"/>
      <c r="FL384" s="30"/>
      <c r="FM384" s="38"/>
      <c r="FN384" s="38"/>
      <c r="FO384" s="30"/>
      <c r="FP384" s="30"/>
      <c r="FQ384" s="38"/>
      <c r="FR384" s="38"/>
      <c r="FS384" s="30"/>
      <c r="FT384" s="30"/>
      <c r="FU384" s="30"/>
      <c r="FV384" s="38"/>
      <c r="FW384" s="38"/>
      <c r="FX384" s="38"/>
      <c r="FY384" s="38"/>
      <c r="FZ384" s="38"/>
      <c r="GA384" s="57"/>
      <c r="GB384" s="38"/>
      <c r="GC384" s="38"/>
      <c r="GD384" s="38"/>
      <c r="GE384" s="57"/>
      <c r="GF384" s="57"/>
      <c r="GG384" s="38"/>
      <c r="GH384" s="38"/>
      <c r="GI384" s="38"/>
      <c r="GJ384" s="38"/>
      <c r="GK384" s="38"/>
      <c r="GL384" s="38"/>
      <c r="GM384" s="57"/>
      <c r="GN384" s="38"/>
      <c r="GO384" s="38"/>
      <c r="GP384" s="38"/>
      <c r="GQ384" s="38"/>
      <c r="GR384" s="38"/>
      <c r="GS384" s="38"/>
      <c r="GT384" s="38"/>
      <c r="GU384" s="37"/>
      <c r="GV384" s="38"/>
      <c r="GW384" s="57"/>
      <c r="GX384" s="38"/>
      <c r="GY384" s="57" t="s">
        <v>351</v>
      </c>
      <c r="GZ384" s="57" t="s">
        <v>351</v>
      </c>
      <c r="HA384" s="38"/>
      <c r="HB384" s="38"/>
      <c r="HC384" s="57"/>
      <c r="HD384" s="57"/>
      <c r="HE384" s="38"/>
      <c r="HF384" s="38"/>
      <c r="HG384" s="57"/>
      <c r="HH384" s="57"/>
      <c r="HI384" s="57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 t="s">
        <v>351</v>
      </c>
      <c r="IK384" s="38" t="s">
        <v>351</v>
      </c>
      <c r="IL384" s="83"/>
      <c r="IM384" s="38" t="s">
        <v>351</v>
      </c>
      <c r="IN384" s="38" t="s">
        <v>351</v>
      </c>
      <c r="IO384" s="38"/>
      <c r="IP384" s="38"/>
      <c r="IQ384" s="38"/>
      <c r="IR384" s="38" t="s">
        <v>351</v>
      </c>
      <c r="IS384" s="38" t="s">
        <v>351</v>
      </c>
      <c r="IT384" s="38"/>
      <c r="IU384" s="38" t="s">
        <v>351</v>
      </c>
      <c r="IV384" s="38"/>
      <c r="IW384" s="38" t="s">
        <v>351</v>
      </c>
      <c r="IX384" s="38"/>
      <c r="IY384" s="38"/>
      <c r="IZ384" s="38"/>
      <c r="JA384" s="38"/>
      <c r="JB384" s="38"/>
      <c r="JC384" s="37"/>
      <c r="JD384" s="38"/>
      <c r="JE384" s="38" t="s">
        <v>351</v>
      </c>
      <c r="JF384" s="38" t="s">
        <v>351</v>
      </c>
      <c r="JG384" s="38" t="s">
        <v>351</v>
      </c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 t="s">
        <v>351</v>
      </c>
      <c r="PT384" s="38" t="s">
        <v>351</v>
      </c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 t="s">
        <v>351</v>
      </c>
      <c r="QJ384" s="38" t="s">
        <v>351</v>
      </c>
      <c r="QK384" s="38" t="s">
        <v>351</v>
      </c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 t="s">
        <v>351</v>
      </c>
      <c r="RA384" s="38" t="s">
        <v>351</v>
      </c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8"/>
      <c r="SJ384" s="38"/>
      <c r="SK384" s="38"/>
      <c r="SL384" s="38"/>
      <c r="SM384" s="37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7"/>
      <c r="TH384" s="38"/>
      <c r="TI384" s="38"/>
      <c r="TJ384" s="38"/>
      <c r="TK384" s="38" t="s">
        <v>351</v>
      </c>
      <c r="TL384" s="38" t="s">
        <v>351</v>
      </c>
      <c r="TM384" s="38" t="s">
        <v>351</v>
      </c>
      <c r="TN384" s="38"/>
      <c r="TO384" s="38" t="s">
        <v>351</v>
      </c>
      <c r="TP384" s="38" t="s">
        <v>351</v>
      </c>
      <c r="TQ384" s="38" t="s">
        <v>351</v>
      </c>
      <c r="TR384" s="38"/>
      <c r="TS384" s="38"/>
      <c r="TT384" s="38"/>
      <c r="TU384" s="38"/>
      <c r="TV384" s="38"/>
      <c r="TW384" s="38"/>
      <c r="TX384" s="38"/>
      <c r="TY384" s="38"/>
      <c r="TZ384" s="38"/>
      <c r="UA384" s="102"/>
      <c r="UB384" s="30"/>
      <c r="UC384" s="75"/>
      <c r="UD384" s="38"/>
      <c r="UE384" s="30"/>
      <c r="UF384" s="30"/>
      <c r="UG384" s="75"/>
      <c r="UH384" s="38"/>
      <c r="UI384" s="30"/>
      <c r="UJ384" s="75"/>
      <c r="UK384" s="75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 t="s">
        <v>351</v>
      </c>
      <c r="VH384" s="38" t="s">
        <v>351</v>
      </c>
      <c r="VI384" s="38"/>
      <c r="VJ384" s="38"/>
      <c r="VK384" s="38" t="s">
        <v>351</v>
      </c>
      <c r="VL384" s="38" t="s">
        <v>351</v>
      </c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00"/>
        <v/>
      </c>
      <c r="AGK384" s="85" t="str">
        <f t="shared" si="1201"/>
        <v/>
      </c>
      <c r="AGL384" s="85" t="str">
        <f t="shared" si="1202"/>
        <v/>
      </c>
      <c r="AGN384" s="5">
        <f>IF(LEN(B384)&gt;7,AGN380,"")</f>
        <v>10</v>
      </c>
      <c r="AGQ384" s="36" t="str">
        <f t="shared" si="1213"/>
        <v/>
      </c>
      <c r="AGR384" s="36" t="str">
        <f t="shared" si="1203"/>
        <v/>
      </c>
      <c r="AGS384" s="39">
        <f t="shared" si="1214"/>
        <v>5</v>
      </c>
      <c r="AGT384" s="36" t="str">
        <f t="shared" si="1215"/>
        <v/>
      </c>
      <c r="AGU384" s="36" t="str">
        <f t="shared" si="1204"/>
        <v/>
      </c>
      <c r="AGV384" s="39">
        <f t="shared" si="1216"/>
        <v>5</v>
      </c>
      <c r="AGW384" s="36" t="str">
        <f t="shared" si="1217"/>
        <v/>
      </c>
      <c r="AGX384" s="36" t="str">
        <f t="shared" si="1205"/>
        <v/>
      </c>
      <c r="AGY384" s="39">
        <f t="shared" si="1218"/>
        <v>12</v>
      </c>
      <c r="AGZ384" s="36" t="str">
        <f t="shared" si="1219"/>
        <v/>
      </c>
      <c r="AHA384" s="36" t="str">
        <f t="shared" si="1206"/>
        <v/>
      </c>
      <c r="AHB384" s="39">
        <f t="shared" si="1220"/>
        <v>1</v>
      </c>
      <c r="AHC384" s="36" t="str">
        <f t="shared" si="1221"/>
        <v/>
      </c>
      <c r="AHD384" s="36" t="str">
        <f t="shared" si="1207"/>
        <v/>
      </c>
      <c r="AHE384" s="39">
        <f t="shared" si="1222"/>
        <v>2</v>
      </c>
      <c r="AHF384" s="36" t="str">
        <f t="shared" si="1223"/>
        <v/>
      </c>
      <c r="AHG384" s="36" t="str">
        <f t="shared" si="1208"/>
        <v/>
      </c>
      <c r="AHH384" s="39">
        <f t="shared" si="1224"/>
        <v>5</v>
      </c>
      <c r="AHI384" s="36" t="str">
        <f t="shared" si="1225"/>
        <v/>
      </c>
      <c r="AHJ384" s="36" t="str">
        <f t="shared" si="1209"/>
        <v/>
      </c>
      <c r="AHK384" s="39">
        <f t="shared" si="1226"/>
        <v>10</v>
      </c>
      <c r="AHL384" s="36" t="str">
        <f t="shared" si="1227"/>
        <v/>
      </c>
      <c r="AHM384" s="36" t="str">
        <f t="shared" si="1210"/>
        <v/>
      </c>
      <c r="AHN384" s="39" t="str">
        <f t="shared" si="1228"/>
        <v/>
      </c>
      <c r="AHO384" s="36" t="str">
        <f t="shared" si="1229"/>
        <v/>
      </c>
      <c r="AHP384" s="36" t="str">
        <f t="shared" si="1211"/>
        <v/>
      </c>
      <c r="AHQ384" s="39" t="str">
        <f t="shared" si="1230"/>
        <v/>
      </c>
      <c r="AHR384" s="36" t="str">
        <f t="shared" si="1231"/>
        <v/>
      </c>
      <c r="AHS384" s="36" t="str">
        <f t="shared" si="1212"/>
        <v/>
      </c>
      <c r="AHT384" s="39" t="str">
        <f t="shared" si="1232"/>
        <v/>
      </c>
    </row>
    <row r="385" spans="1:923" s="5" customFormat="1" outlineLevel="1" x14ac:dyDescent="0.25">
      <c r="A385" s="43">
        <v>5</v>
      </c>
      <c r="B385" s="46" t="s">
        <v>221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/>
      <c r="CJ385" s="75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 t="s">
        <v>352</v>
      </c>
      <c r="CZ385" s="38" t="s">
        <v>352</v>
      </c>
      <c r="DA385" s="38"/>
      <c r="DB385" s="38"/>
      <c r="DC385" s="38" t="s">
        <v>352</v>
      </c>
      <c r="DD385" s="38" t="s">
        <v>352</v>
      </c>
      <c r="DE385" s="38"/>
      <c r="DF385" s="38"/>
      <c r="DG385" s="38"/>
      <c r="DH385" s="38" t="s">
        <v>352</v>
      </c>
      <c r="DI385" s="38" t="s">
        <v>352</v>
      </c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/>
      <c r="GB385" s="38"/>
      <c r="GC385" s="38"/>
      <c r="GD385" s="38"/>
      <c r="GE385" s="57"/>
      <c r="GF385" s="57"/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 t="s">
        <v>351</v>
      </c>
      <c r="GX385" s="38"/>
      <c r="GY385" s="57" t="s">
        <v>351</v>
      </c>
      <c r="GZ385" s="57" t="s">
        <v>351</v>
      </c>
      <c r="HA385" s="38"/>
      <c r="HB385" s="38"/>
      <c r="HC385" s="57"/>
      <c r="HD385" s="57"/>
      <c r="HE385" s="38"/>
      <c r="HF385" s="38"/>
      <c r="HG385" s="57" t="s">
        <v>351</v>
      </c>
      <c r="HH385" s="57" t="s">
        <v>351</v>
      </c>
      <c r="HI385" s="57" t="s">
        <v>351</v>
      </c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351</v>
      </c>
      <c r="IK385" s="38" t="s">
        <v>351</v>
      </c>
      <c r="IL385" s="83"/>
      <c r="IM385" s="38" t="s">
        <v>351</v>
      </c>
      <c r="IN385" s="38" t="s">
        <v>351</v>
      </c>
      <c r="IO385" s="38"/>
      <c r="IP385" s="38"/>
      <c r="IQ385" s="38"/>
      <c r="IR385" s="38" t="s">
        <v>351</v>
      </c>
      <c r="IS385" s="38" t="s">
        <v>351</v>
      </c>
      <c r="IT385" s="38"/>
      <c r="IU385" s="38" t="s">
        <v>351</v>
      </c>
      <c r="IV385" s="38"/>
      <c r="IW385" s="38" t="s">
        <v>351</v>
      </c>
      <c r="IX385" s="38"/>
      <c r="IY385" s="38"/>
      <c r="IZ385" s="38"/>
      <c r="JA385" s="38"/>
      <c r="JB385" s="38"/>
      <c r="JC385" s="37"/>
      <c r="JD385" s="38"/>
      <c r="JE385" s="38" t="s">
        <v>351</v>
      </c>
      <c r="JF385" s="38" t="s">
        <v>351</v>
      </c>
      <c r="JG385" s="38"/>
      <c r="JH385" s="38" t="s">
        <v>351</v>
      </c>
      <c r="JI385" s="38"/>
      <c r="JJ385" s="38"/>
      <c r="JK385" s="38"/>
      <c r="JL385" s="38" t="s">
        <v>351</v>
      </c>
      <c r="JM385" s="38" t="s">
        <v>351</v>
      </c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 t="s">
        <v>351</v>
      </c>
      <c r="OF385" s="38" t="s">
        <v>351</v>
      </c>
      <c r="OG385" s="38"/>
      <c r="OH385" s="38"/>
      <c r="OI385" s="38"/>
      <c r="OJ385" s="38"/>
      <c r="OK385" s="38"/>
      <c r="OL385" s="38"/>
      <c r="OM385" s="37"/>
      <c r="ON385" s="38" t="s">
        <v>351</v>
      </c>
      <c r="OO385" s="38" t="s">
        <v>351</v>
      </c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 t="s">
        <v>351</v>
      </c>
      <c r="PI385" s="38" t="s">
        <v>351</v>
      </c>
      <c r="PJ385" s="38"/>
      <c r="PK385" s="38" t="s">
        <v>351</v>
      </c>
      <c r="PL385" s="38" t="s">
        <v>351</v>
      </c>
      <c r="PM385" s="38"/>
      <c r="PN385" s="38"/>
      <c r="PO385" s="38"/>
      <c r="PP385" s="38" t="s">
        <v>351</v>
      </c>
      <c r="PQ385" s="38" t="s">
        <v>351</v>
      </c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 t="s">
        <v>351</v>
      </c>
      <c r="QC385" s="38" t="s">
        <v>351</v>
      </c>
      <c r="QD385" s="38"/>
      <c r="QE385" s="38"/>
      <c r="QF385" s="38"/>
      <c r="QG385" s="38"/>
      <c r="QH385" s="38"/>
      <c r="QI385" s="38" t="s">
        <v>351</v>
      </c>
      <c r="QJ385" s="38" t="s">
        <v>351</v>
      </c>
      <c r="QK385" s="38" t="s">
        <v>351</v>
      </c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 t="s">
        <v>351</v>
      </c>
      <c r="QW385" s="38" t="s">
        <v>351</v>
      </c>
      <c r="QX385" s="38"/>
      <c r="QY385" s="38"/>
      <c r="QZ385" s="38" t="s">
        <v>351</v>
      </c>
      <c r="RA385" s="38" t="s">
        <v>351</v>
      </c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 t="s">
        <v>351</v>
      </c>
      <c r="RX385" s="38" t="s">
        <v>351</v>
      </c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8"/>
      <c r="SJ385" s="38"/>
      <c r="SK385" s="38"/>
      <c r="SL385" s="38"/>
      <c r="SM385" s="37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102"/>
      <c r="UB385" s="30"/>
      <c r="UC385" s="75"/>
      <c r="UD385" s="38"/>
      <c r="UE385" s="30"/>
      <c r="UF385" s="30" t="s">
        <v>351</v>
      </c>
      <c r="UG385" s="75" t="s">
        <v>351</v>
      </c>
      <c r="UH385" s="38"/>
      <c r="UI385" s="30" t="s">
        <v>351</v>
      </c>
      <c r="UJ385" s="75" t="s">
        <v>351</v>
      </c>
      <c r="UK385" s="75" t="s">
        <v>351</v>
      </c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 t="s">
        <v>351</v>
      </c>
      <c r="UW385" s="38" t="s">
        <v>351</v>
      </c>
      <c r="UX385" s="38"/>
      <c r="UY385" s="38"/>
      <c r="UZ385" s="38" t="s">
        <v>351</v>
      </c>
      <c r="VA385" s="38" t="s">
        <v>351</v>
      </c>
      <c r="VB385" s="38"/>
      <c r="VC385" s="38" t="s">
        <v>351</v>
      </c>
      <c r="VD385" s="38" t="s">
        <v>351</v>
      </c>
      <c r="VE385" s="38" t="s">
        <v>351</v>
      </c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 t="s">
        <v>351</v>
      </c>
      <c r="VQ385" s="38" t="s">
        <v>351</v>
      </c>
      <c r="VR385" s="38"/>
      <c r="VS385" s="38"/>
      <c r="VT385" s="38" t="s">
        <v>351</v>
      </c>
      <c r="VU385" s="38" t="s">
        <v>351</v>
      </c>
      <c r="VV385" s="38"/>
      <c r="VW385" s="38" t="s">
        <v>351</v>
      </c>
      <c r="VX385" s="38" t="s">
        <v>351</v>
      </c>
      <c r="VY385" s="38" t="s">
        <v>351</v>
      </c>
      <c r="VZ385" s="38"/>
      <c r="WA385" s="38" t="s">
        <v>351</v>
      </c>
      <c r="WB385" s="38" t="s">
        <v>351</v>
      </c>
      <c r="WC385" s="38"/>
      <c r="WD385" s="38"/>
      <c r="WE385" s="38"/>
      <c r="WF385" s="38"/>
      <c r="WG385" s="38"/>
      <c r="WH385" s="38"/>
      <c r="WI385" s="37"/>
      <c r="WJ385" s="38" t="s">
        <v>351</v>
      </c>
      <c r="WK385" s="38" t="s">
        <v>351</v>
      </c>
      <c r="WL385" s="38"/>
      <c r="WM385" s="38"/>
      <c r="WN385" s="38" t="s">
        <v>351</v>
      </c>
      <c r="WO385" s="38" t="s">
        <v>351</v>
      </c>
      <c r="WP385" s="38"/>
      <c r="WQ385" s="38" t="s">
        <v>351</v>
      </c>
      <c r="WR385" s="38" t="s">
        <v>351</v>
      </c>
      <c r="WS385" s="38" t="s">
        <v>351</v>
      </c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00"/>
        <v/>
      </c>
      <c r="AGK385" s="85" t="str">
        <f t="shared" si="1201"/>
        <v/>
      </c>
      <c r="AGL385" s="85" t="str">
        <f t="shared" si="1202"/>
        <v/>
      </c>
      <c r="AGN385" s="5">
        <f>IF(LEN(B385)&gt;7,AGN380,"")</f>
        <v>10</v>
      </c>
      <c r="AGQ385" s="36" t="str">
        <f t="shared" si="1213"/>
        <v/>
      </c>
      <c r="AGR385" s="36" t="str">
        <f t="shared" si="1203"/>
        <v/>
      </c>
      <c r="AGS385" s="39" t="str">
        <f t="shared" si="1214"/>
        <v/>
      </c>
      <c r="AGT385" s="36" t="str">
        <f t="shared" si="1215"/>
        <v/>
      </c>
      <c r="AGU385" s="36">
        <f t="shared" si="1204"/>
        <v>6</v>
      </c>
      <c r="AGV385" s="39" t="str">
        <f t="shared" si="1216"/>
        <v/>
      </c>
      <c r="AGW385" s="36" t="str">
        <f t="shared" si="1217"/>
        <v/>
      </c>
      <c r="AGX385" s="36" t="str">
        <f t="shared" si="1205"/>
        <v/>
      </c>
      <c r="AGY385" s="39">
        <f t="shared" si="1218"/>
        <v>16</v>
      </c>
      <c r="AGZ385" s="36" t="str">
        <f t="shared" si="1219"/>
        <v/>
      </c>
      <c r="AHA385" s="36" t="str">
        <f t="shared" si="1206"/>
        <v/>
      </c>
      <c r="AHB385" s="39">
        <f t="shared" si="1220"/>
        <v>3</v>
      </c>
      <c r="AHC385" s="36" t="str">
        <f t="shared" si="1221"/>
        <v/>
      </c>
      <c r="AHD385" s="36" t="str">
        <f t="shared" si="1207"/>
        <v/>
      </c>
      <c r="AHE385" s="39">
        <f t="shared" si="1222"/>
        <v>10</v>
      </c>
      <c r="AHF385" s="36" t="str">
        <f t="shared" si="1223"/>
        <v/>
      </c>
      <c r="AHG385" s="36" t="str">
        <f t="shared" si="1208"/>
        <v/>
      </c>
      <c r="AHH385" s="39">
        <f t="shared" si="1224"/>
        <v>11</v>
      </c>
      <c r="AHI385" s="36" t="str">
        <f t="shared" si="1225"/>
        <v/>
      </c>
      <c r="AHJ385" s="36" t="str">
        <f t="shared" si="1209"/>
        <v/>
      </c>
      <c r="AHK385" s="39">
        <f t="shared" si="1226"/>
        <v>28</v>
      </c>
      <c r="AHL385" s="36" t="str">
        <f t="shared" si="1227"/>
        <v/>
      </c>
      <c r="AHM385" s="36" t="str">
        <f t="shared" si="1210"/>
        <v/>
      </c>
      <c r="AHN385" s="39" t="str">
        <f t="shared" si="1228"/>
        <v/>
      </c>
      <c r="AHO385" s="36" t="str">
        <f t="shared" si="1229"/>
        <v/>
      </c>
      <c r="AHP385" s="36" t="str">
        <f t="shared" si="1211"/>
        <v/>
      </c>
      <c r="AHQ385" s="39" t="str">
        <f t="shared" si="1230"/>
        <v/>
      </c>
      <c r="AHR385" s="36" t="str">
        <f t="shared" si="1231"/>
        <v/>
      </c>
      <c r="AHS385" s="36" t="str">
        <f t="shared" si="1212"/>
        <v/>
      </c>
      <c r="AHT385" s="39" t="str">
        <f t="shared" si="1232"/>
        <v/>
      </c>
    </row>
    <row r="386" spans="1:923" s="5" customFormat="1" outlineLevel="1" x14ac:dyDescent="0.25">
      <c r="A386" s="43">
        <f t="shared" si="1233"/>
        <v>6</v>
      </c>
      <c r="B386" s="46" t="s">
        <v>222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/>
      <c r="CN386" s="38"/>
      <c r="CO386" s="38"/>
      <c r="CP386" s="38"/>
      <c r="CQ386" s="38" t="s">
        <v>351</v>
      </c>
      <c r="CR386" s="38" t="s">
        <v>351</v>
      </c>
      <c r="CS386" s="38" t="s">
        <v>351</v>
      </c>
      <c r="CT386" s="38" t="s">
        <v>351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 t="s">
        <v>351</v>
      </c>
      <c r="DV386" s="38"/>
      <c r="DW386" s="38"/>
      <c r="DX386" s="38"/>
      <c r="DY386" s="38"/>
      <c r="DZ386" s="38"/>
      <c r="EA386" s="38"/>
      <c r="EB386" s="38"/>
      <c r="EC386" s="38"/>
      <c r="ED386" s="38"/>
      <c r="EE386" s="38" t="s">
        <v>351</v>
      </c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 t="s">
        <v>351</v>
      </c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30"/>
      <c r="FJ386" s="38"/>
      <c r="FK386" s="30"/>
      <c r="FL386" s="30"/>
      <c r="FM386" s="38"/>
      <c r="FN386" s="38"/>
      <c r="FO386" s="30"/>
      <c r="FP386" s="30"/>
      <c r="FQ386" s="38"/>
      <c r="FR386" s="38"/>
      <c r="FS386" s="30"/>
      <c r="FT386" s="30"/>
      <c r="FU386" s="30"/>
      <c r="FV386" s="38"/>
      <c r="FW386" s="38"/>
      <c r="FX386" s="38"/>
      <c r="FY386" s="38"/>
      <c r="FZ386" s="38"/>
      <c r="GA386" s="57" t="s">
        <v>351</v>
      </c>
      <c r="GB386" s="38"/>
      <c r="GC386" s="38"/>
      <c r="GD386" s="38"/>
      <c r="GE386" s="57"/>
      <c r="GF386" s="57"/>
      <c r="GG386" s="38"/>
      <c r="GH386" s="38"/>
      <c r="GI386" s="38"/>
      <c r="GJ386" s="38"/>
      <c r="GK386" s="38"/>
      <c r="GL386" s="38"/>
      <c r="GM386" s="57" t="s">
        <v>351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 t="s">
        <v>351</v>
      </c>
      <c r="GX386" s="38"/>
      <c r="GY386" s="57"/>
      <c r="GZ386" s="57"/>
      <c r="HA386" s="38"/>
      <c r="HB386" s="38"/>
      <c r="HC386" s="57"/>
      <c r="HD386" s="57"/>
      <c r="HE386" s="38"/>
      <c r="HF386" s="38"/>
      <c r="HG386" s="57" t="s">
        <v>351</v>
      </c>
      <c r="HH386" s="57" t="s">
        <v>351</v>
      </c>
      <c r="HI386" s="57" t="s">
        <v>351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 t="s">
        <v>351</v>
      </c>
      <c r="IS386" s="38" t="s">
        <v>351</v>
      </c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 t="s">
        <v>351</v>
      </c>
      <c r="JF386" s="38" t="s">
        <v>351</v>
      </c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351</v>
      </c>
      <c r="NU386" s="38" t="s">
        <v>351</v>
      </c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 t="s">
        <v>351</v>
      </c>
      <c r="OO386" s="38" t="s">
        <v>351</v>
      </c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 t="s">
        <v>351</v>
      </c>
      <c r="PI386" s="38" t="s">
        <v>351</v>
      </c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 t="s">
        <v>351</v>
      </c>
      <c r="QC386" s="38" t="s">
        <v>351</v>
      </c>
      <c r="QD386" s="38"/>
      <c r="QE386" s="38"/>
      <c r="QF386" s="38"/>
      <c r="QG386" s="38"/>
      <c r="QH386" s="38"/>
      <c r="QI386" s="38" t="s">
        <v>351</v>
      </c>
      <c r="QJ386" s="38" t="s">
        <v>351</v>
      </c>
      <c r="QK386" s="38" t="s">
        <v>351</v>
      </c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102"/>
      <c r="UB386" s="30"/>
      <c r="UC386" s="75"/>
      <c r="UD386" s="38"/>
      <c r="UE386" s="30"/>
      <c r="UF386" s="30"/>
      <c r="UG386" s="75"/>
      <c r="UH386" s="38"/>
      <c r="UI386" s="30"/>
      <c r="UJ386" s="75"/>
      <c r="UK386" s="75" t="s">
        <v>351</v>
      </c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 t="s">
        <v>351</v>
      </c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 t="s">
        <v>351</v>
      </c>
      <c r="VQ386" s="38" t="s">
        <v>351</v>
      </c>
      <c r="VR386" s="38"/>
      <c r="VS386" s="38"/>
      <c r="VT386" s="38" t="s">
        <v>351</v>
      </c>
      <c r="VU386" s="38" t="s">
        <v>351</v>
      </c>
      <c r="VV386" s="38"/>
      <c r="VW386" s="38" t="s">
        <v>351</v>
      </c>
      <c r="VX386" s="38" t="s">
        <v>351</v>
      </c>
      <c r="VY386" s="38" t="s">
        <v>351</v>
      </c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00"/>
        <v/>
      </c>
      <c r="AGK386" s="85" t="str">
        <f t="shared" si="1201"/>
        <v/>
      </c>
      <c r="AGL386" s="85" t="str">
        <f t="shared" si="1202"/>
        <v/>
      </c>
      <c r="AGN386" s="5">
        <f>IF(LEN(B386)&gt;7,AGN380,"")</f>
        <v>10</v>
      </c>
      <c r="AGQ386" s="36" t="str">
        <f t="shared" si="1213"/>
        <v/>
      </c>
      <c r="AGR386" s="36" t="str">
        <f t="shared" si="1203"/>
        <v/>
      </c>
      <c r="AGS386" s="39" t="str">
        <f t="shared" si="1214"/>
        <v/>
      </c>
      <c r="AGT386" s="36" t="str">
        <f t="shared" si="1215"/>
        <v/>
      </c>
      <c r="AGU386" s="36" t="str">
        <f t="shared" si="1204"/>
        <v/>
      </c>
      <c r="AGV386" s="39">
        <f t="shared" si="1216"/>
        <v>7</v>
      </c>
      <c r="AGW386" s="36" t="str">
        <f t="shared" si="1217"/>
        <v/>
      </c>
      <c r="AGX386" s="36" t="str">
        <f t="shared" si="1205"/>
        <v/>
      </c>
      <c r="AGY386" s="39">
        <f t="shared" si="1218"/>
        <v>10</v>
      </c>
      <c r="AGZ386" s="36" t="str">
        <f t="shared" si="1219"/>
        <v/>
      </c>
      <c r="AHA386" s="36" t="str">
        <f t="shared" si="1206"/>
        <v/>
      </c>
      <c r="AHB386" s="39" t="str">
        <f t="shared" si="1220"/>
        <v/>
      </c>
      <c r="AHC386" s="36" t="str">
        <f t="shared" si="1221"/>
        <v/>
      </c>
      <c r="AHD386" s="36" t="str">
        <f t="shared" si="1207"/>
        <v/>
      </c>
      <c r="AHE386" s="39">
        <f t="shared" si="1222"/>
        <v>6</v>
      </c>
      <c r="AHF386" s="36" t="str">
        <f t="shared" si="1223"/>
        <v/>
      </c>
      <c r="AHG386" s="36" t="str">
        <f t="shared" si="1208"/>
        <v/>
      </c>
      <c r="AHH386" s="39">
        <f t="shared" si="1224"/>
        <v>5</v>
      </c>
      <c r="AHI386" s="36" t="str">
        <f t="shared" si="1225"/>
        <v/>
      </c>
      <c r="AHJ386" s="36" t="str">
        <f t="shared" si="1209"/>
        <v/>
      </c>
      <c r="AHK386" s="39">
        <f t="shared" si="1226"/>
        <v>9</v>
      </c>
      <c r="AHL386" s="36" t="str">
        <f t="shared" si="1227"/>
        <v/>
      </c>
      <c r="AHM386" s="36" t="str">
        <f t="shared" si="1210"/>
        <v/>
      </c>
      <c r="AHN386" s="39" t="str">
        <f t="shared" si="1228"/>
        <v/>
      </c>
      <c r="AHO386" s="36" t="str">
        <f t="shared" si="1229"/>
        <v/>
      </c>
      <c r="AHP386" s="36" t="str">
        <f t="shared" si="1211"/>
        <v/>
      </c>
      <c r="AHQ386" s="39" t="str">
        <f t="shared" si="1230"/>
        <v/>
      </c>
      <c r="AHR386" s="36" t="str">
        <f t="shared" si="1231"/>
        <v/>
      </c>
      <c r="AHS386" s="36" t="str">
        <f t="shared" si="1212"/>
        <v/>
      </c>
      <c r="AHT386" s="39" t="str">
        <f t="shared" si="1232"/>
        <v/>
      </c>
    </row>
    <row r="387" spans="1:923" s="5" customFormat="1" outlineLevel="1" x14ac:dyDescent="0.25">
      <c r="A387" s="43">
        <f t="shared" si="1233"/>
        <v>7</v>
      </c>
      <c r="B387" s="46" t="s">
        <v>223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/>
      <c r="CJ387" s="75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 t="s">
        <v>352</v>
      </c>
      <c r="CZ387" s="38" t="s">
        <v>352</v>
      </c>
      <c r="DA387" s="38"/>
      <c r="DB387" s="38"/>
      <c r="DC387" s="38" t="s">
        <v>352</v>
      </c>
      <c r="DD387" s="38" t="s">
        <v>352</v>
      </c>
      <c r="DE387" s="38"/>
      <c r="DF387" s="38"/>
      <c r="DG387" s="38"/>
      <c r="DH387" s="38" t="s">
        <v>352</v>
      </c>
      <c r="DI387" s="38" t="s">
        <v>352</v>
      </c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3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/>
      <c r="GB387" s="38"/>
      <c r="GC387" s="38"/>
      <c r="GD387" s="38"/>
      <c r="GE387" s="57"/>
      <c r="GF387" s="57"/>
      <c r="GG387" s="38"/>
      <c r="GH387" s="38"/>
      <c r="GI387" s="38"/>
      <c r="GJ387" s="38"/>
      <c r="GK387" s="38"/>
      <c r="GL387" s="38"/>
      <c r="GM387" s="57"/>
      <c r="GN387" s="38"/>
      <c r="GO387" s="38"/>
      <c r="GP387" s="38"/>
      <c r="GQ387" s="38"/>
      <c r="GR387" s="38"/>
      <c r="GS387" s="38"/>
      <c r="GT387" s="38"/>
      <c r="GU387" s="37"/>
      <c r="GV387" s="38"/>
      <c r="GW387" s="57" t="s">
        <v>351</v>
      </c>
      <c r="GX387" s="38"/>
      <c r="GY387" s="57" t="s">
        <v>351</v>
      </c>
      <c r="GZ387" s="57" t="s">
        <v>351</v>
      </c>
      <c r="HA387" s="38"/>
      <c r="HB387" s="38"/>
      <c r="HC387" s="57" t="s">
        <v>351</v>
      </c>
      <c r="HD387" s="57" t="s">
        <v>351</v>
      </c>
      <c r="HE387" s="38"/>
      <c r="HF387" s="38"/>
      <c r="HG387" s="57" t="s">
        <v>351</v>
      </c>
      <c r="HH387" s="57" t="s">
        <v>351</v>
      </c>
      <c r="HI387" s="57" t="s">
        <v>351</v>
      </c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351</v>
      </c>
      <c r="IK387" s="38" t="s">
        <v>351</v>
      </c>
      <c r="IL387" s="83"/>
      <c r="IM387" s="38" t="s">
        <v>351</v>
      </c>
      <c r="IN387" s="38" t="s">
        <v>351</v>
      </c>
      <c r="IO387" s="38"/>
      <c r="IP387" s="38"/>
      <c r="IQ387" s="38"/>
      <c r="IR387" s="38" t="s">
        <v>351</v>
      </c>
      <c r="IS387" s="38" t="s">
        <v>351</v>
      </c>
      <c r="IT387" s="38"/>
      <c r="IU387" s="38" t="s">
        <v>351</v>
      </c>
      <c r="IV387" s="38"/>
      <c r="IW387" s="38" t="s">
        <v>351</v>
      </c>
      <c r="IX387" s="38"/>
      <c r="IY387" s="38"/>
      <c r="IZ387" s="38"/>
      <c r="JA387" s="38"/>
      <c r="JB387" s="38"/>
      <c r="JC387" s="37"/>
      <c r="JD387" s="38"/>
      <c r="JE387" s="38" t="s">
        <v>351</v>
      </c>
      <c r="JF387" s="38" t="s">
        <v>351</v>
      </c>
      <c r="JG387" s="38"/>
      <c r="JH387" s="38" t="s">
        <v>351</v>
      </c>
      <c r="JI387" s="38"/>
      <c r="JJ387" s="38"/>
      <c r="JK387" s="38"/>
      <c r="JL387" s="38" t="s">
        <v>351</v>
      </c>
      <c r="JM387" s="38" t="s">
        <v>351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 t="s">
        <v>351</v>
      </c>
      <c r="OF387" s="38" t="s">
        <v>351</v>
      </c>
      <c r="OG387" s="38"/>
      <c r="OH387" s="38"/>
      <c r="OI387" s="38"/>
      <c r="OJ387" s="38"/>
      <c r="OK387" s="38"/>
      <c r="OL387" s="38"/>
      <c r="OM387" s="37"/>
      <c r="ON387" s="38" t="s">
        <v>351</v>
      </c>
      <c r="OO387" s="38" t="s">
        <v>351</v>
      </c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 t="s">
        <v>351</v>
      </c>
      <c r="PI387" s="38" t="s">
        <v>351</v>
      </c>
      <c r="PJ387" s="38"/>
      <c r="PK387" s="38" t="s">
        <v>351</v>
      </c>
      <c r="PL387" s="38" t="s">
        <v>351</v>
      </c>
      <c r="PM387" s="38"/>
      <c r="PN387" s="38"/>
      <c r="PO387" s="38"/>
      <c r="PP387" s="38" t="s">
        <v>351</v>
      </c>
      <c r="PQ387" s="38" t="s">
        <v>351</v>
      </c>
      <c r="PR387" s="38"/>
      <c r="PS387" s="38" t="s">
        <v>351</v>
      </c>
      <c r="PT387" s="38" t="s">
        <v>351</v>
      </c>
      <c r="PU387" s="38"/>
      <c r="PV387" s="38"/>
      <c r="PW387" s="38"/>
      <c r="PX387" s="38"/>
      <c r="PY387" s="38"/>
      <c r="PZ387" s="38"/>
      <c r="QA387" s="37"/>
      <c r="QB387" s="38" t="s">
        <v>351</v>
      </c>
      <c r="QC387" s="38" t="s">
        <v>351</v>
      </c>
      <c r="QD387" s="38"/>
      <c r="QE387" s="38"/>
      <c r="QF387" s="38"/>
      <c r="QG387" s="38"/>
      <c r="QH387" s="38"/>
      <c r="QI387" s="38" t="s">
        <v>351</v>
      </c>
      <c r="QJ387" s="38" t="s">
        <v>351</v>
      </c>
      <c r="QK387" s="38" t="s">
        <v>351</v>
      </c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 t="s">
        <v>351</v>
      </c>
      <c r="QW387" s="38" t="s">
        <v>351</v>
      </c>
      <c r="QX387" s="38"/>
      <c r="QY387" s="38"/>
      <c r="QZ387" s="38" t="s">
        <v>351</v>
      </c>
      <c r="RA387" s="38" t="s">
        <v>351</v>
      </c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 t="s">
        <v>351</v>
      </c>
      <c r="RX387" s="38" t="s">
        <v>351</v>
      </c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 t="s">
        <v>351</v>
      </c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102"/>
      <c r="UB387" s="30"/>
      <c r="UC387" s="75"/>
      <c r="UD387" s="38"/>
      <c r="UE387" s="30"/>
      <c r="UF387" s="30" t="s">
        <v>351</v>
      </c>
      <c r="UG387" s="75" t="s">
        <v>351</v>
      </c>
      <c r="UH387" s="38"/>
      <c r="UI387" s="30" t="s">
        <v>351</v>
      </c>
      <c r="UJ387" s="75" t="s">
        <v>351</v>
      </c>
      <c r="UK387" s="75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 t="s">
        <v>351</v>
      </c>
      <c r="UW387" s="38" t="s">
        <v>351</v>
      </c>
      <c r="UX387" s="38"/>
      <c r="UY387" s="38"/>
      <c r="UZ387" s="38" t="s">
        <v>351</v>
      </c>
      <c r="VA387" s="38" t="s">
        <v>351</v>
      </c>
      <c r="VB387" s="38"/>
      <c r="VC387" s="38" t="s">
        <v>351</v>
      </c>
      <c r="VD387" s="38"/>
      <c r="VE387" s="38"/>
      <c r="VF387" s="38"/>
      <c r="VG387" s="38" t="s">
        <v>351</v>
      </c>
      <c r="VH387" s="38" t="s">
        <v>351</v>
      </c>
      <c r="VI387" s="38"/>
      <c r="VJ387" s="38"/>
      <c r="VK387" s="38"/>
      <c r="VL387" s="38"/>
      <c r="VM387" s="38"/>
      <c r="VN387" s="38"/>
      <c r="VO387" s="37"/>
      <c r="VP387" s="38" t="s">
        <v>351</v>
      </c>
      <c r="VQ387" s="38" t="s">
        <v>351</v>
      </c>
      <c r="VR387" s="38"/>
      <c r="VS387" s="38"/>
      <c r="VT387" s="38" t="s">
        <v>351</v>
      </c>
      <c r="VU387" s="38" t="s">
        <v>351</v>
      </c>
      <c r="VV387" s="38"/>
      <c r="VW387" s="38" t="s">
        <v>351</v>
      </c>
      <c r="VX387" s="38" t="s">
        <v>351</v>
      </c>
      <c r="VY387" s="38" t="s">
        <v>351</v>
      </c>
      <c r="VZ387" s="38"/>
      <c r="WA387" s="38" t="s">
        <v>351</v>
      </c>
      <c r="WB387" s="38" t="s">
        <v>351</v>
      </c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 t="s">
        <v>351</v>
      </c>
      <c r="WZ387" s="38" t="s">
        <v>351</v>
      </c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00"/>
        <v/>
      </c>
      <c r="AGK387" s="85" t="str">
        <f t="shared" si="1201"/>
        <v/>
      </c>
      <c r="AGL387" s="85" t="str">
        <f t="shared" si="1202"/>
        <v/>
      </c>
      <c r="AGN387" s="5">
        <f>IF(LEN(B387)&gt;7,AGN380,"")</f>
        <v>10</v>
      </c>
      <c r="AGQ387" s="36" t="str">
        <f t="shared" si="1213"/>
        <v/>
      </c>
      <c r="AGR387" s="36" t="str">
        <f t="shared" si="1203"/>
        <v/>
      </c>
      <c r="AGS387" s="39" t="str">
        <f t="shared" si="1214"/>
        <v/>
      </c>
      <c r="AGT387" s="36" t="str">
        <f t="shared" si="1215"/>
        <v/>
      </c>
      <c r="AGU387" s="36">
        <f t="shared" si="1204"/>
        <v>6</v>
      </c>
      <c r="AGV387" s="39" t="str">
        <f t="shared" si="1216"/>
        <v/>
      </c>
      <c r="AGW387" s="36" t="str">
        <f t="shared" si="1217"/>
        <v/>
      </c>
      <c r="AGX387" s="36" t="str">
        <f t="shared" si="1205"/>
        <v/>
      </c>
      <c r="AGY387" s="39">
        <f t="shared" si="1218"/>
        <v>18</v>
      </c>
      <c r="AGZ387" s="36" t="str">
        <f t="shared" si="1219"/>
        <v/>
      </c>
      <c r="AHA387" s="36" t="str">
        <f t="shared" si="1206"/>
        <v/>
      </c>
      <c r="AHB387" s="39">
        <f t="shared" si="1220"/>
        <v>3</v>
      </c>
      <c r="AHC387" s="36" t="str">
        <f t="shared" si="1221"/>
        <v/>
      </c>
      <c r="AHD387" s="36" t="str">
        <f t="shared" si="1207"/>
        <v/>
      </c>
      <c r="AHE387" s="39">
        <f t="shared" si="1222"/>
        <v>12</v>
      </c>
      <c r="AHF387" s="36" t="str">
        <f t="shared" si="1223"/>
        <v/>
      </c>
      <c r="AHG387" s="36" t="str">
        <f t="shared" si="1208"/>
        <v/>
      </c>
      <c r="AHH387" s="39">
        <f t="shared" si="1224"/>
        <v>11</v>
      </c>
      <c r="AHI387" s="36" t="str">
        <f t="shared" si="1225"/>
        <v/>
      </c>
      <c r="AHJ387" s="36" t="str">
        <f t="shared" si="1209"/>
        <v/>
      </c>
      <c r="AHK387" s="39">
        <f t="shared" si="1226"/>
        <v>21</v>
      </c>
      <c r="AHL387" s="36" t="str">
        <f t="shared" si="1227"/>
        <v/>
      </c>
      <c r="AHM387" s="36" t="str">
        <f t="shared" si="1210"/>
        <v/>
      </c>
      <c r="AHN387" s="39">
        <f t="shared" si="1228"/>
        <v>2</v>
      </c>
      <c r="AHO387" s="36" t="str">
        <f t="shared" si="1229"/>
        <v/>
      </c>
      <c r="AHP387" s="36" t="str">
        <f t="shared" si="1211"/>
        <v/>
      </c>
      <c r="AHQ387" s="39" t="str">
        <f t="shared" si="1230"/>
        <v/>
      </c>
      <c r="AHR387" s="36" t="str">
        <f t="shared" si="1231"/>
        <v/>
      </c>
      <c r="AHS387" s="36" t="str">
        <f t="shared" si="1212"/>
        <v/>
      </c>
      <c r="AHT387" s="39" t="str">
        <f t="shared" si="1232"/>
        <v/>
      </c>
    </row>
    <row r="388" spans="1:923" s="5" customFormat="1" outlineLevel="1" x14ac:dyDescent="0.25">
      <c r="A388" s="43">
        <f t="shared" si="1233"/>
        <v>8</v>
      </c>
      <c r="B388" s="46" t="s">
        <v>224</v>
      </c>
      <c r="C388" s="37"/>
      <c r="D388" s="35"/>
      <c r="E388" s="35"/>
      <c r="F388" s="35"/>
      <c r="G388" s="57" t="s">
        <v>351</v>
      </c>
      <c r="H388" s="57"/>
      <c r="I388" s="57"/>
      <c r="J388" s="57"/>
      <c r="K388" s="57" t="s">
        <v>351</v>
      </c>
      <c r="L388" s="57" t="s">
        <v>351</v>
      </c>
      <c r="M388" s="57"/>
      <c r="N388" s="57"/>
      <c r="O388" s="57" t="s">
        <v>351</v>
      </c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 t="s">
        <v>351</v>
      </c>
      <c r="AB388" s="57"/>
      <c r="AC388" s="57"/>
      <c r="AD388" s="57"/>
      <c r="AE388" s="57" t="s">
        <v>351</v>
      </c>
      <c r="AF388" s="57" t="s">
        <v>351</v>
      </c>
      <c r="AG388" s="57"/>
      <c r="AH388" s="57"/>
      <c r="AI388" s="57" t="s">
        <v>351</v>
      </c>
      <c r="AJ388" s="57"/>
      <c r="AK388" s="57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351</v>
      </c>
      <c r="CZ388" s="38" t="s">
        <v>351</v>
      </c>
      <c r="DA388" s="38"/>
      <c r="DB388" s="38"/>
      <c r="DC388" s="38" t="s">
        <v>351</v>
      </c>
      <c r="DD388" s="38" t="s">
        <v>351</v>
      </c>
      <c r="DE388" s="38"/>
      <c r="DF388" s="38"/>
      <c r="DG388" s="38"/>
      <c r="DH388" s="38" t="s">
        <v>351</v>
      </c>
      <c r="DI388" s="38" t="s">
        <v>351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 t="s">
        <v>351</v>
      </c>
      <c r="EP388" s="38"/>
      <c r="EQ388" s="38" t="s">
        <v>351</v>
      </c>
      <c r="ER388" s="38"/>
      <c r="ES388" s="38"/>
      <c r="ET388" s="38"/>
      <c r="EU388" s="38" t="s">
        <v>351</v>
      </c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 t="s">
        <v>351</v>
      </c>
      <c r="FJ388" s="38"/>
      <c r="FK388" s="30" t="s">
        <v>351</v>
      </c>
      <c r="FL388" s="30" t="s">
        <v>351</v>
      </c>
      <c r="FM388" s="38"/>
      <c r="FN388" s="38"/>
      <c r="FO388" s="30" t="s">
        <v>351</v>
      </c>
      <c r="FP388" s="30" t="s">
        <v>351</v>
      </c>
      <c r="FQ388" s="38"/>
      <c r="FR388" s="38"/>
      <c r="FS388" s="30" t="s">
        <v>351</v>
      </c>
      <c r="FT388" s="30" t="s">
        <v>351</v>
      </c>
      <c r="FU388" s="30" t="s">
        <v>351</v>
      </c>
      <c r="FV388" s="38"/>
      <c r="FW388" s="38"/>
      <c r="FX388" s="38"/>
      <c r="FY388" s="38"/>
      <c r="FZ388" s="38"/>
      <c r="GA388" s="57" t="s">
        <v>351</v>
      </c>
      <c r="GB388" s="38"/>
      <c r="GC388" s="38"/>
      <c r="GD388" s="38"/>
      <c r="GE388" s="57" t="s">
        <v>351</v>
      </c>
      <c r="GF388" s="57" t="s">
        <v>351</v>
      </c>
      <c r="GG388" s="38"/>
      <c r="GH388" s="38"/>
      <c r="GI388" s="38"/>
      <c r="GJ388" s="38"/>
      <c r="GK388" s="38"/>
      <c r="GL388" s="38"/>
      <c r="GM388" s="57" t="s">
        <v>351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 t="s">
        <v>351</v>
      </c>
      <c r="GX388" s="38"/>
      <c r="GY388" s="57" t="s">
        <v>351</v>
      </c>
      <c r="GZ388" s="57" t="s">
        <v>351</v>
      </c>
      <c r="HA388" s="38"/>
      <c r="HB388" s="38"/>
      <c r="HC388" s="57" t="s">
        <v>351</v>
      </c>
      <c r="HD388" s="57" t="s">
        <v>351</v>
      </c>
      <c r="HE388" s="38"/>
      <c r="HF388" s="38"/>
      <c r="HG388" s="57" t="s">
        <v>351</v>
      </c>
      <c r="HH388" s="57" t="s">
        <v>351</v>
      </c>
      <c r="HI388" s="57" t="s">
        <v>351</v>
      </c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83"/>
      <c r="IM388" s="38" t="s">
        <v>351</v>
      </c>
      <c r="IN388" s="38" t="s">
        <v>351</v>
      </c>
      <c r="IO388" s="38"/>
      <c r="IP388" s="38"/>
      <c r="IQ388" s="38"/>
      <c r="IR388" s="38" t="s">
        <v>351</v>
      </c>
      <c r="IS388" s="38" t="s">
        <v>351</v>
      </c>
      <c r="IT388" s="38"/>
      <c r="IU388" s="38" t="s">
        <v>351</v>
      </c>
      <c r="IV388" s="38"/>
      <c r="IW388" s="38" t="s">
        <v>351</v>
      </c>
      <c r="IX388" s="38"/>
      <c r="IY388" s="38"/>
      <c r="IZ388" s="38"/>
      <c r="JA388" s="38"/>
      <c r="JB388" s="38"/>
      <c r="JC388" s="37"/>
      <c r="JD388" s="38"/>
      <c r="JE388" s="38" t="s">
        <v>351</v>
      </c>
      <c r="JF388" s="38" t="s">
        <v>351</v>
      </c>
      <c r="JG388" s="38" t="s">
        <v>351</v>
      </c>
      <c r="JH388" s="38" t="s">
        <v>351</v>
      </c>
      <c r="JI388" s="38"/>
      <c r="JJ388" s="38"/>
      <c r="JK388" s="38"/>
      <c r="JL388" s="38" t="s">
        <v>351</v>
      </c>
      <c r="JM388" s="38" t="s">
        <v>351</v>
      </c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 t="s">
        <v>351</v>
      </c>
      <c r="NU388" s="38" t="s">
        <v>351</v>
      </c>
      <c r="NV388" s="38"/>
      <c r="NW388" s="38" t="s">
        <v>351</v>
      </c>
      <c r="NX388" s="38" t="s">
        <v>351</v>
      </c>
      <c r="NY388" s="38"/>
      <c r="NZ388" s="38"/>
      <c r="OA388" s="38" t="s">
        <v>351</v>
      </c>
      <c r="OB388" s="38" t="s">
        <v>351</v>
      </c>
      <c r="OC388" s="38"/>
      <c r="OD388" s="38"/>
      <c r="OE388" s="38" t="s">
        <v>351</v>
      </c>
      <c r="OF388" s="38" t="s">
        <v>351</v>
      </c>
      <c r="OG388" s="38"/>
      <c r="OH388" s="38"/>
      <c r="OI388" s="38"/>
      <c r="OJ388" s="38"/>
      <c r="OK388" s="38"/>
      <c r="OL388" s="38"/>
      <c r="OM388" s="37"/>
      <c r="ON388" s="38" t="s">
        <v>351</v>
      </c>
      <c r="OO388" s="38" t="s">
        <v>351</v>
      </c>
      <c r="OP388" s="38"/>
      <c r="OQ388" s="38" t="s">
        <v>351</v>
      </c>
      <c r="OR388" s="38"/>
      <c r="OS388" s="38"/>
      <c r="OT388" s="38"/>
      <c r="OU388" s="38" t="s">
        <v>351</v>
      </c>
      <c r="OV388" s="38" t="s">
        <v>351</v>
      </c>
      <c r="OW388" s="38"/>
      <c r="OX388" s="38"/>
      <c r="OY388" s="38" t="s">
        <v>351</v>
      </c>
      <c r="OZ388" s="38" t="s">
        <v>351</v>
      </c>
      <c r="PA388" s="38"/>
      <c r="PB388" s="38"/>
      <c r="PC388" s="38"/>
      <c r="PD388" s="38"/>
      <c r="PE388" s="38"/>
      <c r="PF388" s="38"/>
      <c r="PG388" s="37"/>
      <c r="PH388" s="38" t="s">
        <v>351</v>
      </c>
      <c r="PI388" s="38" t="s">
        <v>351</v>
      </c>
      <c r="PJ388" s="38"/>
      <c r="PK388" s="38" t="s">
        <v>351</v>
      </c>
      <c r="PL388" s="38" t="s">
        <v>351</v>
      </c>
      <c r="PM388" s="38"/>
      <c r="PN388" s="38"/>
      <c r="PO388" s="38"/>
      <c r="PP388" s="38" t="s">
        <v>351</v>
      </c>
      <c r="PQ388" s="38" t="s">
        <v>351</v>
      </c>
      <c r="PR388" s="38"/>
      <c r="PS388" s="38" t="s">
        <v>351</v>
      </c>
      <c r="PT388" s="38" t="s">
        <v>351</v>
      </c>
      <c r="PU388" s="38"/>
      <c r="PV388" s="38"/>
      <c r="PW388" s="38"/>
      <c r="PX388" s="38"/>
      <c r="PY388" s="38"/>
      <c r="PZ388" s="38"/>
      <c r="QA388" s="37"/>
      <c r="QB388" s="38" t="s">
        <v>351</v>
      </c>
      <c r="QC388" s="38" t="s">
        <v>351</v>
      </c>
      <c r="QD388" s="38"/>
      <c r="QE388" s="38"/>
      <c r="QF388" s="38"/>
      <c r="QG388" s="38"/>
      <c r="QH388" s="38"/>
      <c r="QI388" s="38" t="s">
        <v>351</v>
      </c>
      <c r="QJ388" s="38" t="s">
        <v>351</v>
      </c>
      <c r="QK388" s="38" t="s">
        <v>351</v>
      </c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 t="s">
        <v>351</v>
      </c>
      <c r="QW388" s="38" t="s">
        <v>351</v>
      </c>
      <c r="QX388" s="38"/>
      <c r="QY388" s="38"/>
      <c r="QZ388" s="38" t="s">
        <v>351</v>
      </c>
      <c r="RA388" s="38" t="s">
        <v>351</v>
      </c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 t="s">
        <v>351</v>
      </c>
      <c r="RX388" s="38" t="s">
        <v>351</v>
      </c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 t="s">
        <v>351</v>
      </c>
      <c r="SV388" s="38" t="s">
        <v>351</v>
      </c>
      <c r="SW388" s="38"/>
      <c r="SX388" s="38"/>
      <c r="SY388" s="38" t="s">
        <v>351</v>
      </c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 t="s">
        <v>351</v>
      </c>
      <c r="TL388" s="38" t="s">
        <v>351</v>
      </c>
      <c r="TM388" s="38" t="s">
        <v>351</v>
      </c>
      <c r="TN388" s="38"/>
      <c r="TO388" s="38" t="s">
        <v>351</v>
      </c>
      <c r="TP388" s="38" t="s">
        <v>351</v>
      </c>
      <c r="TQ388" s="38" t="s">
        <v>351</v>
      </c>
      <c r="TR388" s="38"/>
      <c r="TS388" s="38"/>
      <c r="TT388" s="38"/>
      <c r="TU388" s="38"/>
      <c r="TV388" s="38"/>
      <c r="TW388" s="38" t="s">
        <v>351</v>
      </c>
      <c r="TX388" s="38" t="s">
        <v>351</v>
      </c>
      <c r="TY388" s="38"/>
      <c r="TZ388" s="38"/>
      <c r="UA388" s="102"/>
      <c r="UB388" s="30"/>
      <c r="UC388" s="75"/>
      <c r="UD388" s="38"/>
      <c r="UE388" s="30"/>
      <c r="UF388" s="30"/>
      <c r="UG388" s="75"/>
      <c r="UH388" s="38"/>
      <c r="UI388" s="30" t="s">
        <v>351</v>
      </c>
      <c r="UJ388" s="75" t="s">
        <v>351</v>
      </c>
      <c r="UK388" s="75" t="s">
        <v>351</v>
      </c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 t="s">
        <v>351</v>
      </c>
      <c r="VD388" s="38" t="s">
        <v>351</v>
      </c>
      <c r="VE388" s="38" t="s">
        <v>351</v>
      </c>
      <c r="VF388" s="38"/>
      <c r="VG388" s="38" t="s">
        <v>351</v>
      </c>
      <c r="VH388" s="38" t="s">
        <v>351</v>
      </c>
      <c r="VI388" s="38"/>
      <c r="VJ388" s="38"/>
      <c r="VK388" s="38" t="s">
        <v>351</v>
      </c>
      <c r="VL388" s="38" t="s">
        <v>351</v>
      </c>
      <c r="VM388" s="38"/>
      <c r="VN388" s="38"/>
      <c r="VO388" s="37"/>
      <c r="VP388" s="38" t="s">
        <v>351</v>
      </c>
      <c r="VQ388" s="38" t="s">
        <v>351</v>
      </c>
      <c r="VR388" s="38"/>
      <c r="VS388" s="38"/>
      <c r="VT388" s="38" t="s">
        <v>351</v>
      </c>
      <c r="VU388" s="38" t="s">
        <v>351</v>
      </c>
      <c r="VV388" s="38"/>
      <c r="VW388" s="38" t="s">
        <v>351</v>
      </c>
      <c r="VX388" s="38" t="s">
        <v>351</v>
      </c>
      <c r="VY388" s="38" t="s">
        <v>351</v>
      </c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 t="s">
        <v>351</v>
      </c>
      <c r="WZ388" s="38" t="s">
        <v>351</v>
      </c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 t="s">
        <v>351</v>
      </c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00"/>
        <v/>
      </c>
      <c r="AGK388" s="85" t="str">
        <f t="shared" si="1201"/>
        <v/>
      </c>
      <c r="AGL388" s="85">
        <f t="shared" si="1202"/>
        <v>1</v>
      </c>
      <c r="AGN388" s="5">
        <f>IF(LEN(B388)&gt;7,AGN380,"")</f>
        <v>10</v>
      </c>
      <c r="AGQ388" s="36" t="str">
        <f t="shared" si="1213"/>
        <v/>
      </c>
      <c r="AGR388" s="36" t="str">
        <f t="shared" si="1203"/>
        <v/>
      </c>
      <c r="AGS388" s="39">
        <f t="shared" si="1214"/>
        <v>8</v>
      </c>
      <c r="AGT388" s="36" t="str">
        <f t="shared" si="1215"/>
        <v/>
      </c>
      <c r="AGU388" s="36" t="str">
        <f t="shared" si="1204"/>
        <v/>
      </c>
      <c r="AGV388" s="39">
        <f t="shared" si="1216"/>
        <v>17</v>
      </c>
      <c r="AGW388" s="36" t="str">
        <f t="shared" si="1217"/>
        <v/>
      </c>
      <c r="AGX388" s="36" t="str">
        <f t="shared" si="1205"/>
        <v/>
      </c>
      <c r="AGY388" s="39">
        <f t="shared" si="1218"/>
        <v>20</v>
      </c>
      <c r="AGZ388" s="36" t="str">
        <f t="shared" si="1219"/>
        <v/>
      </c>
      <c r="AHA388" s="36" t="str">
        <f t="shared" si="1206"/>
        <v/>
      </c>
      <c r="AHB388" s="39">
        <f t="shared" si="1220"/>
        <v>4</v>
      </c>
      <c r="AHC388" s="36" t="str">
        <f t="shared" si="1221"/>
        <v/>
      </c>
      <c r="AHD388" s="36" t="str">
        <f t="shared" si="1207"/>
        <v/>
      </c>
      <c r="AHE388" s="39">
        <f t="shared" si="1222"/>
        <v>23</v>
      </c>
      <c r="AHF388" s="36" t="str">
        <f t="shared" si="1223"/>
        <v/>
      </c>
      <c r="AHG388" s="36" t="str">
        <f t="shared" si="1208"/>
        <v/>
      </c>
      <c r="AHH388" s="39">
        <f t="shared" si="1224"/>
        <v>14</v>
      </c>
      <c r="AHI388" s="36" t="str">
        <f t="shared" si="1225"/>
        <v/>
      </c>
      <c r="AHJ388" s="36" t="str">
        <f t="shared" si="1209"/>
        <v/>
      </c>
      <c r="AHK388" s="39">
        <f t="shared" si="1226"/>
        <v>25</v>
      </c>
      <c r="AHL388" s="36" t="str">
        <f t="shared" si="1227"/>
        <v/>
      </c>
      <c r="AHM388" s="36" t="str">
        <f t="shared" si="1210"/>
        <v/>
      </c>
      <c r="AHN388" s="39">
        <f t="shared" si="1228"/>
        <v>3</v>
      </c>
      <c r="AHO388" s="36" t="str">
        <f t="shared" si="1229"/>
        <v/>
      </c>
      <c r="AHP388" s="36" t="str">
        <f t="shared" si="1211"/>
        <v/>
      </c>
      <c r="AHQ388" s="39" t="str">
        <f t="shared" si="1230"/>
        <v/>
      </c>
      <c r="AHR388" s="36" t="str">
        <f t="shared" si="1231"/>
        <v/>
      </c>
      <c r="AHS388" s="36" t="str">
        <f t="shared" si="1212"/>
        <v/>
      </c>
      <c r="AHT388" s="39" t="str">
        <f t="shared" si="1232"/>
        <v/>
      </c>
    </row>
    <row r="389" spans="1:923" s="5" customFormat="1" outlineLevel="1" x14ac:dyDescent="0.25">
      <c r="A389" s="43">
        <f t="shared" si="1233"/>
        <v>9</v>
      </c>
      <c r="B389" s="46" t="s">
        <v>225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/>
      <c r="Y389" s="63"/>
      <c r="Z389" s="63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 t="s">
        <v>351</v>
      </c>
      <c r="CJ389" s="75" t="s">
        <v>351</v>
      </c>
      <c r="CK389" s="38" t="s">
        <v>351</v>
      </c>
      <c r="CL389" s="38"/>
      <c r="CM389" s="38" t="s">
        <v>351</v>
      </c>
      <c r="CN389" s="38" t="s">
        <v>351</v>
      </c>
      <c r="CO389" s="38"/>
      <c r="CP389" s="38"/>
      <c r="CQ389" s="38" t="s">
        <v>351</v>
      </c>
      <c r="CR389" s="38" t="s">
        <v>351</v>
      </c>
      <c r="CS389" s="38" t="s">
        <v>351</v>
      </c>
      <c r="CT389" s="38" t="s">
        <v>351</v>
      </c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 t="s">
        <v>359</v>
      </c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/>
      <c r="FL389" s="30"/>
      <c r="FM389" s="38"/>
      <c r="FN389" s="38"/>
      <c r="FO389" s="30"/>
      <c r="FP389" s="30"/>
      <c r="FQ389" s="38"/>
      <c r="FR389" s="38"/>
      <c r="FS389" s="30"/>
      <c r="FT389" s="30"/>
      <c r="FU389" s="30"/>
      <c r="FV389" s="38"/>
      <c r="FW389" s="38"/>
      <c r="FX389" s="38"/>
      <c r="FY389" s="38"/>
      <c r="FZ389" s="38"/>
      <c r="GA389" s="57" t="s">
        <v>351</v>
      </c>
      <c r="GB389" s="38"/>
      <c r="GC389" s="38"/>
      <c r="GD389" s="38"/>
      <c r="GE389" s="57" t="s">
        <v>351</v>
      </c>
      <c r="GF389" s="57" t="s">
        <v>351</v>
      </c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/>
      <c r="GX389" s="38"/>
      <c r="GY389" s="57"/>
      <c r="GZ389" s="57"/>
      <c r="HA389" s="38"/>
      <c r="HB389" s="38"/>
      <c r="HC389" s="57"/>
      <c r="HD389" s="57"/>
      <c r="HE389" s="38"/>
      <c r="HF389" s="38"/>
      <c r="HG389" s="57"/>
      <c r="HH389" s="57"/>
      <c r="HI389" s="57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351</v>
      </c>
      <c r="IK389" s="38" t="s">
        <v>351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 t="s">
        <v>351</v>
      </c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 t="s">
        <v>351</v>
      </c>
      <c r="QJ389" s="38" t="s">
        <v>351</v>
      </c>
      <c r="QK389" s="38" t="s">
        <v>351</v>
      </c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102"/>
      <c r="UB389" s="30"/>
      <c r="UC389" s="75"/>
      <c r="UD389" s="38"/>
      <c r="UE389" s="30"/>
      <c r="UF389" s="30"/>
      <c r="UG389" s="75"/>
      <c r="UH389" s="38"/>
      <c r="UI389" s="30" t="s">
        <v>351</v>
      </c>
      <c r="UJ389" s="75" t="s">
        <v>351</v>
      </c>
      <c r="UK389" s="75" t="s">
        <v>351</v>
      </c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 t="s">
        <v>351</v>
      </c>
      <c r="VD389" s="38" t="s">
        <v>351</v>
      </c>
      <c r="VE389" s="38" t="s">
        <v>351</v>
      </c>
      <c r="VF389" s="38"/>
      <c r="VG389" s="38" t="s">
        <v>351</v>
      </c>
      <c r="VH389" s="38" t="s">
        <v>351</v>
      </c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00"/>
        <v/>
      </c>
      <c r="AGK389" s="85" t="str">
        <f t="shared" si="1201"/>
        <v/>
      </c>
      <c r="AGL389" s="85" t="str">
        <f t="shared" si="1202"/>
        <v/>
      </c>
      <c r="AGN389" s="5">
        <f>IF(LEN(B389)&gt;7,AGN380,"")</f>
        <v>10</v>
      </c>
      <c r="AGQ389" s="36" t="str">
        <f t="shared" si="1213"/>
        <v/>
      </c>
      <c r="AGR389" s="36" t="str">
        <f t="shared" si="1203"/>
        <v/>
      </c>
      <c r="AGS389" s="39">
        <f t="shared" si="1214"/>
        <v>5</v>
      </c>
      <c r="AGT389" s="36">
        <f t="shared" si="1215"/>
        <v>1</v>
      </c>
      <c r="AGU389" s="36" t="str">
        <f t="shared" si="1204"/>
        <v/>
      </c>
      <c r="AGV389" s="39">
        <f t="shared" si="1216"/>
        <v>4</v>
      </c>
      <c r="AGW389" s="36" t="str">
        <f t="shared" si="1217"/>
        <v/>
      </c>
      <c r="AGX389" s="36" t="str">
        <f t="shared" si="1205"/>
        <v/>
      </c>
      <c r="AGY389" s="39">
        <f t="shared" si="1218"/>
        <v>5</v>
      </c>
      <c r="AGZ389" s="36" t="str">
        <f t="shared" si="1219"/>
        <v/>
      </c>
      <c r="AHA389" s="36" t="str">
        <f t="shared" si="1206"/>
        <v/>
      </c>
      <c r="AHB389" s="39" t="str">
        <f t="shared" si="1220"/>
        <v/>
      </c>
      <c r="AHC389" s="36" t="str">
        <f t="shared" si="1221"/>
        <v/>
      </c>
      <c r="AHD389" s="36" t="str">
        <f t="shared" si="1207"/>
        <v/>
      </c>
      <c r="AHE389" s="39">
        <f t="shared" si="1222"/>
        <v>1</v>
      </c>
      <c r="AHF389" s="36" t="str">
        <f t="shared" si="1223"/>
        <v/>
      </c>
      <c r="AHG389" s="36" t="str">
        <f t="shared" si="1208"/>
        <v/>
      </c>
      <c r="AHH389" s="39">
        <f t="shared" si="1224"/>
        <v>3</v>
      </c>
      <c r="AHI389" s="36" t="str">
        <f t="shared" si="1225"/>
        <v/>
      </c>
      <c r="AHJ389" s="36" t="str">
        <f t="shared" si="1209"/>
        <v/>
      </c>
      <c r="AHK389" s="39">
        <f t="shared" si="1226"/>
        <v>8</v>
      </c>
      <c r="AHL389" s="36" t="str">
        <f t="shared" si="1227"/>
        <v/>
      </c>
      <c r="AHM389" s="36" t="str">
        <f t="shared" si="1210"/>
        <v/>
      </c>
      <c r="AHN389" s="39" t="str">
        <f t="shared" si="1228"/>
        <v/>
      </c>
      <c r="AHO389" s="36" t="str">
        <f t="shared" si="1229"/>
        <v/>
      </c>
      <c r="AHP389" s="36" t="str">
        <f t="shared" si="1211"/>
        <v/>
      </c>
      <c r="AHQ389" s="39" t="str">
        <f t="shared" si="1230"/>
        <v/>
      </c>
      <c r="AHR389" s="36" t="str">
        <f t="shared" si="1231"/>
        <v/>
      </c>
      <c r="AHS389" s="36" t="str">
        <f t="shared" si="1212"/>
        <v/>
      </c>
      <c r="AHT389" s="39" t="str">
        <f t="shared" si="1232"/>
        <v/>
      </c>
    </row>
    <row r="390" spans="1:923" s="5" customFormat="1" outlineLevel="1" x14ac:dyDescent="0.25">
      <c r="A390" s="43">
        <f t="shared" si="1233"/>
        <v>10</v>
      </c>
      <c r="B390" s="46" t="s">
        <v>226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 t="s">
        <v>351</v>
      </c>
      <c r="AV390" s="38" t="s">
        <v>351</v>
      </c>
      <c r="AW390" s="38"/>
      <c r="AX390" s="38"/>
      <c r="AY390" s="38" t="s">
        <v>351</v>
      </c>
      <c r="AZ390" s="38" t="s">
        <v>351</v>
      </c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 t="s">
        <v>351</v>
      </c>
      <c r="BP390" s="38" t="s">
        <v>351</v>
      </c>
      <c r="BQ390" s="38"/>
      <c r="BR390" s="38"/>
      <c r="BS390" s="38" t="s">
        <v>351</v>
      </c>
      <c r="BT390" s="38" t="s">
        <v>351</v>
      </c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/>
      <c r="CJ390" s="75"/>
      <c r="CK390" s="38"/>
      <c r="CL390" s="38"/>
      <c r="CM390" s="38" t="s">
        <v>351</v>
      </c>
      <c r="CN390" s="38" t="s">
        <v>351</v>
      </c>
      <c r="CO390" s="38"/>
      <c r="CP390" s="38"/>
      <c r="CQ390" s="38" t="s">
        <v>351</v>
      </c>
      <c r="CR390" s="38" t="s">
        <v>351</v>
      </c>
      <c r="CS390" s="38" t="s">
        <v>351</v>
      </c>
      <c r="CT390" s="38" t="s">
        <v>351</v>
      </c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351</v>
      </c>
      <c r="EP390" s="38"/>
      <c r="EQ390" s="38" t="s">
        <v>351</v>
      </c>
      <c r="ER390" s="38"/>
      <c r="ES390" s="38"/>
      <c r="ET390" s="38"/>
      <c r="EU390" s="38" t="s">
        <v>351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80" t="s">
        <v>351</v>
      </c>
      <c r="FJ390" s="38"/>
      <c r="FK390" s="30" t="s">
        <v>351</v>
      </c>
      <c r="FL390" s="30" t="s">
        <v>351</v>
      </c>
      <c r="FM390" s="38"/>
      <c r="FN390" s="38"/>
      <c r="FO390" s="30" t="s">
        <v>351</v>
      </c>
      <c r="FP390" s="30" t="s">
        <v>351</v>
      </c>
      <c r="FQ390" s="38"/>
      <c r="FR390" s="38"/>
      <c r="FS390" s="80" t="s">
        <v>351</v>
      </c>
      <c r="FT390" s="80" t="s">
        <v>351</v>
      </c>
      <c r="FU390" s="80" t="s">
        <v>351</v>
      </c>
      <c r="FV390" s="38"/>
      <c r="FW390" s="38"/>
      <c r="FX390" s="38"/>
      <c r="FY390" s="38"/>
      <c r="FZ390" s="38"/>
      <c r="GA390" s="57" t="s">
        <v>351</v>
      </c>
      <c r="GB390" s="38"/>
      <c r="GC390" s="38"/>
      <c r="GD390" s="38"/>
      <c r="GE390" s="57" t="s">
        <v>351</v>
      </c>
      <c r="GF390" s="57" t="s">
        <v>351</v>
      </c>
      <c r="GG390" s="38"/>
      <c r="GH390" s="38"/>
      <c r="GI390" s="38"/>
      <c r="GJ390" s="38"/>
      <c r="GK390" s="38"/>
      <c r="GL390" s="38"/>
      <c r="GM390" s="57" t="s">
        <v>351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/>
      <c r="GX390" s="38"/>
      <c r="GY390" s="57"/>
      <c r="GZ390" s="57"/>
      <c r="HA390" s="38"/>
      <c r="HB390" s="38"/>
      <c r="HC390" s="57" t="s">
        <v>351</v>
      </c>
      <c r="HD390" s="57" t="s">
        <v>351</v>
      </c>
      <c r="HE390" s="38"/>
      <c r="HF390" s="38"/>
      <c r="HG390" s="57" t="s">
        <v>351</v>
      </c>
      <c r="HH390" s="57" t="s">
        <v>351</v>
      </c>
      <c r="HI390" s="57" t="s">
        <v>351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351</v>
      </c>
      <c r="IV390" s="38"/>
      <c r="IW390" s="38" t="s">
        <v>351</v>
      </c>
      <c r="IX390" s="38"/>
      <c r="IY390" s="38"/>
      <c r="IZ390" s="38"/>
      <c r="JA390" s="38"/>
      <c r="JB390" s="38"/>
      <c r="JC390" s="37"/>
      <c r="JD390" s="38"/>
      <c r="JE390" s="38" t="s">
        <v>351</v>
      </c>
      <c r="JF390" s="38" t="s">
        <v>351</v>
      </c>
      <c r="JG390" s="38" t="s">
        <v>351</v>
      </c>
      <c r="JH390" s="38" t="s">
        <v>351</v>
      </c>
      <c r="JI390" s="38"/>
      <c r="JJ390" s="38"/>
      <c r="JK390" s="38"/>
      <c r="JL390" s="38" t="s">
        <v>351</v>
      </c>
      <c r="JM390" s="38" t="s">
        <v>351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351</v>
      </c>
      <c r="NU390" s="38" t="s">
        <v>351</v>
      </c>
      <c r="NV390" s="38"/>
      <c r="NW390" s="38" t="s">
        <v>351</v>
      </c>
      <c r="NX390" s="38" t="s">
        <v>351</v>
      </c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 t="s">
        <v>351</v>
      </c>
      <c r="QW390" s="38" t="s">
        <v>351</v>
      </c>
      <c r="QX390" s="38"/>
      <c r="QY390" s="38"/>
      <c r="QZ390" s="38"/>
      <c r="RA390" s="38"/>
      <c r="RB390" s="38"/>
      <c r="RC390" s="38"/>
      <c r="RD390" s="38" t="s">
        <v>351</v>
      </c>
      <c r="RE390" s="38" t="s">
        <v>351</v>
      </c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 t="s">
        <v>351</v>
      </c>
      <c r="TP390" s="38"/>
      <c r="TQ390" s="38"/>
      <c r="TR390" s="38"/>
      <c r="TS390" s="38"/>
      <c r="TT390" s="38"/>
      <c r="TU390" s="38"/>
      <c r="TV390" s="38"/>
      <c r="TW390" s="38" t="s">
        <v>351</v>
      </c>
      <c r="TX390" s="38" t="s">
        <v>351</v>
      </c>
      <c r="TY390" s="38"/>
      <c r="TZ390" s="38"/>
      <c r="UA390" s="102"/>
      <c r="UB390" s="30"/>
      <c r="UC390" s="75"/>
      <c r="UD390" s="38"/>
      <c r="UE390" s="30"/>
      <c r="UF390" s="30"/>
      <c r="UG390" s="75"/>
      <c r="UH390" s="38"/>
      <c r="UI390" s="30" t="s">
        <v>351</v>
      </c>
      <c r="UJ390" s="75" t="s">
        <v>351</v>
      </c>
      <c r="UK390" s="75" t="s">
        <v>351</v>
      </c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 t="s">
        <v>351</v>
      </c>
      <c r="VD390" s="38" t="s">
        <v>351</v>
      </c>
      <c r="VE390" s="38" t="s">
        <v>351</v>
      </c>
      <c r="VF390" s="38"/>
      <c r="VG390" s="38" t="s">
        <v>351</v>
      </c>
      <c r="VH390" s="38" t="s">
        <v>351</v>
      </c>
      <c r="VI390" s="38"/>
      <c r="VJ390" s="38"/>
      <c r="VK390" s="38" t="s">
        <v>351</v>
      </c>
      <c r="VL390" s="38" t="s">
        <v>351</v>
      </c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 t="s">
        <v>351</v>
      </c>
      <c r="WB390" s="38" t="s">
        <v>351</v>
      </c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 t="s">
        <v>351</v>
      </c>
      <c r="WZ390" s="38" t="s">
        <v>351</v>
      </c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 t="s">
        <v>351</v>
      </c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00"/>
        <v/>
      </c>
      <c r="AGK390" s="85" t="str">
        <f t="shared" si="1201"/>
        <v/>
      </c>
      <c r="AGL390" s="85">
        <f t="shared" si="1202"/>
        <v>1</v>
      </c>
      <c r="AGN390" s="5">
        <f>IF(LEN(B390)&gt;7,AGN380,"")</f>
        <v>10</v>
      </c>
      <c r="AGQ390" s="36" t="str">
        <f t="shared" si="1213"/>
        <v/>
      </c>
      <c r="AGR390" s="36" t="str">
        <f t="shared" si="1203"/>
        <v/>
      </c>
      <c r="AGS390" s="39">
        <f t="shared" si="1214"/>
        <v>10</v>
      </c>
      <c r="AGT390" s="36" t="str">
        <f t="shared" si="1215"/>
        <v/>
      </c>
      <c r="AGU390" s="36" t="str">
        <f t="shared" si="1204"/>
        <v/>
      </c>
      <c r="AGV390" s="39">
        <f t="shared" si="1216"/>
        <v>15</v>
      </c>
      <c r="AGW390" s="36" t="str">
        <f t="shared" si="1217"/>
        <v/>
      </c>
      <c r="AGX390" s="36" t="str">
        <f t="shared" si="1205"/>
        <v/>
      </c>
      <c r="AGY390" s="39">
        <f t="shared" si="1218"/>
        <v>13</v>
      </c>
      <c r="AGZ390" s="36" t="str">
        <f t="shared" si="1219"/>
        <v/>
      </c>
      <c r="AHA390" s="36" t="str">
        <f t="shared" si="1206"/>
        <v/>
      </c>
      <c r="AHB390" s="39">
        <f t="shared" si="1220"/>
        <v>4</v>
      </c>
      <c r="AHC390" s="36" t="str">
        <f t="shared" si="1221"/>
        <v/>
      </c>
      <c r="AHD390" s="36" t="str">
        <f t="shared" si="1207"/>
        <v/>
      </c>
      <c r="AHE390" s="39">
        <f t="shared" si="1222"/>
        <v>4</v>
      </c>
      <c r="AHF390" s="36" t="str">
        <f t="shared" si="1223"/>
        <v/>
      </c>
      <c r="AHG390" s="36" t="str">
        <f t="shared" si="1208"/>
        <v/>
      </c>
      <c r="AHH390" s="39">
        <f t="shared" si="1224"/>
        <v>4</v>
      </c>
      <c r="AHI390" s="36" t="str">
        <f t="shared" si="1225"/>
        <v/>
      </c>
      <c r="AHJ390" s="36" t="str">
        <f t="shared" si="1209"/>
        <v/>
      </c>
      <c r="AHK390" s="39">
        <f t="shared" si="1226"/>
        <v>15</v>
      </c>
      <c r="AHL390" s="36" t="str">
        <f t="shared" si="1227"/>
        <v/>
      </c>
      <c r="AHM390" s="36" t="str">
        <f t="shared" si="1210"/>
        <v/>
      </c>
      <c r="AHN390" s="39">
        <f t="shared" si="1228"/>
        <v>3</v>
      </c>
      <c r="AHO390" s="36" t="str">
        <f t="shared" si="1229"/>
        <v/>
      </c>
      <c r="AHP390" s="36" t="str">
        <f t="shared" si="1211"/>
        <v/>
      </c>
      <c r="AHQ390" s="39" t="str">
        <f t="shared" si="1230"/>
        <v/>
      </c>
      <c r="AHR390" s="36" t="str">
        <f t="shared" si="1231"/>
        <v/>
      </c>
      <c r="AHS390" s="36" t="str">
        <f t="shared" si="1212"/>
        <v/>
      </c>
      <c r="AHT390" s="39" t="str">
        <f t="shared" si="1232"/>
        <v/>
      </c>
    </row>
    <row r="391" spans="1:923" s="5" customFormat="1" outlineLevel="1" x14ac:dyDescent="0.25">
      <c r="A391" s="43">
        <f t="shared" si="1233"/>
        <v>11</v>
      </c>
      <c r="B391" s="46" t="s">
        <v>227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3"/>
      <c r="Y391" s="63"/>
      <c r="Z391" s="63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0" t="s">
        <v>351</v>
      </c>
      <c r="CJ391" s="75" t="s">
        <v>351</v>
      </c>
      <c r="CK391" s="38" t="s">
        <v>351</v>
      </c>
      <c r="CL391" s="38"/>
      <c r="CM391" s="38" t="s">
        <v>351</v>
      </c>
      <c r="CN391" s="38" t="s">
        <v>351</v>
      </c>
      <c r="CO391" s="38"/>
      <c r="CP391" s="38"/>
      <c r="CQ391" s="38" t="s">
        <v>351</v>
      </c>
      <c r="CR391" s="38" t="s">
        <v>351</v>
      </c>
      <c r="CS391" s="38" t="s">
        <v>351</v>
      </c>
      <c r="CT391" s="38" t="s">
        <v>351</v>
      </c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 t="s">
        <v>351</v>
      </c>
      <c r="ER391" s="38"/>
      <c r="ES391" s="38"/>
      <c r="ET391" s="38"/>
      <c r="EU391" s="38" t="s">
        <v>351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8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0"/>
      <c r="FU391" s="30"/>
      <c r="FV391" s="38"/>
      <c r="FW391" s="38"/>
      <c r="FX391" s="38"/>
      <c r="FY391" s="38"/>
      <c r="FZ391" s="38"/>
      <c r="GA391" s="57" t="s">
        <v>351</v>
      </c>
      <c r="GB391" s="38"/>
      <c r="GC391" s="38"/>
      <c r="GD391" s="38"/>
      <c r="GE391" s="57" t="s">
        <v>351</v>
      </c>
      <c r="GF391" s="57" t="s">
        <v>351</v>
      </c>
      <c r="GG391" s="38"/>
      <c r="GH391" s="38"/>
      <c r="GI391" s="38"/>
      <c r="GJ391" s="38"/>
      <c r="GK391" s="38"/>
      <c r="GL391" s="38"/>
      <c r="GM391" s="57" t="s">
        <v>351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/>
      <c r="GX391" s="38"/>
      <c r="GY391" s="57"/>
      <c r="GZ391" s="57"/>
      <c r="HA391" s="38"/>
      <c r="HB391" s="38"/>
      <c r="HC391" s="57"/>
      <c r="HD391" s="57"/>
      <c r="HE391" s="38"/>
      <c r="HF391" s="38"/>
      <c r="HG391" s="57"/>
      <c r="HH391" s="57"/>
      <c r="HI391" s="57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351</v>
      </c>
      <c r="IK391" s="38" t="s">
        <v>351</v>
      </c>
      <c r="IL391" s="83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 t="s">
        <v>351</v>
      </c>
      <c r="JM391" s="38" t="s">
        <v>351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 t="s">
        <v>351</v>
      </c>
      <c r="NX391" s="38" t="s">
        <v>351</v>
      </c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 t="s">
        <v>351</v>
      </c>
      <c r="OV391" s="38" t="s">
        <v>351</v>
      </c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 t="s">
        <v>351</v>
      </c>
      <c r="QW391" s="38" t="s">
        <v>351</v>
      </c>
      <c r="QX391" s="38"/>
      <c r="QY391" s="38"/>
      <c r="QZ391" s="38"/>
      <c r="RA391" s="38"/>
      <c r="RB391" s="38"/>
      <c r="RC391" s="38"/>
      <c r="RD391" s="38" t="s">
        <v>351</v>
      </c>
      <c r="RE391" s="38" t="s">
        <v>351</v>
      </c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 t="s">
        <v>351</v>
      </c>
      <c r="TL391" s="38" t="s">
        <v>351</v>
      </c>
      <c r="TM391" s="38" t="s">
        <v>351</v>
      </c>
      <c r="TN391" s="38"/>
      <c r="TO391" s="38" t="s">
        <v>351</v>
      </c>
      <c r="TP391" s="38" t="s">
        <v>351</v>
      </c>
      <c r="TQ391" s="38" t="s">
        <v>351</v>
      </c>
      <c r="TR391" s="38"/>
      <c r="TS391" s="38"/>
      <c r="TT391" s="38"/>
      <c r="TU391" s="38"/>
      <c r="TV391" s="38"/>
      <c r="TW391" s="38"/>
      <c r="TX391" s="38"/>
      <c r="TY391" s="38"/>
      <c r="TZ391" s="38"/>
      <c r="UA391" s="102"/>
      <c r="UB391" s="30"/>
      <c r="UC391" s="75"/>
      <c r="UD391" s="38"/>
      <c r="UE391" s="30"/>
      <c r="UF391" s="30"/>
      <c r="UG391" s="75"/>
      <c r="UH391" s="38"/>
      <c r="UI391" s="30" t="s">
        <v>351</v>
      </c>
      <c r="UJ391" s="75" t="s">
        <v>351</v>
      </c>
      <c r="UK391" s="75" t="s">
        <v>351</v>
      </c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 t="s">
        <v>351</v>
      </c>
      <c r="VD391" s="38" t="s">
        <v>351</v>
      </c>
      <c r="VE391" s="38" t="s">
        <v>351</v>
      </c>
      <c r="VF391" s="38"/>
      <c r="VG391" s="38"/>
      <c r="VH391" s="38"/>
      <c r="VI391" s="38"/>
      <c r="VJ391" s="38"/>
      <c r="VK391" s="38" t="s">
        <v>351</v>
      </c>
      <c r="VL391" s="38" t="s">
        <v>351</v>
      </c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 t="s">
        <v>351</v>
      </c>
      <c r="WK391" s="38" t="s">
        <v>351</v>
      </c>
      <c r="WL391" s="38"/>
      <c r="WM391" s="38"/>
      <c r="WN391" s="38" t="s">
        <v>351</v>
      </c>
      <c r="WO391" s="38" t="s">
        <v>351</v>
      </c>
      <c r="WP391" s="38"/>
      <c r="WQ391" s="38" t="s">
        <v>351</v>
      </c>
      <c r="WR391" s="38" t="s">
        <v>351</v>
      </c>
      <c r="WS391" s="38" t="s">
        <v>351</v>
      </c>
      <c r="WT391" s="38"/>
      <c r="WU391" s="38"/>
      <c r="WV391" s="38"/>
      <c r="WW391" s="38"/>
      <c r="WX391" s="38"/>
      <c r="WY391" s="38" t="s">
        <v>351</v>
      </c>
      <c r="WZ391" s="38" t="s">
        <v>351</v>
      </c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 t="s">
        <v>351</v>
      </c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00"/>
        <v/>
      </c>
      <c r="AGK391" s="85" t="str">
        <f t="shared" si="1201"/>
        <v/>
      </c>
      <c r="AGL391" s="85">
        <f t="shared" si="1202"/>
        <v>1</v>
      </c>
      <c r="AGN391" s="5">
        <f>IF(LEN(B391)&gt;7,AGN380,"")</f>
        <v>10</v>
      </c>
      <c r="AGQ391" s="36" t="str">
        <f t="shared" si="1213"/>
        <v/>
      </c>
      <c r="AGR391" s="36" t="str">
        <f t="shared" si="1203"/>
        <v/>
      </c>
      <c r="AGS391" s="39">
        <f t="shared" si="1214"/>
        <v>5</v>
      </c>
      <c r="AGT391" s="36" t="str">
        <f t="shared" si="1215"/>
        <v/>
      </c>
      <c r="AGU391" s="36" t="str">
        <f t="shared" si="1204"/>
        <v/>
      </c>
      <c r="AGV391" s="39">
        <f t="shared" si="1216"/>
        <v>6</v>
      </c>
      <c r="AGW391" s="36" t="str">
        <f t="shared" si="1217"/>
        <v/>
      </c>
      <c r="AGX391" s="36" t="str">
        <f t="shared" si="1205"/>
        <v/>
      </c>
      <c r="AGY391" s="39">
        <f t="shared" si="1218"/>
        <v>6</v>
      </c>
      <c r="AGZ391" s="36" t="str">
        <f t="shared" si="1219"/>
        <v/>
      </c>
      <c r="AHA391" s="36" t="str">
        <f t="shared" si="1206"/>
        <v/>
      </c>
      <c r="AHB391" s="39">
        <f t="shared" si="1220"/>
        <v>2</v>
      </c>
      <c r="AHC391" s="36" t="str">
        <f t="shared" si="1221"/>
        <v/>
      </c>
      <c r="AHD391" s="36" t="str">
        <f t="shared" si="1207"/>
        <v/>
      </c>
      <c r="AHE391" s="39">
        <f t="shared" si="1222"/>
        <v>4</v>
      </c>
      <c r="AHF391" s="36" t="str">
        <f t="shared" si="1223"/>
        <v/>
      </c>
      <c r="AHG391" s="36" t="str">
        <f t="shared" si="1208"/>
        <v/>
      </c>
      <c r="AHH391" s="39">
        <f t="shared" si="1224"/>
        <v>4</v>
      </c>
      <c r="AHI391" s="36" t="str">
        <f t="shared" si="1225"/>
        <v/>
      </c>
      <c r="AHJ391" s="36" t="str">
        <f t="shared" si="1209"/>
        <v/>
      </c>
      <c r="AHK391" s="39">
        <f t="shared" si="1226"/>
        <v>21</v>
      </c>
      <c r="AHL391" s="36" t="str">
        <f t="shared" si="1227"/>
        <v/>
      </c>
      <c r="AHM391" s="36" t="str">
        <f t="shared" si="1210"/>
        <v/>
      </c>
      <c r="AHN391" s="39">
        <f t="shared" si="1228"/>
        <v>3</v>
      </c>
      <c r="AHO391" s="36" t="str">
        <f t="shared" si="1229"/>
        <v/>
      </c>
      <c r="AHP391" s="36" t="str">
        <f t="shared" si="1211"/>
        <v/>
      </c>
      <c r="AHQ391" s="39" t="str">
        <f t="shared" si="1230"/>
        <v/>
      </c>
      <c r="AHR391" s="36" t="str">
        <f t="shared" si="1231"/>
        <v/>
      </c>
      <c r="AHS391" s="36" t="str">
        <f t="shared" si="1212"/>
        <v/>
      </c>
      <c r="AHT391" s="39" t="str">
        <f t="shared" si="1232"/>
        <v/>
      </c>
    </row>
    <row r="392" spans="1:923" s="5" customFormat="1" outlineLevel="1" x14ac:dyDescent="0.25">
      <c r="A392" s="43">
        <v>12</v>
      </c>
      <c r="B392" s="46" t="s">
        <v>228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3"/>
      <c r="Y392" s="63"/>
      <c r="Z392" s="63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0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0"/>
      <c r="CJ392" s="75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351</v>
      </c>
      <c r="CZ392" s="38" t="s">
        <v>351</v>
      </c>
      <c r="DA392" s="38"/>
      <c r="DB392" s="38"/>
      <c r="DC392" s="38" t="s">
        <v>351</v>
      </c>
      <c r="DD392" s="38" t="s">
        <v>351</v>
      </c>
      <c r="DE392" s="38"/>
      <c r="DF392" s="38"/>
      <c r="DG392" s="38"/>
      <c r="DH392" s="38" t="s">
        <v>351</v>
      </c>
      <c r="DI392" s="38" t="s">
        <v>351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/>
      <c r="FJ392" s="38"/>
      <c r="FK392" s="30"/>
      <c r="FL392" s="30"/>
      <c r="FM392" s="38"/>
      <c r="FN392" s="38"/>
      <c r="FO392" s="30"/>
      <c r="FP392" s="30"/>
      <c r="FQ392" s="38"/>
      <c r="FR392" s="38"/>
      <c r="FS392" s="30"/>
      <c r="FT392" s="30"/>
      <c r="FU392" s="30"/>
      <c r="FV392" s="38"/>
      <c r="FW392" s="38"/>
      <c r="FX392" s="38"/>
      <c r="FY392" s="38"/>
      <c r="FZ392" s="38"/>
      <c r="GA392" s="57" t="s">
        <v>351</v>
      </c>
      <c r="GB392" s="38"/>
      <c r="GC392" s="38" t="s">
        <v>262</v>
      </c>
      <c r="GD392" s="38"/>
      <c r="GE392" s="57" t="s">
        <v>351</v>
      </c>
      <c r="GF392" s="57" t="s">
        <v>351</v>
      </c>
      <c r="GG392" s="38"/>
      <c r="GH392" s="38"/>
      <c r="GI392" s="38"/>
      <c r="GJ392" s="38"/>
      <c r="GK392" s="38"/>
      <c r="GL392" s="38"/>
      <c r="GM392" s="57" t="s">
        <v>351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/>
      <c r="GX392" s="38"/>
      <c r="GY392" s="57"/>
      <c r="GZ392" s="57"/>
      <c r="HA392" s="38"/>
      <c r="HB392" s="38"/>
      <c r="HC392" s="57"/>
      <c r="HD392" s="57"/>
      <c r="HE392" s="38"/>
      <c r="HF392" s="38"/>
      <c r="HG392" s="57"/>
      <c r="HH392" s="57"/>
      <c r="HI392" s="57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351</v>
      </c>
      <c r="IK392" s="38" t="s">
        <v>351</v>
      </c>
      <c r="IL392" s="83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 t="s">
        <v>351</v>
      </c>
      <c r="OB392" s="38" t="s">
        <v>351</v>
      </c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 t="s">
        <v>351</v>
      </c>
      <c r="PI392" s="38" t="s">
        <v>351</v>
      </c>
      <c r="PJ392" s="38"/>
      <c r="PK392" s="38" t="s">
        <v>351</v>
      </c>
      <c r="PL392" s="38" t="s">
        <v>351</v>
      </c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 t="s">
        <v>351</v>
      </c>
      <c r="QC392" s="38" t="s">
        <v>351</v>
      </c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 t="s">
        <v>351</v>
      </c>
      <c r="RE392" s="38" t="s">
        <v>351</v>
      </c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/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 t="s">
        <v>351</v>
      </c>
      <c r="TI392" s="38" t="s">
        <v>351</v>
      </c>
      <c r="TJ392" s="38"/>
      <c r="TK392" s="38" t="s">
        <v>351</v>
      </c>
      <c r="TL392" s="38" t="s">
        <v>351</v>
      </c>
      <c r="TM392" s="38" t="s">
        <v>351</v>
      </c>
      <c r="TN392" s="38"/>
      <c r="TO392" s="38" t="s">
        <v>351</v>
      </c>
      <c r="TP392" s="38" t="s">
        <v>351</v>
      </c>
      <c r="TQ392" s="38" t="s">
        <v>351</v>
      </c>
      <c r="TR392" s="38"/>
      <c r="TS392" s="38"/>
      <c r="TT392" s="38"/>
      <c r="TU392" s="38"/>
      <c r="TV392" s="38"/>
      <c r="TW392" s="38" t="s">
        <v>351</v>
      </c>
      <c r="TX392" s="38" t="s">
        <v>351</v>
      </c>
      <c r="TY392" s="38"/>
      <c r="TZ392" s="38"/>
      <c r="UA392" s="102"/>
      <c r="UB392" s="30"/>
      <c r="UC392" s="75"/>
      <c r="UD392" s="38"/>
      <c r="UE392" s="30"/>
      <c r="UF392" s="30"/>
      <c r="UG392" s="75"/>
      <c r="UH392" s="38"/>
      <c r="UI392" s="30"/>
      <c r="UJ392" s="75"/>
      <c r="UK392" s="75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 t="s">
        <v>351</v>
      </c>
      <c r="VH392" s="38" t="s">
        <v>351</v>
      </c>
      <c r="VI392" s="38"/>
      <c r="VJ392" s="38"/>
      <c r="VK392" s="38" t="s">
        <v>351</v>
      </c>
      <c r="VL392" s="38" t="s">
        <v>351</v>
      </c>
      <c r="VM392" s="38"/>
      <c r="VN392" s="38"/>
      <c r="VO392" s="37"/>
      <c r="VP392" s="38" t="s">
        <v>351</v>
      </c>
      <c r="VQ392" s="38" t="s">
        <v>351</v>
      </c>
      <c r="VR392" s="38"/>
      <c r="VS392" s="38"/>
      <c r="VT392" s="38" t="s">
        <v>351</v>
      </c>
      <c r="VU392" s="38" t="s">
        <v>351</v>
      </c>
      <c r="VV392" s="38"/>
      <c r="VW392" s="38"/>
      <c r="VX392" s="38"/>
      <c r="VY392" s="38"/>
      <c r="VZ392" s="38"/>
      <c r="WA392" s="38" t="s">
        <v>351</v>
      </c>
      <c r="WB392" s="38" t="s">
        <v>351</v>
      </c>
      <c r="WC392" s="38"/>
      <c r="WD392" s="38"/>
      <c r="WE392" s="38"/>
      <c r="WF392" s="38"/>
      <c r="WG392" s="38"/>
      <c r="WH392" s="38"/>
      <c r="WI392" s="37"/>
      <c r="WJ392" s="38" t="s">
        <v>351</v>
      </c>
      <c r="WK392" s="38" t="s">
        <v>351</v>
      </c>
      <c r="WL392" s="38"/>
      <c r="WM392" s="38"/>
      <c r="WN392" s="38" t="s">
        <v>351</v>
      </c>
      <c r="WO392" s="38" t="s">
        <v>351</v>
      </c>
      <c r="WP392" s="38"/>
      <c r="WQ392" s="38" t="s">
        <v>351</v>
      </c>
      <c r="WR392" s="38" t="s">
        <v>351</v>
      </c>
      <c r="WS392" s="38" t="s">
        <v>351</v>
      </c>
      <c r="WT392" s="38"/>
      <c r="WU392" s="38"/>
      <c r="WV392" s="38"/>
      <c r="WW392" s="38"/>
      <c r="WX392" s="38"/>
      <c r="WY392" s="38" t="s">
        <v>351</v>
      </c>
      <c r="WZ392" s="38" t="s">
        <v>351</v>
      </c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00"/>
        <v/>
      </c>
      <c r="AGK392" s="85" t="str">
        <f t="shared" si="1201"/>
        <v/>
      </c>
      <c r="AGL392" s="85" t="str">
        <f t="shared" si="1202"/>
        <v/>
      </c>
      <c r="AGN392" s="5">
        <f>IF(LEN(B392)&gt;7,AGN380,"")</f>
        <v>10</v>
      </c>
      <c r="AGQ392" s="36" t="str">
        <f t="shared" si="1213"/>
        <v/>
      </c>
      <c r="AGR392" s="36" t="str">
        <f t="shared" si="1203"/>
        <v/>
      </c>
      <c r="AGS392" s="39" t="str">
        <f t="shared" si="1214"/>
        <v/>
      </c>
      <c r="AGT392" s="36" t="str">
        <f t="shared" si="1215"/>
        <v/>
      </c>
      <c r="AGU392" s="36" t="str">
        <f t="shared" si="1204"/>
        <v/>
      </c>
      <c r="AGV392" s="39">
        <f t="shared" si="1216"/>
        <v>6</v>
      </c>
      <c r="AGW392" s="36" t="str">
        <f t="shared" si="1217"/>
        <v/>
      </c>
      <c r="AGX392" s="36" t="str">
        <f t="shared" si="1205"/>
        <v/>
      </c>
      <c r="AGY392" s="39">
        <f t="shared" si="1218"/>
        <v>6</v>
      </c>
      <c r="AGZ392" s="36" t="str">
        <f t="shared" si="1219"/>
        <v/>
      </c>
      <c r="AHA392" s="36" t="str">
        <f t="shared" si="1206"/>
        <v/>
      </c>
      <c r="AHB392" s="39" t="str">
        <f t="shared" si="1220"/>
        <v/>
      </c>
      <c r="AHC392" s="36" t="str">
        <f t="shared" si="1221"/>
        <v/>
      </c>
      <c r="AHD392" s="36" t="str">
        <f t="shared" si="1207"/>
        <v/>
      </c>
      <c r="AHE392" s="39">
        <f t="shared" si="1222"/>
        <v>6</v>
      </c>
      <c r="AHF392" s="36" t="str">
        <f t="shared" si="1223"/>
        <v/>
      </c>
      <c r="AHG392" s="36" t="str">
        <f t="shared" si="1208"/>
        <v/>
      </c>
      <c r="AHH392" s="39">
        <f t="shared" si="1224"/>
        <v>7</v>
      </c>
      <c r="AHI392" s="36" t="str">
        <f t="shared" si="1225"/>
        <v/>
      </c>
      <c r="AHJ392" s="36" t="str">
        <f t="shared" si="1209"/>
        <v/>
      </c>
      <c r="AHK392" s="39">
        <f t="shared" si="1226"/>
        <v>27</v>
      </c>
      <c r="AHL392" s="36" t="str">
        <f t="shared" si="1227"/>
        <v/>
      </c>
      <c r="AHM392" s="36" t="str">
        <f t="shared" si="1210"/>
        <v/>
      </c>
      <c r="AHN392" s="39">
        <f t="shared" si="1228"/>
        <v>2</v>
      </c>
      <c r="AHO392" s="36" t="str">
        <f t="shared" si="1229"/>
        <v/>
      </c>
      <c r="AHP392" s="36" t="str">
        <f t="shared" si="1211"/>
        <v/>
      </c>
      <c r="AHQ392" s="39" t="str">
        <f t="shared" si="1230"/>
        <v/>
      </c>
      <c r="AHR392" s="36" t="str">
        <f t="shared" si="1231"/>
        <v/>
      </c>
      <c r="AHS392" s="36" t="str">
        <f t="shared" si="1212"/>
        <v/>
      </c>
      <c r="AHT392" s="39" t="str">
        <f t="shared" si="1232"/>
        <v/>
      </c>
    </row>
    <row r="393" spans="1:923" s="5" customFormat="1" outlineLevel="1" x14ac:dyDescent="0.25">
      <c r="A393" s="43">
        <f t="shared" si="1233"/>
        <v>13</v>
      </c>
      <c r="B393" s="46" t="s">
        <v>229</v>
      </c>
      <c r="C393" s="37"/>
      <c r="D393" s="35"/>
      <c r="E393" s="35"/>
      <c r="F393" s="35"/>
      <c r="G393" s="57" t="s">
        <v>351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3" t="s">
        <v>351</v>
      </c>
      <c r="Y393" s="63" t="s">
        <v>351</v>
      </c>
      <c r="Z393" s="63"/>
      <c r="AA393" s="57" t="s">
        <v>351</v>
      </c>
      <c r="AB393" s="57"/>
      <c r="AC393" s="57"/>
      <c r="AD393" s="57"/>
      <c r="AE393" s="57" t="s">
        <v>351</v>
      </c>
      <c r="AF393" s="57" t="s">
        <v>351</v>
      </c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0" t="s">
        <v>351</v>
      </c>
      <c r="AR393" s="75" t="s">
        <v>351</v>
      </c>
      <c r="AS393" s="75"/>
      <c r="AT393" s="75"/>
      <c r="AU393" s="75" t="s">
        <v>359</v>
      </c>
      <c r="AV393" s="75" t="s">
        <v>359</v>
      </c>
      <c r="AW393" s="75"/>
      <c r="AX393" s="75"/>
      <c r="AY393" s="75" t="s">
        <v>359</v>
      </c>
      <c r="AZ393" s="75" t="s">
        <v>359</v>
      </c>
      <c r="BA393" s="75"/>
      <c r="BB393" s="75"/>
      <c r="BC393" s="75" t="s">
        <v>359</v>
      </c>
      <c r="BD393" s="75" t="s">
        <v>359</v>
      </c>
      <c r="BE393" s="38"/>
      <c r="BF393" s="38"/>
      <c r="BG393" s="38"/>
      <c r="BH393" s="38"/>
      <c r="BI393" s="38"/>
      <c r="BJ393" s="38"/>
      <c r="BK393" s="38" t="s">
        <v>351</v>
      </c>
      <c r="BL393" s="38" t="s">
        <v>351</v>
      </c>
      <c r="BM393" s="38"/>
      <c r="BN393" s="38"/>
      <c r="BO393" s="38" t="s">
        <v>351</v>
      </c>
      <c r="BP393" s="38" t="s">
        <v>351</v>
      </c>
      <c r="BQ393" s="38"/>
      <c r="BR393" s="38"/>
      <c r="BS393" s="38" t="s">
        <v>351</v>
      </c>
      <c r="BT393" s="38" t="s">
        <v>351</v>
      </c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/>
      <c r="CJ393" s="75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 t="s">
        <v>351</v>
      </c>
      <c r="DD393" s="38" t="s">
        <v>351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351</v>
      </c>
      <c r="EP393" s="38"/>
      <c r="EQ393" s="38" t="s">
        <v>351</v>
      </c>
      <c r="ER393" s="38"/>
      <c r="ES393" s="38"/>
      <c r="ET393" s="38"/>
      <c r="EU393" s="38" t="s">
        <v>351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 t="s">
        <v>351</v>
      </c>
      <c r="FL393" s="30" t="s">
        <v>351</v>
      </c>
      <c r="FM393" s="38"/>
      <c r="FN393" s="38"/>
      <c r="FO393" s="30" t="s">
        <v>351</v>
      </c>
      <c r="FP393" s="30" t="s">
        <v>351</v>
      </c>
      <c r="FQ393" s="38"/>
      <c r="FR393" s="38"/>
      <c r="FS393" s="30" t="s">
        <v>351</v>
      </c>
      <c r="FT393" s="30" t="s">
        <v>351</v>
      </c>
      <c r="FU393" s="30" t="s">
        <v>351</v>
      </c>
      <c r="FV393" s="38"/>
      <c r="FW393" s="38"/>
      <c r="FX393" s="38"/>
      <c r="FY393" s="38"/>
      <c r="FZ393" s="38"/>
      <c r="GA393" s="57" t="s">
        <v>351</v>
      </c>
      <c r="GB393" s="38"/>
      <c r="GC393" s="38"/>
      <c r="GD393" s="38"/>
      <c r="GE393" s="57" t="s">
        <v>351</v>
      </c>
      <c r="GF393" s="57" t="s">
        <v>351</v>
      </c>
      <c r="GG393" s="38"/>
      <c r="GH393" s="38"/>
      <c r="GI393" s="38"/>
      <c r="GJ393" s="38"/>
      <c r="GK393" s="38"/>
      <c r="GL393" s="38"/>
      <c r="GM393" s="57" t="s">
        <v>351</v>
      </c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351</v>
      </c>
      <c r="GX393" s="38"/>
      <c r="GY393" s="57" t="s">
        <v>351</v>
      </c>
      <c r="GZ393" s="57" t="s">
        <v>351</v>
      </c>
      <c r="HA393" s="38"/>
      <c r="HB393" s="38"/>
      <c r="HC393" s="57" t="s">
        <v>351</v>
      </c>
      <c r="HD393" s="57" t="s">
        <v>351</v>
      </c>
      <c r="HE393" s="38"/>
      <c r="HF393" s="38"/>
      <c r="HG393" s="57" t="s">
        <v>351</v>
      </c>
      <c r="HH393" s="57" t="s">
        <v>351</v>
      </c>
      <c r="HI393" s="57" t="s">
        <v>351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351</v>
      </c>
      <c r="IK393" s="38" t="s">
        <v>351</v>
      </c>
      <c r="IL393" s="83"/>
      <c r="IM393" s="38"/>
      <c r="IN393" s="38"/>
      <c r="IO393" s="38"/>
      <c r="IP393" s="38"/>
      <c r="IQ393" s="38"/>
      <c r="IR393" s="38"/>
      <c r="IS393" s="38"/>
      <c r="IT393" s="38"/>
      <c r="IU393" s="38" t="s">
        <v>351</v>
      </c>
      <c r="IV393" s="38"/>
      <c r="IW393" s="38" t="s">
        <v>351</v>
      </c>
      <c r="IX393" s="38"/>
      <c r="IY393" s="38"/>
      <c r="IZ393" s="38"/>
      <c r="JA393" s="38"/>
      <c r="JB393" s="38"/>
      <c r="JC393" s="37"/>
      <c r="JD393" s="38"/>
      <c r="JE393" s="38" t="s">
        <v>351</v>
      </c>
      <c r="JF393" s="38" t="s">
        <v>351</v>
      </c>
      <c r="JG393" s="38" t="s">
        <v>351</v>
      </c>
      <c r="JH393" s="38" t="s">
        <v>351</v>
      </c>
      <c r="JI393" s="38"/>
      <c r="JJ393" s="38"/>
      <c r="JK393" s="38"/>
      <c r="JL393" s="38" t="s">
        <v>351</v>
      </c>
      <c r="JM393" s="38" t="s">
        <v>351</v>
      </c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 t="s">
        <v>351</v>
      </c>
      <c r="OB393" s="38" t="s">
        <v>351</v>
      </c>
      <c r="OC393" s="38"/>
      <c r="OD393" s="38"/>
      <c r="OE393" s="38" t="s">
        <v>351</v>
      </c>
      <c r="OF393" s="38" t="s">
        <v>351</v>
      </c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 t="s">
        <v>351</v>
      </c>
      <c r="OR393" s="38"/>
      <c r="OS393" s="38"/>
      <c r="OT393" s="38"/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/>
      <c r="PE393" s="38"/>
      <c r="PF393" s="38"/>
      <c r="PG393" s="37"/>
      <c r="PH393" s="38" t="s">
        <v>351</v>
      </c>
      <c r="PI393" s="38" t="s">
        <v>351</v>
      </c>
      <c r="PJ393" s="38"/>
      <c r="PK393" s="38" t="s">
        <v>351</v>
      </c>
      <c r="PL393" s="38" t="s">
        <v>351</v>
      </c>
      <c r="PM393" s="38"/>
      <c r="PN393" s="38"/>
      <c r="PO393" s="38"/>
      <c r="PP393" s="38" t="s">
        <v>351</v>
      </c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/>
      <c r="PX393" s="38"/>
      <c r="PY393" s="38"/>
      <c r="PZ393" s="38"/>
      <c r="QA393" s="37"/>
      <c r="QB393" s="38" t="s">
        <v>351</v>
      </c>
      <c r="QC393" s="38" t="s">
        <v>351</v>
      </c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 t="s">
        <v>351</v>
      </c>
      <c r="RX393" s="38" t="s">
        <v>351</v>
      </c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/>
      <c r="SX393" s="38"/>
      <c r="SY393" s="38" t="s">
        <v>351</v>
      </c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 t="s">
        <v>351</v>
      </c>
      <c r="TL393" s="38" t="s">
        <v>351</v>
      </c>
      <c r="TM393" s="38" t="s">
        <v>351</v>
      </c>
      <c r="TN393" s="38"/>
      <c r="TO393" s="38" t="s">
        <v>351</v>
      </c>
      <c r="TP393" s="38" t="s">
        <v>351</v>
      </c>
      <c r="TQ393" s="38" t="s">
        <v>351</v>
      </c>
      <c r="TR393" s="38"/>
      <c r="TS393" s="38"/>
      <c r="TT393" s="38"/>
      <c r="TU393" s="38"/>
      <c r="TV393" s="38"/>
      <c r="TW393" s="38"/>
      <c r="TX393" s="38"/>
      <c r="TY393" s="38"/>
      <c r="TZ393" s="38"/>
      <c r="UA393" s="102"/>
      <c r="UB393" s="30"/>
      <c r="UC393" s="75"/>
      <c r="UD393" s="38"/>
      <c r="UE393" s="30"/>
      <c r="UF393" s="30" t="s">
        <v>351</v>
      </c>
      <c r="UG393" s="75" t="s">
        <v>351</v>
      </c>
      <c r="UH393" s="38"/>
      <c r="UI393" s="30" t="s">
        <v>351</v>
      </c>
      <c r="UJ393" s="75" t="s">
        <v>351</v>
      </c>
      <c r="UK393" s="75" t="s">
        <v>351</v>
      </c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 t="s">
        <v>351</v>
      </c>
      <c r="UW393" s="38" t="s">
        <v>351</v>
      </c>
      <c r="UX393" s="38"/>
      <c r="UY393" s="38"/>
      <c r="UZ393" s="38" t="s">
        <v>351</v>
      </c>
      <c r="VA393" s="38" t="s">
        <v>351</v>
      </c>
      <c r="VB393" s="38"/>
      <c r="VC393" s="38" t="s">
        <v>351</v>
      </c>
      <c r="VD393" s="38" t="s">
        <v>351</v>
      </c>
      <c r="VE393" s="38" t="s">
        <v>351</v>
      </c>
      <c r="VF393" s="38"/>
      <c r="VG393" s="38" t="s">
        <v>351</v>
      </c>
      <c r="VH393" s="38" t="s">
        <v>351</v>
      </c>
      <c r="VI393" s="38"/>
      <c r="VJ393" s="38"/>
      <c r="VK393" s="38" t="s">
        <v>351</v>
      </c>
      <c r="VL393" s="38" t="s">
        <v>351</v>
      </c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 t="s">
        <v>351</v>
      </c>
      <c r="VX393" s="38" t="s">
        <v>351</v>
      </c>
      <c r="VY393" s="38" t="s">
        <v>351</v>
      </c>
      <c r="VZ393" s="38"/>
      <c r="WA393" s="38" t="s">
        <v>351</v>
      </c>
      <c r="WB393" s="38" t="s">
        <v>351</v>
      </c>
      <c r="WC393" s="38"/>
      <c r="WD393" s="38"/>
      <c r="WE393" s="38"/>
      <c r="WF393" s="38"/>
      <c r="WG393" s="38"/>
      <c r="WH393" s="38"/>
      <c r="WI393" s="37"/>
      <c r="WJ393" s="38" t="s">
        <v>351</v>
      </c>
      <c r="WK393" s="38" t="s">
        <v>351</v>
      </c>
      <c r="WL393" s="38"/>
      <c r="WM393" s="38"/>
      <c r="WN393" s="38" t="s">
        <v>351</v>
      </c>
      <c r="WO393" s="38" t="s">
        <v>351</v>
      </c>
      <c r="WP393" s="38"/>
      <c r="WQ393" s="38" t="s">
        <v>351</v>
      </c>
      <c r="WR393" s="38" t="s">
        <v>351</v>
      </c>
      <c r="WS393" s="38" t="s">
        <v>351</v>
      </c>
      <c r="WT393" s="38"/>
      <c r="WU393" s="38"/>
      <c r="WV393" s="38"/>
      <c r="WW393" s="38"/>
      <c r="WX393" s="38"/>
      <c r="WY393" s="38" t="s">
        <v>351</v>
      </c>
      <c r="WZ393" s="38" t="s">
        <v>351</v>
      </c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 t="s">
        <v>351</v>
      </c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00"/>
        <v/>
      </c>
      <c r="AGK393" s="85" t="str">
        <f t="shared" si="1201"/>
        <v/>
      </c>
      <c r="AGL393" s="85">
        <f t="shared" si="1202"/>
        <v>1</v>
      </c>
      <c r="AGN393" s="5">
        <f>IF(LEN(B393)&gt;7,AGN380,"")</f>
        <v>10</v>
      </c>
      <c r="AGQ393" s="36">
        <f t="shared" si="1213"/>
        <v>6</v>
      </c>
      <c r="AGR393" s="36" t="str">
        <f t="shared" si="1203"/>
        <v/>
      </c>
      <c r="AGS393" s="39">
        <f t="shared" si="1214"/>
        <v>14</v>
      </c>
      <c r="AGT393" s="36" t="str">
        <f t="shared" si="1215"/>
        <v/>
      </c>
      <c r="AGU393" s="36" t="str">
        <f t="shared" si="1204"/>
        <v/>
      </c>
      <c r="AGV393" s="39">
        <f t="shared" si="1216"/>
        <v>12</v>
      </c>
      <c r="AGW393" s="36" t="str">
        <f t="shared" si="1217"/>
        <v/>
      </c>
      <c r="AGX393" s="36" t="str">
        <f t="shared" si="1205"/>
        <v/>
      </c>
      <c r="AGY393" s="39">
        <f t="shared" si="1218"/>
        <v>18</v>
      </c>
      <c r="AGZ393" s="36" t="str">
        <f t="shared" si="1219"/>
        <v/>
      </c>
      <c r="AHA393" s="36" t="str">
        <f t="shared" si="1206"/>
        <v/>
      </c>
      <c r="AHB393" s="39">
        <f t="shared" si="1220"/>
        <v>4</v>
      </c>
      <c r="AHC393" s="36" t="str">
        <f t="shared" si="1221"/>
        <v/>
      </c>
      <c r="AHD393" s="36" t="str">
        <f t="shared" si="1207"/>
        <v/>
      </c>
      <c r="AHE393" s="39">
        <f t="shared" si="1222"/>
        <v>17</v>
      </c>
      <c r="AHF393" s="36" t="str">
        <f t="shared" si="1223"/>
        <v/>
      </c>
      <c r="AHG393" s="36" t="str">
        <f t="shared" si="1208"/>
        <v/>
      </c>
      <c r="AHH393" s="39">
        <f t="shared" si="1224"/>
        <v>7</v>
      </c>
      <c r="AHI393" s="36" t="str">
        <f t="shared" si="1225"/>
        <v/>
      </c>
      <c r="AHJ393" s="36" t="str">
        <f t="shared" si="1209"/>
        <v/>
      </c>
      <c r="AHK393" s="39">
        <f t="shared" si="1226"/>
        <v>34</v>
      </c>
      <c r="AHL393" s="36" t="str">
        <f t="shared" si="1227"/>
        <v/>
      </c>
      <c r="AHM393" s="36" t="str">
        <f t="shared" si="1210"/>
        <v/>
      </c>
      <c r="AHN393" s="39">
        <f t="shared" si="1228"/>
        <v>3</v>
      </c>
      <c r="AHO393" s="36" t="str">
        <f t="shared" si="1229"/>
        <v/>
      </c>
      <c r="AHP393" s="36" t="str">
        <f t="shared" si="1211"/>
        <v/>
      </c>
      <c r="AHQ393" s="39" t="str">
        <f t="shared" si="1230"/>
        <v/>
      </c>
      <c r="AHR393" s="36" t="str">
        <f t="shared" si="1231"/>
        <v/>
      </c>
      <c r="AHS393" s="36" t="str">
        <f t="shared" si="1212"/>
        <v/>
      </c>
      <c r="AHT393" s="39" t="str">
        <f t="shared" si="1232"/>
        <v/>
      </c>
    </row>
    <row r="394" spans="1:923" s="5" customFormat="1" outlineLevel="1" x14ac:dyDescent="0.25">
      <c r="A394" s="43">
        <v>14</v>
      </c>
      <c r="B394" s="48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00"/>
        <v/>
      </c>
      <c r="AGK394" s="85" t="str">
        <f t="shared" si="1201"/>
        <v/>
      </c>
      <c r="AGL394" s="85" t="str">
        <f t="shared" si="1202"/>
        <v/>
      </c>
      <c r="AGN394" s="5" t="str">
        <f>IF(LEN(B394)&gt;7,AGN380,"")</f>
        <v/>
      </c>
      <c r="AGQ394" s="36" t="str">
        <f t="shared" si="1213"/>
        <v/>
      </c>
      <c r="AGR394" s="36" t="str">
        <f t="shared" si="1203"/>
        <v/>
      </c>
      <c r="AGS394" s="39" t="str">
        <f t="shared" si="1214"/>
        <v/>
      </c>
      <c r="AGT394" s="36" t="str">
        <f t="shared" si="1215"/>
        <v/>
      </c>
      <c r="AGU394" s="36" t="str">
        <f t="shared" si="1204"/>
        <v/>
      </c>
      <c r="AGV394" s="39" t="str">
        <f t="shared" si="1216"/>
        <v/>
      </c>
      <c r="AGW394" s="36" t="str">
        <f t="shared" si="1217"/>
        <v/>
      </c>
      <c r="AGX394" s="36" t="str">
        <f t="shared" si="1205"/>
        <v/>
      </c>
      <c r="AGY394" s="39" t="str">
        <f t="shared" si="1218"/>
        <v/>
      </c>
      <c r="AGZ394" s="36" t="str">
        <f t="shared" si="1219"/>
        <v/>
      </c>
      <c r="AHA394" s="36" t="str">
        <f t="shared" si="1206"/>
        <v/>
      </c>
      <c r="AHB394" s="39" t="str">
        <f t="shared" si="1220"/>
        <v/>
      </c>
      <c r="AHC394" s="36" t="str">
        <f t="shared" si="1221"/>
        <v/>
      </c>
      <c r="AHD394" s="36" t="str">
        <f t="shared" si="1207"/>
        <v/>
      </c>
      <c r="AHE394" s="39" t="str">
        <f t="shared" si="1222"/>
        <v/>
      </c>
      <c r="AHF394" s="36" t="str">
        <f t="shared" si="1223"/>
        <v/>
      </c>
      <c r="AHG394" s="36" t="str">
        <f t="shared" si="1208"/>
        <v/>
      </c>
      <c r="AHH394" s="39" t="str">
        <f t="shared" si="1224"/>
        <v/>
      </c>
      <c r="AHI394" s="36" t="str">
        <f t="shared" si="1225"/>
        <v/>
      </c>
      <c r="AHJ394" s="36" t="str">
        <f t="shared" si="1209"/>
        <v/>
      </c>
      <c r="AHK394" s="39" t="str">
        <f t="shared" si="1226"/>
        <v/>
      </c>
      <c r="AHL394" s="36" t="str">
        <f t="shared" si="1227"/>
        <v/>
      </c>
      <c r="AHM394" s="36" t="str">
        <f t="shared" si="1210"/>
        <v/>
      </c>
      <c r="AHN394" s="39" t="str">
        <f t="shared" si="1228"/>
        <v/>
      </c>
      <c r="AHO394" s="36" t="str">
        <f t="shared" si="1229"/>
        <v/>
      </c>
      <c r="AHP394" s="36" t="str">
        <f t="shared" si="1211"/>
        <v/>
      </c>
      <c r="AHQ394" s="39" t="str">
        <f t="shared" si="1230"/>
        <v/>
      </c>
      <c r="AHR394" s="36" t="str">
        <f t="shared" si="1231"/>
        <v/>
      </c>
      <c r="AHS394" s="36" t="str">
        <f t="shared" si="1212"/>
        <v/>
      </c>
      <c r="AHT394" s="39" t="str">
        <f t="shared" si="1232"/>
        <v/>
      </c>
    </row>
    <row r="395" spans="1:923" s="5" customFormat="1" outlineLevel="1" x14ac:dyDescent="0.25">
      <c r="A395" s="43">
        <f t="shared" si="1233"/>
        <v>15</v>
      </c>
      <c r="B395" s="48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8"/>
      <c r="SJ395" s="38"/>
      <c r="SK395" s="38"/>
      <c r="SL395" s="38"/>
      <c r="SM395" s="37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8"/>
      <c r="TX395" s="38"/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00"/>
        <v/>
      </c>
      <c r="AGK395" s="85" t="str">
        <f t="shared" si="1201"/>
        <v/>
      </c>
      <c r="AGL395" s="85" t="str">
        <f t="shared" si="1202"/>
        <v/>
      </c>
      <c r="AGN395" s="5" t="str">
        <f>IF(LEN(B395)&gt;7,AGN380,"")</f>
        <v/>
      </c>
      <c r="AGQ395" s="36" t="str">
        <f t="shared" si="1213"/>
        <v/>
      </c>
      <c r="AGR395" s="36" t="str">
        <f t="shared" si="1203"/>
        <v/>
      </c>
      <c r="AGS395" s="39" t="str">
        <f t="shared" si="1214"/>
        <v/>
      </c>
      <c r="AGT395" s="36" t="str">
        <f t="shared" si="1215"/>
        <v/>
      </c>
      <c r="AGU395" s="36" t="str">
        <f t="shared" si="1204"/>
        <v/>
      </c>
      <c r="AGV395" s="39" t="str">
        <f t="shared" si="1216"/>
        <v/>
      </c>
      <c r="AGW395" s="36" t="str">
        <f t="shared" si="1217"/>
        <v/>
      </c>
      <c r="AGX395" s="36" t="str">
        <f t="shared" si="1205"/>
        <v/>
      </c>
      <c r="AGY395" s="39" t="str">
        <f t="shared" si="1218"/>
        <v/>
      </c>
      <c r="AGZ395" s="36" t="str">
        <f t="shared" si="1219"/>
        <v/>
      </c>
      <c r="AHA395" s="36" t="str">
        <f t="shared" si="1206"/>
        <v/>
      </c>
      <c r="AHB395" s="39" t="str">
        <f t="shared" si="1220"/>
        <v/>
      </c>
      <c r="AHC395" s="36" t="str">
        <f t="shared" si="1221"/>
        <v/>
      </c>
      <c r="AHD395" s="36" t="str">
        <f t="shared" si="1207"/>
        <v/>
      </c>
      <c r="AHE395" s="39" t="str">
        <f t="shared" si="1222"/>
        <v/>
      </c>
      <c r="AHF395" s="36" t="str">
        <f t="shared" si="1223"/>
        <v/>
      </c>
      <c r="AHG395" s="36" t="str">
        <f t="shared" si="1208"/>
        <v/>
      </c>
      <c r="AHH395" s="39" t="str">
        <f t="shared" si="1224"/>
        <v/>
      </c>
      <c r="AHI395" s="36" t="str">
        <f t="shared" si="1225"/>
        <v/>
      </c>
      <c r="AHJ395" s="36" t="str">
        <f t="shared" si="1209"/>
        <v/>
      </c>
      <c r="AHK395" s="39" t="str">
        <f t="shared" si="1226"/>
        <v/>
      </c>
      <c r="AHL395" s="36" t="str">
        <f t="shared" si="1227"/>
        <v/>
      </c>
      <c r="AHM395" s="36" t="str">
        <f t="shared" si="1210"/>
        <v/>
      </c>
      <c r="AHN395" s="39" t="str">
        <f t="shared" si="1228"/>
        <v/>
      </c>
      <c r="AHO395" s="36" t="str">
        <f t="shared" si="1229"/>
        <v/>
      </c>
      <c r="AHP395" s="36" t="str">
        <f t="shared" si="1211"/>
        <v/>
      </c>
      <c r="AHQ395" s="39" t="str">
        <f t="shared" si="1230"/>
        <v/>
      </c>
      <c r="AHR395" s="36" t="str">
        <f t="shared" si="1231"/>
        <v/>
      </c>
      <c r="AHS395" s="36" t="str">
        <f t="shared" si="1212"/>
        <v/>
      </c>
      <c r="AHT395" s="39" t="str">
        <f t="shared" si="1232"/>
        <v/>
      </c>
    </row>
    <row r="396" spans="1:923" s="5" customFormat="1" outlineLevel="1" x14ac:dyDescent="0.25">
      <c r="A396" s="106"/>
      <c r="B396" s="112"/>
      <c r="C396" s="27"/>
      <c r="D396" s="106"/>
      <c r="E396" s="106"/>
      <c r="F396" s="106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2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2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2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2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2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2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2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2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2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2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2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2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2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2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2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2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2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2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2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2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2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2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2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2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2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2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2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2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2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2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2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2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2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2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2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2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2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2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2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2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2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J396" s="5">
        <f t="shared" ref="AGJ396:AGL396" si="1234">SUMIF(AGJ381:AGJ395,"&lt;&gt;""")</f>
        <v>0</v>
      </c>
      <c r="AGK396" s="5">
        <f t="shared" si="1234"/>
        <v>0</v>
      </c>
      <c r="AGL396" s="5">
        <f t="shared" si="1234"/>
        <v>7</v>
      </c>
      <c r="AGN396" s="5">
        <f>SUMIF(AGN381:AGN395,"&lt;&gt;""")</f>
        <v>130</v>
      </c>
      <c r="AGQ396" s="108"/>
      <c r="AGR396" s="108"/>
      <c r="AGS396" s="109"/>
      <c r="AGT396" s="108"/>
      <c r="AGU396" s="108"/>
      <c r="AGV396" s="109"/>
      <c r="AGW396" s="108"/>
      <c r="AGX396" s="108"/>
      <c r="AGY396" s="109"/>
      <c r="AGZ396" s="108"/>
      <c r="AHA396" s="108"/>
      <c r="AHB396" s="109"/>
      <c r="AHC396" s="108"/>
      <c r="AHD396" s="108"/>
      <c r="AHE396" s="109"/>
      <c r="AHF396" s="108"/>
      <c r="AHG396" s="108"/>
      <c r="AHH396" s="109"/>
      <c r="AHI396" s="108"/>
      <c r="AHJ396" s="108"/>
      <c r="AHK396" s="109"/>
      <c r="AHL396" s="108"/>
      <c r="AHM396" s="108"/>
      <c r="AHN396" s="109"/>
      <c r="AHO396" s="108"/>
      <c r="AHP396" s="108"/>
      <c r="AHQ396" s="109"/>
      <c r="AHR396" s="108"/>
      <c r="AHS396" s="108"/>
      <c r="AHT396" s="109"/>
    </row>
    <row r="397" spans="1:923" s="32" customFormat="1" x14ac:dyDescent="0.25">
      <c r="A397" s="31" t="s">
        <v>49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3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4"/>
      <c r="AGI397" s="33"/>
      <c r="AGJ397" s="33"/>
      <c r="AGK397" s="33"/>
      <c r="AGL397" s="33"/>
      <c r="AGM397" s="33"/>
      <c r="AGN397" s="103">
        <f>'Итоги за неделю'!D26</f>
        <v>10</v>
      </c>
      <c r="AGO397" s="34"/>
      <c r="AGP397" s="33"/>
      <c r="AGQ397" s="33"/>
      <c r="AGR397" s="33"/>
      <c r="AGS397" s="33"/>
      <c r="AGT397" s="34"/>
      <c r="AGU397" s="34"/>
      <c r="AGV397" s="33"/>
      <c r="AGW397" s="33"/>
      <c r="AGX397" s="33"/>
      <c r="AGY397" s="33"/>
      <c r="AGZ397" s="34"/>
      <c r="AHA397" s="34"/>
      <c r="AHB397" s="33"/>
      <c r="AHC397" s="33"/>
      <c r="AHD397" s="33"/>
      <c r="AHE397" s="33"/>
      <c r="AHF397" s="34"/>
      <c r="AHG397" s="34"/>
      <c r="AHH397" s="33"/>
      <c r="AHI397" s="33"/>
      <c r="AHJ397" s="33"/>
      <c r="AHK397" s="33"/>
      <c r="AHL397" s="34"/>
      <c r="AHM397" s="34"/>
      <c r="AHN397" s="33"/>
      <c r="AHO397" s="33"/>
      <c r="AHP397" s="33"/>
      <c r="AHQ397" s="33"/>
      <c r="AHR397" s="34"/>
      <c r="AHS397" s="34"/>
      <c r="AHT397" s="33"/>
      <c r="AHU397" s="33"/>
      <c r="AHV397" s="33"/>
      <c r="AHW397" s="34"/>
      <c r="AHX397" s="33"/>
      <c r="AHY397" s="33"/>
      <c r="AHZ397" s="33"/>
      <c r="AIA397" s="34"/>
      <c r="AIB397" s="33"/>
      <c r="AIC397" s="33"/>
      <c r="AID397" s="33"/>
      <c r="AIE397" s="34"/>
      <c r="AIF397" s="33"/>
      <c r="AIG397" s="33"/>
      <c r="AIH397" s="33"/>
      <c r="AII397" s="34"/>
      <c r="AIJ397" s="33"/>
      <c r="AIK397" s="33"/>
      <c r="AIL397" s="33"/>
      <c r="AIM397" s="34"/>
    </row>
    <row r="398" spans="1:923" s="5" customFormat="1" outlineLevel="1" x14ac:dyDescent="0.25">
      <c r="A398" s="35">
        <v>1</v>
      </c>
      <c r="B398" s="48" t="s">
        <v>230</v>
      </c>
      <c r="C398" s="37"/>
      <c r="D398" s="35"/>
      <c r="E398" s="35"/>
      <c r="F398" s="35"/>
      <c r="G398" s="57"/>
      <c r="H398" s="57" t="s">
        <v>351</v>
      </c>
      <c r="I398" s="57" t="s">
        <v>351</v>
      </c>
      <c r="J398" s="57"/>
      <c r="K398" s="57"/>
      <c r="L398" s="57" t="s">
        <v>351</v>
      </c>
      <c r="M398" s="57" t="s">
        <v>351</v>
      </c>
      <c r="N398" s="57" t="s">
        <v>351</v>
      </c>
      <c r="O398" s="57" t="s">
        <v>351</v>
      </c>
      <c r="P398" s="57" t="s">
        <v>351</v>
      </c>
      <c r="Q398" s="57"/>
      <c r="R398" s="57"/>
      <c r="S398" s="57"/>
      <c r="T398" s="38"/>
      <c r="U398" s="38"/>
      <c r="V398" s="38"/>
      <c r="W398" s="61"/>
      <c r="X398" s="57" t="s">
        <v>351</v>
      </c>
      <c r="Y398" s="57" t="s">
        <v>351</v>
      </c>
      <c r="Z398" s="57" t="s">
        <v>351</v>
      </c>
      <c r="AA398" s="57"/>
      <c r="AB398" s="57" t="s">
        <v>351</v>
      </c>
      <c r="AC398" s="57" t="s">
        <v>351</v>
      </c>
      <c r="AD398" s="57"/>
      <c r="AE398" s="57" t="s">
        <v>351</v>
      </c>
      <c r="AF398" s="57" t="s">
        <v>351</v>
      </c>
      <c r="AG398" s="57" t="s">
        <v>351</v>
      </c>
      <c r="AH398" s="57" t="s">
        <v>351</v>
      </c>
      <c r="AI398" s="57" t="s">
        <v>351</v>
      </c>
      <c r="AJ398" s="57" t="s">
        <v>351</v>
      </c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 t="s">
        <v>351</v>
      </c>
      <c r="AW398" s="57"/>
      <c r="AX398" s="57"/>
      <c r="AY398" s="57"/>
      <c r="AZ398" s="57" t="s">
        <v>351</v>
      </c>
      <c r="BA398" s="57"/>
      <c r="BB398" s="57" t="s">
        <v>351</v>
      </c>
      <c r="BC398" s="57" t="s">
        <v>351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 t="s">
        <v>351</v>
      </c>
      <c r="BR398" s="57"/>
      <c r="BS398" s="57" t="s">
        <v>351</v>
      </c>
      <c r="BT398" s="57" t="s">
        <v>351</v>
      </c>
      <c r="BU398" s="57" t="s">
        <v>351</v>
      </c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 t="s">
        <v>351</v>
      </c>
      <c r="CK398" s="57" t="s">
        <v>351</v>
      </c>
      <c r="CL398" s="57"/>
      <c r="CM398" s="57"/>
      <c r="CN398" s="57"/>
      <c r="CO398" s="57" t="s">
        <v>351</v>
      </c>
      <c r="CP398" s="57"/>
      <c r="CQ398" s="57" t="s">
        <v>351</v>
      </c>
      <c r="CR398" s="57" t="s">
        <v>351</v>
      </c>
      <c r="CS398" s="57"/>
      <c r="CT398" s="57"/>
      <c r="CU398" s="57"/>
      <c r="CV398" s="57"/>
      <c r="CW398" s="57"/>
      <c r="CX398" s="38"/>
      <c r="CY398" s="61"/>
      <c r="CZ398" s="57" t="s">
        <v>351</v>
      </c>
      <c r="DA398" s="57" t="s">
        <v>351</v>
      </c>
      <c r="DB398" s="57" t="s">
        <v>351</v>
      </c>
      <c r="DC398" s="57"/>
      <c r="DD398" s="57"/>
      <c r="DE398" s="57" t="s">
        <v>351</v>
      </c>
      <c r="DF398" s="57"/>
      <c r="DG398" s="57" t="s">
        <v>351</v>
      </c>
      <c r="DH398" s="57" t="s">
        <v>351</v>
      </c>
      <c r="DI398" s="57" t="s">
        <v>351</v>
      </c>
      <c r="DJ398" s="57"/>
      <c r="DK398" s="57" t="s">
        <v>351</v>
      </c>
      <c r="DL398" s="57" t="s">
        <v>351</v>
      </c>
      <c r="DM398" s="57"/>
      <c r="DN398" s="38"/>
      <c r="DO398" s="38"/>
      <c r="DP398" s="38"/>
      <c r="DQ398" s="38"/>
      <c r="DR398" s="38"/>
      <c r="DS398" s="61"/>
      <c r="DT398" s="57" t="s">
        <v>351</v>
      </c>
      <c r="DU398" s="57" t="s">
        <v>351</v>
      </c>
      <c r="DV398" s="57" t="s">
        <v>351</v>
      </c>
      <c r="DW398" s="57"/>
      <c r="DX398" s="57" t="s">
        <v>351</v>
      </c>
      <c r="DY398" s="57" t="s">
        <v>351</v>
      </c>
      <c r="DZ398" s="57"/>
      <c r="EA398" s="57"/>
      <c r="EB398" s="57"/>
      <c r="EC398" s="57" t="s">
        <v>351</v>
      </c>
      <c r="ED398" s="57"/>
      <c r="EE398" s="57" t="s">
        <v>351</v>
      </c>
      <c r="EF398" s="57" t="s">
        <v>351</v>
      </c>
      <c r="EG398" s="57"/>
      <c r="EH398" s="38"/>
      <c r="EI398" s="38"/>
      <c r="EJ398" s="38"/>
      <c r="EK398" s="38"/>
      <c r="EL398" s="38"/>
      <c r="EM398" s="61"/>
      <c r="EN398" s="57" t="s">
        <v>351</v>
      </c>
      <c r="EO398" s="57" t="s">
        <v>351</v>
      </c>
      <c r="EP398" s="57"/>
      <c r="EQ398" s="57"/>
      <c r="ER398" s="57" t="s">
        <v>351</v>
      </c>
      <c r="ES398" s="57"/>
      <c r="ET398" s="57"/>
      <c r="EU398" s="57" t="s">
        <v>351</v>
      </c>
      <c r="EV398" s="57" t="s">
        <v>351</v>
      </c>
      <c r="EW398" s="57" t="s">
        <v>351</v>
      </c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/>
      <c r="FJ398" s="57"/>
      <c r="FK398" s="57"/>
      <c r="FL398" s="57" t="s">
        <v>351</v>
      </c>
      <c r="FM398" s="57"/>
      <c r="FN398" s="57"/>
      <c r="FO398" s="57"/>
      <c r="FP398" s="57"/>
      <c r="FQ398" s="57" t="s">
        <v>351</v>
      </c>
      <c r="FR398" s="57"/>
      <c r="FS398" s="57"/>
      <c r="FT398" s="57"/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 t="s">
        <v>351</v>
      </c>
      <c r="HA398" s="57"/>
      <c r="HB398" s="57"/>
      <c r="HC398" s="57"/>
      <c r="HD398" s="57"/>
      <c r="HE398" s="57"/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 t="s">
        <v>351</v>
      </c>
      <c r="HU398" s="57"/>
      <c r="HV398" s="57"/>
      <c r="HW398" s="57"/>
      <c r="HX398" s="57" t="s">
        <v>351</v>
      </c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 t="s">
        <v>351</v>
      </c>
      <c r="IJ398" s="57" t="s">
        <v>351</v>
      </c>
      <c r="IK398" s="57" t="s">
        <v>351</v>
      </c>
      <c r="IL398" s="57"/>
      <c r="IM398" s="57" t="s">
        <v>351</v>
      </c>
      <c r="IN398" s="57"/>
      <c r="IO398" s="57"/>
      <c r="IP398" s="57"/>
      <c r="IQ398" s="57"/>
      <c r="IR398" s="57" t="s">
        <v>351</v>
      </c>
      <c r="IS398" s="57"/>
      <c r="IT398" s="57" t="s">
        <v>351</v>
      </c>
      <c r="IU398" s="57" t="s">
        <v>351</v>
      </c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 t="s">
        <v>351</v>
      </c>
      <c r="JI398" s="57"/>
      <c r="JJ398" s="57"/>
      <c r="JK398" s="57"/>
      <c r="JL398" s="57"/>
      <c r="JM398" s="57"/>
      <c r="JN398" s="57"/>
      <c r="JO398" s="57" t="s">
        <v>351</v>
      </c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351</v>
      </c>
      <c r="NX398" s="57" t="s">
        <v>351</v>
      </c>
      <c r="NY398" s="57"/>
      <c r="NZ398" s="57"/>
      <c r="OA398" s="57" t="s">
        <v>351</v>
      </c>
      <c r="OB398" s="57" t="s">
        <v>351</v>
      </c>
      <c r="OC398" s="57"/>
      <c r="OD398" s="57"/>
      <c r="OE398" s="57"/>
      <c r="OF398" s="57" t="s">
        <v>351</v>
      </c>
      <c r="OG398" s="57"/>
      <c r="OH398" s="57"/>
      <c r="OI398" s="57"/>
      <c r="OJ398" s="57"/>
      <c r="OK398" s="57"/>
      <c r="OL398" s="38"/>
      <c r="OM398" s="61"/>
      <c r="ON398" s="57" t="s">
        <v>351</v>
      </c>
      <c r="OO398" s="57" t="s">
        <v>351</v>
      </c>
      <c r="OP398" s="57" t="s">
        <v>351</v>
      </c>
      <c r="OQ398" s="57" t="s">
        <v>351</v>
      </c>
      <c r="OR398" s="57" t="s">
        <v>351</v>
      </c>
      <c r="OS398" s="57"/>
      <c r="OT398" s="57"/>
      <c r="OU398" s="57" t="s">
        <v>351</v>
      </c>
      <c r="OV398" s="57" t="s">
        <v>351</v>
      </c>
      <c r="OW398" s="57"/>
      <c r="OX398" s="57"/>
      <c r="OY398" s="57"/>
      <c r="OZ398" s="57" t="s">
        <v>351</v>
      </c>
      <c r="PA398" s="57" t="s">
        <v>351</v>
      </c>
      <c r="PB398" s="57" t="s">
        <v>351</v>
      </c>
      <c r="PC398" s="57"/>
      <c r="PD398" s="57" t="s">
        <v>351</v>
      </c>
      <c r="PE398" s="57" t="s">
        <v>351</v>
      </c>
      <c r="PF398" s="57" t="s">
        <v>351</v>
      </c>
      <c r="PG398" s="61"/>
      <c r="PH398" s="57"/>
      <c r="PI398" s="57"/>
      <c r="PJ398" s="57"/>
      <c r="PK398" s="57" t="s">
        <v>351</v>
      </c>
      <c r="PL398" s="57" t="s">
        <v>351</v>
      </c>
      <c r="PM398" s="57"/>
      <c r="PN398" s="57"/>
      <c r="PO398" s="57"/>
      <c r="PP398" s="57" t="s">
        <v>351</v>
      </c>
      <c r="PQ398" s="57"/>
      <c r="PR398" s="57"/>
      <c r="PS398" s="57"/>
      <c r="PT398" s="57" t="s">
        <v>351</v>
      </c>
      <c r="PU398" s="57" t="s">
        <v>351</v>
      </c>
      <c r="PV398" s="57"/>
      <c r="PW398" s="57"/>
      <c r="PX398" s="57" t="s">
        <v>351</v>
      </c>
      <c r="PY398" s="57" t="s">
        <v>351</v>
      </c>
      <c r="PZ398" s="38"/>
      <c r="QA398" s="61"/>
      <c r="QB398" s="57"/>
      <c r="QC398" s="57"/>
      <c r="QD398" s="57"/>
      <c r="QE398" s="57" t="s">
        <v>351</v>
      </c>
      <c r="QF398" s="57" t="s">
        <v>351</v>
      </c>
      <c r="QG398" s="57"/>
      <c r="QH398" s="57"/>
      <c r="QI398" s="57"/>
      <c r="QJ398" s="57"/>
      <c r="QK398" s="57"/>
      <c r="QL398" s="57"/>
      <c r="QM398" s="57"/>
      <c r="QN398" s="57"/>
      <c r="QO398" s="57" t="s">
        <v>351</v>
      </c>
      <c r="QP398" s="57" t="s">
        <v>351</v>
      </c>
      <c r="QQ398" s="57"/>
      <c r="QR398" s="38"/>
      <c r="QS398" s="38"/>
      <c r="QT398" s="38"/>
      <c r="QU398" s="61"/>
      <c r="QV398" s="57"/>
      <c r="QW398" s="57"/>
      <c r="QX398" s="57"/>
      <c r="QY398" s="57" t="s">
        <v>351</v>
      </c>
      <c r="QZ398" s="57" t="s">
        <v>351</v>
      </c>
      <c r="RA398" s="57"/>
      <c r="RB398" s="57"/>
      <c r="RC398" s="57" t="s">
        <v>351</v>
      </c>
      <c r="RD398" s="57" t="s">
        <v>351</v>
      </c>
      <c r="RE398" s="57"/>
      <c r="RF398" s="57"/>
      <c r="RG398" s="57"/>
      <c r="RH398" s="57" t="s">
        <v>351</v>
      </c>
      <c r="RI398" s="57" t="s">
        <v>351</v>
      </c>
      <c r="RJ398" s="57"/>
      <c r="RK398" s="38"/>
      <c r="RL398" s="38"/>
      <c r="RM398" s="38"/>
      <c r="RN398" s="38"/>
      <c r="RO398" s="61"/>
      <c r="RP398" s="57"/>
      <c r="RQ398" s="57"/>
      <c r="RR398" s="57"/>
      <c r="RS398" s="57"/>
      <c r="RT398" s="57"/>
      <c r="RU398" s="57"/>
      <c r="RV398" s="57"/>
      <c r="RW398" s="57"/>
      <c r="RX398" s="57"/>
      <c r="RY398" s="57"/>
      <c r="RZ398" s="57"/>
      <c r="SA398" s="57"/>
      <c r="SB398" s="57"/>
      <c r="SC398" s="57"/>
      <c r="SD398" s="57"/>
      <c r="SE398" s="57"/>
      <c r="SF398" s="57" t="s">
        <v>351</v>
      </c>
      <c r="SG398" s="57" t="s">
        <v>351</v>
      </c>
      <c r="SH398" s="57" t="s">
        <v>351</v>
      </c>
      <c r="SI398" s="38"/>
      <c r="SJ398" s="38"/>
      <c r="SK398" s="38"/>
      <c r="SL398" s="38"/>
      <c r="SM398" s="61"/>
      <c r="SN398" s="57"/>
      <c r="SO398" s="57"/>
      <c r="SP398" s="57"/>
      <c r="SQ398" s="57"/>
      <c r="SR398" s="57"/>
      <c r="SS398" s="57"/>
      <c r="ST398" s="57"/>
      <c r="SU398" s="57"/>
      <c r="SV398" s="57"/>
      <c r="SW398" s="57"/>
      <c r="SX398" s="57"/>
      <c r="SY398" s="57"/>
      <c r="SZ398" s="57"/>
      <c r="TA398" s="57"/>
      <c r="TB398" s="57"/>
      <c r="TC398" s="38"/>
      <c r="TD398" s="38"/>
      <c r="TE398" s="38"/>
      <c r="TF398" s="38"/>
      <c r="TG398" s="57"/>
      <c r="TH398" s="57"/>
      <c r="TI398" s="57"/>
      <c r="TJ398" s="57"/>
      <c r="TK398" s="57"/>
      <c r="TL398" s="57"/>
      <c r="TM398" s="57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61"/>
      <c r="UB398" s="57"/>
      <c r="UC398" s="57"/>
      <c r="UD398" s="57"/>
      <c r="UE398" s="57"/>
      <c r="UF398" s="57"/>
      <c r="UG398" s="57"/>
      <c r="UH398" s="57"/>
      <c r="UI398" s="57" t="s">
        <v>351</v>
      </c>
      <c r="UJ398" s="57"/>
      <c r="UK398" s="57"/>
      <c r="UL398" s="57"/>
      <c r="UM398" s="57"/>
      <c r="UN398" s="57"/>
      <c r="UO398" s="57"/>
      <c r="UP398" s="57"/>
      <c r="UQ398" s="57"/>
      <c r="UR398" s="57"/>
      <c r="US398" s="57" t="s">
        <v>351</v>
      </c>
      <c r="UT398" s="38"/>
      <c r="UU398" s="61"/>
      <c r="UV398" s="57"/>
      <c r="UW398" s="57"/>
      <c r="UX398" s="57"/>
      <c r="UY398" s="57"/>
      <c r="UZ398" s="57"/>
      <c r="VA398" s="57"/>
      <c r="VB398" s="57"/>
      <c r="VC398" s="57"/>
      <c r="VD398" s="57"/>
      <c r="VE398" s="57"/>
      <c r="VF398" s="57"/>
      <c r="VG398" s="57"/>
      <c r="VH398" s="57" t="s">
        <v>351</v>
      </c>
      <c r="VI398" s="57"/>
      <c r="VJ398" s="57"/>
      <c r="VK398" s="57"/>
      <c r="VL398" s="57" t="s">
        <v>351</v>
      </c>
      <c r="VM398" s="57"/>
      <c r="VN398" s="57"/>
      <c r="VO398" s="61"/>
      <c r="VP398" s="57" t="s">
        <v>351</v>
      </c>
      <c r="VQ398" s="57" t="s">
        <v>351</v>
      </c>
      <c r="VR398" s="57"/>
      <c r="VS398" s="57"/>
      <c r="VT398" s="57" t="s">
        <v>351</v>
      </c>
      <c r="VU398" s="57" t="s">
        <v>351</v>
      </c>
      <c r="VV398" s="57"/>
      <c r="VW398" s="57"/>
      <c r="VX398" s="57"/>
      <c r="VY398" s="57"/>
      <c r="VZ398" s="57"/>
      <c r="WA398" s="57"/>
      <c r="WB398" s="57" t="s">
        <v>351</v>
      </c>
      <c r="WC398" s="57" t="s">
        <v>351</v>
      </c>
      <c r="WD398" s="57"/>
      <c r="WE398" s="57"/>
      <c r="WF398" s="57"/>
      <c r="WG398" s="57" t="s">
        <v>351</v>
      </c>
      <c r="WH398" s="38"/>
      <c r="WI398" s="57"/>
      <c r="WJ398" s="57"/>
      <c r="WK398" s="57"/>
      <c r="WL398" s="57"/>
      <c r="WM398" s="57"/>
      <c r="WN398" s="57" t="s">
        <v>351</v>
      </c>
      <c r="WO398" s="57" t="s">
        <v>351</v>
      </c>
      <c r="WP398" s="57"/>
      <c r="WQ398" s="57"/>
      <c r="WR398" s="57"/>
      <c r="WS398" s="57"/>
      <c r="WT398" s="57"/>
      <c r="WU398" s="57"/>
      <c r="WV398" s="57"/>
      <c r="WW398" s="57"/>
      <c r="WX398" s="57"/>
      <c r="WY398" s="57"/>
      <c r="WZ398" s="57"/>
      <c r="XA398" s="57"/>
      <c r="XB398" s="57"/>
      <c r="XC398" s="61"/>
      <c r="XD398" s="57"/>
      <c r="XE398" s="57"/>
      <c r="XF398" s="57"/>
      <c r="XG398" s="57"/>
      <c r="XH398" s="57"/>
      <c r="XI398" s="57"/>
      <c r="XJ398" s="57"/>
      <c r="XK398" s="57"/>
      <c r="XL398" s="57"/>
      <c r="XM398" s="57"/>
      <c r="XN398" s="57"/>
      <c r="XO398" s="57"/>
      <c r="XP398" s="57"/>
      <c r="XQ398" s="57"/>
      <c r="XR398" s="57"/>
      <c r="XS398" s="57"/>
      <c r="XT398" s="57"/>
      <c r="XU398" s="57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ref="AGJ398:AGJ413" si="1235">IF(COUNTIFS($C$7:$AGI$7,"="&amp;$AGP$5,$C398:$AGI398,"б")=0,"",COUNTIFS($C$7:$AGI$7,"="&amp;$AGP$5,$C398:$AGI398,"б"))</f>
        <v/>
      </c>
      <c r="AGK398" s="85" t="str">
        <f t="shared" ref="AGK398:AGK413" si="1236">IF(COUNTIFS($C$7:$AGI$7,"="&amp;$AGP$5,$C398:$AGI398,"у")=0,"",COUNTIFS($C$7:$AGI$7,"="&amp;$AGP$5,$C398:$AGI398,"у"))</f>
        <v/>
      </c>
      <c r="AGL398" s="85" t="str">
        <f t="shared" ref="AGL398:AGL413" si="1237">IF(COUNTIFS($C$7:$AGI$7,"="&amp;$AGP$5,$C398:$AGI398,"н")=0,"",COUNTIFS($C$7:$AGI$7,"="&amp;$AGP$5,$C398:$AGI398,"н"))</f>
        <v/>
      </c>
      <c r="AGN398" s="5">
        <f>IF(LEN(B398)&gt;7,AGN397,"")</f>
        <v>10</v>
      </c>
      <c r="AGQ398" s="36" t="str">
        <f>IF(COUNTIFS($C$6:$AGI$6,9,$C398:$AGI398,"б")=0,"",COUNTIFS($C$6:$AGI$6,9,$C398:$AGI398,"б"))</f>
        <v/>
      </c>
      <c r="AGR398" s="36" t="str">
        <f t="shared" ref="AGR398:AGR413" si="1238">IF(COUNTIFS($C$6:$AGI$6,9,$C398:$AGI398,"у")=0,"",COUNTIFS($C$6:$AGI$6,9,$C398:$AGI398,"у"))</f>
        <v/>
      </c>
      <c r="AGS398" s="39">
        <f>IF(COUNTIFS($C$6:$AGI$6,9,$C398:$AGI398,"н")=0,"",COUNTIFS($C$6:$AGI$6,9,$C398:$AGI398,"н"))</f>
        <v>29</v>
      </c>
      <c r="AGT398" s="36" t="str">
        <f>IF(COUNTIFS($C$6:$AGI$6,10,$C398:$AGI398,"б")=0,"",COUNTIFS($C$6:$AGI$6,10,$C398:$AGI398,"б"))</f>
        <v/>
      </c>
      <c r="AGU398" s="36" t="str">
        <f t="shared" ref="AGU398:AGU413" si="1239">IF(COUNTIFS($C$6:$AGI$6,10,$C398:$AGI398,"у")=0,"",COUNTIFS($C$6:$AGI$6,10,$C398:$AGI398,"у"))</f>
        <v/>
      </c>
      <c r="AGV398" s="39">
        <f>IF(COUNTIFS($C$6:$AGI$6,10,$C398:$AGI398,"н")=0,"",COUNTIFS($C$6:$AGI$6,10,$C398:$AGI398,"н"))</f>
        <v>27</v>
      </c>
      <c r="AGW398" s="36" t="str">
        <f>IF(COUNTIFS($C$6:$AGI$6,11,$C398:$AGI398,"б")=0,"",COUNTIFS($C$6:$AGI$6,11,$C398:$AGI398,"б"))</f>
        <v/>
      </c>
      <c r="AGX398" s="36" t="str">
        <f t="shared" ref="AGX398:AGX413" si="1240">IF(COUNTIFS($C$6:$AGI$6,11,$C398:$AGI398,"у")=0,"",COUNTIFS($C$6:$AGI$6,11,$C398:$AGI398,"у"))</f>
        <v/>
      </c>
      <c r="AGY398" s="39">
        <f>IF(COUNTIFS($C$6:$AGI$6,11,$C398:$AGI398,"н")=0,"",COUNTIFS($C$6:$AGI$6,11,$C398:$AGI398,"н"))</f>
        <v>10</v>
      </c>
      <c r="AGZ398" s="36" t="str">
        <f>IF(COUNTIFS($C$6:$AGI$6,12,$C398:$AGI398,"б")=0,"",COUNTIFS($C$6:$AGI$6,12,$C398:$AGI398,"б"))</f>
        <v/>
      </c>
      <c r="AHA398" s="36" t="str">
        <f t="shared" ref="AHA398:AHA413" si="1241">IF(COUNTIFS($C$6:$AGI$6,12,$C398:$AGI398,"у")=0,"",COUNTIFS($C$6:$AGI$6,12,$C398:$AGI398,"у"))</f>
        <v/>
      </c>
      <c r="AHB398" s="39">
        <f>IF(COUNTIFS($C$6:$AGI$6,12,$C398:$AGI398,"н")=0,"",COUNTIFS($C$6:$AGI$6,12,$C398:$AGI398,"н"))</f>
        <v>2</v>
      </c>
      <c r="AHC398" s="36" t="str">
        <f>IF(COUNTIFS($C$6:$AGI$6,1,$C398:$AGI398,"б")=0,"",COUNTIFS($C$6:$AGI$6,1,$C398:$AGI398,"б"))</f>
        <v/>
      </c>
      <c r="AHD398" s="36" t="str">
        <f t="shared" ref="AHD398:AHD413" si="1242">IF(COUNTIFS($C$6:$AGI$6,1,$C398:$AGI398,"у")=0,"",COUNTIFS($C$6:$AGI$6,1,$C398:$AGI398,"у"))</f>
        <v/>
      </c>
      <c r="AHE398" s="39">
        <f>IF(COUNTIFS($C$6:$AGI$6,1,$C398:$AGI398,"н")=0,"",COUNTIFS($C$6:$AGI$6,1,$C398:$AGI398,"н"))</f>
        <v>25</v>
      </c>
      <c r="AHF398" s="36" t="str">
        <f>IF(COUNTIFS($C$6:$AGI$6,2,$C398:$AGI398,"б")=0,"",COUNTIFS($C$6:$AGI$6,2,$C398:$AGI398,"б"))</f>
        <v/>
      </c>
      <c r="AHG398" s="36" t="str">
        <f t="shared" ref="AHG398:AHG413" si="1243">IF(COUNTIFS($C$6:$AGI$6,2,$C398:$AGI398,"у")=0,"",COUNTIFS($C$6:$AGI$6,2,$C398:$AGI398,"у"))</f>
        <v/>
      </c>
      <c r="AHH398" s="39">
        <f>IF(COUNTIFS($C$6:$AGI$6,2,$C398:$AGI398,"н")=0,"",COUNTIFS($C$6:$AGI$6,2,$C398:$AGI398,"н"))</f>
        <v>12</v>
      </c>
      <c r="AHI398" s="36" t="str">
        <f>IF(COUNTIFS($C$6:$AGI$6,3,$C398:$AGI398,"б")=0,"",COUNTIFS($C$6:$AGI$6,3,$C398:$AGI398,"б"))</f>
        <v/>
      </c>
      <c r="AHJ398" s="36" t="str">
        <f t="shared" ref="AHJ398:AHJ413" si="1244">IF(COUNTIFS($C$6:$AGI$6,3,$C398:$AGI398,"у")=0,"",COUNTIFS($C$6:$AGI$6,3,$C398:$AGI398,"у"))</f>
        <v/>
      </c>
      <c r="AHK398" s="39">
        <f>IF(COUNTIFS($C$6:$AGI$6,3,$C398:$AGI398,"н")=0,"",COUNTIFS($C$6:$AGI$6,3,$C398:$AGI398,"н"))</f>
        <v>13</v>
      </c>
      <c r="AHL398" s="36" t="str">
        <f>IF(COUNTIFS($C$6:$AGI$6,4,$C398:$AGI398,"б")=0,"",COUNTIFS($C$6:$AGI$6,4,$C398:$AGI398,"б"))</f>
        <v/>
      </c>
      <c r="AHM398" s="36" t="str">
        <f t="shared" ref="AHM398:AHM413" si="1245">IF(COUNTIFS($C$6:$AGI$6,4,$C398:$AGI398,"у")=0,"",COUNTIFS($C$6:$AGI$6,4,$C398:$AGI398,"у"))</f>
        <v/>
      </c>
      <c r="AHN398" s="39" t="str">
        <f>IF(COUNTIFS($C$6:$AGI$6,4,$C398:$AGI398,"н")=0,"",COUNTIFS($C$6:$AGI$6,4,$C398:$AGI398,"н"))</f>
        <v/>
      </c>
      <c r="AHO398" s="36" t="str">
        <f>IF(COUNTIFS($C$6:$AGI$6,5,$C398:$AGI398,"б")=0,"",COUNTIFS($C$6:$AGI$6,5,$C398:$AGI398,"б"))</f>
        <v/>
      </c>
      <c r="AHP398" s="36" t="str">
        <f t="shared" ref="AHP398:AHP413" si="1246">IF(COUNTIFS($C$6:$AGI$6,5,$C398:$AGI398,"у")=0,"",COUNTIFS($C$6:$AGI$6,5,$C398:$AGI398,"у"))</f>
        <v/>
      </c>
      <c r="AHQ398" s="39" t="str">
        <f>IF(COUNTIFS($C$6:$AGI$6,5,$C398:$AGI398,"н")=0,"",COUNTIFS($C$6:$AGI$6,5,$C398:$AGI398,"н"))</f>
        <v/>
      </c>
      <c r="AHR398" s="36" t="str">
        <f>IF(COUNTIFS($C$6:$AGI$6,6,$C398:$AGI398,"б")=0,"",COUNTIFS($C$6:$AGI$6,6,$C398:$AGI398,"б"))</f>
        <v/>
      </c>
      <c r="AHS398" s="36" t="str">
        <f t="shared" ref="AHS398:AHS413" si="1247">IF(COUNTIFS($C$6:$AGI$6,6,$C398:$AGI398,"у")=0,"",COUNTIFS($C$6:$AGI$6,6,$C398:$AGI398,"у"))</f>
        <v/>
      </c>
      <c r="AHT398" s="39" t="str">
        <f>IF(COUNTIFS($C$6:$AGI$6,6,$C398:$AGI398,"н")=0,"",COUNTIFS($C$6:$AGI$6,6,$C398:$AGI398,"н"))</f>
        <v/>
      </c>
    </row>
    <row r="399" spans="1:923" s="5" customFormat="1" outlineLevel="1" x14ac:dyDescent="0.25">
      <c r="A399" s="35">
        <f>A398+1</f>
        <v>2</v>
      </c>
      <c r="B399" s="48" t="s">
        <v>231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351</v>
      </c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 t="s">
        <v>359</v>
      </c>
      <c r="ES399" s="57"/>
      <c r="ET399" s="57"/>
      <c r="EU399" s="57"/>
      <c r="EV399" s="57"/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352</v>
      </c>
      <c r="FI399" s="57" t="s">
        <v>352</v>
      </c>
      <c r="FJ399" s="57" t="s">
        <v>352</v>
      </c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351</v>
      </c>
      <c r="GW399" s="57" t="s">
        <v>351</v>
      </c>
      <c r="GX399" s="57" t="s">
        <v>351</v>
      </c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 t="s">
        <v>351</v>
      </c>
      <c r="OV399" s="57" t="s">
        <v>351</v>
      </c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 t="s">
        <v>352</v>
      </c>
      <c r="PI399" s="57" t="s">
        <v>352</v>
      </c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61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38"/>
      <c r="RL399" s="38"/>
      <c r="RM399" s="38"/>
      <c r="RN399" s="38"/>
      <c r="RO399" s="61"/>
      <c r="RP399" s="57"/>
      <c r="RQ399" s="57"/>
      <c r="RR399" s="57"/>
      <c r="RS399" s="57"/>
      <c r="RT399" s="57"/>
      <c r="RU399" s="57"/>
      <c r="RV399" s="57"/>
      <c r="RW399" s="57"/>
      <c r="RX399" s="57"/>
      <c r="RY399" s="57"/>
      <c r="RZ399" s="57"/>
      <c r="SA399" s="57"/>
      <c r="SB399" s="57"/>
      <c r="SC399" s="57"/>
      <c r="SD399" s="57"/>
      <c r="SE399" s="57"/>
      <c r="SF399" s="57"/>
      <c r="SG399" s="57"/>
      <c r="SH399" s="57"/>
      <c r="SI399" s="38"/>
      <c r="SJ399" s="38"/>
      <c r="SK399" s="38"/>
      <c r="SL399" s="38"/>
      <c r="SM399" s="61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38"/>
      <c r="TD399" s="38"/>
      <c r="TE399" s="38"/>
      <c r="TF399" s="38"/>
      <c r="TG399" s="57"/>
      <c r="TH399" s="57"/>
      <c r="TI399" s="57"/>
      <c r="TJ399" s="57"/>
      <c r="TK399" s="57"/>
      <c r="TL399" s="57"/>
      <c r="TM399" s="57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61"/>
      <c r="UB399" s="57"/>
      <c r="UC399" s="57"/>
      <c r="UD399" s="57"/>
      <c r="UE399" s="57"/>
      <c r="UF399" s="57"/>
      <c r="UG399" s="57"/>
      <c r="UH399" s="57"/>
      <c r="UI399" s="57"/>
      <c r="UJ399" s="57"/>
      <c r="UK399" s="57"/>
      <c r="UL399" s="57"/>
      <c r="UM399" s="57"/>
      <c r="UN399" s="57" t="s">
        <v>351</v>
      </c>
      <c r="UO399" s="57"/>
      <c r="UP399" s="57"/>
      <c r="UQ399" s="57"/>
      <c r="UR399" s="57"/>
      <c r="US399" s="57"/>
      <c r="UT399" s="38"/>
      <c r="UU399" s="61"/>
      <c r="UV399" s="57"/>
      <c r="UW399" s="57"/>
      <c r="UX399" s="57"/>
      <c r="UY399" s="57"/>
      <c r="UZ399" s="57"/>
      <c r="VA399" s="57"/>
      <c r="VB399" s="57"/>
      <c r="VC399" s="57"/>
      <c r="VD399" s="57"/>
      <c r="VE399" s="57"/>
      <c r="VF399" s="57"/>
      <c r="VG399" s="57"/>
      <c r="VH399" s="57"/>
      <c r="VI399" s="57"/>
      <c r="VJ399" s="57"/>
      <c r="VK399" s="57"/>
      <c r="VL399" s="57"/>
      <c r="VM399" s="57"/>
      <c r="VN399" s="57"/>
      <c r="VO399" s="61"/>
      <c r="VP399" s="57"/>
      <c r="VQ399" s="57"/>
      <c r="VR399" s="57"/>
      <c r="VS399" s="57"/>
      <c r="VT399" s="57"/>
      <c r="VU399" s="57"/>
      <c r="VV399" s="57"/>
      <c r="VW399" s="57"/>
      <c r="VX399" s="57"/>
      <c r="VY399" s="57"/>
      <c r="VZ399" s="57"/>
      <c r="WA399" s="57"/>
      <c r="WB399" s="57"/>
      <c r="WC399" s="57"/>
      <c r="WD399" s="57"/>
      <c r="WE399" s="57"/>
      <c r="WF399" s="57"/>
      <c r="WG399" s="57"/>
      <c r="WH399" s="38"/>
      <c r="WI399" s="57"/>
      <c r="WJ399" s="57"/>
      <c r="WK399" s="57"/>
      <c r="WL399" s="57"/>
      <c r="WM399" s="57"/>
      <c r="WN399" s="57"/>
      <c r="WO399" s="57"/>
      <c r="WP399" s="57"/>
      <c r="WQ399" s="57"/>
      <c r="WR399" s="57"/>
      <c r="WS399" s="57"/>
      <c r="WT399" s="57"/>
      <c r="WU399" s="57"/>
      <c r="WV399" s="57"/>
      <c r="WW399" s="57"/>
      <c r="WX399" s="57"/>
      <c r="WY399" s="57"/>
      <c r="WZ399" s="57"/>
      <c r="XA399" s="57"/>
      <c r="XB399" s="57"/>
      <c r="XC399" s="61"/>
      <c r="XD399" s="57"/>
      <c r="XE399" s="57"/>
      <c r="XF399" s="57"/>
      <c r="XG399" s="57"/>
      <c r="XH399" s="57"/>
      <c r="XI399" s="57"/>
      <c r="XJ399" s="57"/>
      <c r="XK399" s="57"/>
      <c r="XL399" s="57"/>
      <c r="XM399" s="57"/>
      <c r="XN399" s="57"/>
      <c r="XO399" s="57"/>
      <c r="XP399" s="57"/>
      <c r="XQ399" s="57"/>
      <c r="XR399" s="57"/>
      <c r="XS399" s="57"/>
      <c r="XT399" s="57"/>
      <c r="XU399" s="57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35"/>
        <v/>
      </c>
      <c r="AGK399" s="85" t="str">
        <f t="shared" si="1236"/>
        <v/>
      </c>
      <c r="AGL399" s="85" t="str">
        <f t="shared" si="1237"/>
        <v/>
      </c>
      <c r="AGN399" s="5">
        <f>IF(LEN(B399)&gt;7,AGN397,"")</f>
        <v>10</v>
      </c>
      <c r="AGQ399" s="36" t="str">
        <f t="shared" ref="AGQ399:AGQ413" si="1248">IF(COUNTIFS($C$6:$AGI$6,9,$C399:$AGI399,"б")=0,"",COUNTIFS($C$6:$AGI$6,9,$C399:$AGI399,"б"))</f>
        <v/>
      </c>
      <c r="AGR399" s="36" t="str">
        <f t="shared" si="1238"/>
        <v/>
      </c>
      <c r="AGS399" s="39">
        <f t="shared" ref="AGS399:AGS413" si="1249">IF(COUNTIFS($C$6:$AGI$6,9,$C399:$AGI399,"н")=0,"",COUNTIFS($C$6:$AGI$6,9,$C399:$AGI399,"н"))</f>
        <v>1</v>
      </c>
      <c r="AGT399" s="36">
        <f t="shared" ref="AGT399:AGT413" si="1250">IF(COUNTIFS($C$6:$AGI$6,10,$C399:$AGI399,"б")=0,"",COUNTIFS($C$6:$AGI$6,10,$C399:$AGI399,"б"))</f>
        <v>1</v>
      </c>
      <c r="AGU399" s="36">
        <f t="shared" si="1239"/>
        <v>3</v>
      </c>
      <c r="AGV399" s="39" t="str">
        <f t="shared" ref="AGV399:AGV413" si="1251">IF(COUNTIFS($C$6:$AGI$6,10,$C399:$AGI399,"н")=0,"",COUNTIFS($C$6:$AGI$6,10,$C399:$AGI399,"н"))</f>
        <v/>
      </c>
      <c r="AGW399" s="36" t="str">
        <f t="shared" ref="AGW399:AGW413" si="1252">IF(COUNTIFS($C$6:$AGI$6,11,$C399:$AGI399,"б")=0,"",COUNTIFS($C$6:$AGI$6,11,$C399:$AGI399,"б"))</f>
        <v/>
      </c>
      <c r="AGX399" s="36" t="str">
        <f t="shared" si="1240"/>
        <v/>
      </c>
      <c r="AGY399" s="39">
        <f t="shared" ref="AGY399:AGY413" si="1253">IF(COUNTIFS($C$6:$AGI$6,11,$C399:$AGI399,"н")=0,"",COUNTIFS($C$6:$AGI$6,11,$C399:$AGI399,"н"))</f>
        <v>3</v>
      </c>
      <c r="AGZ399" s="36" t="str">
        <f t="shared" ref="AGZ399:AGZ413" si="1254">IF(COUNTIFS($C$6:$AGI$6,12,$C399:$AGI399,"б")=0,"",COUNTIFS($C$6:$AGI$6,12,$C399:$AGI399,"б"))</f>
        <v/>
      </c>
      <c r="AHA399" s="36" t="str">
        <f t="shared" si="1241"/>
        <v/>
      </c>
      <c r="AHB399" s="39" t="str">
        <f t="shared" ref="AHB399:AHB413" si="1255">IF(COUNTIFS($C$6:$AGI$6,12,$C399:$AGI399,"н")=0,"",COUNTIFS($C$6:$AGI$6,12,$C399:$AGI399,"н"))</f>
        <v/>
      </c>
      <c r="AHC399" s="36" t="str">
        <f t="shared" ref="AHC399:AHC413" si="1256">IF(COUNTIFS($C$6:$AGI$6,1,$C399:$AGI399,"б")=0,"",COUNTIFS($C$6:$AGI$6,1,$C399:$AGI399,"б"))</f>
        <v/>
      </c>
      <c r="AHD399" s="36">
        <f t="shared" si="1242"/>
        <v>2</v>
      </c>
      <c r="AHE399" s="39">
        <f t="shared" ref="AHE399:AHE413" si="1257">IF(COUNTIFS($C$6:$AGI$6,1,$C399:$AGI399,"н")=0,"",COUNTIFS($C$6:$AGI$6,1,$C399:$AGI399,"н"))</f>
        <v>2</v>
      </c>
      <c r="AHF399" s="36" t="str">
        <f t="shared" ref="AHF399:AHF413" si="1258">IF(COUNTIFS($C$6:$AGI$6,2,$C399:$AGI399,"б")=0,"",COUNTIFS($C$6:$AGI$6,2,$C399:$AGI399,"б"))</f>
        <v/>
      </c>
      <c r="AHG399" s="36" t="str">
        <f t="shared" si="1243"/>
        <v/>
      </c>
      <c r="AHH399" s="39" t="str">
        <f t="shared" ref="AHH399:AHH413" si="1259">IF(COUNTIFS($C$6:$AGI$6,2,$C399:$AGI399,"н")=0,"",COUNTIFS($C$6:$AGI$6,2,$C399:$AGI399,"н"))</f>
        <v/>
      </c>
      <c r="AHI399" s="36" t="str">
        <f t="shared" ref="AHI399:AHI413" si="1260">IF(COUNTIFS($C$6:$AGI$6,3,$C399:$AGI399,"б")=0,"",COUNTIFS($C$6:$AGI$6,3,$C399:$AGI399,"б"))</f>
        <v/>
      </c>
      <c r="AHJ399" s="36" t="str">
        <f t="shared" si="1244"/>
        <v/>
      </c>
      <c r="AHK399" s="39">
        <f t="shared" ref="AHK399:AHK413" si="1261">IF(COUNTIFS($C$6:$AGI$6,3,$C399:$AGI399,"н")=0,"",COUNTIFS($C$6:$AGI$6,3,$C399:$AGI399,"н"))</f>
        <v>1</v>
      </c>
      <c r="AHL399" s="36" t="str">
        <f t="shared" ref="AHL399:AHL413" si="1262">IF(COUNTIFS($C$6:$AGI$6,4,$C399:$AGI399,"б")=0,"",COUNTIFS($C$6:$AGI$6,4,$C399:$AGI399,"б"))</f>
        <v/>
      </c>
      <c r="AHM399" s="36" t="str">
        <f t="shared" si="1245"/>
        <v/>
      </c>
      <c r="AHN399" s="39" t="str">
        <f t="shared" ref="AHN399:AHN413" si="1263">IF(COUNTIFS($C$6:$AGI$6,4,$C399:$AGI399,"н")=0,"",COUNTIFS($C$6:$AGI$6,4,$C399:$AGI399,"н"))</f>
        <v/>
      </c>
      <c r="AHO399" s="36" t="str">
        <f t="shared" ref="AHO399:AHO413" si="1264">IF(COUNTIFS($C$6:$AGI$6,5,$C399:$AGI399,"б")=0,"",COUNTIFS($C$6:$AGI$6,5,$C399:$AGI399,"б"))</f>
        <v/>
      </c>
      <c r="AHP399" s="36" t="str">
        <f t="shared" si="1246"/>
        <v/>
      </c>
      <c r="AHQ399" s="39" t="str">
        <f t="shared" ref="AHQ399:AHQ413" si="1265">IF(COUNTIFS($C$6:$AGI$6,5,$C399:$AGI399,"н")=0,"",COUNTIFS($C$6:$AGI$6,5,$C399:$AGI399,"н"))</f>
        <v/>
      </c>
      <c r="AHR399" s="36" t="str">
        <f t="shared" ref="AHR399:AHR413" si="1266">IF(COUNTIFS($C$6:$AGI$6,6,$C399:$AGI399,"б")=0,"",COUNTIFS($C$6:$AGI$6,6,$C399:$AGI399,"б"))</f>
        <v/>
      </c>
      <c r="AHS399" s="36" t="str">
        <f t="shared" si="1247"/>
        <v/>
      </c>
      <c r="AHT399" s="39" t="str">
        <f t="shared" ref="AHT399:AHT413" si="1267">IF(COUNTIFS($C$6:$AGI$6,6,$C399:$AGI399,"н")=0,"",COUNTIFS($C$6:$AGI$6,6,$C399:$AGI399,"н"))</f>
        <v/>
      </c>
    </row>
    <row r="400" spans="1:923" s="5" customFormat="1" outlineLevel="1" x14ac:dyDescent="0.25">
      <c r="A400" s="35">
        <f t="shared" ref="A400:A413" si="1268">A399+1</f>
        <v>3</v>
      </c>
      <c r="B400" s="48" t="s">
        <v>232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 t="s">
        <v>359</v>
      </c>
      <c r="AC400" s="57" t="s">
        <v>359</v>
      </c>
      <c r="AD400" s="57"/>
      <c r="AE400" s="57" t="s">
        <v>359</v>
      </c>
      <c r="AF400" s="57" t="s">
        <v>359</v>
      </c>
      <c r="AG400" s="57" t="s">
        <v>359</v>
      </c>
      <c r="AH400" s="57" t="s">
        <v>359</v>
      </c>
      <c r="AI400" s="57" t="s">
        <v>359</v>
      </c>
      <c r="AJ400" s="57" t="s">
        <v>359</v>
      </c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 t="s">
        <v>352</v>
      </c>
      <c r="AV400" s="57" t="s">
        <v>352</v>
      </c>
      <c r="AW400" s="57"/>
      <c r="AX400" s="57"/>
      <c r="AY400" s="57" t="s">
        <v>359</v>
      </c>
      <c r="AZ400" s="57" t="s">
        <v>359</v>
      </c>
      <c r="BA400" s="57" t="s">
        <v>359</v>
      </c>
      <c r="BB400" s="57" t="s">
        <v>359</v>
      </c>
      <c r="BC400" s="57" t="s">
        <v>359</v>
      </c>
      <c r="BD400" s="57"/>
      <c r="BE400" s="38"/>
      <c r="BF400" s="38"/>
      <c r="BG400" s="38"/>
      <c r="BH400" s="38"/>
      <c r="BI400" s="38"/>
      <c r="BJ400" s="38"/>
      <c r="BK400" s="61"/>
      <c r="BL400" s="57" t="s">
        <v>359</v>
      </c>
      <c r="BM400" s="57" t="s">
        <v>359</v>
      </c>
      <c r="BN400" s="57" t="s">
        <v>359</v>
      </c>
      <c r="BO400" s="57"/>
      <c r="BP400" s="57" t="s">
        <v>359</v>
      </c>
      <c r="BQ400" s="57" t="s">
        <v>359</v>
      </c>
      <c r="BR400" s="57"/>
      <c r="BS400" s="57" t="s">
        <v>359</v>
      </c>
      <c r="BT400" s="57" t="s">
        <v>359</v>
      </c>
      <c r="BU400" s="57" t="s">
        <v>359</v>
      </c>
      <c r="BV400" s="57" t="s">
        <v>359</v>
      </c>
      <c r="BW400" s="57" t="s">
        <v>359</v>
      </c>
      <c r="BX400" s="57"/>
      <c r="BY400" s="38"/>
      <c r="BZ400" s="38"/>
      <c r="CA400" s="38"/>
      <c r="CB400" s="38"/>
      <c r="CC400" s="38"/>
      <c r="CD400" s="38"/>
      <c r="CE400" s="61"/>
      <c r="CF400" s="57" t="s">
        <v>359</v>
      </c>
      <c r="CG400" s="57" t="s">
        <v>359</v>
      </c>
      <c r="CH400" s="57" t="s">
        <v>359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 t="s">
        <v>351</v>
      </c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 t="s">
        <v>351</v>
      </c>
      <c r="EG400" s="57"/>
      <c r="EH400" s="38"/>
      <c r="EI400" s="38"/>
      <c r="EJ400" s="38"/>
      <c r="EK400" s="38"/>
      <c r="EL400" s="38"/>
      <c r="EM400" s="61"/>
      <c r="EN400" s="57"/>
      <c r="EO400" s="57"/>
      <c r="EP400" s="57"/>
      <c r="EQ400" s="57"/>
      <c r="ER400" s="57"/>
      <c r="ES400" s="57"/>
      <c r="ET400" s="57"/>
      <c r="EU400" s="57" t="s">
        <v>351</v>
      </c>
      <c r="EV400" s="57" t="s">
        <v>351</v>
      </c>
      <c r="EW400" s="57" t="s">
        <v>351</v>
      </c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351</v>
      </c>
      <c r="FT400" s="57" t="s">
        <v>351</v>
      </c>
      <c r="FU400" s="57"/>
      <c r="FV400" s="57"/>
      <c r="FW400" s="57"/>
      <c r="FX400" s="57"/>
      <c r="FY400" s="57"/>
      <c r="FZ400" s="38"/>
      <c r="GA400" s="61"/>
      <c r="GB400" s="57" t="s">
        <v>351</v>
      </c>
      <c r="GC400" s="57" t="s">
        <v>351</v>
      </c>
      <c r="GD400" s="57"/>
      <c r="GE400" s="57"/>
      <c r="GF400" s="57"/>
      <c r="GG400" s="57"/>
      <c r="GH400" s="57"/>
      <c r="GI400" s="57"/>
      <c r="GJ400" s="57"/>
      <c r="GK400" s="57"/>
      <c r="GL400" s="57"/>
      <c r="GM400" s="57" t="s">
        <v>351</v>
      </c>
      <c r="GN400" s="38"/>
      <c r="GO400" s="38"/>
      <c r="GP400" s="38"/>
      <c r="GQ400" s="38"/>
      <c r="GR400" s="38"/>
      <c r="GS400" s="38"/>
      <c r="GT400" s="38"/>
      <c r="GU400" s="61"/>
      <c r="GV400" s="57" t="s">
        <v>351</v>
      </c>
      <c r="GW400" s="57" t="s">
        <v>351</v>
      </c>
      <c r="GX400" s="57" t="s">
        <v>351</v>
      </c>
      <c r="GY400" s="57"/>
      <c r="GZ400" s="57"/>
      <c r="HA400" s="57"/>
      <c r="HB400" s="57"/>
      <c r="HC400" s="57"/>
      <c r="HD400" s="57" t="s">
        <v>351</v>
      </c>
      <c r="HE400" s="57"/>
      <c r="HF400" s="57" t="s">
        <v>351</v>
      </c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 t="s">
        <v>351</v>
      </c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 t="s">
        <v>351</v>
      </c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 t="s">
        <v>351</v>
      </c>
      <c r="JE400" s="57" t="s">
        <v>351</v>
      </c>
      <c r="JF400" s="57" t="s">
        <v>351</v>
      </c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/>
      <c r="NU400" s="57"/>
      <c r="NV400" s="57"/>
      <c r="NW400" s="57"/>
      <c r="NX400" s="57"/>
      <c r="NY400" s="57"/>
      <c r="NZ400" s="57"/>
      <c r="OA400" s="57"/>
      <c r="OB400" s="57" t="s">
        <v>351</v>
      </c>
      <c r="OC400" s="57"/>
      <c r="OD400" s="57"/>
      <c r="OE400" s="57"/>
      <c r="OF400" s="57" t="s">
        <v>351</v>
      </c>
      <c r="OG400" s="57"/>
      <c r="OH400" s="57"/>
      <c r="OI400" s="57"/>
      <c r="OJ400" s="57"/>
      <c r="OK400" s="57"/>
      <c r="OL400" s="38"/>
      <c r="OM400" s="61"/>
      <c r="ON400" s="57"/>
      <c r="OO400" s="57"/>
      <c r="OP400" s="57"/>
      <c r="OQ400" s="57" t="s">
        <v>351</v>
      </c>
      <c r="OR400" s="57" t="s">
        <v>351</v>
      </c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/>
      <c r="PI400" s="57"/>
      <c r="PJ400" s="57"/>
      <c r="PK400" s="57" t="s">
        <v>351</v>
      </c>
      <c r="PL400" s="57" t="s">
        <v>351</v>
      </c>
      <c r="PM400" s="57"/>
      <c r="PN400" s="57"/>
      <c r="PO400" s="57" t="s">
        <v>351</v>
      </c>
      <c r="PP400" s="57" t="s">
        <v>351</v>
      </c>
      <c r="PQ400" s="57"/>
      <c r="PR400" s="57"/>
      <c r="PS400" s="57"/>
      <c r="PT400" s="57"/>
      <c r="PU400" s="57"/>
      <c r="PV400" s="57"/>
      <c r="PW400" s="57"/>
      <c r="PX400" s="57"/>
      <c r="PY400" s="57"/>
      <c r="PZ400" s="38"/>
      <c r="QA400" s="61"/>
      <c r="QB400" s="57"/>
      <c r="QC400" s="57"/>
      <c r="QD400" s="57"/>
      <c r="QE400" s="57"/>
      <c r="QF400" s="57"/>
      <c r="QG400" s="57"/>
      <c r="QH400" s="57"/>
      <c r="QI400" s="57"/>
      <c r="QJ400" s="57" t="s">
        <v>351</v>
      </c>
      <c r="QK400" s="57"/>
      <c r="QL400" s="57"/>
      <c r="QM400" s="57"/>
      <c r="QN400" s="57"/>
      <c r="QO400" s="57" t="s">
        <v>351</v>
      </c>
      <c r="QP400" s="57" t="s">
        <v>351</v>
      </c>
      <c r="QQ400" s="57"/>
      <c r="QR400" s="38"/>
      <c r="QS400" s="38"/>
      <c r="QT400" s="38"/>
      <c r="QU400" s="61"/>
      <c r="QV400" s="57"/>
      <c r="QW400" s="57"/>
      <c r="QX400" s="57"/>
      <c r="QY400" s="57"/>
      <c r="QZ400" s="57"/>
      <c r="RA400" s="57"/>
      <c r="RB400" s="57"/>
      <c r="RC400" s="57" t="s">
        <v>351</v>
      </c>
      <c r="RD400" s="57" t="s">
        <v>351</v>
      </c>
      <c r="RE400" s="57"/>
      <c r="RF400" s="57"/>
      <c r="RG400" s="57"/>
      <c r="RH400" s="57"/>
      <c r="RI400" s="57"/>
      <c r="RJ400" s="57"/>
      <c r="RK400" s="38"/>
      <c r="RL400" s="38"/>
      <c r="RM400" s="38"/>
      <c r="RN400" s="38"/>
      <c r="RO400" s="61"/>
      <c r="RP400" s="57"/>
      <c r="RQ400" s="57"/>
      <c r="RR400" s="57"/>
      <c r="RS400" s="57"/>
      <c r="RT400" s="57"/>
      <c r="RU400" s="57"/>
      <c r="RV400" s="57"/>
      <c r="RW400" s="57"/>
      <c r="RX400" s="57"/>
      <c r="RY400" s="57"/>
      <c r="RZ400" s="57"/>
      <c r="SA400" s="57"/>
      <c r="SB400" s="57"/>
      <c r="SC400" s="57"/>
      <c r="SD400" s="57"/>
      <c r="SE400" s="57"/>
      <c r="SF400" s="57" t="s">
        <v>351</v>
      </c>
      <c r="SG400" s="57" t="s">
        <v>351</v>
      </c>
      <c r="SH400" s="57" t="s">
        <v>351</v>
      </c>
      <c r="SI400" s="38"/>
      <c r="SJ400" s="38"/>
      <c r="SK400" s="38"/>
      <c r="SL400" s="38"/>
      <c r="SM400" s="61"/>
      <c r="SN400" s="57"/>
      <c r="SO400" s="57"/>
      <c r="SP400" s="57"/>
      <c r="SQ400" s="57"/>
      <c r="SR400" s="57"/>
      <c r="SS400" s="57"/>
      <c r="ST400" s="57"/>
      <c r="SU400" s="57" t="s">
        <v>351</v>
      </c>
      <c r="SV400" s="57" t="s">
        <v>351</v>
      </c>
      <c r="SW400" s="57"/>
      <c r="SX400" s="57"/>
      <c r="SY400" s="57"/>
      <c r="SZ400" s="57"/>
      <c r="TA400" s="57"/>
      <c r="TB400" s="57"/>
      <c r="TC400" s="38"/>
      <c r="TD400" s="38"/>
      <c r="TE400" s="38"/>
      <c r="TF400" s="38"/>
      <c r="TG400" s="57"/>
      <c r="TH400" s="57"/>
      <c r="TI400" s="57"/>
      <c r="TJ400" s="57"/>
      <c r="TK400" s="57"/>
      <c r="TL400" s="57"/>
      <c r="TM400" s="57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61"/>
      <c r="UB400" s="57"/>
      <c r="UC400" s="57"/>
      <c r="UD400" s="57"/>
      <c r="UE400" s="57"/>
      <c r="UF400" s="57"/>
      <c r="UG400" s="57"/>
      <c r="UH400" s="57"/>
      <c r="UI400" s="57" t="s">
        <v>351</v>
      </c>
      <c r="UJ400" s="57"/>
      <c r="UK400" s="57"/>
      <c r="UL400" s="57"/>
      <c r="UM400" s="57"/>
      <c r="UN400" s="57" t="s">
        <v>351</v>
      </c>
      <c r="UO400" s="57"/>
      <c r="UP400" s="57"/>
      <c r="UQ400" s="57"/>
      <c r="UR400" s="57" t="s">
        <v>351</v>
      </c>
      <c r="US400" s="57" t="s">
        <v>351</v>
      </c>
      <c r="UT400" s="38"/>
      <c r="UU400" s="61"/>
      <c r="UV400" s="57"/>
      <c r="UW400" s="57"/>
      <c r="UX400" s="57"/>
      <c r="UY400" s="57"/>
      <c r="UZ400" s="57"/>
      <c r="VA400" s="57"/>
      <c r="VB400" s="57"/>
      <c r="VC400" s="57"/>
      <c r="VD400" s="57"/>
      <c r="VE400" s="57"/>
      <c r="VF400" s="57"/>
      <c r="VG400" s="57"/>
      <c r="VH400" s="57"/>
      <c r="VI400" s="57"/>
      <c r="VJ400" s="57"/>
      <c r="VK400" s="57"/>
      <c r="VL400" s="57"/>
      <c r="VM400" s="57"/>
      <c r="VN400" s="57"/>
      <c r="VO400" s="61"/>
      <c r="VP400" s="57"/>
      <c r="VQ400" s="57"/>
      <c r="VR400" s="57"/>
      <c r="VS400" s="57"/>
      <c r="VT400" s="57"/>
      <c r="VU400" s="57"/>
      <c r="VV400" s="57"/>
      <c r="VW400" s="57"/>
      <c r="VX400" s="57"/>
      <c r="VY400" s="57"/>
      <c r="VZ400" s="57"/>
      <c r="WA400" s="57"/>
      <c r="WB400" s="57"/>
      <c r="WC400" s="57"/>
      <c r="WD400" s="57"/>
      <c r="WE400" s="57"/>
      <c r="WF400" s="57" t="s">
        <v>351</v>
      </c>
      <c r="WG400" s="57" t="s">
        <v>351</v>
      </c>
      <c r="WH400" s="38"/>
      <c r="WI400" s="57"/>
      <c r="WJ400" s="57"/>
      <c r="WK400" s="57"/>
      <c r="WL400" s="57"/>
      <c r="WM400" s="57"/>
      <c r="WN400" s="57"/>
      <c r="WO400" s="57"/>
      <c r="WP400" s="57"/>
      <c r="WQ400" s="57"/>
      <c r="WR400" s="57"/>
      <c r="WS400" s="57"/>
      <c r="WT400" s="57"/>
      <c r="WU400" s="57"/>
      <c r="WV400" s="57"/>
      <c r="WW400" s="57"/>
      <c r="WX400" s="57"/>
      <c r="WY400" s="57"/>
      <c r="WZ400" s="57"/>
      <c r="XA400" s="57"/>
      <c r="XB400" s="57"/>
      <c r="XC400" s="61"/>
      <c r="XD400" s="57"/>
      <c r="XE400" s="57"/>
      <c r="XF400" s="57"/>
      <c r="XG400" s="57"/>
      <c r="XH400" s="57"/>
      <c r="XI400" s="57"/>
      <c r="XJ400" s="57"/>
      <c r="XK400" s="57"/>
      <c r="XL400" s="57"/>
      <c r="XM400" s="57"/>
      <c r="XN400" s="57"/>
      <c r="XO400" s="57"/>
      <c r="XP400" s="57"/>
      <c r="XQ400" s="57"/>
      <c r="XR400" s="57"/>
      <c r="XS400" s="57"/>
      <c r="XT400" s="57"/>
      <c r="XU400" s="57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35"/>
        <v/>
      </c>
      <c r="AGK400" s="85" t="str">
        <f t="shared" si="1236"/>
        <v/>
      </c>
      <c r="AGL400" s="85" t="str">
        <f t="shared" si="1237"/>
        <v/>
      </c>
      <c r="AGN400" s="5">
        <f>IF(LEN(B400)&gt;7,AGN397,"")</f>
        <v>10</v>
      </c>
      <c r="AGQ400" s="36">
        <f t="shared" si="1248"/>
        <v>26</v>
      </c>
      <c r="AGR400" s="36">
        <f t="shared" si="1238"/>
        <v>2</v>
      </c>
      <c r="AGS400" s="39" t="str">
        <f t="shared" si="1249"/>
        <v/>
      </c>
      <c r="AGT400" s="36" t="str">
        <f t="shared" si="1250"/>
        <v/>
      </c>
      <c r="AGU400" s="36" t="str">
        <f t="shared" si="1239"/>
        <v/>
      </c>
      <c r="AGV400" s="39">
        <f t="shared" si="1251"/>
        <v>7</v>
      </c>
      <c r="AGW400" s="36" t="str">
        <f t="shared" si="1252"/>
        <v/>
      </c>
      <c r="AGX400" s="36" t="str">
        <f t="shared" si="1240"/>
        <v/>
      </c>
      <c r="AGY400" s="39">
        <f t="shared" si="1253"/>
        <v>13</v>
      </c>
      <c r="AGZ400" s="36" t="str">
        <f t="shared" si="1254"/>
        <v/>
      </c>
      <c r="AHA400" s="36" t="str">
        <f t="shared" si="1241"/>
        <v/>
      </c>
      <c r="AHB400" s="39" t="str">
        <f t="shared" si="1255"/>
        <v/>
      </c>
      <c r="AHC400" s="36" t="str">
        <f t="shared" si="1256"/>
        <v/>
      </c>
      <c r="AHD400" s="36" t="str">
        <f t="shared" si="1242"/>
        <v/>
      </c>
      <c r="AHE400" s="39">
        <f t="shared" si="1257"/>
        <v>8</v>
      </c>
      <c r="AHF400" s="36" t="str">
        <f t="shared" si="1258"/>
        <v/>
      </c>
      <c r="AHG400" s="36" t="str">
        <f t="shared" si="1243"/>
        <v/>
      </c>
      <c r="AHH400" s="39">
        <f t="shared" si="1259"/>
        <v>9</v>
      </c>
      <c r="AHI400" s="36" t="str">
        <f t="shared" si="1260"/>
        <v/>
      </c>
      <c r="AHJ400" s="36" t="str">
        <f t="shared" si="1244"/>
        <v/>
      </c>
      <c r="AHK400" s="39">
        <f t="shared" si="1261"/>
        <v>6</v>
      </c>
      <c r="AHL400" s="36" t="str">
        <f t="shared" si="1262"/>
        <v/>
      </c>
      <c r="AHM400" s="36" t="str">
        <f t="shared" si="1245"/>
        <v/>
      </c>
      <c r="AHN400" s="39" t="str">
        <f t="shared" si="1263"/>
        <v/>
      </c>
      <c r="AHO400" s="36" t="str">
        <f t="shared" si="1264"/>
        <v/>
      </c>
      <c r="AHP400" s="36" t="str">
        <f t="shared" si="1246"/>
        <v/>
      </c>
      <c r="AHQ400" s="39" t="str">
        <f t="shared" si="1265"/>
        <v/>
      </c>
      <c r="AHR400" s="36" t="str">
        <f t="shared" si="1266"/>
        <v/>
      </c>
      <c r="AHS400" s="36" t="str">
        <f t="shared" si="1247"/>
        <v/>
      </c>
      <c r="AHT400" s="39" t="str">
        <f t="shared" si="1267"/>
        <v/>
      </c>
    </row>
    <row r="401" spans="1:923" s="5" customFormat="1" outlineLevel="1" x14ac:dyDescent="0.25">
      <c r="A401" s="35">
        <f t="shared" si="1268"/>
        <v>4</v>
      </c>
      <c r="B401" s="48" t="s">
        <v>233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 t="s">
        <v>359</v>
      </c>
      <c r="AR401" s="57" t="s">
        <v>359</v>
      </c>
      <c r="AS401" s="57" t="s">
        <v>359</v>
      </c>
      <c r="AT401" s="57"/>
      <c r="AU401" s="57" t="s">
        <v>359</v>
      </c>
      <c r="AV401" s="57" t="s">
        <v>359</v>
      </c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 t="s">
        <v>351</v>
      </c>
      <c r="BT401" s="57"/>
      <c r="BU401" s="57"/>
      <c r="BV401" s="57"/>
      <c r="BW401" s="57" t="s">
        <v>351</v>
      </c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 t="s">
        <v>351</v>
      </c>
      <c r="CR401" s="57" t="s">
        <v>351</v>
      </c>
      <c r="CS401" s="57"/>
      <c r="CT401" s="57"/>
      <c r="CU401" s="57"/>
      <c r="CV401" s="57"/>
      <c r="CW401" s="57"/>
      <c r="CX401" s="38"/>
      <c r="CY401" s="61"/>
      <c r="CZ401" s="57" t="s">
        <v>351</v>
      </c>
      <c r="DA401" s="57" t="s">
        <v>351</v>
      </c>
      <c r="DB401" s="57" t="s">
        <v>351</v>
      </c>
      <c r="DC401" s="57"/>
      <c r="DD401" s="57"/>
      <c r="DE401" s="57"/>
      <c r="DF401" s="57"/>
      <c r="DG401" s="57"/>
      <c r="DH401" s="57"/>
      <c r="DI401" s="57"/>
      <c r="DJ401" s="57"/>
      <c r="DK401" s="57" t="s">
        <v>351</v>
      </c>
      <c r="DL401" s="57" t="s">
        <v>351</v>
      </c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351</v>
      </c>
      <c r="EV401" s="57"/>
      <c r="EW401" s="57"/>
      <c r="EX401" s="57"/>
      <c r="EY401" s="57"/>
      <c r="EZ401" s="57"/>
      <c r="FA401" s="38"/>
      <c r="FB401" s="38"/>
      <c r="FC401" s="38"/>
      <c r="FD401" s="38"/>
      <c r="FE401" s="38"/>
      <c r="FF401" s="38"/>
      <c r="FG401" s="61"/>
      <c r="FH401" s="57" t="s">
        <v>351</v>
      </c>
      <c r="FI401" s="57" t="s">
        <v>351</v>
      </c>
      <c r="FJ401" s="57" t="s">
        <v>351</v>
      </c>
      <c r="FK401" s="57"/>
      <c r="FL401" s="57"/>
      <c r="FM401" s="57"/>
      <c r="FN401" s="57"/>
      <c r="FO401" s="57"/>
      <c r="FP401" s="57"/>
      <c r="FQ401" s="57"/>
      <c r="FR401" s="57"/>
      <c r="FS401" s="57" t="s">
        <v>351</v>
      </c>
      <c r="FT401" s="57" t="s">
        <v>351</v>
      </c>
      <c r="FU401" s="57"/>
      <c r="FV401" s="57"/>
      <c r="FW401" s="57"/>
      <c r="FX401" s="57"/>
      <c r="FY401" s="57"/>
      <c r="FZ401" s="38"/>
      <c r="GA401" s="61"/>
      <c r="GB401" s="57" t="s">
        <v>351</v>
      </c>
      <c r="GC401" s="57" t="s">
        <v>351</v>
      </c>
      <c r="GD401" s="57"/>
      <c r="GE401" s="57"/>
      <c r="GF401" s="57"/>
      <c r="GG401" s="57"/>
      <c r="GH401" s="57"/>
      <c r="GI401" s="57"/>
      <c r="GJ401" s="57"/>
      <c r="GK401" s="57"/>
      <c r="GL401" s="57"/>
      <c r="GM401" s="57" t="s">
        <v>351</v>
      </c>
      <c r="GN401" s="38"/>
      <c r="GO401" s="38"/>
      <c r="GP401" s="38"/>
      <c r="GQ401" s="38"/>
      <c r="GR401" s="38"/>
      <c r="GS401" s="38"/>
      <c r="GT401" s="38"/>
      <c r="GU401" s="61"/>
      <c r="GV401" s="57" t="s">
        <v>351</v>
      </c>
      <c r="GW401" s="57" t="s">
        <v>351</v>
      </c>
      <c r="GX401" s="57" t="s">
        <v>351</v>
      </c>
      <c r="GY401" s="57"/>
      <c r="GZ401" s="57" t="s">
        <v>351</v>
      </c>
      <c r="HA401" s="57"/>
      <c r="HB401" s="57"/>
      <c r="HC401" s="57"/>
      <c r="HD401" s="57" t="s">
        <v>351</v>
      </c>
      <c r="HE401" s="57"/>
      <c r="HF401" s="57" t="s">
        <v>351</v>
      </c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 t="s">
        <v>351</v>
      </c>
      <c r="HU401" s="57"/>
      <c r="HV401" s="57"/>
      <c r="HW401" s="57"/>
      <c r="HX401" s="57" t="s">
        <v>351</v>
      </c>
      <c r="HY401" s="57"/>
      <c r="HZ401" s="57" t="s">
        <v>351</v>
      </c>
      <c r="IA401" s="57"/>
      <c r="IB401" s="57"/>
      <c r="IC401" s="38"/>
      <c r="ID401" s="38"/>
      <c r="IE401" s="38"/>
      <c r="IF401" s="38"/>
      <c r="IG401" s="38"/>
      <c r="IH401" s="38"/>
      <c r="II401" s="57" t="s">
        <v>351</v>
      </c>
      <c r="IJ401" s="57" t="s">
        <v>351</v>
      </c>
      <c r="IK401" s="57" t="s">
        <v>351</v>
      </c>
      <c r="IL401" s="57"/>
      <c r="IM401" s="57" t="s">
        <v>351</v>
      </c>
      <c r="IN401" s="57"/>
      <c r="IO401" s="57"/>
      <c r="IP401" s="57"/>
      <c r="IQ401" s="57" t="s">
        <v>351</v>
      </c>
      <c r="IR401" s="57" t="s">
        <v>351</v>
      </c>
      <c r="IS401" s="57" t="s">
        <v>351</v>
      </c>
      <c r="IT401" s="57" t="s">
        <v>351</v>
      </c>
      <c r="IU401" s="57" t="s">
        <v>351</v>
      </c>
      <c r="IV401" s="57"/>
      <c r="IW401" s="57"/>
      <c r="IX401" s="57"/>
      <c r="IY401" s="38"/>
      <c r="IZ401" s="38"/>
      <c r="JA401" s="38"/>
      <c r="JB401" s="38"/>
      <c r="JC401" s="61"/>
      <c r="JD401" s="57" t="s">
        <v>351</v>
      </c>
      <c r="JE401" s="57" t="s">
        <v>351</v>
      </c>
      <c r="JF401" s="57" t="s">
        <v>351</v>
      </c>
      <c r="JG401" s="57"/>
      <c r="JH401" s="57" t="s">
        <v>351</v>
      </c>
      <c r="JI401" s="57"/>
      <c r="JJ401" s="57"/>
      <c r="JK401" s="57" t="s">
        <v>351</v>
      </c>
      <c r="JL401" s="57"/>
      <c r="JM401" s="57" t="s">
        <v>351</v>
      </c>
      <c r="JN401" s="57"/>
      <c r="JO401" s="57" t="s">
        <v>351</v>
      </c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 t="s">
        <v>351</v>
      </c>
      <c r="PL401" s="57" t="s">
        <v>351</v>
      </c>
      <c r="PM401" s="57"/>
      <c r="PN401" s="57"/>
      <c r="PO401" s="57" t="s">
        <v>351</v>
      </c>
      <c r="PP401" s="57"/>
      <c r="PQ401" s="57"/>
      <c r="PR401" s="57"/>
      <c r="PS401" s="57"/>
      <c r="PT401" s="57"/>
      <c r="PU401" s="57"/>
      <c r="PV401" s="57"/>
      <c r="PW401" s="57"/>
      <c r="PX401" s="57"/>
      <c r="PY401" s="57"/>
      <c r="PZ401" s="38"/>
      <c r="QA401" s="61"/>
      <c r="QB401" s="57"/>
      <c r="QC401" s="57"/>
      <c r="QD401" s="57"/>
      <c r="QE401" s="57" t="s">
        <v>352</v>
      </c>
      <c r="QF401" s="57" t="s">
        <v>352</v>
      </c>
      <c r="QG401" s="57"/>
      <c r="QH401" s="57"/>
      <c r="QI401" s="57"/>
      <c r="QJ401" s="57"/>
      <c r="QK401" s="57"/>
      <c r="QL401" s="57"/>
      <c r="QM401" s="57"/>
      <c r="QN401" s="57"/>
      <c r="QO401" s="57"/>
      <c r="QP401" s="57"/>
      <c r="QQ401" s="57"/>
      <c r="QR401" s="38"/>
      <c r="QS401" s="38"/>
      <c r="QT401" s="38"/>
      <c r="QU401" s="61"/>
      <c r="QV401" s="57"/>
      <c r="QW401" s="57"/>
      <c r="QX401" s="57"/>
      <c r="QY401" s="57" t="s">
        <v>351</v>
      </c>
      <c r="QZ401" s="57" t="s">
        <v>351</v>
      </c>
      <c r="RA401" s="57"/>
      <c r="RB401" s="57"/>
      <c r="RC401" s="57" t="s">
        <v>351</v>
      </c>
      <c r="RD401" s="57"/>
      <c r="RE401" s="57"/>
      <c r="RF401" s="57"/>
      <c r="RG401" s="57"/>
      <c r="RH401" s="57" t="s">
        <v>351</v>
      </c>
      <c r="RI401" s="57" t="s">
        <v>351</v>
      </c>
      <c r="RJ401" s="57"/>
      <c r="RK401" s="38"/>
      <c r="RL401" s="38"/>
      <c r="RM401" s="38"/>
      <c r="RN401" s="38"/>
      <c r="RO401" s="61"/>
      <c r="RP401" s="57"/>
      <c r="RQ401" s="57"/>
      <c r="RR401" s="57"/>
      <c r="RS401" s="57"/>
      <c r="RT401" s="57"/>
      <c r="RU401" s="57"/>
      <c r="RV401" s="57"/>
      <c r="RW401" s="57"/>
      <c r="RX401" s="57"/>
      <c r="RY401" s="57"/>
      <c r="RZ401" s="57"/>
      <c r="SA401" s="57"/>
      <c r="SB401" s="57"/>
      <c r="SC401" s="57" t="s">
        <v>351</v>
      </c>
      <c r="SD401" s="57" t="s">
        <v>351</v>
      </c>
      <c r="SE401" s="57"/>
      <c r="SF401" s="57"/>
      <c r="SG401" s="57" t="s">
        <v>351</v>
      </c>
      <c r="SH401" s="57" t="s">
        <v>351</v>
      </c>
      <c r="SI401" s="38"/>
      <c r="SJ401" s="38"/>
      <c r="SK401" s="38"/>
      <c r="SL401" s="38"/>
      <c r="SM401" s="61"/>
      <c r="SN401" s="57"/>
      <c r="SO401" s="57"/>
      <c r="SP401" s="57"/>
      <c r="SQ401" s="57"/>
      <c r="SR401" s="57"/>
      <c r="SS401" s="57"/>
      <c r="ST401" s="57"/>
      <c r="SU401" s="57" t="s">
        <v>351</v>
      </c>
      <c r="SV401" s="57"/>
      <c r="SW401" s="57"/>
      <c r="SX401" s="57"/>
      <c r="SY401" s="57"/>
      <c r="SZ401" s="57"/>
      <c r="TA401" s="57" t="s">
        <v>351</v>
      </c>
      <c r="TB401" s="57"/>
      <c r="TC401" s="38"/>
      <c r="TD401" s="38"/>
      <c r="TE401" s="38"/>
      <c r="TF401" s="38"/>
      <c r="TG401" s="57"/>
      <c r="TH401" s="57"/>
      <c r="TI401" s="57"/>
      <c r="TJ401" s="57"/>
      <c r="TK401" s="57"/>
      <c r="TL401" s="57"/>
      <c r="TM401" s="57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61"/>
      <c r="UB401" s="57"/>
      <c r="UC401" s="57"/>
      <c r="UD401" s="57"/>
      <c r="UE401" s="57"/>
      <c r="UF401" s="57"/>
      <c r="UG401" s="57"/>
      <c r="UH401" s="57"/>
      <c r="UI401" s="57"/>
      <c r="UJ401" s="57"/>
      <c r="UK401" s="57"/>
      <c r="UL401" s="57"/>
      <c r="UM401" s="57"/>
      <c r="UN401" s="57"/>
      <c r="UO401" s="57"/>
      <c r="UP401" s="57"/>
      <c r="UQ401" s="57"/>
      <c r="UR401" s="57" t="s">
        <v>351</v>
      </c>
      <c r="US401" s="57" t="s">
        <v>351</v>
      </c>
      <c r="UT401" s="38"/>
      <c r="UU401" s="61"/>
      <c r="UV401" s="57"/>
      <c r="UW401" s="57"/>
      <c r="UX401" s="57"/>
      <c r="UY401" s="57"/>
      <c r="UZ401" s="57"/>
      <c r="VA401" s="57"/>
      <c r="VB401" s="57"/>
      <c r="VC401" s="57"/>
      <c r="VD401" s="57"/>
      <c r="VE401" s="57"/>
      <c r="VF401" s="57"/>
      <c r="VG401" s="57"/>
      <c r="VH401" s="57" t="s">
        <v>351</v>
      </c>
      <c r="VI401" s="57"/>
      <c r="VJ401" s="57"/>
      <c r="VK401" s="57"/>
      <c r="VL401" s="57" t="s">
        <v>351</v>
      </c>
      <c r="VM401" s="57"/>
      <c r="VN401" s="57"/>
      <c r="VO401" s="61"/>
      <c r="VP401" s="57"/>
      <c r="VQ401" s="57"/>
      <c r="VR401" s="57"/>
      <c r="VS401" s="57"/>
      <c r="VT401" s="57"/>
      <c r="VU401" s="57"/>
      <c r="VV401" s="57"/>
      <c r="VW401" s="57"/>
      <c r="VX401" s="57"/>
      <c r="VY401" s="57"/>
      <c r="VZ401" s="57"/>
      <c r="WA401" s="57"/>
      <c r="WB401" s="57"/>
      <c r="WC401" s="57"/>
      <c r="WD401" s="57"/>
      <c r="WE401" s="57"/>
      <c r="WF401" s="57"/>
      <c r="WG401" s="57"/>
      <c r="WH401" s="38"/>
      <c r="WI401" s="57"/>
      <c r="WJ401" s="57"/>
      <c r="WK401" s="57"/>
      <c r="WL401" s="57"/>
      <c r="WM401" s="57"/>
      <c r="WN401" s="57" t="s">
        <v>351</v>
      </c>
      <c r="WO401" s="57" t="s">
        <v>351</v>
      </c>
      <c r="WP401" s="57"/>
      <c r="WQ401" s="57"/>
      <c r="WR401" s="57"/>
      <c r="WS401" s="57"/>
      <c r="WT401" s="57"/>
      <c r="WU401" s="57"/>
      <c r="WV401" s="57"/>
      <c r="WW401" s="57"/>
      <c r="WX401" s="57"/>
      <c r="WY401" s="57"/>
      <c r="WZ401" s="57"/>
      <c r="XA401" s="57"/>
      <c r="XB401" s="57"/>
      <c r="XC401" s="61"/>
      <c r="XD401" s="57"/>
      <c r="XE401" s="57" t="s">
        <v>351</v>
      </c>
      <c r="XF401" s="57"/>
      <c r="XG401" s="57"/>
      <c r="XH401" s="57"/>
      <c r="XI401" s="57"/>
      <c r="XJ401" s="57"/>
      <c r="XK401" s="57"/>
      <c r="XL401" s="57"/>
      <c r="XM401" s="57"/>
      <c r="XN401" s="57"/>
      <c r="XO401" s="57"/>
      <c r="XP401" s="57"/>
      <c r="XQ401" s="57"/>
      <c r="XR401" s="57"/>
      <c r="XS401" s="57"/>
      <c r="XT401" s="57"/>
      <c r="XU401" s="57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35"/>
        <v/>
      </c>
      <c r="AGK401" s="85" t="str">
        <f t="shared" si="1236"/>
        <v/>
      </c>
      <c r="AGL401" s="85">
        <f t="shared" si="1237"/>
        <v>1</v>
      </c>
      <c r="AGN401" s="5">
        <f>IF(LEN(B401)&gt;7,AGN397,"")</f>
        <v>10</v>
      </c>
      <c r="AGQ401" s="36">
        <f t="shared" si="1248"/>
        <v>5</v>
      </c>
      <c r="AGR401" s="36" t="str">
        <f t="shared" si="1238"/>
        <v/>
      </c>
      <c r="AGS401" s="39">
        <f t="shared" si="1249"/>
        <v>2</v>
      </c>
      <c r="AGT401" s="36" t="str">
        <f t="shared" si="1250"/>
        <v/>
      </c>
      <c r="AGU401" s="36" t="str">
        <f t="shared" si="1239"/>
        <v/>
      </c>
      <c r="AGV401" s="39">
        <f t="shared" si="1251"/>
        <v>18</v>
      </c>
      <c r="AGW401" s="36" t="str">
        <f t="shared" si="1252"/>
        <v/>
      </c>
      <c r="AGX401" s="36" t="str">
        <f t="shared" si="1240"/>
        <v/>
      </c>
      <c r="AGY401" s="39">
        <f t="shared" si="1253"/>
        <v>24</v>
      </c>
      <c r="AGZ401" s="36" t="str">
        <f t="shared" si="1254"/>
        <v/>
      </c>
      <c r="AHA401" s="36" t="str">
        <f t="shared" si="1241"/>
        <v/>
      </c>
      <c r="AHB401" s="39">
        <f t="shared" si="1255"/>
        <v>4</v>
      </c>
      <c r="AHC401" s="36" t="str">
        <f t="shared" si="1256"/>
        <v/>
      </c>
      <c r="AHD401" s="36" t="str">
        <f t="shared" si="1242"/>
        <v/>
      </c>
      <c r="AHE401" s="39">
        <f t="shared" si="1257"/>
        <v>3</v>
      </c>
      <c r="AHF401" s="36" t="str">
        <f t="shared" si="1258"/>
        <v/>
      </c>
      <c r="AHG401" s="36">
        <f t="shared" si="1243"/>
        <v>2</v>
      </c>
      <c r="AHH401" s="39">
        <f t="shared" si="1259"/>
        <v>10</v>
      </c>
      <c r="AHI401" s="36" t="str">
        <f t="shared" si="1260"/>
        <v/>
      </c>
      <c r="AHJ401" s="36" t="str">
        <f t="shared" si="1244"/>
        <v/>
      </c>
      <c r="AHK401" s="39">
        <f t="shared" si="1261"/>
        <v>6</v>
      </c>
      <c r="AHL401" s="36" t="str">
        <f t="shared" si="1262"/>
        <v/>
      </c>
      <c r="AHM401" s="36" t="str">
        <f t="shared" si="1245"/>
        <v/>
      </c>
      <c r="AHN401" s="39">
        <f t="shared" si="1263"/>
        <v>1</v>
      </c>
      <c r="AHO401" s="36" t="str">
        <f t="shared" si="1264"/>
        <v/>
      </c>
      <c r="AHP401" s="36" t="str">
        <f t="shared" si="1246"/>
        <v/>
      </c>
      <c r="AHQ401" s="39" t="str">
        <f t="shared" si="1265"/>
        <v/>
      </c>
      <c r="AHR401" s="36" t="str">
        <f t="shared" si="1266"/>
        <v/>
      </c>
      <c r="AHS401" s="36" t="str">
        <f t="shared" si="1247"/>
        <v/>
      </c>
      <c r="AHT401" s="39" t="str">
        <f t="shared" si="1267"/>
        <v/>
      </c>
    </row>
    <row r="402" spans="1:923" s="5" customFormat="1" outlineLevel="1" x14ac:dyDescent="0.25">
      <c r="A402" s="35">
        <f t="shared" si="1268"/>
        <v>5</v>
      </c>
      <c r="B402" s="48" t="s">
        <v>234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 t="s">
        <v>359</v>
      </c>
      <c r="AR402" s="57" t="s">
        <v>359</v>
      </c>
      <c r="AS402" s="57" t="s">
        <v>359</v>
      </c>
      <c r="AT402" s="57"/>
      <c r="AU402" s="57" t="s">
        <v>359</v>
      </c>
      <c r="AV402" s="57" t="s">
        <v>359</v>
      </c>
      <c r="AW402" s="57"/>
      <c r="AX402" s="57"/>
      <c r="AY402" s="57" t="s">
        <v>359</v>
      </c>
      <c r="AZ402" s="57" t="s">
        <v>359</v>
      </c>
      <c r="BA402" s="57" t="s">
        <v>359</v>
      </c>
      <c r="BB402" s="57" t="s">
        <v>359</v>
      </c>
      <c r="BC402" s="57" t="s">
        <v>359</v>
      </c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351</v>
      </c>
      <c r="CR402" s="57" t="s">
        <v>351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 t="s">
        <v>351</v>
      </c>
      <c r="DE402" s="57" t="s">
        <v>351</v>
      </c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351</v>
      </c>
      <c r="EV402" s="57" t="s">
        <v>351</v>
      </c>
      <c r="EW402" s="57" t="s">
        <v>351</v>
      </c>
      <c r="EX402" s="57" t="s">
        <v>351</v>
      </c>
      <c r="EY402" s="57"/>
      <c r="EZ402" s="57"/>
      <c r="FA402" s="38"/>
      <c r="FB402" s="38"/>
      <c r="FC402" s="38"/>
      <c r="FD402" s="38"/>
      <c r="FE402" s="38"/>
      <c r="FF402" s="38"/>
      <c r="FG402" s="61"/>
      <c r="FH402" s="57" t="s">
        <v>351</v>
      </c>
      <c r="FI402" s="57" t="s">
        <v>351</v>
      </c>
      <c r="FJ402" s="57" t="s">
        <v>351</v>
      </c>
      <c r="FK402" s="57"/>
      <c r="FL402" s="57"/>
      <c r="FM402" s="57"/>
      <c r="FN402" s="57"/>
      <c r="FO402" s="57"/>
      <c r="FP402" s="57"/>
      <c r="FQ402" s="57"/>
      <c r="FR402" s="57"/>
      <c r="FS402" s="57" t="s">
        <v>351</v>
      </c>
      <c r="FT402" s="57" t="s">
        <v>351</v>
      </c>
      <c r="FU402" s="57"/>
      <c r="FV402" s="57"/>
      <c r="FW402" s="57"/>
      <c r="FX402" s="57"/>
      <c r="FY402" s="57"/>
      <c r="FZ402" s="38"/>
      <c r="GA402" s="61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 t="s">
        <v>351</v>
      </c>
      <c r="HE402" s="57"/>
      <c r="HF402" s="57" t="s">
        <v>351</v>
      </c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 t="s">
        <v>351</v>
      </c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 t="s">
        <v>351</v>
      </c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 t="s">
        <v>351</v>
      </c>
      <c r="NX402" s="57" t="s">
        <v>351</v>
      </c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38"/>
      <c r="OM402" s="61"/>
      <c r="ON402" s="57"/>
      <c r="OO402" s="57"/>
      <c r="OP402" s="57"/>
      <c r="OQ402" s="57"/>
      <c r="OR402" s="57"/>
      <c r="OS402" s="57"/>
      <c r="OT402" s="57"/>
      <c r="OU402" s="57" t="s">
        <v>351</v>
      </c>
      <c r="OV402" s="57" t="s">
        <v>351</v>
      </c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 t="s">
        <v>351</v>
      </c>
      <c r="PL402" s="57" t="s">
        <v>351</v>
      </c>
      <c r="PM402" s="57"/>
      <c r="PN402" s="57"/>
      <c r="PO402" s="57" t="s">
        <v>351</v>
      </c>
      <c r="PP402" s="57" t="s">
        <v>351</v>
      </c>
      <c r="PQ402" s="57"/>
      <c r="PR402" s="57"/>
      <c r="PS402" s="57"/>
      <c r="PT402" s="57" t="s">
        <v>351</v>
      </c>
      <c r="PU402" s="57" t="s">
        <v>351</v>
      </c>
      <c r="PV402" s="57"/>
      <c r="PW402" s="57"/>
      <c r="PX402" s="57" t="s">
        <v>351</v>
      </c>
      <c r="PY402" s="57" t="s">
        <v>351</v>
      </c>
      <c r="PZ402" s="38"/>
      <c r="QA402" s="61"/>
      <c r="QB402" s="57"/>
      <c r="QC402" s="57"/>
      <c r="QD402" s="57"/>
      <c r="QE402" s="57"/>
      <c r="QF402" s="57"/>
      <c r="QG402" s="57"/>
      <c r="QH402" s="57"/>
      <c r="QI402" s="57"/>
      <c r="QJ402" s="57" t="s">
        <v>351</v>
      </c>
      <c r="QK402" s="57"/>
      <c r="QL402" s="57"/>
      <c r="QM402" s="57"/>
      <c r="QN402" s="57"/>
      <c r="QO402" s="57"/>
      <c r="QP402" s="57"/>
      <c r="QQ402" s="57"/>
      <c r="QR402" s="38"/>
      <c r="QS402" s="38"/>
      <c r="QT402" s="38"/>
      <c r="QU402" s="61"/>
      <c r="QV402" s="57"/>
      <c r="QW402" s="57"/>
      <c r="QX402" s="57"/>
      <c r="QY402" s="57"/>
      <c r="QZ402" s="57"/>
      <c r="RA402" s="57"/>
      <c r="RB402" s="57"/>
      <c r="RC402" s="57"/>
      <c r="RD402" s="57"/>
      <c r="RE402" s="57"/>
      <c r="RF402" s="57"/>
      <c r="RG402" s="57"/>
      <c r="RH402" s="57" t="s">
        <v>351</v>
      </c>
      <c r="RI402" s="57" t="s">
        <v>351</v>
      </c>
      <c r="RJ402" s="57"/>
      <c r="RK402" s="38"/>
      <c r="RL402" s="38"/>
      <c r="RM402" s="38"/>
      <c r="RN402" s="38"/>
      <c r="RO402" s="61"/>
      <c r="RP402" s="57"/>
      <c r="RQ402" s="57"/>
      <c r="RR402" s="57"/>
      <c r="RS402" s="57"/>
      <c r="RT402" s="57"/>
      <c r="RU402" s="57"/>
      <c r="RV402" s="57"/>
      <c r="RW402" s="57"/>
      <c r="RX402" s="57"/>
      <c r="RY402" s="57"/>
      <c r="RZ402" s="57"/>
      <c r="SA402" s="57"/>
      <c r="SB402" s="57"/>
      <c r="SC402" s="57"/>
      <c r="SD402" s="57"/>
      <c r="SE402" s="57"/>
      <c r="SF402" s="57"/>
      <c r="SG402" s="57"/>
      <c r="SH402" s="57"/>
      <c r="SI402" s="38"/>
      <c r="SJ402" s="38"/>
      <c r="SK402" s="38"/>
      <c r="SL402" s="38"/>
      <c r="SM402" s="61"/>
      <c r="SN402" s="57"/>
      <c r="SO402" s="57"/>
      <c r="SP402" s="57"/>
      <c r="SQ402" s="57"/>
      <c r="SR402" s="57"/>
      <c r="SS402" s="57"/>
      <c r="ST402" s="57"/>
      <c r="SU402" s="57" t="s">
        <v>351</v>
      </c>
      <c r="SV402" s="57" t="s">
        <v>351</v>
      </c>
      <c r="SW402" s="57"/>
      <c r="SX402" s="57"/>
      <c r="SY402" s="57"/>
      <c r="SZ402" s="57"/>
      <c r="TA402" s="57"/>
      <c r="TB402" s="57"/>
      <c r="TC402" s="38"/>
      <c r="TD402" s="38"/>
      <c r="TE402" s="38"/>
      <c r="TF402" s="38"/>
      <c r="TG402" s="57" t="s">
        <v>351</v>
      </c>
      <c r="TH402" s="57"/>
      <c r="TI402" s="57"/>
      <c r="TJ402" s="57"/>
      <c r="TK402" s="57"/>
      <c r="TL402" s="57"/>
      <c r="TM402" s="57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61"/>
      <c r="UB402" s="57"/>
      <c r="UC402" s="57"/>
      <c r="UD402" s="57"/>
      <c r="UE402" s="57"/>
      <c r="UF402" s="57"/>
      <c r="UG402" s="57"/>
      <c r="UH402" s="57"/>
      <c r="UI402" s="57" t="s">
        <v>351</v>
      </c>
      <c r="UJ402" s="57"/>
      <c r="UK402" s="57"/>
      <c r="UL402" s="57"/>
      <c r="UM402" s="57"/>
      <c r="UN402" s="57"/>
      <c r="UO402" s="57"/>
      <c r="UP402" s="57"/>
      <c r="UQ402" s="57"/>
      <c r="UR402" s="57"/>
      <c r="US402" s="57"/>
      <c r="UT402" s="38"/>
      <c r="UU402" s="61"/>
      <c r="UV402" s="57"/>
      <c r="UW402" s="57"/>
      <c r="UX402" s="57"/>
      <c r="UY402" s="57"/>
      <c r="UZ402" s="57"/>
      <c r="VA402" s="57"/>
      <c r="VB402" s="57"/>
      <c r="VC402" s="57"/>
      <c r="VD402" s="57"/>
      <c r="VE402" s="57"/>
      <c r="VF402" s="57"/>
      <c r="VG402" s="57"/>
      <c r="VH402" s="57"/>
      <c r="VI402" s="57"/>
      <c r="VJ402" s="57"/>
      <c r="VK402" s="57"/>
      <c r="VL402" s="57" t="s">
        <v>351</v>
      </c>
      <c r="VM402" s="57"/>
      <c r="VN402" s="57"/>
      <c r="VO402" s="61"/>
      <c r="VP402" s="57" t="s">
        <v>351</v>
      </c>
      <c r="VQ402" s="57" t="s">
        <v>351</v>
      </c>
      <c r="VR402" s="57"/>
      <c r="VS402" s="57"/>
      <c r="VT402" s="57"/>
      <c r="VU402" s="57"/>
      <c r="VV402" s="57"/>
      <c r="VW402" s="57"/>
      <c r="VX402" s="57"/>
      <c r="VY402" s="57"/>
      <c r="VZ402" s="57"/>
      <c r="WA402" s="57"/>
      <c r="WB402" s="57"/>
      <c r="WC402" s="57"/>
      <c r="WD402" s="57"/>
      <c r="WE402" s="57"/>
      <c r="WF402" s="57"/>
      <c r="WG402" s="57"/>
      <c r="WH402" s="38"/>
      <c r="WI402" s="57" t="s">
        <v>351</v>
      </c>
      <c r="WJ402" s="57" t="s">
        <v>351</v>
      </c>
      <c r="WK402" s="57" t="s">
        <v>351</v>
      </c>
      <c r="WL402" s="57"/>
      <c r="WM402" s="57"/>
      <c r="WN402" s="57" t="s">
        <v>351</v>
      </c>
      <c r="WO402" s="57" t="s">
        <v>351</v>
      </c>
      <c r="WP402" s="57"/>
      <c r="WQ402" s="57"/>
      <c r="WR402" s="57"/>
      <c r="WS402" s="57"/>
      <c r="WT402" s="57"/>
      <c r="WU402" s="57"/>
      <c r="WV402" s="57"/>
      <c r="WW402" s="57"/>
      <c r="WX402" s="57"/>
      <c r="WY402" s="57"/>
      <c r="WZ402" s="57"/>
      <c r="XA402" s="57"/>
      <c r="XB402" s="57"/>
      <c r="XC402" s="61"/>
      <c r="XD402" s="57"/>
      <c r="XE402" s="57"/>
      <c r="XF402" s="57"/>
      <c r="XG402" s="57"/>
      <c r="XH402" s="57"/>
      <c r="XI402" s="57"/>
      <c r="XJ402" s="57"/>
      <c r="XK402" s="57"/>
      <c r="XL402" s="57"/>
      <c r="XM402" s="57"/>
      <c r="XN402" s="57"/>
      <c r="XO402" s="57"/>
      <c r="XP402" s="57"/>
      <c r="XQ402" s="57"/>
      <c r="XR402" s="57"/>
      <c r="XS402" s="57"/>
      <c r="XT402" s="57"/>
      <c r="XU402" s="57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35"/>
        <v/>
      </c>
      <c r="AGK402" s="85" t="str">
        <f t="shared" si="1236"/>
        <v/>
      </c>
      <c r="AGL402" s="85" t="str">
        <f t="shared" si="1237"/>
        <v/>
      </c>
      <c r="AGN402" s="5">
        <f>IF(LEN(B402)&gt;7,AGN397,"")</f>
        <v>10</v>
      </c>
      <c r="AGQ402" s="36">
        <f t="shared" si="1248"/>
        <v>10</v>
      </c>
      <c r="AGR402" s="36" t="str">
        <f t="shared" si="1238"/>
        <v/>
      </c>
      <c r="AGS402" s="39" t="str">
        <f t="shared" si="1249"/>
        <v/>
      </c>
      <c r="AGT402" s="36" t="str">
        <f t="shared" si="1250"/>
        <v/>
      </c>
      <c r="AGU402" s="36" t="str">
        <f t="shared" si="1239"/>
        <v/>
      </c>
      <c r="AGV402" s="39">
        <f t="shared" si="1251"/>
        <v>13</v>
      </c>
      <c r="AGW402" s="36" t="str">
        <f t="shared" si="1252"/>
        <v/>
      </c>
      <c r="AGX402" s="36" t="str">
        <f t="shared" si="1240"/>
        <v/>
      </c>
      <c r="AGY402" s="39">
        <f t="shared" si="1253"/>
        <v>3</v>
      </c>
      <c r="AGZ402" s="36" t="str">
        <f t="shared" si="1254"/>
        <v/>
      </c>
      <c r="AHA402" s="36" t="str">
        <f t="shared" si="1241"/>
        <v/>
      </c>
      <c r="AHB402" s="39">
        <f t="shared" si="1255"/>
        <v>1</v>
      </c>
      <c r="AHC402" s="36" t="str">
        <f t="shared" si="1256"/>
        <v/>
      </c>
      <c r="AHD402" s="36" t="str">
        <f t="shared" si="1242"/>
        <v/>
      </c>
      <c r="AHE402" s="39">
        <f t="shared" si="1257"/>
        <v>12</v>
      </c>
      <c r="AHF402" s="36" t="str">
        <f t="shared" si="1258"/>
        <v/>
      </c>
      <c r="AHG402" s="36" t="str">
        <f t="shared" si="1243"/>
        <v/>
      </c>
      <c r="AHH402" s="39">
        <f t="shared" si="1259"/>
        <v>5</v>
      </c>
      <c r="AHI402" s="36" t="str">
        <f t="shared" si="1260"/>
        <v/>
      </c>
      <c r="AHJ402" s="36" t="str">
        <f t="shared" si="1244"/>
        <v/>
      </c>
      <c r="AHK402" s="39">
        <f t="shared" si="1261"/>
        <v>10</v>
      </c>
      <c r="AHL402" s="36" t="str">
        <f t="shared" si="1262"/>
        <v/>
      </c>
      <c r="AHM402" s="36" t="str">
        <f t="shared" si="1245"/>
        <v/>
      </c>
      <c r="AHN402" s="39" t="str">
        <f t="shared" si="1263"/>
        <v/>
      </c>
      <c r="AHO402" s="36" t="str">
        <f t="shared" si="1264"/>
        <v/>
      </c>
      <c r="AHP402" s="36" t="str">
        <f t="shared" si="1246"/>
        <v/>
      </c>
      <c r="AHQ402" s="39" t="str">
        <f t="shared" si="1265"/>
        <v/>
      </c>
      <c r="AHR402" s="36" t="str">
        <f t="shared" si="1266"/>
        <v/>
      </c>
      <c r="AHS402" s="36" t="str">
        <f t="shared" si="1247"/>
        <v/>
      </c>
      <c r="AHT402" s="39" t="str">
        <f t="shared" si="1267"/>
        <v/>
      </c>
    </row>
    <row r="403" spans="1:923" s="5" customFormat="1" outlineLevel="1" x14ac:dyDescent="0.25">
      <c r="A403" s="35">
        <f t="shared" si="1268"/>
        <v>6</v>
      </c>
      <c r="B403" s="48" t="s">
        <v>235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 t="s">
        <v>351</v>
      </c>
      <c r="O403" s="57"/>
      <c r="P403" s="57"/>
      <c r="Q403" s="57"/>
      <c r="R403" s="57"/>
      <c r="S403" s="57"/>
      <c r="T403" s="38"/>
      <c r="U403" s="38"/>
      <c r="V403" s="38"/>
      <c r="W403" s="61"/>
      <c r="X403" s="57"/>
      <c r="Y403" s="57"/>
      <c r="Z403" s="57"/>
      <c r="AA403" s="57"/>
      <c r="AB403" s="57"/>
      <c r="AC403" s="57"/>
      <c r="AD403" s="57"/>
      <c r="AE403" s="57"/>
      <c r="AF403" s="57" t="s">
        <v>351</v>
      </c>
      <c r="AG403" s="57" t="s">
        <v>351</v>
      </c>
      <c r="AH403" s="57" t="s">
        <v>351</v>
      </c>
      <c r="AI403" s="57"/>
      <c r="AJ403" s="57"/>
      <c r="AK403" s="57"/>
      <c r="AL403" s="57"/>
      <c r="AM403" s="57"/>
      <c r="AN403" s="57"/>
      <c r="AO403" s="57"/>
      <c r="AP403" s="57"/>
      <c r="AQ403" s="57" t="s">
        <v>351</v>
      </c>
      <c r="AR403" s="57"/>
      <c r="AS403" s="57"/>
      <c r="AT403" s="57"/>
      <c r="AU403" s="57"/>
      <c r="AV403" s="57" t="s">
        <v>351</v>
      </c>
      <c r="AW403" s="57"/>
      <c r="AX403" s="57"/>
      <c r="AY403" s="57" t="s">
        <v>351</v>
      </c>
      <c r="AZ403" s="57" t="s">
        <v>351</v>
      </c>
      <c r="BA403" s="57"/>
      <c r="BB403" s="57"/>
      <c r="BC403" s="57"/>
      <c r="BD403" s="57"/>
      <c r="BE403" s="38"/>
      <c r="BF403" s="38"/>
      <c r="BG403" s="38"/>
      <c r="BH403" s="38"/>
      <c r="BI403" s="38"/>
      <c r="BJ403" s="38"/>
      <c r="BK403" s="61"/>
      <c r="BL403" s="57" t="s">
        <v>351</v>
      </c>
      <c r="BM403" s="57" t="s">
        <v>351</v>
      </c>
      <c r="BN403" s="57" t="s">
        <v>351</v>
      </c>
      <c r="BO403" s="57"/>
      <c r="BP403" s="57" t="s">
        <v>351</v>
      </c>
      <c r="BQ403" s="57" t="s">
        <v>351</v>
      </c>
      <c r="BR403" s="57"/>
      <c r="BS403" s="57"/>
      <c r="BT403" s="57"/>
      <c r="BU403" s="57"/>
      <c r="BV403" s="57"/>
      <c r="BW403" s="57" t="s">
        <v>351</v>
      </c>
      <c r="BX403" s="57"/>
      <c r="BY403" s="38"/>
      <c r="BZ403" s="38"/>
      <c r="CA403" s="38"/>
      <c r="CB403" s="38"/>
      <c r="CC403" s="38"/>
      <c r="CD403" s="38"/>
      <c r="CE403" s="61"/>
      <c r="CF403" s="57" t="s">
        <v>351</v>
      </c>
      <c r="CG403" s="57" t="s">
        <v>351</v>
      </c>
      <c r="CH403" s="57" t="s">
        <v>351</v>
      </c>
      <c r="CI403" s="57"/>
      <c r="CJ403" s="57" t="s">
        <v>351</v>
      </c>
      <c r="CK403" s="57" t="s">
        <v>351</v>
      </c>
      <c r="CL403" s="57"/>
      <c r="CM403" s="57"/>
      <c r="CN403" s="57" t="s">
        <v>351</v>
      </c>
      <c r="CO403" s="57"/>
      <c r="CP403" s="57"/>
      <c r="CQ403" s="57" t="s">
        <v>351</v>
      </c>
      <c r="CR403" s="57" t="s">
        <v>351</v>
      </c>
      <c r="CS403" s="57"/>
      <c r="CT403" s="57"/>
      <c r="CU403" s="57"/>
      <c r="CV403" s="57"/>
      <c r="CW403" s="57"/>
      <c r="CX403" s="38"/>
      <c r="CY403" s="61"/>
      <c r="CZ403" s="57"/>
      <c r="DA403" s="57"/>
      <c r="DB403" s="57" t="s">
        <v>351</v>
      </c>
      <c r="DC403" s="57"/>
      <c r="DD403" s="57"/>
      <c r="DE403" s="57"/>
      <c r="DF403" s="57"/>
      <c r="DG403" s="57"/>
      <c r="DH403" s="57"/>
      <c r="DI403" s="57"/>
      <c r="DJ403" s="57" t="s">
        <v>351</v>
      </c>
      <c r="DK403" s="57"/>
      <c r="DL403" s="57" t="s">
        <v>351</v>
      </c>
      <c r="DM403" s="57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 t="s">
        <v>351</v>
      </c>
      <c r="ED403" s="57" t="s">
        <v>351</v>
      </c>
      <c r="EE403" s="57"/>
      <c r="EF403" s="57" t="s">
        <v>351</v>
      </c>
      <c r="EG403" s="57"/>
      <c r="EH403" s="38"/>
      <c r="EI403" s="38"/>
      <c r="EJ403" s="38"/>
      <c r="EK403" s="38"/>
      <c r="EL403" s="38"/>
      <c r="EM403" s="61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 t="s">
        <v>351</v>
      </c>
      <c r="EX403" s="57" t="s">
        <v>351</v>
      </c>
      <c r="EY403" s="57"/>
      <c r="EZ403" s="57"/>
      <c r="FA403" s="38"/>
      <c r="FB403" s="38"/>
      <c r="FC403" s="38"/>
      <c r="FD403" s="38"/>
      <c r="FE403" s="38"/>
      <c r="FF403" s="38"/>
      <c r="FG403" s="61"/>
      <c r="FH403" s="57" t="s">
        <v>351</v>
      </c>
      <c r="FI403" s="57" t="s">
        <v>351</v>
      </c>
      <c r="FJ403" s="57" t="s">
        <v>351</v>
      </c>
      <c r="FK403" s="57"/>
      <c r="FL403" s="57" t="s">
        <v>351</v>
      </c>
      <c r="FM403" s="57"/>
      <c r="FN403" s="57"/>
      <c r="FO403" s="57"/>
      <c r="FP403" s="57" t="s">
        <v>351</v>
      </c>
      <c r="FQ403" s="57"/>
      <c r="FR403" s="57"/>
      <c r="FS403" s="57" t="s">
        <v>351</v>
      </c>
      <c r="FT403" s="57" t="s">
        <v>351</v>
      </c>
      <c r="FU403" s="57"/>
      <c r="FV403" s="57"/>
      <c r="FW403" s="57"/>
      <c r="FX403" s="57"/>
      <c r="FY403" s="57"/>
      <c r="FZ403" s="38"/>
      <c r="GA403" s="61"/>
      <c r="GB403" s="57" t="s">
        <v>351</v>
      </c>
      <c r="GC403" s="57" t="s">
        <v>351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 t="s">
        <v>351</v>
      </c>
      <c r="GW403" s="57"/>
      <c r="GX403" s="57"/>
      <c r="GY403" s="57"/>
      <c r="GZ403" s="57"/>
      <c r="HA403" s="57"/>
      <c r="HB403" s="57"/>
      <c r="HC403" s="57"/>
      <c r="HD403" s="57" t="s">
        <v>351</v>
      </c>
      <c r="HE403" s="57"/>
      <c r="HF403" s="57" t="s">
        <v>351</v>
      </c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/>
      <c r="HU403" s="57"/>
      <c r="HV403" s="57"/>
      <c r="HW403" s="57"/>
      <c r="HX403" s="57" t="s">
        <v>351</v>
      </c>
      <c r="HY403" s="57"/>
      <c r="HZ403" s="57" t="s">
        <v>351</v>
      </c>
      <c r="IA403" s="57"/>
      <c r="IB403" s="57"/>
      <c r="IC403" s="38"/>
      <c r="ID403" s="38"/>
      <c r="IE403" s="38"/>
      <c r="IF403" s="38"/>
      <c r="IG403" s="38"/>
      <c r="IH403" s="38"/>
      <c r="II403" s="57"/>
      <c r="IJ403" s="57"/>
      <c r="IK403" s="57"/>
      <c r="IL403" s="57"/>
      <c r="IM403" s="57"/>
      <c r="IN403" s="57"/>
      <c r="IO403" s="57"/>
      <c r="IP403" s="57"/>
      <c r="IQ403" s="57" t="s">
        <v>351</v>
      </c>
      <c r="IR403" s="57"/>
      <c r="IS403" s="57" t="s">
        <v>351</v>
      </c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 t="s">
        <v>351</v>
      </c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351</v>
      </c>
      <c r="NU403" s="57" t="s">
        <v>351</v>
      </c>
      <c r="NV403" s="57"/>
      <c r="NW403" s="57" t="s">
        <v>351</v>
      </c>
      <c r="NX403" s="57" t="s">
        <v>351</v>
      </c>
      <c r="NY403" s="57"/>
      <c r="NZ403" s="57"/>
      <c r="OA403" s="57" t="s">
        <v>351</v>
      </c>
      <c r="OB403" s="57" t="s">
        <v>351</v>
      </c>
      <c r="OC403" s="57"/>
      <c r="OD403" s="57"/>
      <c r="OE403" s="57"/>
      <c r="OF403" s="57" t="s">
        <v>351</v>
      </c>
      <c r="OG403" s="57"/>
      <c r="OH403" s="57"/>
      <c r="OI403" s="57"/>
      <c r="OJ403" s="57"/>
      <c r="OK403" s="57" t="s">
        <v>351</v>
      </c>
      <c r="OL403" s="38"/>
      <c r="OM403" s="61"/>
      <c r="ON403" s="57"/>
      <c r="OO403" s="57"/>
      <c r="OP403" s="57"/>
      <c r="OQ403" s="57"/>
      <c r="OR403" s="57"/>
      <c r="OS403" s="57"/>
      <c r="OT403" s="57"/>
      <c r="OU403" s="57"/>
      <c r="OV403" s="57"/>
      <c r="OW403" s="57"/>
      <c r="OX403" s="57"/>
      <c r="OY403" s="57"/>
      <c r="OZ403" s="57" t="s">
        <v>351</v>
      </c>
      <c r="PA403" s="57"/>
      <c r="PB403" s="57"/>
      <c r="PC403" s="57"/>
      <c r="PD403" s="57"/>
      <c r="PE403" s="57"/>
      <c r="PF403" s="57"/>
      <c r="PG403" s="61"/>
      <c r="PH403" s="57" t="s">
        <v>351</v>
      </c>
      <c r="PI403" s="57"/>
      <c r="PJ403" s="57"/>
      <c r="PK403" s="57" t="s">
        <v>351</v>
      </c>
      <c r="PL403" s="57" t="s">
        <v>351</v>
      </c>
      <c r="PM403" s="57"/>
      <c r="PN403" s="57"/>
      <c r="PO403" s="57" t="s">
        <v>351</v>
      </c>
      <c r="PP403" s="57"/>
      <c r="PQ403" s="57"/>
      <c r="PR403" s="57"/>
      <c r="PS403" s="57"/>
      <c r="PT403" s="57"/>
      <c r="PU403" s="57"/>
      <c r="PV403" s="57"/>
      <c r="PW403" s="57"/>
      <c r="PX403" s="57" t="s">
        <v>351</v>
      </c>
      <c r="PY403" s="57" t="s">
        <v>351</v>
      </c>
      <c r="PZ403" s="38"/>
      <c r="QA403" s="61"/>
      <c r="QB403" s="57"/>
      <c r="QC403" s="57"/>
      <c r="QD403" s="57"/>
      <c r="QE403" s="57"/>
      <c r="QF403" s="57"/>
      <c r="QG403" s="57"/>
      <c r="QH403" s="57"/>
      <c r="QI403" s="57"/>
      <c r="QJ403" s="57"/>
      <c r="QK403" s="57"/>
      <c r="QL403" s="57"/>
      <c r="QM403" s="57"/>
      <c r="QN403" s="57"/>
      <c r="QO403" s="57" t="s">
        <v>351</v>
      </c>
      <c r="QP403" s="57" t="s">
        <v>351</v>
      </c>
      <c r="QQ403" s="57"/>
      <c r="QR403" s="38"/>
      <c r="QS403" s="38"/>
      <c r="QT403" s="38"/>
      <c r="QU403" s="61"/>
      <c r="QV403" s="57"/>
      <c r="QW403" s="57"/>
      <c r="QX403" s="57"/>
      <c r="QY403" s="57"/>
      <c r="QZ403" s="57"/>
      <c r="RA403" s="57"/>
      <c r="RB403" s="57"/>
      <c r="RC403" s="57"/>
      <c r="RD403" s="57"/>
      <c r="RE403" s="57"/>
      <c r="RF403" s="57"/>
      <c r="RG403" s="57"/>
      <c r="RH403" s="57" t="s">
        <v>351</v>
      </c>
      <c r="RI403" s="57" t="s">
        <v>351</v>
      </c>
      <c r="RJ403" s="57"/>
      <c r="RK403" s="38"/>
      <c r="RL403" s="38"/>
      <c r="RM403" s="38"/>
      <c r="RN403" s="38"/>
      <c r="RO403" s="61"/>
      <c r="RP403" s="57"/>
      <c r="RQ403" s="57"/>
      <c r="RR403" s="57"/>
      <c r="RS403" s="57"/>
      <c r="RT403" s="57"/>
      <c r="RU403" s="57"/>
      <c r="RV403" s="57"/>
      <c r="RW403" s="57"/>
      <c r="RX403" s="57"/>
      <c r="RY403" s="57"/>
      <c r="RZ403" s="57"/>
      <c r="SA403" s="57"/>
      <c r="SB403" s="57" t="s">
        <v>351</v>
      </c>
      <c r="SC403" s="57"/>
      <c r="SD403" s="57"/>
      <c r="SE403" s="57"/>
      <c r="SF403" s="57" t="s">
        <v>351</v>
      </c>
      <c r="SG403" s="57" t="s">
        <v>351</v>
      </c>
      <c r="SH403" s="57" t="s">
        <v>351</v>
      </c>
      <c r="SI403" s="38"/>
      <c r="SJ403" s="38"/>
      <c r="SK403" s="38"/>
      <c r="SL403" s="38"/>
      <c r="SM403" s="61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38"/>
      <c r="TD403" s="38"/>
      <c r="TE403" s="38"/>
      <c r="TF403" s="38"/>
      <c r="TG403" s="57" t="s">
        <v>351</v>
      </c>
      <c r="TH403" s="57"/>
      <c r="TI403" s="57"/>
      <c r="TJ403" s="57"/>
      <c r="TK403" s="57" t="s">
        <v>351</v>
      </c>
      <c r="TL403" s="57"/>
      <c r="TM403" s="57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61"/>
      <c r="UB403" s="57"/>
      <c r="UC403" s="57"/>
      <c r="UD403" s="57"/>
      <c r="UE403" s="57" t="s">
        <v>351</v>
      </c>
      <c r="UF403" s="57" t="s">
        <v>351</v>
      </c>
      <c r="UG403" s="57"/>
      <c r="UH403" s="57"/>
      <c r="UI403" s="57"/>
      <c r="UJ403" s="57"/>
      <c r="UK403" s="57"/>
      <c r="UL403" s="57"/>
      <c r="UM403" s="57"/>
      <c r="UN403" s="57" t="s">
        <v>351</v>
      </c>
      <c r="UO403" s="57"/>
      <c r="UP403" s="57"/>
      <c r="UQ403" s="57"/>
      <c r="UR403" s="57" t="s">
        <v>351</v>
      </c>
      <c r="US403" s="57" t="s">
        <v>351</v>
      </c>
      <c r="UT403" s="38"/>
      <c r="UU403" s="61"/>
      <c r="UV403" s="57"/>
      <c r="UW403" s="57"/>
      <c r="UX403" s="57"/>
      <c r="UY403" s="57"/>
      <c r="UZ403" s="57"/>
      <c r="VA403" s="57"/>
      <c r="VB403" s="57"/>
      <c r="VC403" s="57"/>
      <c r="VD403" s="57"/>
      <c r="VE403" s="57"/>
      <c r="VF403" s="57"/>
      <c r="VG403" s="57"/>
      <c r="VH403" s="57" t="s">
        <v>351</v>
      </c>
      <c r="VI403" s="57" t="s">
        <v>351</v>
      </c>
      <c r="VJ403" s="57" t="s">
        <v>351</v>
      </c>
      <c r="VK403" s="57"/>
      <c r="VL403" s="57" t="s">
        <v>351</v>
      </c>
      <c r="VM403" s="57" t="s">
        <v>351</v>
      </c>
      <c r="VN403" s="57" t="s">
        <v>351</v>
      </c>
      <c r="VO403" s="61"/>
      <c r="VP403" s="57" t="s">
        <v>351</v>
      </c>
      <c r="VQ403" s="57" t="s">
        <v>351</v>
      </c>
      <c r="VR403" s="57"/>
      <c r="VS403" s="57"/>
      <c r="VT403" s="57" t="s">
        <v>351</v>
      </c>
      <c r="VU403" s="57" t="s">
        <v>351</v>
      </c>
      <c r="VV403" s="57"/>
      <c r="VW403" s="57"/>
      <c r="VX403" s="57"/>
      <c r="VY403" s="57"/>
      <c r="VZ403" s="57"/>
      <c r="WA403" s="57"/>
      <c r="WB403" s="57" t="s">
        <v>351</v>
      </c>
      <c r="WC403" s="57" t="s">
        <v>351</v>
      </c>
      <c r="WD403" s="57"/>
      <c r="WE403" s="57"/>
      <c r="WF403" s="57" t="s">
        <v>351</v>
      </c>
      <c r="WG403" s="57" t="s">
        <v>351</v>
      </c>
      <c r="WH403" s="38"/>
      <c r="WI403" s="57" t="s">
        <v>351</v>
      </c>
      <c r="WJ403" s="57" t="s">
        <v>351</v>
      </c>
      <c r="WK403" s="57" t="s">
        <v>351</v>
      </c>
      <c r="WL403" s="57"/>
      <c r="WM403" s="57"/>
      <c r="WN403" s="57"/>
      <c r="WO403" s="57"/>
      <c r="WP403" s="57"/>
      <c r="WQ403" s="57"/>
      <c r="WR403" s="57"/>
      <c r="WS403" s="57"/>
      <c r="WT403" s="57"/>
      <c r="WU403" s="57"/>
      <c r="WV403" s="57"/>
      <c r="WW403" s="57"/>
      <c r="WX403" s="57"/>
      <c r="WY403" s="57"/>
      <c r="WZ403" s="57"/>
      <c r="XA403" s="57"/>
      <c r="XB403" s="57"/>
      <c r="XC403" s="61"/>
      <c r="XD403" s="57"/>
      <c r="XE403" s="57" t="s">
        <v>351</v>
      </c>
      <c r="XF403" s="57"/>
      <c r="XG403" s="57" t="s">
        <v>351</v>
      </c>
      <c r="XH403" s="57"/>
      <c r="XI403" s="57"/>
      <c r="XJ403" s="57"/>
      <c r="XK403" s="57"/>
      <c r="XL403" s="57"/>
      <c r="XM403" s="57"/>
      <c r="XN403" s="57"/>
      <c r="XO403" s="57"/>
      <c r="XP403" s="57"/>
      <c r="XQ403" s="57"/>
      <c r="XR403" s="57"/>
      <c r="XS403" s="57"/>
      <c r="XT403" s="57"/>
      <c r="XU403" s="57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35"/>
        <v/>
      </c>
      <c r="AGK403" s="85" t="str">
        <f t="shared" si="1236"/>
        <v/>
      </c>
      <c r="AGL403" s="85">
        <f t="shared" si="1237"/>
        <v>2</v>
      </c>
      <c r="AGN403" s="5">
        <f>IF(LEN(B403)&gt;7,AGN397,"")</f>
        <v>10</v>
      </c>
      <c r="AGQ403" s="36" t="str">
        <f t="shared" si="1248"/>
        <v/>
      </c>
      <c r="AGR403" s="36" t="str">
        <f t="shared" si="1238"/>
        <v/>
      </c>
      <c r="AGS403" s="39">
        <f t="shared" si="1249"/>
        <v>20</v>
      </c>
      <c r="AGT403" s="36" t="str">
        <f t="shared" si="1250"/>
        <v/>
      </c>
      <c r="AGU403" s="36" t="str">
        <f t="shared" si="1239"/>
        <v/>
      </c>
      <c r="AGV403" s="39">
        <f t="shared" si="1251"/>
        <v>17</v>
      </c>
      <c r="AGW403" s="36" t="str">
        <f t="shared" si="1252"/>
        <v/>
      </c>
      <c r="AGX403" s="36" t="str">
        <f t="shared" si="1240"/>
        <v/>
      </c>
      <c r="AGY403" s="39">
        <f t="shared" si="1253"/>
        <v>9</v>
      </c>
      <c r="AGZ403" s="36" t="str">
        <f t="shared" si="1254"/>
        <v/>
      </c>
      <c r="AHA403" s="36" t="str">
        <f t="shared" si="1241"/>
        <v/>
      </c>
      <c r="AHB403" s="39">
        <f t="shared" si="1255"/>
        <v>1</v>
      </c>
      <c r="AHC403" s="36" t="str">
        <f t="shared" si="1256"/>
        <v/>
      </c>
      <c r="AHD403" s="36" t="str">
        <f t="shared" si="1242"/>
        <v/>
      </c>
      <c r="AHE403" s="39">
        <f t="shared" si="1257"/>
        <v>15</v>
      </c>
      <c r="AHF403" s="36" t="str">
        <f t="shared" si="1258"/>
        <v/>
      </c>
      <c r="AHG403" s="36" t="str">
        <f t="shared" si="1243"/>
        <v/>
      </c>
      <c r="AHH403" s="39">
        <f t="shared" si="1259"/>
        <v>7</v>
      </c>
      <c r="AHI403" s="36" t="str">
        <f t="shared" si="1260"/>
        <v/>
      </c>
      <c r="AHJ403" s="36" t="str">
        <f t="shared" si="1244"/>
        <v/>
      </c>
      <c r="AHK403" s="39">
        <f t="shared" si="1261"/>
        <v>24</v>
      </c>
      <c r="AHL403" s="36" t="str">
        <f t="shared" si="1262"/>
        <v/>
      </c>
      <c r="AHM403" s="36" t="str">
        <f t="shared" si="1245"/>
        <v/>
      </c>
      <c r="AHN403" s="39">
        <f t="shared" si="1263"/>
        <v>2</v>
      </c>
      <c r="AHO403" s="36" t="str">
        <f t="shared" si="1264"/>
        <v/>
      </c>
      <c r="AHP403" s="36" t="str">
        <f t="shared" si="1246"/>
        <v/>
      </c>
      <c r="AHQ403" s="39" t="str">
        <f t="shared" si="1265"/>
        <v/>
      </c>
      <c r="AHR403" s="36" t="str">
        <f t="shared" si="1266"/>
        <v/>
      </c>
      <c r="AHS403" s="36" t="str">
        <f t="shared" si="1247"/>
        <v/>
      </c>
      <c r="AHT403" s="39" t="str">
        <f t="shared" si="1267"/>
        <v/>
      </c>
    </row>
    <row r="404" spans="1:923" s="5" customFormat="1" outlineLevel="1" x14ac:dyDescent="0.25">
      <c r="A404" s="35">
        <f t="shared" si="1268"/>
        <v>7</v>
      </c>
      <c r="B404" s="48" t="s">
        <v>236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 t="s">
        <v>352</v>
      </c>
      <c r="CG404" s="57"/>
      <c r="CH404" s="57"/>
      <c r="CI404" s="57"/>
      <c r="CJ404" s="57" t="s">
        <v>352</v>
      </c>
      <c r="CK404" s="57"/>
      <c r="CL404" s="57"/>
      <c r="CM404" s="57"/>
      <c r="CN404" s="57" t="s">
        <v>352</v>
      </c>
      <c r="CO404" s="57" t="s">
        <v>352</v>
      </c>
      <c r="CP404" s="57" t="s">
        <v>352</v>
      </c>
      <c r="CQ404" s="57" t="s">
        <v>352</v>
      </c>
      <c r="CR404" s="57" t="s">
        <v>352</v>
      </c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 t="s">
        <v>359</v>
      </c>
      <c r="DU404" s="57" t="s">
        <v>359</v>
      </c>
      <c r="DV404" s="57" t="s">
        <v>359</v>
      </c>
      <c r="DW404" s="57"/>
      <c r="DX404" s="57" t="s">
        <v>359</v>
      </c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 t="s">
        <v>370</v>
      </c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352</v>
      </c>
      <c r="FT404" s="57" t="s">
        <v>352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 t="s">
        <v>351</v>
      </c>
      <c r="NU404" s="57" t="s">
        <v>351</v>
      </c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 t="s">
        <v>351</v>
      </c>
      <c r="OK404" s="57" t="s">
        <v>351</v>
      </c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61"/>
      <c r="PH404" s="57" t="s">
        <v>359</v>
      </c>
      <c r="PI404" s="57" t="s">
        <v>359</v>
      </c>
      <c r="PJ404" s="57"/>
      <c r="PK404" s="57" t="s">
        <v>359</v>
      </c>
      <c r="PL404" s="57" t="s">
        <v>359</v>
      </c>
      <c r="PM404" s="57"/>
      <c r="PN404" s="57"/>
      <c r="PO404" s="57" t="s">
        <v>359</v>
      </c>
      <c r="PP404" s="57" t="s">
        <v>359</v>
      </c>
      <c r="PQ404" s="57"/>
      <c r="PR404" s="57"/>
      <c r="PS404" s="57"/>
      <c r="PT404" s="57" t="s">
        <v>359</v>
      </c>
      <c r="PU404" s="57" t="s">
        <v>359</v>
      </c>
      <c r="PV404" s="57"/>
      <c r="PW404" s="57"/>
      <c r="PX404" s="57"/>
      <c r="PY404" s="57"/>
      <c r="PZ404" s="38"/>
      <c r="QA404" s="61"/>
      <c r="QB404" s="57"/>
      <c r="QC404" s="57"/>
      <c r="QD404" s="57"/>
      <c r="QE404" s="57"/>
      <c r="QF404" s="57"/>
      <c r="QG404" s="57"/>
      <c r="QH404" s="57"/>
      <c r="QI404" s="57"/>
      <c r="QJ404" s="57"/>
      <c r="QK404" s="57"/>
      <c r="QL404" s="57"/>
      <c r="QM404" s="57"/>
      <c r="QN404" s="57"/>
      <c r="QO404" s="57"/>
      <c r="QP404" s="57"/>
      <c r="QQ404" s="57"/>
      <c r="QR404" s="38"/>
      <c r="QS404" s="38"/>
      <c r="QT404" s="38"/>
      <c r="QU404" s="61"/>
      <c r="QV404" s="57"/>
      <c r="QW404" s="57"/>
      <c r="QX404" s="57"/>
      <c r="QY404" s="57"/>
      <c r="QZ404" s="57"/>
      <c r="RA404" s="57"/>
      <c r="RB404" s="57"/>
      <c r="RC404" s="57"/>
      <c r="RD404" s="57"/>
      <c r="RE404" s="57"/>
      <c r="RF404" s="57"/>
      <c r="RG404" s="57"/>
      <c r="RH404" s="57"/>
      <c r="RI404" s="57"/>
      <c r="RJ404" s="57"/>
      <c r="RK404" s="38"/>
      <c r="RL404" s="38"/>
      <c r="RM404" s="38"/>
      <c r="RN404" s="38"/>
      <c r="RO404" s="61"/>
      <c r="RP404" s="57"/>
      <c r="RQ404" s="57"/>
      <c r="RR404" s="57"/>
      <c r="RS404" s="57"/>
      <c r="RT404" s="57"/>
      <c r="RU404" s="57"/>
      <c r="RV404" s="57"/>
      <c r="RW404" s="57"/>
      <c r="RX404" s="57"/>
      <c r="RY404" s="57"/>
      <c r="RZ404" s="57"/>
      <c r="SA404" s="57"/>
      <c r="SB404" s="57"/>
      <c r="SC404" s="57"/>
      <c r="SD404" s="57"/>
      <c r="SE404" s="57"/>
      <c r="SF404" s="57"/>
      <c r="SG404" s="57"/>
      <c r="SH404" s="57"/>
      <c r="SI404" s="38"/>
      <c r="SJ404" s="38"/>
      <c r="SK404" s="38"/>
      <c r="SL404" s="38"/>
      <c r="SM404" s="61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38"/>
      <c r="TD404" s="38"/>
      <c r="TE404" s="38"/>
      <c r="TF404" s="38"/>
      <c r="TG404" s="57"/>
      <c r="TH404" s="57"/>
      <c r="TI404" s="57"/>
      <c r="TJ404" s="57"/>
      <c r="TK404" s="57"/>
      <c r="TL404" s="57"/>
      <c r="TM404" s="57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61"/>
      <c r="UB404" s="57"/>
      <c r="UC404" s="57"/>
      <c r="UD404" s="57"/>
      <c r="UE404" s="57"/>
      <c r="UF404" s="57"/>
      <c r="UG404" s="57"/>
      <c r="UH404" s="57"/>
      <c r="UI404" s="57"/>
      <c r="UJ404" s="57"/>
      <c r="UK404" s="57"/>
      <c r="UL404" s="57"/>
      <c r="UM404" s="57"/>
      <c r="UN404" s="57"/>
      <c r="UO404" s="57"/>
      <c r="UP404" s="57"/>
      <c r="UQ404" s="57"/>
      <c r="UR404" s="57"/>
      <c r="US404" s="57"/>
      <c r="UT404" s="38"/>
      <c r="UU404" s="61"/>
      <c r="UV404" s="57"/>
      <c r="UW404" s="57"/>
      <c r="UX404" s="57"/>
      <c r="UY404" s="57"/>
      <c r="UZ404" s="57"/>
      <c r="VA404" s="57"/>
      <c r="VB404" s="57"/>
      <c r="VC404" s="57"/>
      <c r="VD404" s="57"/>
      <c r="VE404" s="57"/>
      <c r="VF404" s="57"/>
      <c r="VG404" s="57"/>
      <c r="VH404" s="57"/>
      <c r="VI404" s="57"/>
      <c r="VJ404" s="57"/>
      <c r="VK404" s="57"/>
      <c r="VL404" s="57"/>
      <c r="VM404" s="57"/>
      <c r="VN404" s="57"/>
      <c r="VO404" s="61"/>
      <c r="VP404" s="57" t="s">
        <v>351</v>
      </c>
      <c r="VQ404" s="57" t="s">
        <v>351</v>
      </c>
      <c r="VR404" s="57"/>
      <c r="VS404" s="57"/>
      <c r="VT404" s="57" t="s">
        <v>351</v>
      </c>
      <c r="VU404" s="57" t="s">
        <v>351</v>
      </c>
      <c r="VV404" s="57"/>
      <c r="VW404" s="57"/>
      <c r="VX404" s="57"/>
      <c r="VY404" s="57"/>
      <c r="VZ404" s="57"/>
      <c r="WA404" s="57"/>
      <c r="WB404" s="57"/>
      <c r="WC404" s="57"/>
      <c r="WD404" s="57"/>
      <c r="WE404" s="57"/>
      <c r="WF404" s="57"/>
      <c r="WG404" s="57"/>
      <c r="WH404" s="38"/>
      <c r="WI404" s="57" t="s">
        <v>351</v>
      </c>
      <c r="WJ404" s="57" t="s">
        <v>351</v>
      </c>
      <c r="WK404" s="57" t="s">
        <v>351</v>
      </c>
      <c r="WL404" s="57"/>
      <c r="WM404" s="57"/>
      <c r="WN404" s="57"/>
      <c r="WO404" s="57"/>
      <c r="WP404" s="57"/>
      <c r="WQ404" s="57"/>
      <c r="WR404" s="57"/>
      <c r="WS404" s="57"/>
      <c r="WT404" s="57"/>
      <c r="WU404" s="57"/>
      <c r="WV404" s="57"/>
      <c r="WW404" s="57"/>
      <c r="WX404" s="57"/>
      <c r="WY404" s="57"/>
      <c r="WZ404" s="57"/>
      <c r="XA404" s="57"/>
      <c r="XB404" s="57"/>
      <c r="XC404" s="61"/>
      <c r="XD404" s="57"/>
      <c r="XE404" s="57"/>
      <c r="XF404" s="57"/>
      <c r="XG404" s="57"/>
      <c r="XH404" s="57"/>
      <c r="XI404" s="57"/>
      <c r="XJ404" s="57"/>
      <c r="XK404" s="57"/>
      <c r="XL404" s="57"/>
      <c r="XM404" s="57"/>
      <c r="XN404" s="57"/>
      <c r="XO404" s="57"/>
      <c r="XP404" s="57"/>
      <c r="XQ404" s="57"/>
      <c r="XR404" s="57"/>
      <c r="XS404" s="57"/>
      <c r="XT404" s="57"/>
      <c r="XU404" s="57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35"/>
        <v/>
      </c>
      <c r="AGK404" s="85" t="str">
        <f t="shared" si="1236"/>
        <v/>
      </c>
      <c r="AGL404" s="85" t="str">
        <f t="shared" si="1237"/>
        <v/>
      </c>
      <c r="AGN404" s="5">
        <f>IF(LEN(B404)&gt;7,AGN397,"")</f>
        <v>10</v>
      </c>
      <c r="AGQ404" s="36" t="str">
        <f t="shared" si="1248"/>
        <v/>
      </c>
      <c r="AGR404" s="36">
        <f t="shared" si="1238"/>
        <v>5</v>
      </c>
      <c r="AGS404" s="39" t="str">
        <f t="shared" si="1249"/>
        <v/>
      </c>
      <c r="AGT404" s="36">
        <f t="shared" si="1250"/>
        <v>4</v>
      </c>
      <c r="AGU404" s="36">
        <f t="shared" si="1239"/>
        <v>4</v>
      </c>
      <c r="AGV404" s="39" t="str">
        <f t="shared" si="1251"/>
        <v/>
      </c>
      <c r="AGW404" s="36" t="str">
        <f t="shared" si="1252"/>
        <v/>
      </c>
      <c r="AGX404" s="36" t="str">
        <f t="shared" si="1240"/>
        <v/>
      </c>
      <c r="AGY404" s="39" t="str">
        <f t="shared" si="1253"/>
        <v/>
      </c>
      <c r="AGZ404" s="36" t="str">
        <f t="shared" si="1254"/>
        <v/>
      </c>
      <c r="AHA404" s="36" t="str">
        <f t="shared" si="1241"/>
        <v/>
      </c>
      <c r="AHB404" s="39" t="str">
        <f t="shared" si="1255"/>
        <v/>
      </c>
      <c r="AHC404" s="36">
        <f t="shared" si="1256"/>
        <v>8</v>
      </c>
      <c r="AHD404" s="36" t="str">
        <f t="shared" si="1242"/>
        <v/>
      </c>
      <c r="AHE404" s="39">
        <f t="shared" si="1257"/>
        <v>4</v>
      </c>
      <c r="AHF404" s="36" t="str">
        <f t="shared" si="1258"/>
        <v/>
      </c>
      <c r="AHG404" s="36" t="str">
        <f t="shared" si="1243"/>
        <v/>
      </c>
      <c r="AHH404" s="39" t="str">
        <f t="shared" si="1259"/>
        <v/>
      </c>
      <c r="AHI404" s="36" t="str">
        <f t="shared" si="1260"/>
        <v/>
      </c>
      <c r="AHJ404" s="36" t="str">
        <f t="shared" si="1244"/>
        <v/>
      </c>
      <c r="AHK404" s="39">
        <f t="shared" si="1261"/>
        <v>7</v>
      </c>
      <c r="AHL404" s="36" t="str">
        <f t="shared" si="1262"/>
        <v/>
      </c>
      <c r="AHM404" s="36" t="str">
        <f t="shared" si="1245"/>
        <v/>
      </c>
      <c r="AHN404" s="39" t="str">
        <f t="shared" si="1263"/>
        <v/>
      </c>
      <c r="AHO404" s="36" t="str">
        <f t="shared" si="1264"/>
        <v/>
      </c>
      <c r="AHP404" s="36" t="str">
        <f t="shared" si="1246"/>
        <v/>
      </c>
      <c r="AHQ404" s="39" t="str">
        <f t="shared" si="1265"/>
        <v/>
      </c>
      <c r="AHR404" s="36" t="str">
        <f t="shared" si="1266"/>
        <v/>
      </c>
      <c r="AHS404" s="36" t="str">
        <f t="shared" si="1247"/>
        <v/>
      </c>
      <c r="AHT404" s="39" t="str">
        <f t="shared" si="1267"/>
        <v/>
      </c>
    </row>
    <row r="405" spans="1:923" s="5" customFormat="1" outlineLevel="1" x14ac:dyDescent="0.25">
      <c r="A405" s="35">
        <f t="shared" si="1268"/>
        <v>8</v>
      </c>
      <c r="B405" s="48" t="s">
        <v>237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 t="s">
        <v>351</v>
      </c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 t="s">
        <v>352</v>
      </c>
      <c r="CK405" s="57" t="s">
        <v>352</v>
      </c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38"/>
      <c r="CY405" s="61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 t="s">
        <v>351</v>
      </c>
      <c r="EV405" s="57"/>
      <c r="EW405" s="57"/>
      <c r="EX405" s="57" t="s">
        <v>351</v>
      </c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 t="s">
        <v>359</v>
      </c>
      <c r="FT405" s="57" t="s">
        <v>359</v>
      </c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 t="s">
        <v>352</v>
      </c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 t="s">
        <v>351</v>
      </c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 t="s">
        <v>351</v>
      </c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61"/>
      <c r="PH405" s="57"/>
      <c r="PI405" s="57"/>
      <c r="PJ405" s="57"/>
      <c r="PK405" s="57"/>
      <c r="PL405" s="57"/>
      <c r="PM405" s="57"/>
      <c r="PN405" s="57"/>
      <c r="PO405" s="57"/>
      <c r="PP405" s="57" t="s">
        <v>351</v>
      </c>
      <c r="PQ405" s="57"/>
      <c r="PR405" s="57"/>
      <c r="PS405" s="57"/>
      <c r="PT405" s="57"/>
      <c r="PU405" s="57"/>
      <c r="PV405" s="57"/>
      <c r="PW405" s="57"/>
      <c r="PX405" s="57"/>
      <c r="PY405" s="57"/>
      <c r="PZ405" s="38"/>
      <c r="QA405" s="61"/>
      <c r="QB405" s="57"/>
      <c r="QC405" s="57"/>
      <c r="QD405" s="57"/>
      <c r="QE405" s="57"/>
      <c r="QF405" s="57"/>
      <c r="QG405" s="57"/>
      <c r="QH405" s="57"/>
      <c r="QI405" s="57"/>
      <c r="QJ405" s="57"/>
      <c r="QK405" s="57"/>
      <c r="QL405" s="57"/>
      <c r="QM405" s="57"/>
      <c r="QN405" s="57"/>
      <c r="QO405" s="57"/>
      <c r="QP405" s="57"/>
      <c r="QQ405" s="57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/>
      <c r="RB405" s="57"/>
      <c r="RC405" s="57"/>
      <c r="RD405" s="57"/>
      <c r="RE405" s="57"/>
      <c r="RF405" s="57"/>
      <c r="RG405" s="57"/>
      <c r="RH405" s="57"/>
      <c r="RI405" s="57"/>
      <c r="RJ405" s="57"/>
      <c r="RK405" s="38"/>
      <c r="RL405" s="38"/>
      <c r="RM405" s="38"/>
      <c r="RN405" s="38"/>
      <c r="RO405" s="61"/>
      <c r="RP405" s="57"/>
      <c r="RQ405" s="57"/>
      <c r="RR405" s="57"/>
      <c r="RS405" s="57"/>
      <c r="RT405" s="57"/>
      <c r="RU405" s="57"/>
      <c r="RV405" s="57"/>
      <c r="RW405" s="57"/>
      <c r="RX405" s="57"/>
      <c r="RY405" s="57"/>
      <c r="RZ405" s="57"/>
      <c r="SA405" s="57"/>
      <c r="SB405" s="57"/>
      <c r="SC405" s="57"/>
      <c r="SD405" s="57"/>
      <c r="SE405" s="57"/>
      <c r="SF405" s="57"/>
      <c r="SG405" s="57"/>
      <c r="SH405" s="57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/>
      <c r="SZ405" s="57"/>
      <c r="TA405" s="57"/>
      <c r="TB405" s="57"/>
      <c r="TC405" s="38"/>
      <c r="TD405" s="38"/>
      <c r="TE405" s="38"/>
      <c r="TF405" s="38"/>
      <c r="TG405" s="57"/>
      <c r="TH405" s="57"/>
      <c r="TI405" s="57"/>
      <c r="TJ405" s="57"/>
      <c r="TK405" s="57"/>
      <c r="TL405" s="57"/>
      <c r="TM405" s="57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61"/>
      <c r="UB405" s="57"/>
      <c r="UC405" s="57"/>
      <c r="UD405" s="57"/>
      <c r="UE405" s="57"/>
      <c r="UF405" s="57"/>
      <c r="UG405" s="57"/>
      <c r="UH405" s="57"/>
      <c r="UI405" s="57"/>
      <c r="UJ405" s="57"/>
      <c r="UK405" s="57"/>
      <c r="UL405" s="57"/>
      <c r="UM405" s="57"/>
      <c r="UN405" s="57"/>
      <c r="UO405" s="57"/>
      <c r="UP405" s="57"/>
      <c r="UQ405" s="57"/>
      <c r="UR405" s="57"/>
      <c r="US405" s="57"/>
      <c r="UT405" s="38"/>
      <c r="UU405" s="61"/>
      <c r="UV405" s="57"/>
      <c r="UW405" s="57"/>
      <c r="UX405" s="57"/>
      <c r="UY405" s="57"/>
      <c r="UZ405" s="57"/>
      <c r="VA405" s="57"/>
      <c r="VB405" s="57"/>
      <c r="VC405" s="57"/>
      <c r="VD405" s="57"/>
      <c r="VE405" s="57"/>
      <c r="VF405" s="57"/>
      <c r="VG405" s="57"/>
      <c r="VH405" s="57"/>
      <c r="VI405" s="57"/>
      <c r="VJ405" s="57"/>
      <c r="VK405" s="57"/>
      <c r="VL405" s="57"/>
      <c r="VM405" s="57"/>
      <c r="VN405" s="57"/>
      <c r="VO405" s="61"/>
      <c r="VP405" s="57"/>
      <c r="VQ405" s="57"/>
      <c r="VR405" s="57"/>
      <c r="VS405" s="57"/>
      <c r="VT405" s="57"/>
      <c r="VU405" s="57"/>
      <c r="VV405" s="57"/>
      <c r="VW405" s="57"/>
      <c r="VX405" s="57"/>
      <c r="VY405" s="57"/>
      <c r="VZ405" s="57"/>
      <c r="WA405" s="57"/>
      <c r="WB405" s="57"/>
      <c r="WC405" s="57"/>
      <c r="WD405" s="57"/>
      <c r="WE405" s="57"/>
      <c r="WF405" s="57"/>
      <c r="WG405" s="57" t="s">
        <v>351</v>
      </c>
      <c r="WH405" s="38"/>
      <c r="WI405" s="57"/>
      <c r="WJ405" s="57"/>
      <c r="WK405" s="57" t="s">
        <v>351</v>
      </c>
      <c r="WL405" s="57"/>
      <c r="WM405" s="57"/>
      <c r="WN405" s="57"/>
      <c r="WO405" s="57"/>
      <c r="WP405" s="57"/>
      <c r="WQ405" s="57"/>
      <c r="WR405" s="57"/>
      <c r="WS405" s="57"/>
      <c r="WT405" s="57"/>
      <c r="WU405" s="57"/>
      <c r="WV405" s="57"/>
      <c r="WW405" s="57"/>
      <c r="WX405" s="57"/>
      <c r="WY405" s="57"/>
      <c r="WZ405" s="57"/>
      <c r="XA405" s="57"/>
      <c r="XB405" s="57"/>
      <c r="XC405" s="61"/>
      <c r="XD405" s="57"/>
      <c r="XE405" s="57"/>
      <c r="XF405" s="57"/>
      <c r="XG405" s="57"/>
      <c r="XH405" s="57"/>
      <c r="XI405" s="57"/>
      <c r="XJ405" s="57"/>
      <c r="XK405" s="57"/>
      <c r="XL405" s="57"/>
      <c r="XM405" s="57"/>
      <c r="XN405" s="57"/>
      <c r="XO405" s="57"/>
      <c r="XP405" s="57"/>
      <c r="XQ405" s="57"/>
      <c r="XR405" s="57"/>
      <c r="XS405" s="57"/>
      <c r="XT405" s="57"/>
      <c r="XU405" s="57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35"/>
        <v/>
      </c>
      <c r="AGK405" s="85" t="str">
        <f t="shared" si="1236"/>
        <v/>
      </c>
      <c r="AGL405" s="85" t="str">
        <f t="shared" si="1237"/>
        <v/>
      </c>
      <c r="AGN405" s="5">
        <f>IF(LEN(B405)&gt;7,AGN397,"")</f>
        <v>10</v>
      </c>
      <c r="AGQ405" s="36" t="str">
        <f t="shared" si="1248"/>
        <v/>
      </c>
      <c r="AGR405" s="36">
        <f t="shared" si="1238"/>
        <v>2</v>
      </c>
      <c r="AGS405" s="39">
        <f t="shared" si="1249"/>
        <v>1</v>
      </c>
      <c r="AGT405" s="36">
        <f t="shared" si="1250"/>
        <v>2</v>
      </c>
      <c r="AGU405" s="36" t="str">
        <f t="shared" si="1239"/>
        <v/>
      </c>
      <c r="AGV405" s="39">
        <f t="shared" si="1251"/>
        <v>2</v>
      </c>
      <c r="AGW405" s="36" t="str">
        <f t="shared" si="1252"/>
        <v/>
      </c>
      <c r="AGX405" s="36">
        <f t="shared" si="1240"/>
        <v>1</v>
      </c>
      <c r="AGY405" s="39">
        <f t="shared" si="1253"/>
        <v>1</v>
      </c>
      <c r="AGZ405" s="36" t="str">
        <f t="shared" si="1254"/>
        <v/>
      </c>
      <c r="AHA405" s="36" t="str">
        <f t="shared" si="1241"/>
        <v/>
      </c>
      <c r="AHB405" s="39">
        <f t="shared" si="1255"/>
        <v>1</v>
      </c>
      <c r="AHC405" s="36" t="str">
        <f t="shared" si="1256"/>
        <v/>
      </c>
      <c r="AHD405" s="36" t="str">
        <f t="shared" si="1242"/>
        <v/>
      </c>
      <c r="AHE405" s="39">
        <f t="shared" si="1257"/>
        <v>1</v>
      </c>
      <c r="AHF405" s="36" t="str">
        <f t="shared" si="1258"/>
        <v/>
      </c>
      <c r="AHG405" s="36" t="str">
        <f t="shared" si="1243"/>
        <v/>
      </c>
      <c r="AHH405" s="39">
        <f t="shared" si="1259"/>
        <v>2</v>
      </c>
      <c r="AHI405" s="36" t="str">
        <f t="shared" si="1260"/>
        <v/>
      </c>
      <c r="AHJ405" s="36" t="str">
        <f t="shared" si="1244"/>
        <v/>
      </c>
      <c r="AHK405" s="39">
        <f t="shared" si="1261"/>
        <v>2</v>
      </c>
      <c r="AHL405" s="36" t="str">
        <f t="shared" si="1262"/>
        <v/>
      </c>
      <c r="AHM405" s="36" t="str">
        <f t="shared" si="1245"/>
        <v/>
      </c>
      <c r="AHN405" s="39" t="str">
        <f t="shared" si="1263"/>
        <v/>
      </c>
      <c r="AHO405" s="36" t="str">
        <f t="shared" si="1264"/>
        <v/>
      </c>
      <c r="AHP405" s="36" t="str">
        <f t="shared" si="1246"/>
        <v/>
      </c>
      <c r="AHQ405" s="39" t="str">
        <f t="shared" si="1265"/>
        <v/>
      </c>
      <c r="AHR405" s="36" t="str">
        <f t="shared" si="1266"/>
        <v/>
      </c>
      <c r="AHS405" s="36" t="str">
        <f t="shared" si="1247"/>
        <v/>
      </c>
      <c r="AHT405" s="39" t="str">
        <f t="shared" si="1267"/>
        <v/>
      </c>
    </row>
    <row r="406" spans="1:923" s="5" customFormat="1" outlineLevel="1" x14ac:dyDescent="0.25">
      <c r="A406" s="35">
        <f t="shared" si="1268"/>
        <v>9</v>
      </c>
      <c r="B406" s="48" t="s">
        <v>238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 t="s">
        <v>351</v>
      </c>
      <c r="CR406" s="57" t="s">
        <v>351</v>
      </c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38"/>
      <c r="EI406" s="38"/>
      <c r="EJ406" s="38"/>
      <c r="EK406" s="38"/>
      <c r="EL406" s="38"/>
      <c r="EM406" s="61"/>
      <c r="EN406" s="57"/>
      <c r="EO406" s="57"/>
      <c r="EP406" s="57"/>
      <c r="EQ406" s="57"/>
      <c r="ER406" s="57"/>
      <c r="ES406" s="57"/>
      <c r="ET406" s="57"/>
      <c r="EU406" s="57" t="s">
        <v>352</v>
      </c>
      <c r="EV406" s="57" t="s">
        <v>352</v>
      </c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38"/>
      <c r="GA406" s="61"/>
      <c r="GB406" s="57" t="s">
        <v>352</v>
      </c>
      <c r="GC406" s="57" t="s">
        <v>352</v>
      </c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351</v>
      </c>
      <c r="IR406" s="57" t="s">
        <v>351</v>
      </c>
      <c r="IS406" s="57" t="s">
        <v>351</v>
      </c>
      <c r="IT406" s="57" t="s">
        <v>351</v>
      </c>
      <c r="IU406" s="57" t="s">
        <v>351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 t="s">
        <v>351</v>
      </c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 t="s">
        <v>351</v>
      </c>
      <c r="OK406" s="57" t="s">
        <v>351</v>
      </c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 t="s">
        <v>351</v>
      </c>
      <c r="PU406" s="57" t="s">
        <v>351</v>
      </c>
      <c r="PV406" s="57"/>
      <c r="PW406" s="57"/>
      <c r="PX406" s="57" t="s">
        <v>351</v>
      </c>
      <c r="PY406" s="57" t="s">
        <v>351</v>
      </c>
      <c r="PZ406" s="38"/>
      <c r="QA406" s="61"/>
      <c r="QB406" s="57"/>
      <c r="QC406" s="57"/>
      <c r="QD406" s="57"/>
      <c r="QE406" s="57"/>
      <c r="QF406" s="57"/>
      <c r="QG406" s="57"/>
      <c r="QH406" s="57"/>
      <c r="QI406" s="57"/>
      <c r="QJ406" s="57"/>
      <c r="QK406" s="57"/>
      <c r="QL406" s="57"/>
      <c r="QM406" s="57"/>
      <c r="QN406" s="57"/>
      <c r="QO406" s="57"/>
      <c r="QP406" s="57"/>
      <c r="QQ406" s="57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/>
      <c r="RB406" s="57"/>
      <c r="RC406" s="57"/>
      <c r="RD406" s="57"/>
      <c r="RE406" s="57"/>
      <c r="RF406" s="57"/>
      <c r="RG406" s="57"/>
      <c r="RH406" s="57"/>
      <c r="RI406" s="57"/>
      <c r="RJ406" s="57"/>
      <c r="RK406" s="38"/>
      <c r="RL406" s="38"/>
      <c r="RM406" s="38"/>
      <c r="RN406" s="38"/>
      <c r="RO406" s="61"/>
      <c r="RP406" s="57"/>
      <c r="RQ406" s="57"/>
      <c r="RR406" s="57"/>
      <c r="RS406" s="57"/>
      <c r="RT406" s="57"/>
      <c r="RU406" s="57"/>
      <c r="RV406" s="57"/>
      <c r="RW406" s="57"/>
      <c r="RX406" s="57"/>
      <c r="RY406" s="57"/>
      <c r="RZ406" s="57"/>
      <c r="SA406" s="57"/>
      <c r="SB406" s="57"/>
      <c r="SC406" s="57"/>
      <c r="SD406" s="57"/>
      <c r="SE406" s="57"/>
      <c r="SF406" s="57"/>
      <c r="SG406" s="57"/>
      <c r="SH406" s="57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61"/>
      <c r="UB406" s="57"/>
      <c r="UC406" s="57"/>
      <c r="UD406" s="57"/>
      <c r="UE406" s="57" t="s">
        <v>351</v>
      </c>
      <c r="UF406" s="57" t="s">
        <v>351</v>
      </c>
      <c r="UG406" s="57"/>
      <c r="UH406" s="57"/>
      <c r="UI406" s="57" t="s">
        <v>351</v>
      </c>
      <c r="UJ406" s="57"/>
      <c r="UK406" s="57"/>
      <c r="UL406" s="57"/>
      <c r="UM406" s="57"/>
      <c r="UN406" s="57" t="s">
        <v>351</v>
      </c>
      <c r="UO406" s="57"/>
      <c r="UP406" s="57"/>
      <c r="UQ406" s="57"/>
      <c r="UR406" s="57" t="s">
        <v>351</v>
      </c>
      <c r="US406" s="57" t="s">
        <v>351</v>
      </c>
      <c r="UT406" s="38"/>
      <c r="UU406" s="61"/>
      <c r="UV406" s="57"/>
      <c r="UW406" s="57"/>
      <c r="UX406" s="57"/>
      <c r="UY406" s="57"/>
      <c r="UZ406" s="57"/>
      <c r="VA406" s="57"/>
      <c r="VB406" s="57"/>
      <c r="VC406" s="57"/>
      <c r="VD406" s="57"/>
      <c r="VE406" s="57"/>
      <c r="VF406" s="57"/>
      <c r="VG406" s="57"/>
      <c r="VH406" s="57"/>
      <c r="VI406" s="57"/>
      <c r="VJ406" s="57"/>
      <c r="VK406" s="57"/>
      <c r="VL406" s="57"/>
      <c r="VM406" s="57"/>
      <c r="VN406" s="57"/>
      <c r="VO406" s="61"/>
      <c r="VP406" s="57"/>
      <c r="VQ406" s="57"/>
      <c r="VR406" s="57"/>
      <c r="VS406" s="57"/>
      <c r="VT406" s="57"/>
      <c r="VU406" s="57"/>
      <c r="VV406" s="57"/>
      <c r="VW406" s="57"/>
      <c r="VX406" s="57"/>
      <c r="VY406" s="57"/>
      <c r="VZ406" s="57"/>
      <c r="WA406" s="57"/>
      <c r="WB406" s="57"/>
      <c r="WC406" s="57"/>
      <c r="WD406" s="57"/>
      <c r="WE406" s="57"/>
      <c r="WF406" s="57"/>
      <c r="WG406" s="57"/>
      <c r="WH406" s="38"/>
      <c r="WI406" s="57"/>
      <c r="WJ406" s="57"/>
      <c r="WK406" s="57"/>
      <c r="WL406" s="57"/>
      <c r="WM406" s="57"/>
      <c r="WN406" s="57"/>
      <c r="WO406" s="57"/>
      <c r="WP406" s="57"/>
      <c r="WQ406" s="57"/>
      <c r="WR406" s="57"/>
      <c r="WS406" s="57"/>
      <c r="WT406" s="57"/>
      <c r="WU406" s="57"/>
      <c r="WV406" s="57"/>
      <c r="WW406" s="57"/>
      <c r="WX406" s="57"/>
      <c r="WY406" s="57"/>
      <c r="WZ406" s="57"/>
      <c r="XA406" s="57"/>
      <c r="XB406" s="57"/>
      <c r="XC406" s="61"/>
      <c r="XD406" s="57"/>
      <c r="XE406" s="57"/>
      <c r="XF406" s="57"/>
      <c r="XG406" s="57"/>
      <c r="XH406" s="57"/>
      <c r="XI406" s="57"/>
      <c r="XJ406" s="57"/>
      <c r="XK406" s="57"/>
      <c r="XL406" s="57"/>
      <c r="XM406" s="57"/>
      <c r="XN406" s="57"/>
      <c r="XO406" s="57"/>
      <c r="XP406" s="57"/>
      <c r="XQ406" s="57"/>
      <c r="XR406" s="57"/>
      <c r="XS406" s="57"/>
      <c r="XT406" s="57"/>
      <c r="XU406" s="57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35"/>
        <v/>
      </c>
      <c r="AGK406" s="85" t="str">
        <f t="shared" si="1236"/>
        <v/>
      </c>
      <c r="AGL406" s="85" t="str">
        <f t="shared" si="1237"/>
        <v/>
      </c>
      <c r="AGN406" s="5">
        <f>IF(LEN(B406)&gt;7,AGN397,"")</f>
        <v>10</v>
      </c>
      <c r="AGQ406" s="36" t="str">
        <f t="shared" si="1248"/>
        <v/>
      </c>
      <c r="AGR406" s="36" t="str">
        <f t="shared" si="1238"/>
        <v/>
      </c>
      <c r="AGS406" s="39" t="str">
        <f t="shared" si="1249"/>
        <v/>
      </c>
      <c r="AGT406" s="36" t="str">
        <f t="shared" si="1250"/>
        <v/>
      </c>
      <c r="AGU406" s="36">
        <f t="shared" si="1239"/>
        <v>2</v>
      </c>
      <c r="AGV406" s="39">
        <f t="shared" si="1251"/>
        <v>2</v>
      </c>
      <c r="AGW406" s="36" t="str">
        <f t="shared" si="1252"/>
        <v/>
      </c>
      <c r="AGX406" s="36">
        <f t="shared" si="1240"/>
        <v>2</v>
      </c>
      <c r="AGY406" s="39">
        <f t="shared" si="1253"/>
        <v>5</v>
      </c>
      <c r="AGZ406" s="36" t="str">
        <f t="shared" si="1254"/>
        <v/>
      </c>
      <c r="AHA406" s="36" t="str">
        <f t="shared" si="1241"/>
        <v/>
      </c>
      <c r="AHB406" s="39">
        <f t="shared" si="1255"/>
        <v>1</v>
      </c>
      <c r="AHC406" s="36" t="str">
        <f t="shared" si="1256"/>
        <v/>
      </c>
      <c r="AHD406" s="36" t="str">
        <f t="shared" si="1242"/>
        <v/>
      </c>
      <c r="AHE406" s="39">
        <f t="shared" si="1257"/>
        <v>6</v>
      </c>
      <c r="AHF406" s="36" t="str">
        <f t="shared" si="1258"/>
        <v/>
      </c>
      <c r="AHG406" s="36" t="str">
        <f t="shared" si="1243"/>
        <v/>
      </c>
      <c r="AHH406" s="39" t="str">
        <f t="shared" si="1259"/>
        <v/>
      </c>
      <c r="AHI406" s="36" t="str">
        <f t="shared" si="1260"/>
        <v/>
      </c>
      <c r="AHJ406" s="36" t="str">
        <f t="shared" si="1244"/>
        <v/>
      </c>
      <c r="AHK406" s="39">
        <f t="shared" si="1261"/>
        <v>6</v>
      </c>
      <c r="AHL406" s="36" t="str">
        <f t="shared" si="1262"/>
        <v/>
      </c>
      <c r="AHM406" s="36" t="str">
        <f t="shared" si="1245"/>
        <v/>
      </c>
      <c r="AHN406" s="39" t="str">
        <f t="shared" si="1263"/>
        <v/>
      </c>
      <c r="AHO406" s="36" t="str">
        <f t="shared" si="1264"/>
        <v/>
      </c>
      <c r="AHP406" s="36" t="str">
        <f t="shared" si="1246"/>
        <v/>
      </c>
      <c r="AHQ406" s="39" t="str">
        <f t="shared" si="1265"/>
        <v/>
      </c>
      <c r="AHR406" s="36" t="str">
        <f t="shared" si="1266"/>
        <v/>
      </c>
      <c r="AHS406" s="36" t="str">
        <f t="shared" si="1247"/>
        <v/>
      </c>
      <c r="AHT406" s="39" t="str">
        <f t="shared" si="1267"/>
        <v/>
      </c>
    </row>
    <row r="407" spans="1:923" s="5" customFormat="1" outlineLevel="1" x14ac:dyDescent="0.25">
      <c r="A407" s="35">
        <f t="shared" si="1268"/>
        <v>10</v>
      </c>
      <c r="B407" s="48" t="s">
        <v>239</v>
      </c>
      <c r="C407" s="37"/>
      <c r="D407" s="35"/>
      <c r="E407" s="35"/>
      <c r="F407" s="35"/>
      <c r="G407" s="57"/>
      <c r="H407" s="57" t="s">
        <v>351</v>
      </c>
      <c r="I407" s="57" t="s">
        <v>351</v>
      </c>
      <c r="J407" s="57"/>
      <c r="K407" s="57"/>
      <c r="L407" s="57" t="s">
        <v>351</v>
      </c>
      <c r="M407" s="57" t="s">
        <v>351</v>
      </c>
      <c r="N407" s="57" t="s">
        <v>351</v>
      </c>
      <c r="O407" s="57" t="s">
        <v>351</v>
      </c>
      <c r="P407" s="57" t="s">
        <v>351</v>
      </c>
      <c r="Q407" s="57"/>
      <c r="R407" s="57"/>
      <c r="S407" s="57"/>
      <c r="T407" s="38"/>
      <c r="U407" s="38"/>
      <c r="V407" s="38"/>
      <c r="W407" s="61"/>
      <c r="X407" s="57" t="s">
        <v>351</v>
      </c>
      <c r="Y407" s="57" t="s">
        <v>351</v>
      </c>
      <c r="Z407" s="57" t="s">
        <v>351</v>
      </c>
      <c r="AA407" s="57"/>
      <c r="AB407" s="57" t="s">
        <v>351</v>
      </c>
      <c r="AC407" s="57" t="s">
        <v>351</v>
      </c>
      <c r="AD407" s="57"/>
      <c r="AE407" s="57" t="s">
        <v>351</v>
      </c>
      <c r="AF407" s="57" t="s">
        <v>351</v>
      </c>
      <c r="AG407" s="57" t="s">
        <v>351</v>
      </c>
      <c r="AH407" s="57" t="s">
        <v>351</v>
      </c>
      <c r="AI407" s="57" t="s">
        <v>351</v>
      </c>
      <c r="AJ407" s="57" t="s">
        <v>351</v>
      </c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 t="s">
        <v>351</v>
      </c>
      <c r="AW407" s="57"/>
      <c r="AX407" s="57"/>
      <c r="AY407" s="57"/>
      <c r="AZ407" s="57" t="s">
        <v>351</v>
      </c>
      <c r="BA407" s="57"/>
      <c r="BB407" s="57" t="s">
        <v>351</v>
      </c>
      <c r="BC407" s="57" t="s">
        <v>351</v>
      </c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 t="s">
        <v>351</v>
      </c>
      <c r="BR407" s="57"/>
      <c r="BS407" s="57" t="s">
        <v>351</v>
      </c>
      <c r="BT407" s="57" t="s">
        <v>351</v>
      </c>
      <c r="BU407" s="57" t="s">
        <v>351</v>
      </c>
      <c r="BV407" s="57"/>
      <c r="BW407" s="57" t="s">
        <v>351</v>
      </c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 t="s">
        <v>351</v>
      </c>
      <c r="CK407" s="57" t="s">
        <v>351</v>
      </c>
      <c r="CL407" s="57"/>
      <c r="CM407" s="57"/>
      <c r="CN407" s="57"/>
      <c r="CO407" s="57" t="s">
        <v>351</v>
      </c>
      <c r="CP407" s="57"/>
      <c r="CQ407" s="57" t="s">
        <v>351</v>
      </c>
      <c r="CR407" s="57" t="s">
        <v>351</v>
      </c>
      <c r="CS407" s="57"/>
      <c r="CT407" s="57"/>
      <c r="CU407" s="57"/>
      <c r="CV407" s="57"/>
      <c r="CW407" s="57"/>
      <c r="CX407" s="38"/>
      <c r="CY407" s="61"/>
      <c r="CZ407" s="57"/>
      <c r="DA407" s="57" t="s">
        <v>351</v>
      </c>
      <c r="DB407" s="57"/>
      <c r="DC407" s="57"/>
      <c r="DD407" s="57"/>
      <c r="DE407" s="57" t="s">
        <v>351</v>
      </c>
      <c r="DF407" s="57"/>
      <c r="DG407" s="57" t="s">
        <v>351</v>
      </c>
      <c r="DH407" s="57" t="s">
        <v>351</v>
      </c>
      <c r="DI407" s="57" t="s">
        <v>351</v>
      </c>
      <c r="DJ407" s="57" t="s">
        <v>351</v>
      </c>
      <c r="DK407" s="57" t="s">
        <v>351</v>
      </c>
      <c r="DL407" s="57" t="s">
        <v>351</v>
      </c>
      <c r="DM407" s="57"/>
      <c r="DN407" s="38"/>
      <c r="DO407" s="38"/>
      <c r="DP407" s="38"/>
      <c r="DQ407" s="38"/>
      <c r="DR407" s="38"/>
      <c r="DS407" s="61"/>
      <c r="DT407" s="57" t="s">
        <v>351</v>
      </c>
      <c r="DU407" s="57" t="s">
        <v>351</v>
      </c>
      <c r="DV407" s="57" t="s">
        <v>351</v>
      </c>
      <c r="DW407" s="57"/>
      <c r="DX407" s="57" t="s">
        <v>351</v>
      </c>
      <c r="DY407" s="57" t="s">
        <v>351</v>
      </c>
      <c r="DZ407" s="57"/>
      <c r="EA407" s="57"/>
      <c r="EB407" s="57"/>
      <c r="EC407" s="57" t="s">
        <v>351</v>
      </c>
      <c r="ED407" s="57"/>
      <c r="EE407" s="57" t="s">
        <v>351</v>
      </c>
      <c r="EF407" s="57" t="s">
        <v>351</v>
      </c>
      <c r="EG407" s="57"/>
      <c r="EH407" s="38"/>
      <c r="EI407" s="38"/>
      <c r="EJ407" s="38"/>
      <c r="EK407" s="38"/>
      <c r="EL407" s="38"/>
      <c r="EM407" s="61"/>
      <c r="EN407" s="57" t="s">
        <v>351</v>
      </c>
      <c r="EO407" s="57" t="s">
        <v>351</v>
      </c>
      <c r="EP407" s="57"/>
      <c r="EQ407" s="57"/>
      <c r="ER407" s="57"/>
      <c r="ES407" s="57"/>
      <c r="ET407" s="57"/>
      <c r="EU407" s="57"/>
      <c r="EV407" s="57" t="s">
        <v>351</v>
      </c>
      <c r="EW407" s="57" t="s">
        <v>351</v>
      </c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 t="s">
        <v>351</v>
      </c>
      <c r="FM407" s="57"/>
      <c r="FN407" s="57"/>
      <c r="FO407" s="57"/>
      <c r="FP407" s="57"/>
      <c r="FQ407" s="57" t="s">
        <v>351</v>
      </c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 t="s">
        <v>351</v>
      </c>
      <c r="GC407" s="57" t="s">
        <v>351</v>
      </c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 t="s">
        <v>351</v>
      </c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 t="s">
        <v>351</v>
      </c>
      <c r="HU407" s="57"/>
      <c r="HV407" s="57"/>
      <c r="HW407" s="57"/>
      <c r="HX407" s="57" t="s">
        <v>351</v>
      </c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 t="s">
        <v>351</v>
      </c>
      <c r="IJ407" s="57" t="s">
        <v>351</v>
      </c>
      <c r="IK407" s="57" t="s">
        <v>351</v>
      </c>
      <c r="IL407" s="57"/>
      <c r="IM407" s="57" t="s">
        <v>351</v>
      </c>
      <c r="IN407" s="57"/>
      <c r="IO407" s="57"/>
      <c r="IP407" s="57"/>
      <c r="IQ407" s="57"/>
      <c r="IR407" s="57" t="s">
        <v>351</v>
      </c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 t="s">
        <v>351</v>
      </c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 t="s">
        <v>351</v>
      </c>
      <c r="NU407" s="57" t="s">
        <v>351</v>
      </c>
      <c r="NV407" s="57"/>
      <c r="NW407" s="57" t="s">
        <v>351</v>
      </c>
      <c r="NX407" s="57" t="s">
        <v>351</v>
      </c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 t="s">
        <v>351</v>
      </c>
      <c r="OO407" s="57" t="s">
        <v>351</v>
      </c>
      <c r="OP407" s="57" t="s">
        <v>351</v>
      </c>
      <c r="OQ407" s="57"/>
      <c r="OR407" s="57" t="s">
        <v>351</v>
      </c>
      <c r="OS407" s="57"/>
      <c r="OT407" s="57"/>
      <c r="OU407" s="57" t="s">
        <v>351</v>
      </c>
      <c r="OV407" s="57" t="s">
        <v>351</v>
      </c>
      <c r="OW407" s="57"/>
      <c r="OX407" s="57"/>
      <c r="OY407" s="57"/>
      <c r="OZ407" s="57" t="s">
        <v>351</v>
      </c>
      <c r="PA407" s="57" t="s">
        <v>351</v>
      </c>
      <c r="PB407" s="57" t="s">
        <v>351</v>
      </c>
      <c r="PC407" s="57"/>
      <c r="PD407" s="57"/>
      <c r="PE407" s="57"/>
      <c r="PF407" s="57"/>
      <c r="PG407" s="61"/>
      <c r="PH407" s="57"/>
      <c r="PI407" s="57"/>
      <c r="PJ407" s="57"/>
      <c r="PK407" s="57" t="s">
        <v>351</v>
      </c>
      <c r="PL407" s="57" t="s">
        <v>351</v>
      </c>
      <c r="PM407" s="57"/>
      <c r="PN407" s="57"/>
      <c r="PO407" s="57" t="s">
        <v>351</v>
      </c>
      <c r="PP407" s="57" t="s">
        <v>351</v>
      </c>
      <c r="PQ407" s="57"/>
      <c r="PR407" s="57"/>
      <c r="PS407" s="57"/>
      <c r="PT407" s="57" t="s">
        <v>351</v>
      </c>
      <c r="PU407" s="57" t="s">
        <v>351</v>
      </c>
      <c r="PV407" s="57"/>
      <c r="PW407" s="57"/>
      <c r="PX407" s="57" t="s">
        <v>351</v>
      </c>
      <c r="PY407" s="57" t="s">
        <v>351</v>
      </c>
      <c r="PZ407" s="38"/>
      <c r="QA407" s="61"/>
      <c r="QB407" s="57"/>
      <c r="QC407" s="57"/>
      <c r="QD407" s="57"/>
      <c r="QE407" s="57" t="s">
        <v>351</v>
      </c>
      <c r="QF407" s="57" t="s">
        <v>351</v>
      </c>
      <c r="QG407" s="57"/>
      <c r="QH407" s="57"/>
      <c r="QI407" s="57"/>
      <c r="QJ407" s="57" t="s">
        <v>351</v>
      </c>
      <c r="QK407" s="57"/>
      <c r="QL407" s="57"/>
      <c r="QM407" s="57"/>
      <c r="QN407" s="57"/>
      <c r="QO407" s="57" t="s">
        <v>351</v>
      </c>
      <c r="QP407" s="57" t="s">
        <v>351</v>
      </c>
      <c r="QQ407" s="57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/>
      <c r="RB407" s="57"/>
      <c r="RC407" s="57" t="s">
        <v>351</v>
      </c>
      <c r="RD407" s="57" t="s">
        <v>351</v>
      </c>
      <c r="RE407" s="57"/>
      <c r="RF407" s="57"/>
      <c r="RG407" s="57"/>
      <c r="RH407" s="57" t="s">
        <v>351</v>
      </c>
      <c r="RI407" s="57" t="s">
        <v>351</v>
      </c>
      <c r="RJ407" s="57"/>
      <c r="RK407" s="38"/>
      <c r="RL407" s="38"/>
      <c r="RM407" s="38"/>
      <c r="RN407" s="38"/>
      <c r="RO407" s="61"/>
      <c r="RP407" s="57"/>
      <c r="RQ407" s="57"/>
      <c r="RR407" s="57"/>
      <c r="RS407" s="57"/>
      <c r="RT407" s="57"/>
      <c r="RU407" s="57"/>
      <c r="RV407" s="57"/>
      <c r="RW407" s="57"/>
      <c r="RX407" s="57"/>
      <c r="RY407" s="57"/>
      <c r="RZ407" s="57"/>
      <c r="SA407" s="57"/>
      <c r="SB407" s="57"/>
      <c r="SC407" s="57" t="s">
        <v>351</v>
      </c>
      <c r="SD407" s="57" t="s">
        <v>351</v>
      </c>
      <c r="SE407" s="57"/>
      <c r="SF407" s="57" t="s">
        <v>351</v>
      </c>
      <c r="SG407" s="57" t="s">
        <v>351</v>
      </c>
      <c r="SH407" s="57" t="s">
        <v>351</v>
      </c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 t="s">
        <v>351</v>
      </c>
      <c r="SV407" s="57" t="s">
        <v>351</v>
      </c>
      <c r="SW407" s="57"/>
      <c r="SX407" s="57"/>
      <c r="SY407" s="57"/>
      <c r="SZ407" s="57" t="s">
        <v>351</v>
      </c>
      <c r="TA407" s="57" t="s">
        <v>351</v>
      </c>
      <c r="TB407" s="57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61"/>
      <c r="UB407" s="57"/>
      <c r="UC407" s="57"/>
      <c r="UD407" s="57"/>
      <c r="UE407" s="57"/>
      <c r="UF407" s="57"/>
      <c r="UG407" s="57"/>
      <c r="UH407" s="57"/>
      <c r="UI407" s="57" t="s">
        <v>351</v>
      </c>
      <c r="UJ407" s="57"/>
      <c r="UK407" s="57"/>
      <c r="UL407" s="57"/>
      <c r="UM407" s="57"/>
      <c r="UN407" s="57" t="s">
        <v>351</v>
      </c>
      <c r="UO407" s="57"/>
      <c r="UP407" s="57"/>
      <c r="UQ407" s="57"/>
      <c r="UR407" s="57"/>
      <c r="US407" s="57"/>
      <c r="UT407" s="38"/>
      <c r="UU407" s="61"/>
      <c r="UV407" s="57"/>
      <c r="UW407" s="57"/>
      <c r="UX407" s="57"/>
      <c r="UY407" s="57"/>
      <c r="UZ407" s="57"/>
      <c r="VA407" s="57"/>
      <c r="VB407" s="57"/>
      <c r="VC407" s="57"/>
      <c r="VD407" s="57"/>
      <c r="VE407" s="57"/>
      <c r="VF407" s="57"/>
      <c r="VG407" s="57"/>
      <c r="VH407" s="57" t="s">
        <v>351</v>
      </c>
      <c r="VI407" s="57"/>
      <c r="VJ407" s="57"/>
      <c r="VK407" s="57"/>
      <c r="VL407" s="57" t="s">
        <v>351</v>
      </c>
      <c r="VM407" s="57"/>
      <c r="VN407" s="57"/>
      <c r="VO407" s="61"/>
      <c r="VP407" s="57" t="s">
        <v>351</v>
      </c>
      <c r="VQ407" s="57" t="s">
        <v>351</v>
      </c>
      <c r="VR407" s="57"/>
      <c r="VS407" s="57"/>
      <c r="VT407" s="57" t="s">
        <v>351</v>
      </c>
      <c r="VU407" s="57" t="s">
        <v>351</v>
      </c>
      <c r="VV407" s="57"/>
      <c r="VW407" s="57"/>
      <c r="VX407" s="57"/>
      <c r="VY407" s="57"/>
      <c r="VZ407" s="57"/>
      <c r="WA407" s="57"/>
      <c r="WB407" s="57"/>
      <c r="WC407" s="57"/>
      <c r="WD407" s="57"/>
      <c r="WE407" s="57"/>
      <c r="WF407" s="57"/>
      <c r="WG407" s="57" t="s">
        <v>351</v>
      </c>
      <c r="WH407" s="38"/>
      <c r="WI407" s="57"/>
      <c r="WJ407" s="57"/>
      <c r="WK407" s="57"/>
      <c r="WL407" s="57"/>
      <c r="WM407" s="57"/>
      <c r="WN407" s="57" t="s">
        <v>351</v>
      </c>
      <c r="WO407" s="57" t="s">
        <v>351</v>
      </c>
      <c r="WP407" s="57"/>
      <c r="WQ407" s="57"/>
      <c r="WR407" s="57"/>
      <c r="WS407" s="57"/>
      <c r="WT407" s="57"/>
      <c r="WU407" s="57"/>
      <c r="WV407" s="57"/>
      <c r="WW407" s="57"/>
      <c r="WX407" s="57"/>
      <c r="WY407" s="57"/>
      <c r="WZ407" s="57"/>
      <c r="XA407" s="57"/>
      <c r="XB407" s="57"/>
      <c r="XC407" s="61"/>
      <c r="XD407" s="57"/>
      <c r="XE407" s="57"/>
      <c r="XF407" s="57"/>
      <c r="XG407" s="57"/>
      <c r="XH407" s="57"/>
      <c r="XI407" s="57"/>
      <c r="XJ407" s="57"/>
      <c r="XK407" s="57"/>
      <c r="XL407" s="57"/>
      <c r="XM407" s="57"/>
      <c r="XN407" s="57"/>
      <c r="XO407" s="57"/>
      <c r="XP407" s="57"/>
      <c r="XQ407" s="57"/>
      <c r="XR407" s="57"/>
      <c r="XS407" s="57"/>
      <c r="XT407" s="57"/>
      <c r="XU407" s="57" t="s">
        <v>351</v>
      </c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35"/>
        <v/>
      </c>
      <c r="AGK407" s="85" t="str">
        <f t="shared" si="1236"/>
        <v/>
      </c>
      <c r="AGL407" s="85">
        <f t="shared" si="1237"/>
        <v>1</v>
      </c>
      <c r="AGN407" s="5">
        <f>IF(LEN(B407)&gt;7,AGN397,"")</f>
        <v>10</v>
      </c>
      <c r="AGQ407" s="36" t="str">
        <f t="shared" si="1248"/>
        <v/>
      </c>
      <c r="AGR407" s="36" t="str">
        <f t="shared" si="1238"/>
        <v/>
      </c>
      <c r="AGS407" s="39">
        <f t="shared" si="1249"/>
        <v>30</v>
      </c>
      <c r="AGT407" s="36" t="str">
        <f t="shared" si="1250"/>
        <v/>
      </c>
      <c r="AGU407" s="36" t="str">
        <f t="shared" si="1239"/>
        <v/>
      </c>
      <c r="AGV407" s="39">
        <f t="shared" si="1251"/>
        <v>24</v>
      </c>
      <c r="AGW407" s="36" t="str">
        <f t="shared" si="1252"/>
        <v/>
      </c>
      <c r="AGX407" s="36" t="str">
        <f t="shared" si="1240"/>
        <v/>
      </c>
      <c r="AGY407" s="39">
        <f t="shared" si="1253"/>
        <v>10</v>
      </c>
      <c r="AGZ407" s="36" t="str">
        <f t="shared" si="1254"/>
        <v/>
      </c>
      <c r="AHA407" s="36" t="str">
        <f t="shared" si="1241"/>
        <v/>
      </c>
      <c r="AHB407" s="39">
        <f t="shared" si="1255"/>
        <v>1</v>
      </c>
      <c r="AHC407" s="36" t="str">
        <f t="shared" si="1256"/>
        <v/>
      </c>
      <c r="AHD407" s="36" t="str">
        <f t="shared" si="1242"/>
        <v/>
      </c>
      <c r="AHE407" s="39">
        <f t="shared" si="1257"/>
        <v>21</v>
      </c>
      <c r="AHF407" s="36" t="str">
        <f t="shared" si="1258"/>
        <v/>
      </c>
      <c r="AHG407" s="36" t="str">
        <f t="shared" si="1243"/>
        <v/>
      </c>
      <c r="AHH407" s="39">
        <f t="shared" si="1259"/>
        <v>17</v>
      </c>
      <c r="AHI407" s="36" t="str">
        <f t="shared" si="1260"/>
        <v/>
      </c>
      <c r="AHJ407" s="36" t="str">
        <f t="shared" si="1244"/>
        <v/>
      </c>
      <c r="AHK407" s="39">
        <f t="shared" si="1261"/>
        <v>11</v>
      </c>
      <c r="AHL407" s="36" t="str">
        <f t="shared" si="1262"/>
        <v/>
      </c>
      <c r="AHM407" s="36" t="str">
        <f t="shared" si="1245"/>
        <v/>
      </c>
      <c r="AHN407" s="39">
        <f t="shared" si="1263"/>
        <v>1</v>
      </c>
      <c r="AHO407" s="36" t="str">
        <f t="shared" si="1264"/>
        <v/>
      </c>
      <c r="AHP407" s="36" t="str">
        <f t="shared" si="1246"/>
        <v/>
      </c>
      <c r="AHQ407" s="39" t="str">
        <f t="shared" si="1265"/>
        <v/>
      </c>
      <c r="AHR407" s="36" t="str">
        <f t="shared" si="1266"/>
        <v/>
      </c>
      <c r="AHS407" s="36" t="str">
        <f t="shared" si="1247"/>
        <v/>
      </c>
      <c r="AHT407" s="39" t="str">
        <f t="shared" si="1267"/>
        <v/>
      </c>
    </row>
    <row r="408" spans="1:923" s="5" customFormat="1" outlineLevel="1" x14ac:dyDescent="0.25">
      <c r="A408" s="35">
        <f t="shared" si="1268"/>
        <v>11</v>
      </c>
      <c r="B408" s="48" t="s">
        <v>240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38"/>
      <c r="U408" s="38"/>
      <c r="V408" s="38"/>
      <c r="W408" s="61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38"/>
      <c r="BF408" s="38"/>
      <c r="BG408" s="38"/>
      <c r="BH408" s="38"/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61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38"/>
      <c r="DO408" s="38"/>
      <c r="DP408" s="38"/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38"/>
      <c r="EI408" s="38"/>
      <c r="EJ408" s="38"/>
      <c r="EK408" s="38"/>
      <c r="EL408" s="38"/>
      <c r="EM408" s="61"/>
      <c r="EN408" s="57"/>
      <c r="EO408" s="57"/>
      <c r="EP408" s="57"/>
      <c r="EQ408" s="57"/>
      <c r="ER408" s="57"/>
      <c r="ES408" s="57"/>
      <c r="ET408" s="57"/>
      <c r="EU408" s="57"/>
      <c r="EV408" s="57" t="s">
        <v>351</v>
      </c>
      <c r="EW408" s="57"/>
      <c r="EX408" s="57"/>
      <c r="EY408" s="57"/>
      <c r="EZ408" s="57"/>
      <c r="FA408" s="38"/>
      <c r="FB408" s="38"/>
      <c r="FC408" s="38"/>
      <c r="FD408" s="38"/>
      <c r="FE408" s="38"/>
      <c r="FF408" s="38"/>
      <c r="FG408" s="61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 t="s">
        <v>352</v>
      </c>
      <c r="FT408" s="57" t="s">
        <v>352</v>
      </c>
      <c r="FU408" s="57"/>
      <c r="FV408" s="57"/>
      <c r="FW408" s="57"/>
      <c r="FX408" s="57"/>
      <c r="FY408" s="57"/>
      <c r="FZ408" s="38"/>
      <c r="GA408" s="61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38"/>
      <c r="GO408" s="38"/>
      <c r="GP408" s="38"/>
      <c r="GQ408" s="38"/>
      <c r="GR408" s="38"/>
      <c r="GS408" s="38"/>
      <c r="GT408" s="38"/>
      <c r="GU408" s="61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38"/>
      <c r="HK408" s="38"/>
      <c r="HL408" s="38"/>
      <c r="HM408" s="38"/>
      <c r="HN408" s="38"/>
      <c r="HO408" s="61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38"/>
      <c r="ID408" s="38"/>
      <c r="IE408" s="38"/>
      <c r="IF408" s="38"/>
      <c r="IG408" s="38"/>
      <c r="IH408" s="38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  <c r="IX408" s="57"/>
      <c r="IY408" s="38"/>
      <c r="IZ408" s="38"/>
      <c r="JA408" s="38"/>
      <c r="JB408" s="38"/>
      <c r="JC408" s="61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38"/>
      <c r="JR408" s="38"/>
      <c r="JS408" s="38"/>
      <c r="JT408" s="38"/>
      <c r="JU408" s="38"/>
      <c r="JV408" s="38"/>
      <c r="JW408" s="61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KI408" s="57"/>
      <c r="KJ408" s="57"/>
      <c r="KK408" s="57"/>
      <c r="KL408" s="57"/>
      <c r="KM408" s="57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/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57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/>
      <c r="OW408" s="57"/>
      <c r="OX408" s="57"/>
      <c r="OY408" s="57"/>
      <c r="OZ408" s="57"/>
      <c r="PA408" s="57"/>
      <c r="PB408" s="57"/>
      <c r="PC408" s="57"/>
      <c r="PD408" s="57"/>
      <c r="PE408" s="57"/>
      <c r="PF408" s="57"/>
      <c r="PG408" s="61"/>
      <c r="PH408" s="57"/>
      <c r="PI408" s="57"/>
      <c r="PJ408" s="57"/>
      <c r="PK408" s="57"/>
      <c r="PL408" s="57"/>
      <c r="PM408" s="57"/>
      <c r="PN408" s="57"/>
      <c r="PO408" s="57"/>
      <c r="PP408" s="57"/>
      <c r="PQ408" s="57"/>
      <c r="PR408" s="57"/>
      <c r="PS408" s="57"/>
      <c r="PT408" s="57"/>
      <c r="PU408" s="57"/>
      <c r="PV408" s="57"/>
      <c r="PW408" s="57"/>
      <c r="PX408" s="57"/>
      <c r="PY408" s="57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/>
      <c r="QL408" s="57"/>
      <c r="QM408" s="57"/>
      <c r="QN408" s="57"/>
      <c r="QO408" s="57"/>
      <c r="QP408" s="57"/>
      <c r="QQ408" s="57"/>
      <c r="QR408" s="38"/>
      <c r="QS408" s="38"/>
      <c r="QT408" s="38"/>
      <c r="QU408" s="61"/>
      <c r="QV408" s="57"/>
      <c r="QW408" s="57"/>
      <c r="QX408" s="57"/>
      <c r="QY408" s="57"/>
      <c r="QZ408" s="57"/>
      <c r="RA408" s="57"/>
      <c r="RB408" s="57"/>
      <c r="RC408" s="57"/>
      <c r="RD408" s="57"/>
      <c r="RE408" s="57"/>
      <c r="RF408" s="57"/>
      <c r="RG408" s="57"/>
      <c r="RH408" s="57"/>
      <c r="RI408" s="57"/>
      <c r="RJ408" s="57"/>
      <c r="RK408" s="38"/>
      <c r="RL408" s="38"/>
      <c r="RM408" s="38"/>
      <c r="RN408" s="38"/>
      <c r="RO408" s="61"/>
      <c r="RP408" s="57"/>
      <c r="RQ408" s="57"/>
      <c r="RR408" s="57"/>
      <c r="RS408" s="57"/>
      <c r="RT408" s="57"/>
      <c r="RU408" s="57"/>
      <c r="RV408" s="57"/>
      <c r="RW408" s="57"/>
      <c r="RX408" s="57"/>
      <c r="RY408" s="57"/>
      <c r="RZ408" s="57"/>
      <c r="SA408" s="57"/>
      <c r="SB408" s="57"/>
      <c r="SC408" s="57"/>
      <c r="SD408" s="57"/>
      <c r="SE408" s="57"/>
      <c r="SF408" s="57"/>
      <c r="SG408" s="57"/>
      <c r="SH408" s="57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37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8"/>
      <c r="TX408" s="38"/>
      <c r="TY408" s="38"/>
      <c r="TZ408" s="38"/>
      <c r="UA408" s="61"/>
      <c r="UB408" s="57"/>
      <c r="UC408" s="57"/>
      <c r="UD408" s="57"/>
      <c r="UE408" s="57"/>
      <c r="UF408" s="57"/>
      <c r="UG408" s="57"/>
      <c r="UH408" s="57"/>
      <c r="UI408" s="57"/>
      <c r="UJ408" s="57"/>
      <c r="UK408" s="57"/>
      <c r="UL408" s="57"/>
      <c r="UM408" s="57"/>
      <c r="UN408" s="57"/>
      <c r="UO408" s="57"/>
      <c r="UP408" s="57"/>
      <c r="UQ408" s="57"/>
      <c r="UR408" s="57"/>
      <c r="US408" s="57"/>
      <c r="UT408" s="38"/>
      <c r="UU408" s="61"/>
      <c r="UV408" s="57"/>
      <c r="UW408" s="57"/>
      <c r="UX408" s="57"/>
      <c r="UY408" s="57"/>
      <c r="UZ408" s="57"/>
      <c r="VA408" s="57"/>
      <c r="VB408" s="57"/>
      <c r="VC408" s="57"/>
      <c r="VD408" s="57"/>
      <c r="VE408" s="57"/>
      <c r="VF408" s="57"/>
      <c r="VG408" s="57"/>
      <c r="VH408" s="57"/>
      <c r="VI408" s="57"/>
      <c r="VJ408" s="57"/>
      <c r="VK408" s="57"/>
      <c r="VL408" s="57"/>
      <c r="VM408" s="57"/>
      <c r="VN408" s="57"/>
      <c r="VO408" s="61"/>
      <c r="VP408" s="57"/>
      <c r="VQ408" s="57"/>
      <c r="VR408" s="57"/>
      <c r="VS408" s="57"/>
      <c r="VT408" s="57"/>
      <c r="VU408" s="57"/>
      <c r="VV408" s="57"/>
      <c r="VW408" s="57"/>
      <c r="VX408" s="57"/>
      <c r="VY408" s="57"/>
      <c r="VZ408" s="57"/>
      <c r="WA408" s="57"/>
      <c r="WB408" s="57"/>
      <c r="WC408" s="57"/>
      <c r="WD408" s="57"/>
      <c r="WE408" s="57"/>
      <c r="WF408" s="57"/>
      <c r="WG408" s="57"/>
      <c r="WH408" s="38"/>
      <c r="WI408" s="57"/>
      <c r="WJ408" s="57"/>
      <c r="WK408" s="57"/>
      <c r="WL408" s="57"/>
      <c r="WM408" s="57"/>
      <c r="WN408" s="57"/>
      <c r="WO408" s="57"/>
      <c r="WP408" s="57"/>
      <c r="WQ408" s="57"/>
      <c r="WR408" s="57"/>
      <c r="WS408" s="57"/>
      <c r="WT408" s="57"/>
      <c r="WU408" s="57"/>
      <c r="WV408" s="57"/>
      <c r="WW408" s="57"/>
      <c r="WX408" s="57"/>
      <c r="WY408" s="57"/>
      <c r="WZ408" s="57"/>
      <c r="XA408" s="57"/>
      <c r="XB408" s="57"/>
      <c r="XC408" s="61"/>
      <c r="XD408" s="57"/>
      <c r="XE408" s="57"/>
      <c r="XF408" s="57"/>
      <c r="XG408" s="57"/>
      <c r="XH408" s="57"/>
      <c r="XI408" s="57"/>
      <c r="XJ408" s="57"/>
      <c r="XK408" s="57"/>
      <c r="XL408" s="57"/>
      <c r="XM408" s="57"/>
      <c r="XN408" s="57"/>
      <c r="XO408" s="57"/>
      <c r="XP408" s="57"/>
      <c r="XQ408" s="57"/>
      <c r="XR408" s="57"/>
      <c r="XS408" s="57"/>
      <c r="XT408" s="57"/>
      <c r="XU408" s="57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35"/>
        <v/>
      </c>
      <c r="AGK408" s="85" t="str">
        <f t="shared" si="1236"/>
        <v/>
      </c>
      <c r="AGL408" s="85" t="str">
        <f t="shared" si="1237"/>
        <v/>
      </c>
      <c r="AGN408" s="5">
        <f>IF(LEN(B408)&gt;7,AGN397,"")</f>
        <v>10</v>
      </c>
      <c r="AGQ408" s="36" t="str">
        <f t="shared" si="1248"/>
        <v/>
      </c>
      <c r="AGR408" s="36" t="str">
        <f t="shared" si="1238"/>
        <v/>
      </c>
      <c r="AGS408" s="39" t="str">
        <f t="shared" si="1249"/>
        <v/>
      </c>
      <c r="AGT408" s="36" t="str">
        <f t="shared" si="1250"/>
        <v/>
      </c>
      <c r="AGU408" s="36">
        <f t="shared" si="1239"/>
        <v>2</v>
      </c>
      <c r="AGV408" s="39">
        <f t="shared" si="1251"/>
        <v>1</v>
      </c>
      <c r="AGW408" s="36" t="str">
        <f t="shared" si="1252"/>
        <v/>
      </c>
      <c r="AGX408" s="36" t="str">
        <f t="shared" si="1240"/>
        <v/>
      </c>
      <c r="AGY408" s="39" t="str">
        <f t="shared" si="1253"/>
        <v/>
      </c>
      <c r="AGZ408" s="36" t="str">
        <f t="shared" si="1254"/>
        <v/>
      </c>
      <c r="AHA408" s="36" t="str">
        <f t="shared" si="1241"/>
        <v/>
      </c>
      <c r="AHB408" s="39" t="str">
        <f t="shared" si="1255"/>
        <v/>
      </c>
      <c r="AHC408" s="36" t="str">
        <f t="shared" si="1256"/>
        <v/>
      </c>
      <c r="AHD408" s="36" t="str">
        <f t="shared" si="1242"/>
        <v/>
      </c>
      <c r="AHE408" s="39" t="str">
        <f t="shared" si="1257"/>
        <v/>
      </c>
      <c r="AHF408" s="36" t="str">
        <f t="shared" si="1258"/>
        <v/>
      </c>
      <c r="AHG408" s="36" t="str">
        <f t="shared" si="1243"/>
        <v/>
      </c>
      <c r="AHH408" s="39" t="str">
        <f t="shared" si="1259"/>
        <v/>
      </c>
      <c r="AHI408" s="36" t="str">
        <f t="shared" si="1260"/>
        <v/>
      </c>
      <c r="AHJ408" s="36" t="str">
        <f t="shared" si="1244"/>
        <v/>
      </c>
      <c r="AHK408" s="39" t="str">
        <f t="shared" si="1261"/>
        <v/>
      </c>
      <c r="AHL408" s="36" t="str">
        <f t="shared" si="1262"/>
        <v/>
      </c>
      <c r="AHM408" s="36" t="str">
        <f t="shared" si="1245"/>
        <v/>
      </c>
      <c r="AHN408" s="39" t="str">
        <f t="shared" si="1263"/>
        <v/>
      </c>
      <c r="AHO408" s="36" t="str">
        <f t="shared" si="1264"/>
        <v/>
      </c>
      <c r="AHP408" s="36" t="str">
        <f t="shared" si="1246"/>
        <v/>
      </c>
      <c r="AHQ408" s="39" t="str">
        <f t="shared" si="1265"/>
        <v/>
      </c>
      <c r="AHR408" s="36" t="str">
        <f t="shared" si="1266"/>
        <v/>
      </c>
      <c r="AHS408" s="36" t="str">
        <f t="shared" si="1247"/>
        <v/>
      </c>
      <c r="AHT408" s="39" t="str">
        <f t="shared" si="1267"/>
        <v/>
      </c>
    </row>
    <row r="409" spans="1:923" s="5" customFormat="1" outlineLevel="1" x14ac:dyDescent="0.25">
      <c r="A409" s="35">
        <f t="shared" si="1268"/>
        <v>12</v>
      </c>
      <c r="B409" s="48" t="s">
        <v>241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 t="s">
        <v>351</v>
      </c>
      <c r="M409" s="57"/>
      <c r="N409" s="57"/>
      <c r="O409" s="57"/>
      <c r="P409" s="57"/>
      <c r="Q409" s="57"/>
      <c r="R409" s="57"/>
      <c r="S409" s="57"/>
      <c r="T409" s="38"/>
      <c r="U409" s="38"/>
      <c r="V409" s="38"/>
      <c r="W409" s="61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38"/>
      <c r="BF409" s="38"/>
      <c r="BG409" s="38"/>
      <c r="BH409" s="38"/>
      <c r="BI409" s="38"/>
      <c r="BJ409" s="38"/>
      <c r="BK409" s="61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38"/>
      <c r="BZ409" s="38"/>
      <c r="CA409" s="38"/>
      <c r="CB409" s="38"/>
      <c r="CC409" s="38"/>
      <c r="CD409" s="38"/>
      <c r="CE409" s="61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 t="s">
        <v>351</v>
      </c>
      <c r="CR409" s="57" t="s">
        <v>351</v>
      </c>
      <c r="CS409" s="57"/>
      <c r="CT409" s="57"/>
      <c r="CU409" s="57"/>
      <c r="CV409" s="57"/>
      <c r="CW409" s="57"/>
      <c r="CX409" s="38"/>
      <c r="CY409" s="61"/>
      <c r="CZ409" s="57"/>
      <c r="DA409" s="57" t="s">
        <v>351</v>
      </c>
      <c r="DB409" s="57"/>
      <c r="DC409" s="57"/>
      <c r="DD409" s="57"/>
      <c r="DE409" s="57" t="s">
        <v>351</v>
      </c>
      <c r="DF409" s="57"/>
      <c r="DG409" s="57"/>
      <c r="DH409" s="57"/>
      <c r="DI409" s="57"/>
      <c r="DJ409" s="57"/>
      <c r="DK409" s="57"/>
      <c r="DL409" s="57"/>
      <c r="DM409" s="57"/>
      <c r="DN409" s="38"/>
      <c r="DO409" s="38"/>
      <c r="DP409" s="38"/>
      <c r="DQ409" s="38"/>
      <c r="DR409" s="38"/>
      <c r="DS409" s="61"/>
      <c r="DT409" s="57"/>
      <c r="DU409" s="57" t="s">
        <v>351</v>
      </c>
      <c r="DV409" s="57"/>
      <c r="DW409" s="57"/>
      <c r="DX409" s="57"/>
      <c r="DY409" s="57"/>
      <c r="DZ409" s="57"/>
      <c r="EA409" s="57"/>
      <c r="EB409" s="57"/>
      <c r="EC409" s="57" t="s">
        <v>351</v>
      </c>
      <c r="ED409" s="57"/>
      <c r="EE409" s="57" t="s">
        <v>351</v>
      </c>
      <c r="EF409" s="57" t="s">
        <v>351</v>
      </c>
      <c r="EG409" s="57"/>
      <c r="EH409" s="38"/>
      <c r="EI409" s="38"/>
      <c r="EJ409" s="38"/>
      <c r="EK409" s="38"/>
      <c r="EL409" s="38"/>
      <c r="EM409" s="61"/>
      <c r="EN409" s="57"/>
      <c r="EO409" s="57"/>
      <c r="EP409" s="57"/>
      <c r="EQ409" s="57"/>
      <c r="ER409" s="57"/>
      <c r="ES409" s="57"/>
      <c r="ET409" s="57"/>
      <c r="EU409" s="57"/>
      <c r="EV409" s="57" t="s">
        <v>359</v>
      </c>
      <c r="EW409" s="57" t="s">
        <v>359</v>
      </c>
      <c r="EX409" s="57"/>
      <c r="EY409" s="57"/>
      <c r="EZ409" s="57"/>
      <c r="FA409" s="38"/>
      <c r="FB409" s="38"/>
      <c r="FC409" s="38"/>
      <c r="FD409" s="38"/>
      <c r="FE409" s="38"/>
      <c r="FF409" s="38"/>
      <c r="FG409" s="61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38"/>
      <c r="GA409" s="61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38"/>
      <c r="GO409" s="38"/>
      <c r="GP409" s="38"/>
      <c r="GQ409" s="38"/>
      <c r="GR409" s="38"/>
      <c r="GS409" s="38"/>
      <c r="GT409" s="38"/>
      <c r="GU409" s="61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38"/>
      <c r="HK409" s="38"/>
      <c r="HL409" s="38"/>
      <c r="HM409" s="38"/>
      <c r="HN409" s="38"/>
      <c r="HO409" s="61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38"/>
      <c r="ID409" s="38"/>
      <c r="IE409" s="38"/>
      <c r="IF409" s="38"/>
      <c r="IG409" s="38"/>
      <c r="IH409" s="38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  <c r="IX409" s="57"/>
      <c r="IY409" s="38"/>
      <c r="IZ409" s="38"/>
      <c r="JA409" s="38"/>
      <c r="JB409" s="38"/>
      <c r="JC409" s="61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38"/>
      <c r="JR409" s="38"/>
      <c r="JS409" s="38"/>
      <c r="JT409" s="38"/>
      <c r="JU409" s="38"/>
      <c r="JV409" s="38"/>
      <c r="JW409" s="61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KI409" s="57"/>
      <c r="KJ409" s="57"/>
      <c r="KK409" s="57"/>
      <c r="KL409" s="57"/>
      <c r="KM409" s="57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/>
      <c r="OJ409" s="57"/>
      <c r="OK409" s="57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/>
      <c r="OW409" s="57"/>
      <c r="OX409" s="57"/>
      <c r="OY409" s="57"/>
      <c r="OZ409" s="57"/>
      <c r="PA409" s="57"/>
      <c r="PB409" s="57"/>
      <c r="PC409" s="57"/>
      <c r="PD409" s="57"/>
      <c r="PE409" s="57"/>
      <c r="PF409" s="57"/>
      <c r="PG409" s="61"/>
      <c r="PH409" s="57"/>
      <c r="PI409" s="57"/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57"/>
      <c r="PW409" s="57"/>
      <c r="PX409" s="57" t="s">
        <v>351</v>
      </c>
      <c r="PY409" s="57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/>
      <c r="QN409" s="57"/>
      <c r="QO409" s="57"/>
      <c r="QP409" s="57"/>
      <c r="QQ409" s="57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/>
      <c r="RB409" s="57"/>
      <c r="RC409" s="57"/>
      <c r="RD409" s="57"/>
      <c r="RE409" s="57"/>
      <c r="RF409" s="57"/>
      <c r="RG409" s="57"/>
      <c r="RH409" s="57"/>
      <c r="RI409" s="57"/>
      <c r="RJ409" s="57"/>
      <c r="RK409" s="38"/>
      <c r="RL409" s="38"/>
      <c r="RM409" s="38"/>
      <c r="RN409" s="38"/>
      <c r="RO409" s="61"/>
      <c r="RP409" s="57"/>
      <c r="RQ409" s="57"/>
      <c r="RR409" s="57"/>
      <c r="RS409" s="57"/>
      <c r="RT409" s="57"/>
      <c r="RU409" s="57"/>
      <c r="RV409" s="57"/>
      <c r="RW409" s="57"/>
      <c r="RX409" s="57"/>
      <c r="RY409" s="57"/>
      <c r="RZ409" s="57"/>
      <c r="SA409" s="57"/>
      <c r="SB409" s="57"/>
      <c r="SC409" s="57"/>
      <c r="SD409" s="57"/>
      <c r="SE409" s="57"/>
      <c r="SF409" s="57"/>
      <c r="SG409" s="57"/>
      <c r="SH409" s="57"/>
      <c r="SI409" s="38"/>
      <c r="SJ409" s="38"/>
      <c r="SK409" s="38"/>
      <c r="SL409" s="38"/>
      <c r="SM409" s="37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61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57"/>
      <c r="UO409" s="57"/>
      <c r="UP409" s="57"/>
      <c r="UQ409" s="57"/>
      <c r="UR409" s="57"/>
      <c r="US409" s="57"/>
      <c r="UT409" s="38"/>
      <c r="UU409" s="61"/>
      <c r="UV409" s="57"/>
      <c r="UW409" s="57"/>
      <c r="UX409" s="57"/>
      <c r="UY409" s="57"/>
      <c r="UZ409" s="57"/>
      <c r="VA409" s="57"/>
      <c r="VB409" s="57"/>
      <c r="VC409" s="57"/>
      <c r="VD409" s="57"/>
      <c r="VE409" s="57"/>
      <c r="VF409" s="57"/>
      <c r="VG409" s="57"/>
      <c r="VH409" s="57"/>
      <c r="VI409" s="57"/>
      <c r="VJ409" s="57"/>
      <c r="VK409" s="57"/>
      <c r="VL409" s="57"/>
      <c r="VM409" s="57"/>
      <c r="VN409" s="57"/>
      <c r="VO409" s="61"/>
      <c r="VP409" s="57"/>
      <c r="VQ409" s="57"/>
      <c r="VR409" s="57"/>
      <c r="VS409" s="57"/>
      <c r="VT409" s="57"/>
      <c r="VU409" s="57"/>
      <c r="VV409" s="57"/>
      <c r="VW409" s="57"/>
      <c r="VX409" s="57"/>
      <c r="VY409" s="57"/>
      <c r="VZ409" s="57"/>
      <c r="WA409" s="57"/>
      <c r="WB409" s="57"/>
      <c r="WC409" s="57"/>
      <c r="WD409" s="57"/>
      <c r="WE409" s="57"/>
      <c r="WF409" s="57"/>
      <c r="WG409" s="57"/>
      <c r="WH409" s="38"/>
      <c r="WI409" s="57"/>
      <c r="WJ409" s="57"/>
      <c r="WK409" s="57"/>
      <c r="WL409" s="57"/>
      <c r="WM409" s="57"/>
      <c r="WN409" s="57"/>
      <c r="WO409" s="57"/>
      <c r="WP409" s="57"/>
      <c r="WQ409" s="57"/>
      <c r="WR409" s="57"/>
      <c r="WS409" s="57"/>
      <c r="WT409" s="57"/>
      <c r="WU409" s="57"/>
      <c r="WV409" s="57"/>
      <c r="WW409" s="57"/>
      <c r="WX409" s="57"/>
      <c r="WY409" s="57"/>
      <c r="WZ409" s="57"/>
      <c r="XA409" s="57"/>
      <c r="XB409" s="57"/>
      <c r="XC409" s="61"/>
      <c r="XD409" s="57"/>
      <c r="XE409" s="57"/>
      <c r="XF409" s="57"/>
      <c r="XG409" s="57"/>
      <c r="XH409" s="57"/>
      <c r="XI409" s="57"/>
      <c r="XJ409" s="57"/>
      <c r="XK409" s="57"/>
      <c r="XL409" s="57"/>
      <c r="XM409" s="57"/>
      <c r="XN409" s="57"/>
      <c r="XO409" s="57"/>
      <c r="XP409" s="57"/>
      <c r="XQ409" s="57"/>
      <c r="XR409" s="57"/>
      <c r="XS409" s="57"/>
      <c r="XT409" s="57"/>
      <c r="XU409" s="57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35"/>
        <v/>
      </c>
      <c r="AGK409" s="85" t="str">
        <f t="shared" si="1236"/>
        <v/>
      </c>
      <c r="AGL409" s="85" t="str">
        <f t="shared" si="1237"/>
        <v/>
      </c>
      <c r="AGN409" s="5">
        <f>IF(LEN(B409)&gt;7,AGN397,"")</f>
        <v>10</v>
      </c>
      <c r="AGQ409" s="36" t="str">
        <f t="shared" si="1248"/>
        <v/>
      </c>
      <c r="AGR409" s="36" t="str">
        <f t="shared" si="1238"/>
        <v/>
      </c>
      <c r="AGS409" s="39">
        <f t="shared" si="1249"/>
        <v>1</v>
      </c>
      <c r="AGT409" s="36">
        <f t="shared" si="1250"/>
        <v>2</v>
      </c>
      <c r="AGU409" s="36" t="str">
        <f t="shared" si="1239"/>
        <v/>
      </c>
      <c r="AGV409" s="39">
        <f t="shared" si="1251"/>
        <v>8</v>
      </c>
      <c r="AGW409" s="36" t="str">
        <f t="shared" si="1252"/>
        <v/>
      </c>
      <c r="AGX409" s="36" t="str">
        <f t="shared" si="1240"/>
        <v/>
      </c>
      <c r="AGY409" s="39" t="str">
        <f t="shared" si="1253"/>
        <v/>
      </c>
      <c r="AGZ409" s="36" t="str">
        <f t="shared" si="1254"/>
        <v/>
      </c>
      <c r="AHA409" s="36" t="str">
        <f t="shared" si="1241"/>
        <v/>
      </c>
      <c r="AHB409" s="39" t="str">
        <f t="shared" si="1255"/>
        <v/>
      </c>
      <c r="AHC409" s="36" t="str">
        <f t="shared" si="1256"/>
        <v/>
      </c>
      <c r="AHD409" s="36" t="str">
        <f t="shared" si="1242"/>
        <v/>
      </c>
      <c r="AHE409" s="39">
        <f t="shared" si="1257"/>
        <v>1</v>
      </c>
      <c r="AHF409" s="36" t="str">
        <f t="shared" si="1258"/>
        <v/>
      </c>
      <c r="AHG409" s="36" t="str">
        <f t="shared" si="1243"/>
        <v/>
      </c>
      <c r="AHH409" s="39" t="str">
        <f t="shared" si="1259"/>
        <v/>
      </c>
      <c r="AHI409" s="36" t="str">
        <f t="shared" si="1260"/>
        <v/>
      </c>
      <c r="AHJ409" s="36" t="str">
        <f t="shared" si="1244"/>
        <v/>
      </c>
      <c r="AHK409" s="39" t="str">
        <f t="shared" si="1261"/>
        <v/>
      </c>
      <c r="AHL409" s="36" t="str">
        <f t="shared" si="1262"/>
        <v/>
      </c>
      <c r="AHM409" s="36" t="str">
        <f t="shared" si="1245"/>
        <v/>
      </c>
      <c r="AHN409" s="39" t="str">
        <f t="shared" si="1263"/>
        <v/>
      </c>
      <c r="AHO409" s="36" t="str">
        <f t="shared" si="1264"/>
        <v/>
      </c>
      <c r="AHP409" s="36" t="str">
        <f t="shared" si="1246"/>
        <v/>
      </c>
      <c r="AHQ409" s="39" t="str">
        <f t="shared" si="1265"/>
        <v/>
      </c>
      <c r="AHR409" s="36" t="str">
        <f t="shared" si="1266"/>
        <v/>
      </c>
      <c r="AHS409" s="36" t="str">
        <f t="shared" si="1247"/>
        <v/>
      </c>
      <c r="AHT409" s="39" t="str">
        <f t="shared" si="1267"/>
        <v/>
      </c>
    </row>
    <row r="410" spans="1:923" s="5" customFormat="1" outlineLevel="1" x14ac:dyDescent="0.25">
      <c r="A410" s="35">
        <f t="shared" si="1268"/>
        <v>13</v>
      </c>
      <c r="B410" s="48" t="s">
        <v>242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38"/>
      <c r="U410" s="38"/>
      <c r="V410" s="38"/>
      <c r="W410" s="61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 t="s">
        <v>351</v>
      </c>
      <c r="BC410" s="57"/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 t="s">
        <v>351</v>
      </c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38"/>
      <c r="CY410" s="61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38"/>
      <c r="DO410" s="38"/>
      <c r="DP410" s="38"/>
      <c r="DQ410" s="38"/>
      <c r="DR410" s="38"/>
      <c r="DS410" s="61"/>
      <c r="DT410" s="57"/>
      <c r="DU410" s="57"/>
      <c r="DV410" s="57"/>
      <c r="DW410" s="57"/>
      <c r="DX410" s="57" t="s">
        <v>351</v>
      </c>
      <c r="DY410" s="57"/>
      <c r="DZ410" s="57"/>
      <c r="EA410" s="57"/>
      <c r="EB410" s="57"/>
      <c r="EC410" s="57"/>
      <c r="ED410" s="57"/>
      <c r="EE410" s="57"/>
      <c r="EF410" s="57" t="s">
        <v>351</v>
      </c>
      <c r="EG410" s="57"/>
      <c r="EH410" s="38"/>
      <c r="EI410" s="38"/>
      <c r="EJ410" s="38"/>
      <c r="EK410" s="38"/>
      <c r="EL410" s="38"/>
      <c r="EM410" s="61"/>
      <c r="EN410" s="57" t="s">
        <v>351</v>
      </c>
      <c r="EO410" s="57" t="s">
        <v>351</v>
      </c>
      <c r="EP410" s="57"/>
      <c r="EQ410" s="57"/>
      <c r="ER410" s="57"/>
      <c r="ES410" s="57"/>
      <c r="ET410" s="57"/>
      <c r="EU410" s="57" t="s">
        <v>351</v>
      </c>
      <c r="EV410" s="57"/>
      <c r="EW410" s="57"/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 t="s">
        <v>351</v>
      </c>
      <c r="FJ410" s="57"/>
      <c r="FK410" s="57"/>
      <c r="FL410" s="57"/>
      <c r="FM410" s="57"/>
      <c r="FN410" s="57"/>
      <c r="FO410" s="57"/>
      <c r="FP410" s="57"/>
      <c r="FQ410" s="57"/>
      <c r="FR410" s="57"/>
      <c r="FS410" s="57" t="s">
        <v>351</v>
      </c>
      <c r="FT410" s="57" t="s">
        <v>351</v>
      </c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/>
      <c r="HA410" s="57"/>
      <c r="HB410" s="57"/>
      <c r="HC410" s="57"/>
      <c r="HD410" s="57" t="s">
        <v>351</v>
      </c>
      <c r="HE410" s="57" t="s">
        <v>351</v>
      </c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/>
      <c r="IJ410" s="57"/>
      <c r="IK410" s="57"/>
      <c r="IL410" s="57"/>
      <c r="IM410" s="57"/>
      <c r="IN410" s="57"/>
      <c r="IO410" s="57"/>
      <c r="IP410" s="57"/>
      <c r="IQ410" s="57" t="s">
        <v>351</v>
      </c>
      <c r="IR410" s="57" t="s">
        <v>351</v>
      </c>
      <c r="IS410" s="57" t="s">
        <v>351</v>
      </c>
      <c r="IT410" s="57" t="s">
        <v>351</v>
      </c>
      <c r="IU410" s="57" t="s">
        <v>351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38"/>
      <c r="JR410" s="38"/>
      <c r="JS410" s="38"/>
      <c r="JT410" s="38"/>
      <c r="JU410" s="38"/>
      <c r="JV410" s="38"/>
      <c r="JW410" s="61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 t="s">
        <v>351</v>
      </c>
      <c r="NX410" s="57" t="s">
        <v>351</v>
      </c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57"/>
      <c r="OL410" s="38"/>
      <c r="OM410" s="61"/>
      <c r="ON410" s="57"/>
      <c r="OO410" s="57"/>
      <c r="OP410" s="57"/>
      <c r="OQ410" s="57" t="s">
        <v>351</v>
      </c>
      <c r="OR410" s="57" t="s">
        <v>351</v>
      </c>
      <c r="OS410" s="57"/>
      <c r="OT410" s="57"/>
      <c r="OU410" s="57"/>
      <c r="OV410" s="57"/>
      <c r="OW410" s="57"/>
      <c r="OX410" s="57"/>
      <c r="OY410" s="57"/>
      <c r="OZ410" s="57"/>
      <c r="PA410" s="57"/>
      <c r="PB410" s="57"/>
      <c r="PC410" s="57"/>
      <c r="PD410" s="57"/>
      <c r="PE410" s="57"/>
      <c r="PF410" s="57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57"/>
      <c r="PW410" s="57"/>
      <c r="PX410" s="57" t="s">
        <v>351</v>
      </c>
      <c r="PY410" s="57" t="s">
        <v>351</v>
      </c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/>
      <c r="QL410" s="57"/>
      <c r="QM410" s="57"/>
      <c r="QN410" s="57"/>
      <c r="QO410" s="57"/>
      <c r="QP410" s="57"/>
      <c r="QQ410" s="57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/>
      <c r="RB410" s="57"/>
      <c r="RC410" s="57" t="s">
        <v>351</v>
      </c>
      <c r="RD410" s="57" t="s">
        <v>351</v>
      </c>
      <c r="RE410" s="57"/>
      <c r="RF410" s="57"/>
      <c r="RG410" s="57"/>
      <c r="RH410" s="57" t="s">
        <v>351</v>
      </c>
      <c r="RI410" s="57" t="s">
        <v>351</v>
      </c>
      <c r="RJ410" s="57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37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61"/>
      <c r="UB410" s="57"/>
      <c r="UC410" s="57"/>
      <c r="UD410" s="57"/>
      <c r="UE410" s="57"/>
      <c r="UF410" s="57"/>
      <c r="UG410" s="57"/>
      <c r="UH410" s="57"/>
      <c r="UI410" s="57"/>
      <c r="UJ410" s="57"/>
      <c r="UK410" s="57"/>
      <c r="UL410" s="57"/>
      <c r="UM410" s="57"/>
      <c r="UN410" s="57"/>
      <c r="UO410" s="57"/>
      <c r="UP410" s="57"/>
      <c r="UQ410" s="57"/>
      <c r="UR410" s="57"/>
      <c r="US410" s="57"/>
      <c r="UT410" s="38"/>
      <c r="UU410" s="61"/>
      <c r="UV410" s="57"/>
      <c r="UW410" s="57"/>
      <c r="UX410" s="57"/>
      <c r="UY410" s="57"/>
      <c r="UZ410" s="57"/>
      <c r="VA410" s="57"/>
      <c r="VB410" s="57"/>
      <c r="VC410" s="57"/>
      <c r="VD410" s="57"/>
      <c r="VE410" s="57"/>
      <c r="VF410" s="57"/>
      <c r="VG410" s="57"/>
      <c r="VH410" s="57"/>
      <c r="VI410" s="57"/>
      <c r="VJ410" s="57"/>
      <c r="VK410" s="57"/>
      <c r="VL410" s="57" t="s">
        <v>351</v>
      </c>
      <c r="VM410" s="57"/>
      <c r="VN410" s="57"/>
      <c r="VO410" s="61"/>
      <c r="VP410" s="57"/>
      <c r="VQ410" s="57"/>
      <c r="VR410" s="57"/>
      <c r="VS410" s="57"/>
      <c r="VT410" s="57"/>
      <c r="VU410" s="57"/>
      <c r="VV410" s="57"/>
      <c r="VW410" s="57"/>
      <c r="VX410" s="57"/>
      <c r="VY410" s="57"/>
      <c r="VZ410" s="57"/>
      <c r="WA410" s="57"/>
      <c r="WB410" s="57"/>
      <c r="WC410" s="57"/>
      <c r="WD410" s="57"/>
      <c r="WE410" s="57"/>
      <c r="WF410" s="57"/>
      <c r="WG410" s="57"/>
      <c r="WH410" s="38"/>
      <c r="WI410" s="57"/>
      <c r="WJ410" s="57"/>
      <c r="WK410" s="57"/>
      <c r="WL410" s="57"/>
      <c r="WM410" s="57"/>
      <c r="WN410" s="57"/>
      <c r="WO410" s="57"/>
      <c r="WP410" s="57"/>
      <c r="WQ410" s="57"/>
      <c r="WR410" s="57"/>
      <c r="WS410" s="57"/>
      <c r="WT410" s="57"/>
      <c r="WU410" s="57"/>
      <c r="WV410" s="57"/>
      <c r="WW410" s="57"/>
      <c r="WX410" s="57"/>
      <c r="WY410" s="57"/>
      <c r="WZ410" s="57"/>
      <c r="XA410" s="57"/>
      <c r="XB410" s="57"/>
      <c r="XC410" s="61"/>
      <c r="XD410" s="57"/>
      <c r="XE410" s="57"/>
      <c r="XF410" s="57"/>
      <c r="XG410" s="57"/>
      <c r="XH410" s="57"/>
      <c r="XI410" s="57"/>
      <c r="XJ410" s="57"/>
      <c r="XK410" s="57"/>
      <c r="XL410" s="57"/>
      <c r="XM410" s="57"/>
      <c r="XN410" s="57"/>
      <c r="XO410" s="57"/>
      <c r="XP410" s="57"/>
      <c r="XQ410" s="57"/>
      <c r="XR410" s="57"/>
      <c r="XS410" s="57"/>
      <c r="XT410" s="57"/>
      <c r="XU410" s="57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35"/>
        <v/>
      </c>
      <c r="AGK410" s="85" t="str">
        <f t="shared" si="1236"/>
        <v/>
      </c>
      <c r="AGL410" s="85" t="str">
        <f t="shared" si="1237"/>
        <v/>
      </c>
      <c r="AGN410" s="5">
        <f>IF(LEN(B410)&gt;7,AGN397,"")</f>
        <v>10</v>
      </c>
      <c r="AGQ410" s="36" t="str">
        <f t="shared" si="1248"/>
        <v/>
      </c>
      <c r="AGR410" s="36" t="str">
        <f t="shared" si="1238"/>
        <v/>
      </c>
      <c r="AGS410" s="39">
        <f t="shared" si="1249"/>
        <v>2</v>
      </c>
      <c r="AGT410" s="36" t="str">
        <f t="shared" si="1250"/>
        <v/>
      </c>
      <c r="AGU410" s="36" t="str">
        <f t="shared" si="1239"/>
        <v/>
      </c>
      <c r="AGV410" s="39">
        <f t="shared" si="1251"/>
        <v>8</v>
      </c>
      <c r="AGW410" s="36" t="str">
        <f t="shared" si="1252"/>
        <v/>
      </c>
      <c r="AGX410" s="36" t="str">
        <f t="shared" si="1240"/>
        <v/>
      </c>
      <c r="AGY410" s="39">
        <f t="shared" si="1253"/>
        <v>7</v>
      </c>
      <c r="AGZ410" s="36" t="str">
        <f t="shared" si="1254"/>
        <v/>
      </c>
      <c r="AHA410" s="36" t="str">
        <f t="shared" si="1241"/>
        <v/>
      </c>
      <c r="AHB410" s="39" t="str">
        <f t="shared" si="1255"/>
        <v/>
      </c>
      <c r="AHC410" s="36" t="str">
        <f t="shared" si="1256"/>
        <v/>
      </c>
      <c r="AHD410" s="36" t="str">
        <f t="shared" si="1242"/>
        <v/>
      </c>
      <c r="AHE410" s="39">
        <f t="shared" si="1257"/>
        <v>6</v>
      </c>
      <c r="AHF410" s="36" t="str">
        <f t="shared" si="1258"/>
        <v/>
      </c>
      <c r="AHG410" s="36" t="str">
        <f t="shared" si="1243"/>
        <v/>
      </c>
      <c r="AHH410" s="39">
        <f t="shared" si="1259"/>
        <v>7</v>
      </c>
      <c r="AHI410" s="36" t="str">
        <f t="shared" si="1260"/>
        <v/>
      </c>
      <c r="AHJ410" s="36" t="str">
        <f t="shared" si="1244"/>
        <v/>
      </c>
      <c r="AHK410" s="39">
        <f t="shared" si="1261"/>
        <v>1</v>
      </c>
      <c r="AHL410" s="36" t="str">
        <f t="shared" si="1262"/>
        <v/>
      </c>
      <c r="AHM410" s="36" t="str">
        <f t="shared" si="1245"/>
        <v/>
      </c>
      <c r="AHN410" s="39" t="str">
        <f t="shared" si="1263"/>
        <v/>
      </c>
      <c r="AHO410" s="36" t="str">
        <f t="shared" si="1264"/>
        <v/>
      </c>
      <c r="AHP410" s="36" t="str">
        <f t="shared" si="1246"/>
        <v/>
      </c>
      <c r="AHQ410" s="39" t="str">
        <f t="shared" si="1265"/>
        <v/>
      </c>
      <c r="AHR410" s="36" t="str">
        <f t="shared" si="1266"/>
        <v/>
      </c>
      <c r="AHS410" s="36" t="str">
        <f t="shared" si="1247"/>
        <v/>
      </c>
      <c r="AHT410" s="39" t="str">
        <f t="shared" si="1267"/>
        <v/>
      </c>
    </row>
    <row r="411" spans="1:923" s="5" customFormat="1" outlineLevel="1" x14ac:dyDescent="0.25">
      <c r="A411" s="35">
        <f t="shared" si="1268"/>
        <v>14</v>
      </c>
      <c r="B411" s="48" t="s">
        <v>243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61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/>
      <c r="OJ411" s="57"/>
      <c r="OK411" s="57"/>
      <c r="OL411" s="38"/>
      <c r="OM411" s="61"/>
      <c r="ON411" s="57"/>
      <c r="OO411" s="57"/>
      <c r="OP411" s="57"/>
      <c r="OQ411" s="57"/>
      <c r="OR411" s="57"/>
      <c r="OS411" s="57"/>
      <c r="OT411" s="57"/>
      <c r="OU411" s="57"/>
      <c r="OV411" s="57"/>
      <c r="OW411" s="57"/>
      <c r="OX411" s="57"/>
      <c r="OY411" s="57"/>
      <c r="OZ411" s="57"/>
      <c r="PA411" s="57"/>
      <c r="PB411" s="57"/>
      <c r="PC411" s="57"/>
      <c r="PD411" s="57"/>
      <c r="PE411" s="57"/>
      <c r="PF411" s="57"/>
      <c r="PG411" s="61"/>
      <c r="PH411" s="57"/>
      <c r="PI411" s="57"/>
      <c r="PJ411" s="57"/>
      <c r="PK411" s="57"/>
      <c r="PL411" s="57"/>
      <c r="PM411" s="57"/>
      <c r="PN411" s="57"/>
      <c r="PO411" s="57"/>
      <c r="PP411" s="57"/>
      <c r="PQ411" s="57"/>
      <c r="PR411" s="57"/>
      <c r="PS411" s="57"/>
      <c r="PT411" s="57"/>
      <c r="PU411" s="57"/>
      <c r="PV411" s="57"/>
      <c r="PW411" s="57"/>
      <c r="PX411" s="57"/>
      <c r="PY411" s="57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57"/>
      <c r="QO411" s="57"/>
      <c r="QP411" s="57"/>
      <c r="QQ411" s="57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/>
      <c r="RB411" s="57"/>
      <c r="RC411" s="57"/>
      <c r="RD411" s="57"/>
      <c r="RE411" s="57"/>
      <c r="RF411" s="57"/>
      <c r="RG411" s="57"/>
      <c r="RH411" s="57"/>
      <c r="RI411" s="57"/>
      <c r="RJ411" s="57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7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61"/>
      <c r="UB411" s="57"/>
      <c r="UC411" s="57"/>
      <c r="UD411" s="57"/>
      <c r="UE411" s="57" t="s">
        <v>351</v>
      </c>
      <c r="UF411" s="57" t="s">
        <v>351</v>
      </c>
      <c r="UG411" s="57"/>
      <c r="UH411" s="57"/>
      <c r="UI411" s="57" t="s">
        <v>351</v>
      </c>
      <c r="UJ411" s="57"/>
      <c r="UK411" s="57"/>
      <c r="UL411" s="57"/>
      <c r="UM411" s="57"/>
      <c r="UN411" s="57" t="s">
        <v>351</v>
      </c>
      <c r="UO411" s="57"/>
      <c r="UP411" s="57"/>
      <c r="UQ411" s="57"/>
      <c r="UR411" s="57" t="s">
        <v>351</v>
      </c>
      <c r="US411" s="57" t="s">
        <v>351</v>
      </c>
      <c r="UT411" s="38"/>
      <c r="UU411" s="61"/>
      <c r="UV411" s="57"/>
      <c r="UW411" s="57"/>
      <c r="UX411" s="57"/>
      <c r="UY411" s="57"/>
      <c r="UZ411" s="57"/>
      <c r="VA411" s="57"/>
      <c r="VB411" s="57"/>
      <c r="VC411" s="57"/>
      <c r="VD411" s="57"/>
      <c r="VE411" s="57"/>
      <c r="VF411" s="57"/>
      <c r="VG411" s="57"/>
      <c r="VH411" s="57" t="s">
        <v>351</v>
      </c>
      <c r="VI411" s="57" t="s">
        <v>351</v>
      </c>
      <c r="VJ411" s="57" t="s">
        <v>351</v>
      </c>
      <c r="VK411" s="57"/>
      <c r="VL411" s="57" t="s">
        <v>351</v>
      </c>
      <c r="VM411" s="57" t="s">
        <v>351</v>
      </c>
      <c r="VN411" s="57" t="s">
        <v>351</v>
      </c>
      <c r="VO411" s="61"/>
      <c r="VP411" s="57" t="s">
        <v>351</v>
      </c>
      <c r="VQ411" s="57" t="s">
        <v>351</v>
      </c>
      <c r="VR411" s="57"/>
      <c r="VS411" s="57"/>
      <c r="VT411" s="57"/>
      <c r="VU411" s="57"/>
      <c r="VV411" s="57"/>
      <c r="VW411" s="57" t="s">
        <v>351</v>
      </c>
      <c r="VX411" s="57"/>
      <c r="VY411" s="57"/>
      <c r="VZ411" s="57"/>
      <c r="WA411" s="57"/>
      <c r="WB411" s="57" t="s">
        <v>351</v>
      </c>
      <c r="WC411" s="57" t="s">
        <v>351</v>
      </c>
      <c r="WD411" s="57"/>
      <c r="WE411" s="57"/>
      <c r="WF411" s="57" t="s">
        <v>351</v>
      </c>
      <c r="WG411" s="57" t="s">
        <v>351</v>
      </c>
      <c r="WH411" s="38"/>
      <c r="WI411" s="57" t="s">
        <v>351</v>
      </c>
      <c r="WJ411" s="57" t="s">
        <v>351</v>
      </c>
      <c r="WK411" s="57" t="s">
        <v>351</v>
      </c>
      <c r="WL411" s="57"/>
      <c r="WM411" s="57"/>
      <c r="WN411" s="57" t="s">
        <v>351</v>
      </c>
      <c r="WO411" s="57" t="s">
        <v>351</v>
      </c>
      <c r="WP411" s="57"/>
      <c r="WQ411" s="57"/>
      <c r="WR411" s="57"/>
      <c r="WS411" s="57"/>
      <c r="WT411" s="57"/>
      <c r="WU411" s="57"/>
      <c r="WV411" s="57" t="s">
        <v>351</v>
      </c>
      <c r="WW411" s="57"/>
      <c r="WX411" s="57"/>
      <c r="WY411" s="57"/>
      <c r="WZ411" s="57" t="s">
        <v>351</v>
      </c>
      <c r="XA411" s="57" t="s">
        <v>351</v>
      </c>
      <c r="XB411" s="57" t="s">
        <v>351</v>
      </c>
      <c r="XC411" s="61"/>
      <c r="XD411" s="57"/>
      <c r="XE411" s="57" t="s">
        <v>351</v>
      </c>
      <c r="XF411" s="57"/>
      <c r="XG411" s="57" t="s">
        <v>351</v>
      </c>
      <c r="XH411" s="57" t="s">
        <v>351</v>
      </c>
      <c r="XI411" s="57"/>
      <c r="XJ411" s="57"/>
      <c r="XK411" s="57"/>
      <c r="XL411" s="57"/>
      <c r="XM411" s="57"/>
      <c r="XN411" s="57"/>
      <c r="XO411" s="57"/>
      <c r="XP411" s="57"/>
      <c r="XQ411" s="57" t="s">
        <v>351</v>
      </c>
      <c r="XR411" s="57"/>
      <c r="XS411" s="57"/>
      <c r="XT411" s="57"/>
      <c r="XU411" s="57" t="s">
        <v>351</v>
      </c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35"/>
        <v/>
      </c>
      <c r="AGK411" s="85" t="str">
        <f t="shared" si="1236"/>
        <v/>
      </c>
      <c r="AGL411" s="85">
        <f t="shared" si="1237"/>
        <v>5</v>
      </c>
      <c r="AGN411" s="5">
        <f>IF(LEN(B411)&gt;7,AGN397,"")</f>
        <v>10</v>
      </c>
      <c r="AGQ411" s="36" t="str">
        <f t="shared" si="1248"/>
        <v/>
      </c>
      <c r="AGR411" s="36" t="str">
        <f t="shared" si="1238"/>
        <v/>
      </c>
      <c r="AGS411" s="39" t="str">
        <f t="shared" si="1249"/>
        <v/>
      </c>
      <c r="AGT411" s="36" t="str">
        <f t="shared" si="1250"/>
        <v/>
      </c>
      <c r="AGU411" s="36" t="str">
        <f t="shared" si="1239"/>
        <v/>
      </c>
      <c r="AGV411" s="39" t="str">
        <f t="shared" si="1251"/>
        <v/>
      </c>
      <c r="AGW411" s="36" t="str">
        <f t="shared" si="1252"/>
        <v/>
      </c>
      <c r="AGX411" s="36" t="str">
        <f t="shared" si="1240"/>
        <v/>
      </c>
      <c r="AGY411" s="39" t="str">
        <f t="shared" si="1253"/>
        <v/>
      </c>
      <c r="AGZ411" s="36" t="str">
        <f t="shared" si="1254"/>
        <v/>
      </c>
      <c r="AHA411" s="36" t="str">
        <f t="shared" si="1241"/>
        <v/>
      </c>
      <c r="AHB411" s="39" t="str">
        <f t="shared" si="1255"/>
        <v/>
      </c>
      <c r="AHC411" s="36" t="str">
        <f t="shared" si="1256"/>
        <v/>
      </c>
      <c r="AHD411" s="36" t="str">
        <f t="shared" si="1242"/>
        <v/>
      </c>
      <c r="AHE411" s="39" t="str">
        <f t="shared" si="1257"/>
        <v/>
      </c>
      <c r="AHF411" s="36" t="str">
        <f t="shared" si="1258"/>
        <v/>
      </c>
      <c r="AHG411" s="36" t="str">
        <f t="shared" si="1243"/>
        <v/>
      </c>
      <c r="AHH411" s="39" t="str">
        <f t="shared" si="1259"/>
        <v/>
      </c>
      <c r="AHI411" s="36" t="str">
        <f t="shared" si="1260"/>
        <v/>
      </c>
      <c r="AHJ411" s="36" t="str">
        <f t="shared" si="1244"/>
        <v/>
      </c>
      <c r="AHK411" s="39">
        <f t="shared" si="1261"/>
        <v>24</v>
      </c>
      <c r="AHL411" s="36" t="str">
        <f t="shared" si="1262"/>
        <v/>
      </c>
      <c r="AHM411" s="36" t="str">
        <f t="shared" si="1245"/>
        <v/>
      </c>
      <c r="AHN411" s="39">
        <f t="shared" si="1263"/>
        <v>9</v>
      </c>
      <c r="AHO411" s="36" t="str">
        <f t="shared" si="1264"/>
        <v/>
      </c>
      <c r="AHP411" s="36" t="str">
        <f t="shared" si="1246"/>
        <v/>
      </c>
      <c r="AHQ411" s="39" t="str">
        <f t="shared" si="1265"/>
        <v/>
      </c>
      <c r="AHR411" s="36" t="str">
        <f t="shared" si="1266"/>
        <v/>
      </c>
      <c r="AHS411" s="36" t="str">
        <f t="shared" si="1247"/>
        <v/>
      </c>
      <c r="AHT411" s="39" t="str">
        <f t="shared" si="1267"/>
        <v/>
      </c>
    </row>
    <row r="412" spans="1:923" s="5" customFormat="1" outlineLevel="1" x14ac:dyDescent="0.25">
      <c r="A412" s="35">
        <f t="shared" si="1268"/>
        <v>15</v>
      </c>
      <c r="B412" s="36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61"/>
      <c r="XD412" s="57"/>
      <c r="XE412" s="57"/>
      <c r="XF412" s="57"/>
      <c r="XG412" s="57"/>
      <c r="XH412" s="57"/>
      <c r="XI412" s="57"/>
      <c r="XJ412" s="57"/>
      <c r="XK412" s="57"/>
      <c r="XL412" s="57"/>
      <c r="XM412" s="57"/>
      <c r="XN412" s="57"/>
      <c r="XO412" s="57"/>
      <c r="XP412" s="57"/>
      <c r="XQ412" s="57"/>
      <c r="XR412" s="57"/>
      <c r="XS412" s="57"/>
      <c r="XT412" s="57"/>
      <c r="XU412" s="57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35"/>
        <v/>
      </c>
      <c r="AGK412" s="85" t="str">
        <f t="shared" si="1236"/>
        <v/>
      </c>
      <c r="AGL412" s="85" t="str">
        <f t="shared" si="1237"/>
        <v/>
      </c>
      <c r="AGN412" s="5" t="str">
        <f>IF(LEN(B412)&gt;7,AGN397,"")</f>
        <v/>
      </c>
      <c r="AGQ412" s="36" t="str">
        <f t="shared" si="1248"/>
        <v/>
      </c>
      <c r="AGR412" s="36" t="str">
        <f t="shared" si="1238"/>
        <v/>
      </c>
      <c r="AGS412" s="39" t="str">
        <f t="shared" si="1249"/>
        <v/>
      </c>
      <c r="AGT412" s="36" t="str">
        <f t="shared" si="1250"/>
        <v/>
      </c>
      <c r="AGU412" s="36" t="str">
        <f t="shared" si="1239"/>
        <v/>
      </c>
      <c r="AGV412" s="39" t="str">
        <f t="shared" si="1251"/>
        <v/>
      </c>
      <c r="AGW412" s="36" t="str">
        <f t="shared" si="1252"/>
        <v/>
      </c>
      <c r="AGX412" s="36" t="str">
        <f t="shared" si="1240"/>
        <v/>
      </c>
      <c r="AGY412" s="39" t="str">
        <f t="shared" si="1253"/>
        <v/>
      </c>
      <c r="AGZ412" s="36" t="str">
        <f t="shared" si="1254"/>
        <v/>
      </c>
      <c r="AHA412" s="36" t="str">
        <f t="shared" si="1241"/>
        <v/>
      </c>
      <c r="AHB412" s="39" t="str">
        <f t="shared" si="1255"/>
        <v/>
      </c>
      <c r="AHC412" s="36" t="str">
        <f t="shared" si="1256"/>
        <v/>
      </c>
      <c r="AHD412" s="36" t="str">
        <f t="shared" si="1242"/>
        <v/>
      </c>
      <c r="AHE412" s="39" t="str">
        <f t="shared" si="1257"/>
        <v/>
      </c>
      <c r="AHF412" s="36" t="str">
        <f t="shared" si="1258"/>
        <v/>
      </c>
      <c r="AHG412" s="36" t="str">
        <f t="shared" si="1243"/>
        <v/>
      </c>
      <c r="AHH412" s="39" t="str">
        <f t="shared" si="1259"/>
        <v/>
      </c>
      <c r="AHI412" s="36" t="str">
        <f t="shared" si="1260"/>
        <v/>
      </c>
      <c r="AHJ412" s="36" t="str">
        <f t="shared" si="1244"/>
        <v/>
      </c>
      <c r="AHK412" s="39" t="str">
        <f t="shared" si="1261"/>
        <v/>
      </c>
      <c r="AHL412" s="36" t="str">
        <f t="shared" si="1262"/>
        <v/>
      </c>
      <c r="AHM412" s="36" t="str">
        <f t="shared" si="1245"/>
        <v/>
      </c>
      <c r="AHN412" s="39" t="str">
        <f t="shared" si="1263"/>
        <v/>
      </c>
      <c r="AHO412" s="36" t="str">
        <f t="shared" si="1264"/>
        <v/>
      </c>
      <c r="AHP412" s="36" t="str">
        <f t="shared" si="1246"/>
        <v/>
      </c>
      <c r="AHQ412" s="39" t="str">
        <f t="shared" si="1265"/>
        <v/>
      </c>
      <c r="AHR412" s="36" t="str">
        <f t="shared" si="1266"/>
        <v/>
      </c>
      <c r="AHS412" s="36" t="str">
        <f t="shared" si="1247"/>
        <v/>
      </c>
      <c r="AHT412" s="39" t="str">
        <f t="shared" si="1267"/>
        <v/>
      </c>
    </row>
    <row r="413" spans="1:923" s="5" customFormat="1" outlineLevel="1" x14ac:dyDescent="0.25">
      <c r="A413" s="35">
        <f t="shared" si="1268"/>
        <v>16</v>
      </c>
      <c r="B413" s="36"/>
      <c r="C413" s="37"/>
      <c r="D413" s="35"/>
      <c r="E413" s="35"/>
      <c r="F413" s="35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7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35"/>
        <v/>
      </c>
      <c r="AGK413" s="85" t="str">
        <f t="shared" si="1236"/>
        <v/>
      </c>
      <c r="AGL413" s="85" t="str">
        <f t="shared" si="1237"/>
        <v/>
      </c>
      <c r="AGN413" s="5" t="str">
        <f>IF(LEN(B413)&gt;7,AGN397,"")</f>
        <v/>
      </c>
      <c r="AGQ413" s="36" t="str">
        <f t="shared" si="1248"/>
        <v/>
      </c>
      <c r="AGR413" s="36" t="str">
        <f t="shared" si="1238"/>
        <v/>
      </c>
      <c r="AGS413" s="39" t="str">
        <f t="shared" si="1249"/>
        <v/>
      </c>
      <c r="AGT413" s="36" t="str">
        <f t="shared" si="1250"/>
        <v/>
      </c>
      <c r="AGU413" s="36" t="str">
        <f t="shared" si="1239"/>
        <v/>
      </c>
      <c r="AGV413" s="39" t="str">
        <f t="shared" si="1251"/>
        <v/>
      </c>
      <c r="AGW413" s="36" t="str">
        <f t="shared" si="1252"/>
        <v/>
      </c>
      <c r="AGX413" s="36" t="str">
        <f t="shared" si="1240"/>
        <v/>
      </c>
      <c r="AGY413" s="39" t="str">
        <f t="shared" si="1253"/>
        <v/>
      </c>
      <c r="AGZ413" s="36" t="str">
        <f t="shared" si="1254"/>
        <v/>
      </c>
      <c r="AHA413" s="36" t="str">
        <f t="shared" si="1241"/>
        <v/>
      </c>
      <c r="AHB413" s="39" t="str">
        <f t="shared" si="1255"/>
        <v/>
      </c>
      <c r="AHC413" s="36" t="str">
        <f t="shared" si="1256"/>
        <v/>
      </c>
      <c r="AHD413" s="36" t="str">
        <f t="shared" si="1242"/>
        <v/>
      </c>
      <c r="AHE413" s="39" t="str">
        <f t="shared" si="1257"/>
        <v/>
      </c>
      <c r="AHF413" s="36" t="str">
        <f t="shared" si="1258"/>
        <v/>
      </c>
      <c r="AHG413" s="36" t="str">
        <f t="shared" si="1243"/>
        <v/>
      </c>
      <c r="AHH413" s="39" t="str">
        <f t="shared" si="1259"/>
        <v/>
      </c>
      <c r="AHI413" s="36" t="str">
        <f t="shared" si="1260"/>
        <v/>
      </c>
      <c r="AHJ413" s="36" t="str">
        <f t="shared" si="1244"/>
        <v/>
      </c>
      <c r="AHK413" s="39" t="str">
        <f t="shared" si="1261"/>
        <v/>
      </c>
      <c r="AHL413" s="36" t="str">
        <f t="shared" si="1262"/>
        <v/>
      </c>
      <c r="AHM413" s="36" t="str">
        <f t="shared" si="1245"/>
        <v/>
      </c>
      <c r="AHN413" s="39" t="str">
        <f t="shared" si="1263"/>
        <v/>
      </c>
      <c r="AHO413" s="36" t="str">
        <f t="shared" si="1264"/>
        <v/>
      </c>
      <c r="AHP413" s="36" t="str">
        <f t="shared" si="1246"/>
        <v/>
      </c>
      <c r="AHQ413" s="39" t="str">
        <f t="shared" si="1265"/>
        <v/>
      </c>
      <c r="AHR413" s="36" t="str">
        <f t="shared" si="1266"/>
        <v/>
      </c>
      <c r="AHS413" s="36" t="str">
        <f t="shared" si="1247"/>
        <v/>
      </c>
      <c r="AHT413" s="39" t="str">
        <f t="shared" si="1267"/>
        <v/>
      </c>
    </row>
    <row r="414" spans="1:923" s="5" customFormat="1" outlineLevel="1" x14ac:dyDescent="0.25">
      <c r="A414" s="106"/>
      <c r="B414" s="108"/>
      <c r="C414" s="27"/>
      <c r="D414" s="106"/>
      <c r="E414" s="106"/>
      <c r="F414" s="106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2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2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2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2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2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2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2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2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2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2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2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2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2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2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2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2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2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2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2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2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2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2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2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2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2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2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2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2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2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2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2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2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2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2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2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2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2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2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2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2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2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2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J414" s="5">
        <f t="shared" ref="AGJ414:AGL414" si="1269">SUMIF(AGJ398:AGJ413,"&lt;&gt;""")</f>
        <v>0</v>
      </c>
      <c r="AGK414" s="5">
        <f t="shared" si="1269"/>
        <v>0</v>
      </c>
      <c r="AGL414" s="5">
        <f t="shared" si="1269"/>
        <v>9</v>
      </c>
      <c r="AGN414" s="5">
        <f>SUMIF(AGN398:AGN413,"&lt;&gt;""")</f>
        <v>140</v>
      </c>
      <c r="AGQ414" s="108"/>
      <c r="AGR414" s="108"/>
      <c r="AGS414" s="109"/>
      <c r="AGT414" s="108"/>
      <c r="AGU414" s="108"/>
      <c r="AGV414" s="109"/>
      <c r="AGW414" s="108"/>
      <c r="AGX414" s="108"/>
      <c r="AGY414" s="109"/>
      <c r="AGZ414" s="108"/>
      <c r="AHA414" s="108"/>
      <c r="AHB414" s="109"/>
      <c r="AHC414" s="108"/>
      <c r="AHD414" s="108"/>
      <c r="AHE414" s="109"/>
      <c r="AHF414" s="108"/>
      <c r="AHG414" s="108"/>
      <c r="AHH414" s="109"/>
      <c r="AHI414" s="108"/>
      <c r="AHJ414" s="108"/>
      <c r="AHK414" s="109"/>
      <c r="AHL414" s="108"/>
      <c r="AHM414" s="108"/>
      <c r="AHN414" s="109"/>
      <c r="AHO414" s="108"/>
      <c r="AHP414" s="108"/>
      <c r="AHQ414" s="109"/>
      <c r="AHR414" s="108"/>
      <c r="AHS414" s="108"/>
      <c r="AHT414" s="109"/>
    </row>
    <row r="415" spans="1:923" s="32" customFormat="1" x14ac:dyDescent="0.25">
      <c r="A415" s="31" t="s">
        <v>50</v>
      </c>
      <c r="C415" s="33"/>
      <c r="D415" s="33"/>
      <c r="E415" s="33"/>
      <c r="F415" s="34"/>
      <c r="G415" s="33"/>
      <c r="H415" s="33"/>
      <c r="I415" s="33"/>
      <c r="J415" s="34"/>
      <c r="K415" s="33"/>
      <c r="L415" s="33"/>
      <c r="M415" s="33"/>
      <c r="N415" s="34"/>
      <c r="O415" s="33"/>
      <c r="P415" s="33"/>
      <c r="Q415" s="33"/>
      <c r="R415" s="34"/>
      <c r="S415" s="33"/>
      <c r="T415" s="33"/>
      <c r="U415" s="33"/>
      <c r="V415" s="34"/>
      <c r="W415" s="33"/>
      <c r="X415" s="33"/>
      <c r="Y415" s="33"/>
      <c r="Z415" s="34"/>
      <c r="AA415" s="33"/>
      <c r="AB415" s="33"/>
      <c r="AC415" s="33"/>
      <c r="AD415" s="34"/>
      <c r="AE415" s="33"/>
      <c r="AF415" s="33"/>
      <c r="AG415" s="33"/>
      <c r="AH415" s="34"/>
      <c r="AI415" s="33"/>
      <c r="AJ415" s="33"/>
      <c r="AK415" s="33"/>
      <c r="AL415" s="34"/>
      <c r="AM415" s="33"/>
      <c r="AN415" s="33"/>
      <c r="AO415" s="33"/>
      <c r="AP415" s="34"/>
      <c r="AQ415" s="33"/>
      <c r="AR415" s="33"/>
      <c r="AS415" s="33"/>
      <c r="AT415" s="34"/>
      <c r="AU415" s="33"/>
      <c r="AV415" s="33"/>
      <c r="AW415" s="33"/>
      <c r="AX415" s="34"/>
      <c r="AY415" s="33"/>
      <c r="AZ415" s="33"/>
      <c r="BA415" s="33"/>
      <c r="BB415" s="34"/>
      <c r="BC415" s="33"/>
      <c r="BD415" s="33"/>
      <c r="BE415" s="33"/>
      <c r="BF415" s="34"/>
      <c r="BG415" s="33"/>
      <c r="BH415" s="33"/>
      <c r="BI415" s="33"/>
      <c r="BJ415" s="34"/>
      <c r="BK415" s="33"/>
      <c r="BL415" s="33"/>
      <c r="BM415" s="33"/>
      <c r="BN415" s="34"/>
      <c r="BO415" s="33"/>
      <c r="BP415" s="33"/>
      <c r="BQ415" s="33"/>
      <c r="BR415" s="34"/>
      <c r="BS415" s="33"/>
      <c r="BT415" s="33"/>
      <c r="BU415" s="33"/>
      <c r="BV415" s="34"/>
      <c r="BW415" s="33"/>
      <c r="BX415" s="33"/>
      <c r="BY415" s="33"/>
      <c r="BZ415" s="34"/>
      <c r="CA415" s="33"/>
      <c r="CB415" s="33"/>
      <c r="CC415" s="33"/>
      <c r="CD415" s="34"/>
      <c r="CE415" s="33"/>
      <c r="CF415" s="33"/>
      <c r="CG415" s="33"/>
      <c r="CH415" s="34"/>
      <c r="CI415" s="33"/>
      <c r="CJ415" s="33"/>
      <c r="CK415" s="33"/>
      <c r="CL415" s="34"/>
      <c r="CM415" s="33"/>
      <c r="CN415" s="33"/>
      <c r="CO415" s="33"/>
      <c r="CP415" s="34"/>
      <c r="CQ415" s="33"/>
      <c r="CR415" s="33"/>
      <c r="CS415" s="33"/>
      <c r="CT415" s="34"/>
      <c r="CU415" s="33"/>
      <c r="CV415" s="33"/>
      <c r="CW415" s="33"/>
      <c r="CX415" s="34"/>
      <c r="CY415" s="33"/>
      <c r="CZ415" s="33"/>
      <c r="DA415" s="33"/>
      <c r="DB415" s="34"/>
      <c r="DC415" s="33"/>
      <c r="DD415" s="33"/>
      <c r="DE415" s="33"/>
      <c r="DF415" s="34"/>
      <c r="DG415" s="33"/>
      <c r="DH415" s="33"/>
      <c r="DI415" s="33"/>
      <c r="DJ415" s="34"/>
      <c r="DK415" s="33"/>
      <c r="DL415" s="33"/>
      <c r="DM415" s="33"/>
      <c r="DN415" s="34"/>
      <c r="DO415" s="33"/>
      <c r="DP415" s="33"/>
      <c r="DQ415" s="33"/>
      <c r="DR415" s="34"/>
      <c r="DS415" s="33"/>
      <c r="DT415" s="33"/>
      <c r="DU415" s="33"/>
      <c r="DV415" s="34"/>
      <c r="DW415" s="33"/>
      <c r="DX415" s="33"/>
      <c r="DY415" s="33"/>
      <c r="DZ415" s="34"/>
      <c r="EA415" s="33"/>
      <c r="EB415" s="33"/>
      <c r="EC415" s="33"/>
      <c r="ED415" s="34"/>
      <c r="EE415" s="33"/>
      <c r="EF415" s="33"/>
      <c r="EG415" s="33"/>
      <c r="EH415" s="34"/>
      <c r="EI415" s="33"/>
      <c r="EJ415" s="33"/>
      <c r="EK415" s="33"/>
      <c r="EL415" s="34"/>
      <c r="EM415" s="33"/>
      <c r="EN415" s="33"/>
      <c r="EO415" s="33"/>
      <c r="EP415" s="34"/>
      <c r="EQ415" s="33"/>
      <c r="ER415" s="33"/>
      <c r="ES415" s="33"/>
      <c r="ET415" s="34"/>
      <c r="EU415" s="33"/>
      <c r="EV415" s="33"/>
      <c r="EW415" s="33"/>
      <c r="EX415" s="34"/>
      <c r="EY415" s="33"/>
      <c r="EZ415" s="33"/>
      <c r="FA415" s="33"/>
      <c r="FB415" s="34"/>
      <c r="FC415" s="33"/>
      <c r="FD415" s="33"/>
      <c r="FE415" s="33"/>
      <c r="FF415" s="34"/>
      <c r="FG415" s="33"/>
      <c r="FH415" s="33"/>
      <c r="FI415" s="33"/>
      <c r="FJ415" s="34"/>
      <c r="FK415" s="33"/>
      <c r="FL415" s="33"/>
      <c r="FM415" s="33"/>
      <c r="FN415" s="34"/>
      <c r="FO415" s="33"/>
      <c r="FP415" s="33"/>
      <c r="FQ415" s="33"/>
      <c r="FR415" s="34"/>
      <c r="FS415" s="33"/>
      <c r="FT415" s="33"/>
      <c r="FU415" s="33"/>
      <c r="FV415" s="34"/>
      <c r="FW415" s="33"/>
      <c r="FX415" s="33"/>
      <c r="FY415" s="33"/>
      <c r="FZ415" s="34"/>
      <c r="GA415" s="33"/>
      <c r="GB415" s="33"/>
      <c r="GC415" s="33"/>
      <c r="GD415" s="34"/>
      <c r="GE415" s="33"/>
      <c r="GF415" s="33"/>
      <c r="GG415" s="33"/>
      <c r="GH415" s="34"/>
      <c r="GI415" s="33"/>
      <c r="GJ415" s="33"/>
      <c r="GK415" s="33"/>
      <c r="GL415" s="34"/>
      <c r="GM415" s="33"/>
      <c r="GN415" s="33"/>
      <c r="GO415" s="33"/>
      <c r="GP415" s="34"/>
      <c r="GQ415" s="33"/>
      <c r="GR415" s="33"/>
      <c r="GS415" s="33"/>
      <c r="GT415" s="34"/>
      <c r="GU415" s="33"/>
      <c r="GV415" s="33"/>
      <c r="GW415" s="33"/>
      <c r="GX415" s="34"/>
      <c r="GY415" s="33"/>
      <c r="GZ415" s="33"/>
      <c r="HA415" s="33"/>
      <c r="HB415" s="34"/>
      <c r="HC415" s="33"/>
      <c r="HD415" s="33"/>
      <c r="HE415" s="33"/>
      <c r="HF415" s="34"/>
      <c r="HG415" s="33"/>
      <c r="HH415" s="33"/>
      <c r="HI415" s="33"/>
      <c r="HJ415" s="34"/>
      <c r="HK415" s="33"/>
      <c r="HL415" s="33"/>
      <c r="HM415" s="33"/>
      <c r="HN415" s="34"/>
      <c r="HO415" s="33"/>
      <c r="HP415" s="33"/>
      <c r="HQ415" s="33"/>
      <c r="HR415" s="34"/>
      <c r="HS415" s="33"/>
      <c r="HT415" s="33"/>
      <c r="HU415" s="33"/>
      <c r="HV415" s="34"/>
      <c r="HW415" s="33"/>
      <c r="HX415" s="33"/>
      <c r="HY415" s="33"/>
      <c r="HZ415" s="34"/>
      <c r="IA415" s="33"/>
      <c r="IB415" s="33"/>
      <c r="IC415" s="33"/>
      <c r="ID415" s="34"/>
      <c r="IE415" s="33"/>
      <c r="IF415" s="33"/>
      <c r="IG415" s="33"/>
      <c r="IH415" s="34"/>
      <c r="II415" s="33"/>
      <c r="IJ415" s="33"/>
      <c r="IK415" s="33"/>
      <c r="IL415" s="34"/>
      <c r="IM415" s="33"/>
      <c r="IN415" s="33"/>
      <c r="IO415" s="33"/>
      <c r="IP415" s="34"/>
      <c r="IQ415" s="33"/>
      <c r="IR415" s="33"/>
      <c r="IS415" s="33"/>
      <c r="IT415" s="34"/>
      <c r="IU415" s="33"/>
      <c r="IV415" s="33"/>
      <c r="IW415" s="33"/>
      <c r="IX415" s="34"/>
      <c r="IY415" s="33"/>
      <c r="IZ415" s="33"/>
      <c r="JA415" s="33"/>
      <c r="JB415" s="34"/>
      <c r="JC415" s="33"/>
      <c r="JD415" s="33"/>
      <c r="JE415" s="33"/>
      <c r="JF415" s="34"/>
      <c r="JG415" s="33"/>
      <c r="JH415" s="33"/>
      <c r="JI415" s="33"/>
      <c r="JJ415" s="34"/>
      <c r="JK415" s="33"/>
      <c r="JL415" s="33"/>
      <c r="JM415" s="33"/>
      <c r="JN415" s="34"/>
      <c r="JO415" s="33"/>
      <c r="JP415" s="33"/>
      <c r="JQ415" s="33"/>
      <c r="JR415" s="34"/>
      <c r="JS415" s="33"/>
      <c r="JT415" s="33"/>
      <c r="JU415" s="33"/>
      <c r="JV415" s="34"/>
      <c r="JW415" s="33"/>
      <c r="JX415" s="33"/>
      <c r="JY415" s="33"/>
      <c r="JZ415" s="34"/>
      <c r="KA415" s="33"/>
      <c r="KB415" s="33"/>
      <c r="KC415" s="33"/>
      <c r="KD415" s="34"/>
      <c r="KE415" s="33"/>
      <c r="KF415" s="33"/>
      <c r="KG415" s="33"/>
      <c r="KH415" s="34"/>
      <c r="KI415" s="33"/>
      <c r="KJ415" s="33"/>
      <c r="KK415" s="33"/>
      <c r="KL415" s="34"/>
      <c r="KM415" s="33"/>
      <c r="KN415" s="33"/>
      <c r="KO415" s="33"/>
      <c r="KP415" s="34"/>
      <c r="KQ415" s="33"/>
      <c r="KR415" s="33"/>
      <c r="KS415" s="33"/>
      <c r="KT415" s="34"/>
      <c r="KU415" s="33"/>
      <c r="KV415" s="33"/>
      <c r="KW415" s="33"/>
      <c r="KX415" s="34"/>
      <c r="KY415" s="33"/>
      <c r="KZ415" s="33"/>
      <c r="LA415" s="33"/>
      <c r="LB415" s="34"/>
      <c r="LC415" s="33"/>
      <c r="LD415" s="33"/>
      <c r="LE415" s="33"/>
      <c r="LF415" s="34"/>
      <c r="LG415" s="33"/>
      <c r="LH415" s="33"/>
      <c r="LI415" s="33"/>
      <c r="LJ415" s="34"/>
      <c r="LK415" s="33"/>
      <c r="LL415" s="33"/>
      <c r="LM415" s="33"/>
      <c r="LN415" s="34"/>
      <c r="LO415" s="33"/>
      <c r="LP415" s="33"/>
      <c r="LQ415" s="33"/>
      <c r="LR415" s="34"/>
      <c r="LS415" s="33"/>
      <c r="LT415" s="33"/>
      <c r="LU415" s="33"/>
      <c r="LV415" s="34"/>
      <c r="LW415" s="33"/>
      <c r="LX415" s="33"/>
      <c r="LY415" s="33"/>
      <c r="LZ415" s="34"/>
      <c r="MA415" s="33"/>
      <c r="MB415" s="33"/>
      <c r="MC415" s="33"/>
      <c r="MD415" s="34"/>
      <c r="ME415" s="33"/>
      <c r="MF415" s="33"/>
      <c r="MG415" s="33"/>
      <c r="MH415" s="34"/>
      <c r="MI415" s="33"/>
      <c r="MJ415" s="33"/>
      <c r="MK415" s="33"/>
      <c r="ML415" s="34"/>
      <c r="MM415" s="33"/>
      <c r="MN415" s="33"/>
      <c r="MO415" s="33"/>
      <c r="MP415" s="34"/>
      <c r="MQ415" s="33"/>
      <c r="MR415" s="33"/>
      <c r="MS415" s="33"/>
      <c r="MT415" s="34"/>
      <c r="MU415" s="33"/>
      <c r="MV415" s="33"/>
      <c r="MW415" s="33"/>
      <c r="MX415" s="34"/>
      <c r="MY415" s="33"/>
      <c r="MZ415" s="33"/>
      <c r="NA415" s="33"/>
      <c r="NB415" s="34"/>
      <c r="NC415" s="33"/>
      <c r="ND415" s="33"/>
      <c r="NE415" s="33"/>
      <c r="NF415" s="34"/>
      <c r="NG415" s="33"/>
      <c r="NH415" s="33"/>
      <c r="NI415" s="33"/>
      <c r="NJ415" s="34"/>
      <c r="NK415" s="33"/>
      <c r="NL415" s="33"/>
      <c r="NM415" s="33"/>
      <c r="NN415" s="34"/>
      <c r="NO415" s="33"/>
      <c r="NP415" s="33"/>
      <c r="NQ415" s="33"/>
      <c r="NR415" s="34"/>
      <c r="NS415" s="33"/>
      <c r="NT415" s="33"/>
      <c r="NU415" s="33"/>
      <c r="NV415" s="34"/>
      <c r="NW415" s="33"/>
      <c r="NX415" s="33"/>
      <c r="NY415" s="33"/>
      <c r="NZ415" s="34"/>
      <c r="OA415" s="33"/>
      <c r="OB415" s="33"/>
      <c r="OC415" s="33"/>
      <c r="OD415" s="34"/>
      <c r="OE415" s="33"/>
      <c r="OF415" s="33"/>
      <c r="OG415" s="33"/>
      <c r="OH415" s="34"/>
      <c r="OI415" s="33"/>
      <c r="OJ415" s="33"/>
      <c r="OK415" s="33"/>
      <c r="OL415" s="34"/>
      <c r="OM415" s="33"/>
      <c r="ON415" s="33"/>
      <c r="OO415" s="33"/>
      <c r="OP415" s="34"/>
      <c r="OQ415" s="33"/>
      <c r="OR415" s="33"/>
      <c r="OS415" s="33"/>
      <c r="OT415" s="34"/>
      <c r="OU415" s="33"/>
      <c r="OV415" s="33"/>
      <c r="OW415" s="33"/>
      <c r="OX415" s="34"/>
      <c r="OY415" s="33"/>
      <c r="OZ415" s="33"/>
      <c r="PA415" s="33"/>
      <c r="PB415" s="34"/>
      <c r="PC415" s="33"/>
      <c r="PD415" s="33"/>
      <c r="PE415" s="33"/>
      <c r="PF415" s="34"/>
      <c r="PG415" s="33"/>
      <c r="PH415" s="33"/>
      <c r="PI415" s="33"/>
      <c r="PJ415" s="34"/>
      <c r="PK415" s="33"/>
      <c r="PL415" s="33"/>
      <c r="PM415" s="33"/>
      <c r="PN415" s="34"/>
      <c r="PO415" s="33"/>
      <c r="PP415" s="33"/>
      <c r="PQ415" s="33"/>
      <c r="PR415" s="34"/>
      <c r="PS415" s="33"/>
      <c r="PT415" s="33"/>
      <c r="PU415" s="33"/>
      <c r="PV415" s="34"/>
      <c r="PW415" s="33"/>
      <c r="PX415" s="33"/>
      <c r="PY415" s="33"/>
      <c r="PZ415" s="34"/>
      <c r="QA415" s="33"/>
      <c r="QB415" s="33"/>
      <c r="QC415" s="33"/>
      <c r="QD415" s="34"/>
      <c r="QE415" s="33"/>
      <c r="QF415" s="33"/>
      <c r="QG415" s="33"/>
      <c r="QH415" s="34"/>
      <c r="QI415" s="33"/>
      <c r="QJ415" s="33"/>
      <c r="QK415" s="33"/>
      <c r="QL415" s="34"/>
      <c r="QM415" s="33"/>
      <c r="QN415" s="33"/>
      <c r="QO415" s="33"/>
      <c r="QP415" s="34"/>
      <c r="QQ415" s="33"/>
      <c r="QR415" s="33"/>
      <c r="QS415" s="33"/>
      <c r="QT415" s="34"/>
      <c r="QU415" s="33"/>
      <c r="QV415" s="33"/>
      <c r="QW415" s="33"/>
      <c r="QX415" s="34"/>
      <c r="QY415" s="33"/>
      <c r="QZ415" s="33"/>
      <c r="RA415" s="33"/>
      <c r="RB415" s="34"/>
      <c r="RC415" s="33"/>
      <c r="RD415" s="33"/>
      <c r="RE415" s="33"/>
      <c r="RF415" s="34"/>
      <c r="RG415" s="33"/>
      <c r="RH415" s="33"/>
      <c r="RI415" s="33"/>
      <c r="RJ415" s="34"/>
      <c r="RK415" s="33"/>
      <c r="RL415" s="33"/>
      <c r="RM415" s="33"/>
      <c r="RN415" s="34"/>
      <c r="RO415" s="33"/>
      <c r="RP415" s="33"/>
      <c r="RQ415" s="33"/>
      <c r="RR415" s="34"/>
      <c r="RS415" s="33"/>
      <c r="RT415" s="33"/>
      <c r="RU415" s="33"/>
      <c r="RV415" s="34"/>
      <c r="RW415" s="33"/>
      <c r="RX415" s="33"/>
      <c r="RY415" s="33"/>
      <c r="RZ415" s="34"/>
      <c r="SA415" s="33"/>
      <c r="SB415" s="33"/>
      <c r="SC415" s="33"/>
      <c r="SD415" s="34"/>
      <c r="SE415" s="33"/>
      <c r="SF415" s="33"/>
      <c r="SG415" s="33"/>
      <c r="SH415" s="33"/>
      <c r="SI415" s="33"/>
      <c r="SJ415" s="33"/>
      <c r="SK415" s="33"/>
      <c r="SL415" s="34"/>
      <c r="SM415" s="33"/>
      <c r="SN415" s="33"/>
      <c r="SO415" s="33"/>
      <c r="SP415" s="34"/>
      <c r="SQ415" s="33"/>
      <c r="SR415" s="33"/>
      <c r="SS415" s="33"/>
      <c r="ST415" s="34"/>
      <c r="SU415" s="33"/>
      <c r="SV415" s="33"/>
      <c r="SW415" s="33"/>
      <c r="SX415" s="34"/>
      <c r="SY415" s="33"/>
      <c r="SZ415" s="33"/>
      <c r="TA415" s="33"/>
      <c r="TB415" s="34"/>
      <c r="TC415" s="33"/>
      <c r="TD415" s="33"/>
      <c r="TE415" s="33"/>
      <c r="TF415" s="34"/>
      <c r="TG415" s="33"/>
      <c r="TH415" s="33"/>
      <c r="TI415" s="33"/>
      <c r="TJ415" s="34"/>
      <c r="TK415" s="33"/>
      <c r="TL415" s="33"/>
      <c r="TM415" s="33"/>
      <c r="TN415" s="34"/>
      <c r="TO415" s="33"/>
      <c r="TP415" s="33"/>
      <c r="TQ415" s="33"/>
      <c r="TR415" s="34"/>
      <c r="TS415" s="33"/>
      <c r="TT415" s="33"/>
      <c r="TU415" s="33"/>
      <c r="TV415" s="34"/>
      <c r="TW415" s="33"/>
      <c r="TX415" s="33"/>
      <c r="TY415" s="33"/>
      <c r="TZ415" s="34"/>
      <c r="UA415" s="33"/>
      <c r="UB415" s="33"/>
      <c r="UC415" s="33"/>
      <c r="UD415" s="34"/>
      <c r="UE415" s="33"/>
      <c r="UF415" s="33"/>
      <c r="UG415" s="33"/>
      <c r="UH415" s="34"/>
      <c r="UI415" s="33"/>
      <c r="UJ415" s="33"/>
      <c r="UK415" s="33"/>
      <c r="UL415" s="34"/>
      <c r="UM415" s="33"/>
      <c r="UN415" s="33"/>
      <c r="UO415" s="33"/>
      <c r="UP415" s="34"/>
      <c r="UQ415" s="33"/>
      <c r="UR415" s="33"/>
      <c r="US415" s="33"/>
      <c r="UT415" s="34"/>
      <c r="UU415" s="33"/>
      <c r="UV415" s="33"/>
      <c r="UW415" s="33"/>
      <c r="UX415" s="34"/>
      <c r="UY415" s="33"/>
      <c r="UZ415" s="33"/>
      <c r="VA415" s="33"/>
      <c r="VB415" s="34"/>
      <c r="VC415" s="33"/>
      <c r="VD415" s="33"/>
      <c r="VE415" s="33"/>
      <c r="VF415" s="34"/>
      <c r="VG415" s="33"/>
      <c r="VH415" s="33"/>
      <c r="VI415" s="33"/>
      <c r="VJ415" s="34"/>
      <c r="VK415" s="33"/>
      <c r="VL415" s="33"/>
      <c r="VM415" s="33"/>
      <c r="VN415" s="34"/>
      <c r="VO415" s="33"/>
      <c r="VP415" s="33"/>
      <c r="VQ415" s="33"/>
      <c r="VR415" s="34"/>
      <c r="VS415" s="33"/>
      <c r="VT415" s="33"/>
      <c r="VU415" s="33"/>
      <c r="VV415" s="34"/>
      <c r="VW415" s="33"/>
      <c r="VX415" s="33"/>
      <c r="VY415" s="33"/>
      <c r="VZ415" s="34"/>
      <c r="WA415" s="33"/>
      <c r="WB415" s="33"/>
      <c r="WC415" s="33"/>
      <c r="WD415" s="34"/>
      <c r="WE415" s="33"/>
      <c r="WF415" s="33"/>
      <c r="WG415" s="33"/>
      <c r="WH415" s="34"/>
      <c r="WI415" s="33"/>
      <c r="WJ415" s="33"/>
      <c r="WK415" s="33"/>
      <c r="WL415" s="34"/>
      <c r="WM415" s="33"/>
      <c r="WN415" s="33"/>
      <c r="WO415" s="33"/>
      <c r="WP415" s="34"/>
      <c r="WQ415" s="33"/>
      <c r="WR415" s="33"/>
      <c r="WS415" s="33"/>
      <c r="WT415" s="34"/>
      <c r="WU415" s="33"/>
      <c r="WV415" s="33"/>
      <c r="WW415" s="33"/>
      <c r="WX415" s="34"/>
      <c r="WY415" s="33"/>
      <c r="WZ415" s="33"/>
      <c r="XA415" s="33"/>
      <c r="XB415" s="34"/>
      <c r="XC415" s="33"/>
      <c r="XD415" s="33"/>
      <c r="XE415" s="33"/>
      <c r="XF415" s="34"/>
      <c r="XG415" s="33"/>
      <c r="XH415" s="33"/>
      <c r="XI415" s="33"/>
      <c r="XJ415" s="34"/>
      <c r="XK415" s="33"/>
      <c r="XL415" s="33"/>
      <c r="XM415" s="33"/>
      <c r="XN415" s="34"/>
      <c r="XO415" s="33"/>
      <c r="XP415" s="33"/>
      <c r="XQ415" s="33"/>
      <c r="XR415" s="34"/>
      <c r="XS415" s="33"/>
      <c r="XT415" s="33"/>
      <c r="XU415" s="33"/>
      <c r="XV415" s="34"/>
      <c r="XW415" s="33"/>
      <c r="XX415" s="33"/>
      <c r="XY415" s="33"/>
      <c r="XZ415" s="34"/>
      <c r="YA415" s="33"/>
      <c r="YB415" s="33"/>
      <c r="YC415" s="33"/>
      <c r="YD415" s="34"/>
      <c r="YE415" s="33"/>
      <c r="YF415" s="33"/>
      <c r="YG415" s="33"/>
      <c r="YH415" s="34"/>
      <c r="YI415" s="33"/>
      <c r="YJ415" s="33"/>
      <c r="YK415" s="33"/>
      <c r="YL415" s="34"/>
      <c r="YM415" s="33"/>
      <c r="YN415" s="33"/>
      <c r="YO415" s="33"/>
      <c r="YP415" s="34"/>
      <c r="YQ415" s="33"/>
      <c r="YR415" s="33"/>
      <c r="YS415" s="33"/>
      <c r="YT415" s="34"/>
      <c r="YU415" s="33"/>
      <c r="YV415" s="33"/>
      <c r="YW415" s="33"/>
      <c r="YX415" s="34"/>
      <c r="YY415" s="33"/>
      <c r="YZ415" s="33"/>
      <c r="ZA415" s="33"/>
      <c r="ZB415" s="34"/>
      <c r="ZC415" s="33"/>
      <c r="ZD415" s="33"/>
      <c r="ZE415" s="33"/>
      <c r="ZF415" s="34"/>
      <c r="ZG415" s="33"/>
      <c r="ZH415" s="33"/>
      <c r="ZI415" s="33"/>
      <c r="ZJ415" s="34"/>
      <c r="ZK415" s="33"/>
      <c r="ZL415" s="33"/>
      <c r="ZM415" s="33"/>
      <c r="ZN415" s="34"/>
      <c r="ZO415" s="33"/>
      <c r="ZP415" s="33"/>
      <c r="ZQ415" s="33"/>
      <c r="ZR415" s="34"/>
      <c r="ZS415" s="33"/>
      <c r="ZT415" s="33"/>
      <c r="ZU415" s="33"/>
      <c r="ZV415" s="34"/>
      <c r="ZW415" s="33"/>
      <c r="ZX415" s="33"/>
      <c r="ZY415" s="33"/>
      <c r="ZZ415" s="34"/>
      <c r="AAA415" s="33"/>
      <c r="AAB415" s="33"/>
      <c r="AAC415" s="33"/>
      <c r="AAD415" s="34"/>
      <c r="AAE415" s="33"/>
      <c r="AAF415" s="33"/>
      <c r="AAG415" s="33"/>
      <c r="AAH415" s="34"/>
      <c r="AAI415" s="33"/>
      <c r="AAJ415" s="33"/>
      <c r="AAK415" s="33"/>
      <c r="AAL415" s="34"/>
      <c r="AAM415" s="33"/>
      <c r="AAN415" s="33"/>
      <c r="AAO415" s="33"/>
      <c r="AAP415" s="34"/>
      <c r="AAQ415" s="33"/>
      <c r="AAR415" s="33"/>
      <c r="AAS415" s="33"/>
      <c r="AAT415" s="34"/>
      <c r="AAU415" s="33"/>
      <c r="AAV415" s="33"/>
      <c r="AAW415" s="33"/>
      <c r="AAX415" s="34"/>
      <c r="AAY415" s="33"/>
      <c r="AAZ415" s="33"/>
      <c r="ABA415" s="33"/>
      <c r="ABB415" s="34"/>
      <c r="ABC415" s="33"/>
      <c r="ABD415" s="33"/>
      <c r="ABE415" s="33"/>
      <c r="ABF415" s="34"/>
      <c r="ABG415" s="33"/>
      <c r="ABH415" s="33"/>
      <c r="ABI415" s="33"/>
      <c r="ABJ415" s="34"/>
      <c r="ABK415" s="33"/>
      <c r="ABL415" s="33"/>
      <c r="ABM415" s="33"/>
      <c r="ABN415" s="34"/>
      <c r="ABO415" s="33"/>
      <c r="ABP415" s="33"/>
      <c r="ABQ415" s="33"/>
      <c r="ABR415" s="34"/>
      <c r="ABS415" s="33"/>
      <c r="ABT415" s="33"/>
      <c r="ABU415" s="33"/>
      <c r="ABV415" s="34"/>
      <c r="ABW415" s="33"/>
      <c r="ABX415" s="33"/>
      <c r="ABY415" s="33"/>
      <c r="ABZ415" s="34"/>
      <c r="ACA415" s="33"/>
      <c r="ACB415" s="33"/>
      <c r="ACC415" s="33"/>
      <c r="ACD415" s="34"/>
      <c r="ACE415" s="33"/>
      <c r="ACF415" s="33"/>
      <c r="ACG415" s="33"/>
      <c r="ACH415" s="34"/>
      <c r="ACI415" s="33"/>
      <c r="ACJ415" s="33"/>
      <c r="ACK415" s="33"/>
      <c r="ACL415" s="34"/>
      <c r="ACM415" s="33"/>
      <c r="ACN415" s="33"/>
      <c r="ACO415" s="33"/>
      <c r="ACP415" s="34"/>
      <c r="ACQ415" s="33"/>
      <c r="ACR415" s="33"/>
      <c r="ACS415" s="33"/>
      <c r="ACT415" s="34"/>
      <c r="ACU415" s="33"/>
      <c r="ACV415" s="33"/>
      <c r="ACW415" s="33"/>
      <c r="ACX415" s="34"/>
      <c r="ACY415" s="33"/>
      <c r="ACZ415" s="33"/>
      <c r="ADA415" s="33"/>
      <c r="ADB415" s="34"/>
      <c r="ADC415" s="33"/>
      <c r="ADD415" s="33"/>
      <c r="ADE415" s="33"/>
      <c r="ADF415" s="34"/>
      <c r="ADG415" s="33"/>
      <c r="ADH415" s="33"/>
      <c r="ADI415" s="33"/>
      <c r="ADJ415" s="34"/>
      <c r="ADK415" s="33"/>
      <c r="ADL415" s="33"/>
      <c r="ADM415" s="33"/>
      <c r="ADN415" s="34"/>
      <c r="ADO415" s="33"/>
      <c r="ADP415" s="33"/>
      <c r="ADQ415" s="33"/>
      <c r="ADR415" s="34"/>
      <c r="ADS415" s="33"/>
      <c r="ADT415" s="33"/>
      <c r="ADU415" s="33"/>
      <c r="ADV415" s="34"/>
      <c r="ADW415" s="33"/>
      <c r="ADX415" s="33"/>
      <c r="ADY415" s="33"/>
      <c r="ADZ415" s="34"/>
      <c r="AEA415" s="33"/>
      <c r="AEB415" s="33"/>
      <c r="AEC415" s="33"/>
      <c r="AED415" s="34"/>
      <c r="AEE415" s="33"/>
      <c r="AEF415" s="33"/>
      <c r="AEG415" s="33"/>
      <c r="AEH415" s="34"/>
      <c r="AEI415" s="33"/>
      <c r="AEJ415" s="33"/>
      <c r="AEK415" s="33"/>
      <c r="AEL415" s="34"/>
      <c r="AEM415" s="33"/>
      <c r="AEN415" s="33"/>
      <c r="AEO415" s="33"/>
      <c r="AEP415" s="34"/>
      <c r="AEQ415" s="33"/>
      <c r="AER415" s="33"/>
      <c r="AES415" s="33"/>
      <c r="AET415" s="34"/>
      <c r="AEU415" s="33"/>
      <c r="AEV415" s="33"/>
      <c r="AEW415" s="33"/>
      <c r="AEX415" s="34"/>
      <c r="AEY415" s="33"/>
      <c r="AEZ415" s="33"/>
      <c r="AFA415" s="33"/>
      <c r="AFB415" s="34"/>
      <c r="AFC415" s="33"/>
      <c r="AFD415" s="33"/>
      <c r="AFE415" s="33"/>
      <c r="AFF415" s="34"/>
      <c r="AFG415" s="33"/>
      <c r="AFH415" s="33"/>
      <c r="AFI415" s="33"/>
      <c r="AFJ415" s="34"/>
      <c r="AFK415" s="33"/>
      <c r="AFL415" s="33"/>
      <c r="AFM415" s="33"/>
      <c r="AFN415" s="34"/>
      <c r="AFO415" s="33"/>
      <c r="AFP415" s="33"/>
      <c r="AFQ415" s="33"/>
      <c r="AFR415" s="34"/>
      <c r="AFS415" s="33"/>
      <c r="AFT415" s="33"/>
      <c r="AFU415" s="33"/>
      <c r="AFV415" s="34"/>
      <c r="AFW415" s="33"/>
      <c r="AFX415" s="33"/>
      <c r="AFY415" s="33"/>
      <c r="AFZ415" s="34"/>
      <c r="AGA415" s="33"/>
      <c r="AGB415" s="33"/>
      <c r="AGC415" s="33"/>
      <c r="AGD415" s="34"/>
      <c r="AGE415" s="33"/>
      <c r="AGF415" s="33"/>
      <c r="AGG415" s="33"/>
      <c r="AGH415" s="34"/>
      <c r="AGI415" s="33"/>
      <c r="AGJ415" s="33"/>
      <c r="AGK415" s="33"/>
      <c r="AGL415" s="33"/>
      <c r="AGM415" s="33"/>
      <c r="AGN415" s="103">
        <f>'Итоги за неделю'!D27</f>
        <v>12</v>
      </c>
      <c r="AGO415" s="34"/>
      <c r="AGP415" s="33"/>
      <c r="AGQ415" s="33"/>
      <c r="AGR415" s="33"/>
      <c r="AGS415" s="33"/>
      <c r="AGT415" s="34"/>
      <c r="AGU415" s="34"/>
      <c r="AGV415" s="33"/>
      <c r="AGW415" s="33"/>
      <c r="AGX415" s="33"/>
      <c r="AGY415" s="33"/>
      <c r="AGZ415" s="34"/>
      <c r="AHA415" s="34"/>
      <c r="AHB415" s="33"/>
      <c r="AHC415" s="33"/>
      <c r="AHD415" s="33"/>
      <c r="AHE415" s="33"/>
      <c r="AHF415" s="34"/>
      <c r="AHG415" s="34"/>
      <c r="AHH415" s="33"/>
      <c r="AHI415" s="33"/>
      <c r="AHJ415" s="33"/>
      <c r="AHK415" s="33"/>
      <c r="AHL415" s="34"/>
      <c r="AHM415" s="34"/>
      <c r="AHN415" s="33"/>
      <c r="AHO415" s="33"/>
      <c r="AHP415" s="33"/>
      <c r="AHQ415" s="33"/>
      <c r="AHR415" s="34"/>
      <c r="AHS415" s="34"/>
      <c r="AHT415" s="33"/>
      <c r="AHU415" s="33"/>
      <c r="AHV415" s="33"/>
      <c r="AHW415" s="34"/>
      <c r="AHX415" s="33"/>
      <c r="AHY415" s="33"/>
      <c r="AHZ415" s="33"/>
      <c r="AIA415" s="34"/>
      <c r="AIB415" s="33"/>
      <c r="AIC415" s="33"/>
      <c r="AID415" s="33"/>
      <c r="AIE415" s="34"/>
      <c r="AIF415" s="33"/>
      <c r="AIG415" s="33"/>
      <c r="AIH415" s="33"/>
      <c r="AII415" s="34"/>
      <c r="AIJ415" s="33"/>
      <c r="AIK415" s="33"/>
      <c r="AIL415" s="33"/>
      <c r="AIM415" s="34"/>
    </row>
    <row r="416" spans="1:923" s="5" customFormat="1" outlineLevel="1" x14ac:dyDescent="0.25">
      <c r="A416" s="43">
        <v>1</v>
      </c>
      <c r="B416" s="50" t="s">
        <v>244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351</v>
      </c>
      <c r="AP416" s="57" t="s">
        <v>351</v>
      </c>
      <c r="AQ416" s="61"/>
      <c r="AR416" s="57"/>
      <c r="AS416" s="57"/>
      <c r="AT416" s="57"/>
      <c r="AU416" s="57" t="s">
        <v>351</v>
      </c>
      <c r="AV416" s="57" t="s">
        <v>351</v>
      </c>
      <c r="AW416" s="57" t="s">
        <v>351</v>
      </c>
      <c r="AX416" s="57"/>
      <c r="AY416" s="57" t="s">
        <v>351</v>
      </c>
      <c r="AZ416" s="57" t="s">
        <v>351</v>
      </c>
      <c r="BA416" s="57" t="s">
        <v>351</v>
      </c>
      <c r="BB416" s="57" t="s">
        <v>351</v>
      </c>
      <c r="BC416" s="57"/>
      <c r="BD416" s="57"/>
      <c r="BE416" s="57"/>
      <c r="BF416" s="57"/>
      <c r="BG416" s="57" t="s">
        <v>351</v>
      </c>
      <c r="BH416" s="57" t="s">
        <v>351</v>
      </c>
      <c r="BI416" s="38"/>
      <c r="BJ416" s="38"/>
      <c r="BK416" s="61"/>
      <c r="BL416" s="57"/>
      <c r="BM416" s="57" t="s">
        <v>351</v>
      </c>
      <c r="BN416" s="57" t="s">
        <v>351</v>
      </c>
      <c r="BO416" s="57"/>
      <c r="BP416" s="57" t="s">
        <v>351</v>
      </c>
      <c r="BQ416" s="57"/>
      <c r="BR416" s="57"/>
      <c r="BS416" s="57" t="s">
        <v>351</v>
      </c>
      <c r="BT416" s="57"/>
      <c r="BU416" s="57" t="s">
        <v>351</v>
      </c>
      <c r="BV416" s="57" t="s">
        <v>351</v>
      </c>
      <c r="BW416" s="57"/>
      <c r="BX416" s="57"/>
      <c r="BY416" s="57"/>
      <c r="BZ416" s="57"/>
      <c r="CA416" s="57" t="s">
        <v>351</v>
      </c>
      <c r="CB416" s="57" t="s">
        <v>351</v>
      </c>
      <c r="CC416" s="38"/>
      <c r="CD416" s="38"/>
      <c r="CE416" s="61"/>
      <c r="CF416" s="57" t="s">
        <v>351</v>
      </c>
      <c r="CG416" s="57" t="s">
        <v>351</v>
      </c>
      <c r="CH416" s="57" t="s">
        <v>351</v>
      </c>
      <c r="CI416" s="57"/>
      <c r="CJ416" s="57"/>
      <c r="CK416" s="57" t="s">
        <v>351</v>
      </c>
      <c r="CL416" s="57"/>
      <c r="CM416" s="57"/>
      <c r="CN416" s="57" t="s">
        <v>351</v>
      </c>
      <c r="CO416" s="57" t="s">
        <v>351</v>
      </c>
      <c r="CP416" s="57" t="s">
        <v>351</v>
      </c>
      <c r="CQ416" s="57"/>
      <c r="CR416" s="57"/>
      <c r="CS416" s="57" t="s">
        <v>351</v>
      </c>
      <c r="CT416" s="57"/>
      <c r="CU416" s="57"/>
      <c r="CV416" s="57"/>
      <c r="CW416" s="38"/>
      <c r="CX416" s="38"/>
      <c r="CY416" s="37"/>
      <c r="CZ416" s="38"/>
      <c r="DA416" s="38"/>
      <c r="DB416" s="38"/>
      <c r="DC416" s="38"/>
      <c r="DD416" s="38"/>
      <c r="DE416" s="38" t="s">
        <v>351</v>
      </c>
      <c r="DF416" s="38"/>
      <c r="DG416" s="38" t="s">
        <v>351</v>
      </c>
      <c r="DH416" s="38" t="s">
        <v>351</v>
      </c>
      <c r="DI416" s="38"/>
      <c r="DJ416" s="38"/>
      <c r="DK416" s="38" t="s">
        <v>351</v>
      </c>
      <c r="DL416" s="38" t="s">
        <v>351</v>
      </c>
      <c r="DM416" s="38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 t="s">
        <v>351</v>
      </c>
      <c r="DX416" s="57"/>
      <c r="DY416" s="57" t="s">
        <v>351</v>
      </c>
      <c r="DZ416" s="57"/>
      <c r="EA416" s="57"/>
      <c r="EB416" s="57" t="s">
        <v>351</v>
      </c>
      <c r="EC416" s="57" t="s">
        <v>351</v>
      </c>
      <c r="ED416" s="57" t="s">
        <v>351</v>
      </c>
      <c r="EE416" s="57" t="s">
        <v>351</v>
      </c>
      <c r="EF416" s="57" t="s">
        <v>351</v>
      </c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 t="s">
        <v>351</v>
      </c>
      <c r="EV416" s="38" t="s">
        <v>351</v>
      </c>
      <c r="EW416" s="38" t="s">
        <v>351</v>
      </c>
      <c r="EX416" s="38" t="s">
        <v>351</v>
      </c>
      <c r="EY416" s="38"/>
      <c r="EZ416" s="38" t="s">
        <v>351</v>
      </c>
      <c r="FA416" s="38" t="s">
        <v>351</v>
      </c>
      <c r="FB416" s="38"/>
      <c r="FC416" s="38" t="s">
        <v>351</v>
      </c>
      <c r="FD416" s="38" t="s">
        <v>351</v>
      </c>
      <c r="FE416" s="38"/>
      <c r="FF416" s="38"/>
      <c r="FG416" s="37"/>
      <c r="FH416" s="38" t="s">
        <v>351</v>
      </c>
      <c r="FI416" s="38" t="s">
        <v>351</v>
      </c>
      <c r="FJ416" s="38" t="s">
        <v>351</v>
      </c>
      <c r="FK416" s="38" t="s">
        <v>351</v>
      </c>
      <c r="FL416" s="38" t="s">
        <v>351</v>
      </c>
      <c r="FM416" s="38" t="s">
        <v>351</v>
      </c>
      <c r="FN416" s="38"/>
      <c r="FO416" s="38"/>
      <c r="FP416" s="38" t="s">
        <v>351</v>
      </c>
      <c r="FQ416" s="38"/>
      <c r="FR416" s="38" t="s">
        <v>351</v>
      </c>
      <c r="FS416" s="38" t="s">
        <v>351</v>
      </c>
      <c r="FT416" s="38" t="s">
        <v>351</v>
      </c>
      <c r="FU416" s="38" t="s">
        <v>351</v>
      </c>
      <c r="FV416" s="38"/>
      <c r="FW416" s="38" t="s">
        <v>351</v>
      </c>
      <c r="FX416" s="38" t="s">
        <v>351</v>
      </c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351</v>
      </c>
      <c r="GO416" s="38" t="s">
        <v>351</v>
      </c>
      <c r="GP416" s="38"/>
      <c r="GQ416" s="38" t="s">
        <v>351</v>
      </c>
      <c r="GR416" s="38" t="s">
        <v>351</v>
      </c>
      <c r="GS416" s="38"/>
      <c r="GT416" s="38"/>
      <c r="GU416" s="37"/>
      <c r="GV416" s="38"/>
      <c r="GW416" s="38"/>
      <c r="GX416" s="38"/>
      <c r="GY416" s="38" t="s">
        <v>351</v>
      </c>
      <c r="GZ416" s="38" t="s">
        <v>351</v>
      </c>
      <c r="HA416" s="38" t="s">
        <v>351</v>
      </c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 t="s">
        <v>351</v>
      </c>
      <c r="HR416" s="38" t="s">
        <v>351</v>
      </c>
      <c r="HS416" s="38"/>
      <c r="HT416" s="38" t="s">
        <v>351</v>
      </c>
      <c r="HU416" s="38" t="s">
        <v>351</v>
      </c>
      <c r="HV416" s="38"/>
      <c r="HW416" s="38"/>
      <c r="HX416" s="38" t="s">
        <v>351</v>
      </c>
      <c r="HY416" s="38" t="s">
        <v>351</v>
      </c>
      <c r="HZ416" s="38"/>
      <c r="IA416" s="38"/>
      <c r="IB416" s="38" t="s">
        <v>351</v>
      </c>
      <c r="IC416" s="38"/>
      <c r="ID416" s="38"/>
      <c r="IE416" s="38" t="s">
        <v>351</v>
      </c>
      <c r="IF416" s="38" t="s">
        <v>351</v>
      </c>
      <c r="IG416" s="38"/>
      <c r="IH416" s="38"/>
      <c r="II416" s="37"/>
      <c r="IJ416" s="38" t="s">
        <v>351</v>
      </c>
      <c r="IK416" s="38" t="s">
        <v>351</v>
      </c>
      <c r="IL416" s="38" t="s">
        <v>351</v>
      </c>
      <c r="IM416" s="38" t="s">
        <v>351</v>
      </c>
      <c r="IN416" s="38" t="s">
        <v>351</v>
      </c>
      <c r="IO416" s="38" t="s">
        <v>351</v>
      </c>
      <c r="IP416" s="38"/>
      <c r="IQ416" s="38"/>
      <c r="IR416" s="38" t="s">
        <v>351</v>
      </c>
      <c r="IS416" s="38" t="s">
        <v>351</v>
      </c>
      <c r="IT416" s="38" t="s">
        <v>351</v>
      </c>
      <c r="IU416" s="38" t="s">
        <v>351</v>
      </c>
      <c r="IV416" s="38" t="s">
        <v>351</v>
      </c>
      <c r="IW416" s="38" t="s">
        <v>351</v>
      </c>
      <c r="IX416" s="38"/>
      <c r="IY416" s="38" t="s">
        <v>351</v>
      </c>
      <c r="IZ416" s="38" t="s">
        <v>351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 t="s">
        <v>351</v>
      </c>
      <c r="NV416" s="38"/>
      <c r="NW416" s="38"/>
      <c r="NX416" s="38" t="s">
        <v>351</v>
      </c>
      <c r="NY416" s="38" t="s">
        <v>351</v>
      </c>
      <c r="NZ416" s="38" t="s">
        <v>351</v>
      </c>
      <c r="OA416" s="38" t="s">
        <v>351</v>
      </c>
      <c r="OB416" s="38" t="s">
        <v>351</v>
      </c>
      <c r="OC416" s="38" t="s">
        <v>351</v>
      </c>
      <c r="OD416" s="38"/>
      <c r="OE416" s="38"/>
      <c r="OF416" s="38" t="s">
        <v>351</v>
      </c>
      <c r="OG416" s="38" t="s">
        <v>351</v>
      </c>
      <c r="OH416" s="38"/>
      <c r="OI416" s="38" t="s">
        <v>351</v>
      </c>
      <c r="OJ416" s="38" t="s">
        <v>351</v>
      </c>
      <c r="OK416" s="38"/>
      <c r="OL416" s="38"/>
      <c r="OM416" s="37"/>
      <c r="ON416" s="38"/>
      <c r="OO416" s="38"/>
      <c r="OP416" s="38"/>
      <c r="OQ416" s="38"/>
      <c r="OR416" s="38" t="s">
        <v>351</v>
      </c>
      <c r="OS416" s="38" t="s">
        <v>351</v>
      </c>
      <c r="OT416" s="38" t="s">
        <v>351</v>
      </c>
      <c r="OU416" s="38"/>
      <c r="OV416" s="38"/>
      <c r="OW416" s="38"/>
      <c r="OX416" s="38"/>
      <c r="OY416" s="38" t="s">
        <v>351</v>
      </c>
      <c r="OZ416" s="38" t="s">
        <v>351</v>
      </c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 t="s">
        <v>351</v>
      </c>
      <c r="PO416" s="38" t="s">
        <v>351</v>
      </c>
      <c r="PP416" s="38"/>
      <c r="PQ416" s="38" t="s">
        <v>351</v>
      </c>
      <c r="PR416" s="38"/>
      <c r="PS416" s="38"/>
      <c r="PT416" s="38"/>
      <c r="PU416" s="38"/>
      <c r="PV416" s="38"/>
      <c r="PW416" s="38"/>
      <c r="PX416" s="38"/>
      <c r="PY416" s="38"/>
      <c r="PZ416" s="38"/>
      <c r="QA416" s="30" t="s">
        <v>351</v>
      </c>
      <c r="QB416" s="75" t="s">
        <v>351</v>
      </c>
      <c r="QC416" s="75"/>
      <c r="QD416" s="75"/>
      <c r="QE416" s="75"/>
      <c r="QF416" s="75"/>
      <c r="QG416" s="75"/>
      <c r="QH416" s="75"/>
      <c r="QI416" s="75"/>
      <c r="QJ416" s="75"/>
      <c r="QK416" s="75"/>
      <c r="QL416" s="75"/>
      <c r="QM416" s="75" t="s">
        <v>351</v>
      </c>
      <c r="QN416" s="75" t="s">
        <v>351</v>
      </c>
      <c r="QO416" s="75"/>
      <c r="QP416" s="75"/>
      <c r="QQ416" s="75"/>
      <c r="QR416" s="75"/>
      <c r="QS416" s="75"/>
      <c r="QT416" s="75"/>
      <c r="QU416" s="30"/>
      <c r="QV416" s="75"/>
      <c r="QW416" s="75"/>
      <c r="QX416" s="75"/>
      <c r="QY416" s="75"/>
      <c r="QZ416" s="75" t="s">
        <v>351</v>
      </c>
      <c r="RA416" s="75" t="s">
        <v>351</v>
      </c>
      <c r="RB416" s="75"/>
      <c r="RC416" s="75" t="s">
        <v>351</v>
      </c>
      <c r="RD416" s="75" t="s">
        <v>351</v>
      </c>
      <c r="RE416" s="75"/>
      <c r="RF416" s="75"/>
      <c r="RG416" s="75" t="s">
        <v>351</v>
      </c>
      <c r="RH416" s="75" t="s">
        <v>351</v>
      </c>
      <c r="RI416" s="75"/>
      <c r="RJ416" s="75"/>
      <c r="RK416" s="75"/>
      <c r="RL416" s="75"/>
      <c r="RM416" s="75"/>
      <c r="RN416" s="75"/>
      <c r="RO416" s="30"/>
      <c r="RP416" s="75" t="s">
        <v>351</v>
      </c>
      <c r="RQ416" s="75" t="s">
        <v>351</v>
      </c>
      <c r="RR416" s="75"/>
      <c r="RS416" s="75"/>
      <c r="RT416" s="75"/>
      <c r="RU416" s="75" t="s">
        <v>351</v>
      </c>
      <c r="RV416" s="75" t="s">
        <v>351</v>
      </c>
      <c r="RW416" s="75"/>
      <c r="RX416" s="75"/>
      <c r="RY416" s="75"/>
      <c r="RZ416" s="75"/>
      <c r="SA416" s="75"/>
      <c r="SB416" s="75"/>
      <c r="SC416" s="75"/>
      <c r="SD416" s="75"/>
      <c r="SE416" s="75"/>
      <c r="SF416" s="75"/>
      <c r="SG416" s="75"/>
      <c r="SH416" s="75"/>
      <c r="SI416" s="75"/>
      <c r="SJ416" s="75"/>
      <c r="SK416" s="75"/>
      <c r="SL416" s="75"/>
      <c r="SM416" s="30"/>
      <c r="SN416" s="38"/>
      <c r="SO416" s="38"/>
      <c r="SP416" s="38"/>
      <c r="SQ416" s="38"/>
      <c r="SR416" s="38"/>
      <c r="SS416" s="38"/>
      <c r="ST416" s="38"/>
      <c r="SU416" s="38" t="s">
        <v>351</v>
      </c>
      <c r="SV416" s="38" t="s">
        <v>351</v>
      </c>
      <c r="SW416" s="38" t="s">
        <v>351</v>
      </c>
      <c r="SX416" s="38"/>
      <c r="SY416" s="38" t="s">
        <v>351</v>
      </c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 t="s">
        <v>351</v>
      </c>
      <c r="TM416" s="38" t="s">
        <v>351</v>
      </c>
      <c r="TN416" s="38" t="s">
        <v>351</v>
      </c>
      <c r="TO416" s="38"/>
      <c r="TP416" s="38"/>
      <c r="TQ416" s="38"/>
      <c r="TR416" s="38"/>
      <c r="TS416" s="38" t="s">
        <v>351</v>
      </c>
      <c r="TT416" s="38" t="s">
        <v>351</v>
      </c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 t="s">
        <v>351</v>
      </c>
      <c r="UJ416" s="38" t="s">
        <v>351</v>
      </c>
      <c r="UK416" s="38" t="s">
        <v>351</v>
      </c>
      <c r="UL416" s="38"/>
      <c r="UM416" s="38" t="s">
        <v>351</v>
      </c>
      <c r="UN416" s="38" t="s">
        <v>351</v>
      </c>
      <c r="UO416" s="38"/>
      <c r="UP416" s="38"/>
      <c r="UQ416" s="38" t="s">
        <v>351</v>
      </c>
      <c r="UR416" s="38" t="s">
        <v>351</v>
      </c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 t="s">
        <v>351</v>
      </c>
      <c r="VU416" s="38" t="s">
        <v>351</v>
      </c>
      <c r="VV416" s="38" t="s">
        <v>351</v>
      </c>
      <c r="VW416" s="38" t="s">
        <v>351</v>
      </c>
      <c r="VX416" s="38" t="s">
        <v>351</v>
      </c>
      <c r="VY416" s="38"/>
      <c r="VZ416" s="38"/>
      <c r="WA416" s="38" t="s">
        <v>351</v>
      </c>
      <c r="WB416" s="38" t="s">
        <v>351</v>
      </c>
      <c r="WC416" s="38"/>
      <c r="WD416" s="38"/>
      <c r="WE416" s="38"/>
      <c r="WF416" s="38"/>
      <c r="WG416" s="38"/>
      <c r="WH416" s="38"/>
      <c r="WI416" s="37"/>
      <c r="WJ416" s="38" t="s">
        <v>351</v>
      </c>
      <c r="WK416" s="38" t="s">
        <v>351</v>
      </c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 t="s">
        <v>351</v>
      </c>
      <c r="WZ416" s="38" t="s">
        <v>351</v>
      </c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ref="AGJ416:AGJ427" si="1270">IF(COUNTIFS($C$7:$AGI$7,"="&amp;$AGP$5,$C416:$AGI416,"б")=0,"",COUNTIFS($C$7:$AGI$7,"="&amp;$AGP$5,$C416:$AGI416,"б"))</f>
        <v/>
      </c>
      <c r="AGK416" s="85" t="str">
        <f t="shared" ref="AGK416:AGK427" si="1271">IF(COUNTIFS($C$7:$AGI$7,"="&amp;$AGP$5,$C416:$AGI416,"у")=0,"",COUNTIFS($C$7:$AGI$7,"="&amp;$AGP$5,$C416:$AGI416,"у"))</f>
        <v/>
      </c>
      <c r="AGL416" s="85" t="str">
        <f t="shared" ref="AGL416:AGL427" si="1272">IF(COUNTIFS($C$7:$AGI$7,"="&amp;$AGP$5,$C416:$AGI416,"н")=0,"",COUNTIFS($C$7:$AGI$7,"="&amp;$AGP$5,$C416:$AGI416,"н"))</f>
        <v/>
      </c>
      <c r="AGN416" s="5">
        <f>IF(LEN(B416)&gt;7,AGN415,"")</f>
        <v>12</v>
      </c>
      <c r="AGQ416" s="36" t="str">
        <f>IF(COUNTIFS($C$6:$AGI$6,9,$C416:$AGI416,"б")=0,"",COUNTIFS($C$6:$AGI$6,9,$C416:$AGI416,"б"))</f>
        <v/>
      </c>
      <c r="AGR416" s="36" t="str">
        <f t="shared" ref="AGR416:AGR427" si="1273">IF(COUNTIFS($C$6:$AGI$6,9,$C416:$AGI416,"у")=0,"",COUNTIFS($C$6:$AGI$6,9,$C416:$AGI416,"у"))</f>
        <v/>
      </c>
      <c r="AGS416" s="39">
        <f>IF(COUNTIFS($C$6:$AGI$6,9,$C416:$AGI416,"н")=0,"",COUNTIFS($C$6:$AGI$6,9,$C416:$AGI416,"н"))</f>
        <v>26</v>
      </c>
      <c r="AGT416" s="36" t="str">
        <f>IF(COUNTIFS($C$6:$AGI$6,10,$C416:$AGI416,"б")=0,"",COUNTIFS($C$6:$AGI$6,10,$C416:$AGI416,"б"))</f>
        <v/>
      </c>
      <c r="AGU416" s="36" t="str">
        <f t="shared" ref="AGU416:AGU427" si="1274">IF(COUNTIFS($C$6:$AGI$6,10,$C416:$AGI416,"у")=0,"",COUNTIFS($C$6:$AGI$6,10,$C416:$AGI416,"у"))</f>
        <v/>
      </c>
      <c r="AGV416" s="39">
        <f>IF(COUNTIFS($C$6:$AGI$6,10,$C416:$AGI416,"н")=0,"",COUNTIFS($C$6:$AGI$6,10,$C416:$AGI416,"н"))</f>
        <v>34</v>
      </c>
      <c r="AGW416" s="36" t="str">
        <f>IF(COUNTIFS($C$6:$AGI$6,11,$C416:$AGI416,"б")=0,"",COUNTIFS($C$6:$AGI$6,11,$C416:$AGI416,"б"))</f>
        <v/>
      </c>
      <c r="AGX416" s="36" t="str">
        <f t="shared" ref="AGX416:AGX427" si="1275">IF(COUNTIFS($C$6:$AGI$6,11,$C416:$AGI416,"у")=0,"",COUNTIFS($C$6:$AGI$6,11,$C416:$AGI416,"у"))</f>
        <v/>
      </c>
      <c r="AGY416" s="39">
        <f>IF(COUNTIFS($C$6:$AGI$6,11,$C416:$AGI416,"н")=0,"",COUNTIFS($C$6:$AGI$6,11,$C416:$AGI416,"н"))</f>
        <v>30</v>
      </c>
      <c r="AGZ416" s="36" t="str">
        <f>IF(COUNTIFS($C$6:$AGI$6,12,$C416:$AGI416,"б")=0,"",COUNTIFS($C$6:$AGI$6,12,$C416:$AGI416,"б"))</f>
        <v/>
      </c>
      <c r="AHA416" s="36" t="str">
        <f t="shared" ref="AHA416:AHA427" si="1276">IF(COUNTIFS($C$6:$AGI$6,12,$C416:$AGI416,"у")=0,"",COUNTIFS($C$6:$AGI$6,12,$C416:$AGI416,"у"))</f>
        <v/>
      </c>
      <c r="AHB416" s="39" t="str">
        <f>IF(COUNTIFS($C$6:$AGI$6,12,$C416:$AGI416,"н")=0,"",COUNTIFS($C$6:$AGI$6,12,$C416:$AGI416,"н"))</f>
        <v/>
      </c>
      <c r="AHC416" s="36" t="str">
        <f>IF(COUNTIFS($C$6:$AGI$6,1,$C416:$AGI416,"б")=0,"",COUNTIFS($C$6:$AGI$6,1,$C416:$AGI416,"б"))</f>
        <v/>
      </c>
      <c r="AHD416" s="36" t="str">
        <f t="shared" ref="AHD416:AHD427" si="1277">IF(COUNTIFS($C$6:$AGI$6,1,$C416:$AGI416,"у")=0,"",COUNTIFS($C$6:$AGI$6,1,$C416:$AGI416,"у"))</f>
        <v/>
      </c>
      <c r="AHE416" s="39">
        <f>IF(COUNTIFS($C$6:$AGI$6,1,$C416:$AGI416,"н")=0,"",COUNTIFS($C$6:$AGI$6,1,$C416:$AGI416,"н"))</f>
        <v>19</v>
      </c>
      <c r="AHF416" s="36" t="str">
        <f>IF(COUNTIFS($C$6:$AGI$6,2,$C416:$AGI416,"б")=0,"",COUNTIFS($C$6:$AGI$6,2,$C416:$AGI416,"б"))</f>
        <v/>
      </c>
      <c r="AHG416" s="36" t="str">
        <f t="shared" ref="AHG416:AHG427" si="1278">IF(COUNTIFS($C$6:$AGI$6,2,$C416:$AGI416,"у")=0,"",COUNTIFS($C$6:$AGI$6,2,$C416:$AGI416,"у"))</f>
        <v/>
      </c>
      <c r="AHH416" s="39">
        <f>IF(COUNTIFS($C$6:$AGI$6,2,$C416:$AGI416,"н")=0,"",COUNTIFS($C$6:$AGI$6,2,$C416:$AGI416,"н"))</f>
        <v>18</v>
      </c>
      <c r="AHI416" s="36" t="str">
        <f>IF(COUNTIFS($C$6:$AGI$6,3,$C416:$AGI416,"б")=0,"",COUNTIFS($C$6:$AGI$6,3,$C416:$AGI416,"б"))</f>
        <v/>
      </c>
      <c r="AHJ416" s="36" t="str">
        <f t="shared" ref="AHJ416:AHJ427" si="1279">IF(COUNTIFS($C$6:$AGI$6,3,$C416:$AGI416,"у")=0,"",COUNTIFS($C$6:$AGI$6,3,$C416:$AGI416,"у"))</f>
        <v/>
      </c>
      <c r="AHK416" s="39">
        <f>IF(COUNTIFS($C$6:$AGI$6,3,$C416:$AGI416,"н")=0,"",COUNTIFS($C$6:$AGI$6,3,$C416:$AGI416,"н"))</f>
        <v>21</v>
      </c>
      <c r="AHL416" s="36" t="str">
        <f>IF(COUNTIFS($C$6:$AGI$6,4,$C416:$AGI416,"б")=0,"",COUNTIFS($C$6:$AGI$6,4,$C416:$AGI416,"б"))</f>
        <v/>
      </c>
      <c r="AHM416" s="36" t="str">
        <f t="shared" ref="AHM416:AHM427" si="1280">IF(COUNTIFS($C$6:$AGI$6,4,$C416:$AGI416,"у")=0,"",COUNTIFS($C$6:$AGI$6,4,$C416:$AGI416,"у"))</f>
        <v/>
      </c>
      <c r="AHN416" s="39">
        <f>IF(COUNTIFS($C$6:$AGI$6,4,$C416:$AGI416,"н")=0,"",COUNTIFS($C$6:$AGI$6,4,$C416:$AGI416,"н"))</f>
        <v>2</v>
      </c>
      <c r="AHO416" s="36" t="str">
        <f>IF(COUNTIFS($C$6:$AGI$6,5,$C416:$AGI416,"б")=0,"",COUNTIFS($C$6:$AGI$6,5,$C416:$AGI416,"б"))</f>
        <v/>
      </c>
      <c r="AHP416" s="36" t="str">
        <f t="shared" ref="AHP416:AHP427" si="1281">IF(COUNTIFS($C$6:$AGI$6,5,$C416:$AGI416,"у")=0,"",COUNTIFS($C$6:$AGI$6,5,$C416:$AGI416,"у"))</f>
        <v/>
      </c>
      <c r="AHQ416" s="39" t="str">
        <f>IF(COUNTIFS($C$6:$AGI$6,5,$C416:$AGI416,"н")=0,"",COUNTIFS($C$6:$AGI$6,5,$C416:$AGI416,"н"))</f>
        <v/>
      </c>
      <c r="AHR416" s="36" t="str">
        <f>IF(COUNTIFS($C$6:$AGI$6,6,$C416:$AGI416,"б")=0,"",COUNTIFS($C$6:$AGI$6,6,$C416:$AGI416,"б"))</f>
        <v/>
      </c>
      <c r="AHS416" s="36" t="str">
        <f t="shared" ref="AHS416:AHS427" si="1282">IF(COUNTIFS($C$6:$AGI$6,6,$C416:$AGI416,"у")=0,"",COUNTIFS($C$6:$AGI$6,6,$C416:$AGI416,"у"))</f>
        <v/>
      </c>
      <c r="AHT416" s="39" t="str">
        <f>IF(COUNTIFS($C$6:$AGI$6,6,$C416:$AGI416,"н")=0,"",COUNTIFS($C$6:$AGI$6,6,$C416:$AGI416,"н"))</f>
        <v/>
      </c>
    </row>
    <row r="417" spans="1:923" s="5" customFormat="1" outlineLevel="1" x14ac:dyDescent="0.25">
      <c r="A417" s="43">
        <f>A416+1</f>
        <v>2</v>
      </c>
      <c r="B417" s="50" t="s">
        <v>19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 t="s">
        <v>351</v>
      </c>
      <c r="R417" s="57"/>
      <c r="S417" s="57" t="s">
        <v>351</v>
      </c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 t="s">
        <v>351</v>
      </c>
      <c r="AH417" s="57"/>
      <c r="AI417" s="57" t="s">
        <v>351</v>
      </c>
      <c r="AJ417" s="57"/>
      <c r="AK417" s="57"/>
      <c r="AL417" s="57"/>
      <c r="AM417" s="61"/>
      <c r="AN417" s="57"/>
      <c r="AO417" s="57"/>
      <c r="AP417" s="57"/>
      <c r="AQ417" s="61"/>
      <c r="AR417" s="57" t="s">
        <v>351</v>
      </c>
      <c r="AS417" s="57"/>
      <c r="AT417" s="57"/>
      <c r="AU417" s="57"/>
      <c r="AV417" s="57"/>
      <c r="AW417" s="57"/>
      <c r="AX417" s="57"/>
      <c r="AY417" s="57" t="s">
        <v>351</v>
      </c>
      <c r="AZ417" s="57" t="s">
        <v>351</v>
      </c>
      <c r="BA417" s="57" t="s">
        <v>351</v>
      </c>
      <c r="BB417" s="57" t="s">
        <v>351</v>
      </c>
      <c r="BC417" s="57" t="s">
        <v>351</v>
      </c>
      <c r="BD417" s="57" t="s">
        <v>351</v>
      </c>
      <c r="BE417" s="57" t="s">
        <v>351</v>
      </c>
      <c r="BF417" s="57"/>
      <c r="BG417" s="57" t="s">
        <v>351</v>
      </c>
      <c r="BH417" s="57" t="s">
        <v>351</v>
      </c>
      <c r="BI417" s="38"/>
      <c r="BJ417" s="38"/>
      <c r="BK417" s="61"/>
      <c r="BL417" s="57"/>
      <c r="BM417" s="57" t="s">
        <v>351</v>
      </c>
      <c r="BN417" s="57" t="s">
        <v>351</v>
      </c>
      <c r="BO417" s="57"/>
      <c r="BP417" s="57" t="s">
        <v>351</v>
      </c>
      <c r="BQ417" s="57"/>
      <c r="BR417" s="57"/>
      <c r="BS417" s="57" t="s">
        <v>351</v>
      </c>
      <c r="BT417" s="57"/>
      <c r="BU417" s="57"/>
      <c r="BV417" s="57"/>
      <c r="BW417" s="57"/>
      <c r="BX417" s="57" t="s">
        <v>351</v>
      </c>
      <c r="BY417" s="57" t="s">
        <v>351</v>
      </c>
      <c r="BZ417" s="57"/>
      <c r="CA417" s="57" t="s">
        <v>351</v>
      </c>
      <c r="CB417" s="57" t="s">
        <v>351</v>
      </c>
      <c r="CC417" s="38"/>
      <c r="CD417" s="38"/>
      <c r="CE417" s="61"/>
      <c r="CF417" s="57" t="s">
        <v>351</v>
      </c>
      <c r="CG417" s="57" t="s">
        <v>351</v>
      </c>
      <c r="CH417" s="57" t="s">
        <v>351</v>
      </c>
      <c r="CI417" s="57" t="s">
        <v>351</v>
      </c>
      <c r="CJ417" s="57" t="s">
        <v>351</v>
      </c>
      <c r="CK417" s="57" t="s">
        <v>351</v>
      </c>
      <c r="CL417" s="57"/>
      <c r="CM417" s="57"/>
      <c r="CN417" s="57" t="s">
        <v>351</v>
      </c>
      <c r="CO417" s="57" t="s">
        <v>351</v>
      </c>
      <c r="CP417" s="57" t="s">
        <v>351</v>
      </c>
      <c r="CQ417" s="57"/>
      <c r="CR417" s="57"/>
      <c r="CS417" s="57" t="s">
        <v>351</v>
      </c>
      <c r="CT417" s="57"/>
      <c r="CU417" s="57" t="s">
        <v>351</v>
      </c>
      <c r="CV417" s="57" t="s">
        <v>351</v>
      </c>
      <c r="CW417" s="38"/>
      <c r="CX417" s="38"/>
      <c r="CY417" s="37"/>
      <c r="CZ417" s="38"/>
      <c r="DA417" s="38" t="s">
        <v>351</v>
      </c>
      <c r="DB417" s="38" t="s">
        <v>351</v>
      </c>
      <c r="DC417" s="38"/>
      <c r="DD417" s="38"/>
      <c r="DE417" s="38"/>
      <c r="DF417" s="38"/>
      <c r="DG417" s="38" t="s">
        <v>351</v>
      </c>
      <c r="DH417" s="38" t="s">
        <v>351</v>
      </c>
      <c r="DI417" s="38"/>
      <c r="DJ417" s="38"/>
      <c r="DK417" s="38" t="s">
        <v>351</v>
      </c>
      <c r="DL417" s="38" t="s">
        <v>351</v>
      </c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 t="s">
        <v>351</v>
      </c>
      <c r="DX417" s="57"/>
      <c r="DY417" s="57"/>
      <c r="DZ417" s="57"/>
      <c r="EA417" s="57"/>
      <c r="EB417" s="57" t="s">
        <v>351</v>
      </c>
      <c r="EC417" s="57" t="s">
        <v>351</v>
      </c>
      <c r="ED417" s="57" t="s">
        <v>351</v>
      </c>
      <c r="EE417" s="57" t="s">
        <v>351</v>
      </c>
      <c r="EF417" s="57" t="s">
        <v>351</v>
      </c>
      <c r="EG417" s="57"/>
      <c r="EH417" s="57"/>
      <c r="EI417" s="57" t="s">
        <v>351</v>
      </c>
      <c r="EJ417" s="57" t="s">
        <v>351</v>
      </c>
      <c r="EK417" s="57"/>
      <c r="EL417" s="38"/>
      <c r="EM417" s="37"/>
      <c r="EN417" s="38"/>
      <c r="EO417" s="38" t="s">
        <v>351</v>
      </c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 t="s">
        <v>351</v>
      </c>
      <c r="FD417" s="38" t="s">
        <v>351</v>
      </c>
      <c r="FE417" s="38"/>
      <c r="FF417" s="38"/>
      <c r="FG417" s="37"/>
      <c r="FH417" s="38" t="s">
        <v>351</v>
      </c>
      <c r="FI417" s="38" t="s">
        <v>351</v>
      </c>
      <c r="FJ417" s="38" t="s">
        <v>351</v>
      </c>
      <c r="FK417" s="38" t="s">
        <v>351</v>
      </c>
      <c r="FL417" s="38" t="s">
        <v>351</v>
      </c>
      <c r="FM417" s="38" t="s">
        <v>351</v>
      </c>
      <c r="FN417" s="38"/>
      <c r="FO417" s="38"/>
      <c r="FP417" s="38"/>
      <c r="FQ417" s="38"/>
      <c r="FR417" s="38"/>
      <c r="FS417" s="38"/>
      <c r="FT417" s="38"/>
      <c r="FU417" s="38"/>
      <c r="FV417" s="38"/>
      <c r="FW417" s="38" t="s">
        <v>351</v>
      </c>
      <c r="FX417" s="38" t="s">
        <v>351</v>
      </c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 t="s">
        <v>351</v>
      </c>
      <c r="GO417" s="38" t="s">
        <v>351</v>
      </c>
      <c r="GP417" s="38"/>
      <c r="GQ417" s="38" t="s">
        <v>351</v>
      </c>
      <c r="GR417" s="38" t="s">
        <v>351</v>
      </c>
      <c r="GS417" s="38"/>
      <c r="GT417" s="38"/>
      <c r="GU417" s="37"/>
      <c r="GV417" s="38"/>
      <c r="GW417" s="38"/>
      <c r="GX417" s="38"/>
      <c r="GY417" s="38" t="s">
        <v>351</v>
      </c>
      <c r="GZ417" s="38" t="s">
        <v>351</v>
      </c>
      <c r="HA417" s="38" t="s">
        <v>351</v>
      </c>
      <c r="HB417" s="38"/>
      <c r="HC417" s="38"/>
      <c r="HD417" s="38"/>
      <c r="HE417" s="38"/>
      <c r="HF417" s="38"/>
      <c r="HG417" s="38"/>
      <c r="HH417" s="38" t="s">
        <v>351</v>
      </c>
      <c r="HI417" s="38" t="s">
        <v>351</v>
      </c>
      <c r="HJ417" s="38"/>
      <c r="HK417" s="38"/>
      <c r="HL417" s="38" t="s">
        <v>351</v>
      </c>
      <c r="HM417" s="38" t="s">
        <v>351</v>
      </c>
      <c r="HN417" s="38"/>
      <c r="HO417" s="37"/>
      <c r="HP417" s="38"/>
      <c r="HQ417" s="38" t="s">
        <v>351</v>
      </c>
      <c r="HR417" s="38" t="s">
        <v>351</v>
      </c>
      <c r="HS417" s="38"/>
      <c r="HT417" s="38" t="s">
        <v>351</v>
      </c>
      <c r="HU417" s="38" t="s">
        <v>351</v>
      </c>
      <c r="HV417" s="38"/>
      <c r="HW417" s="38"/>
      <c r="HX417" s="38" t="s">
        <v>351</v>
      </c>
      <c r="HY417" s="38" t="s">
        <v>351</v>
      </c>
      <c r="HZ417" s="38"/>
      <c r="IA417" s="38"/>
      <c r="IB417" s="38"/>
      <c r="IC417" s="38"/>
      <c r="ID417" s="38"/>
      <c r="IE417" s="38" t="s">
        <v>351</v>
      </c>
      <c r="IF417" s="38" t="s">
        <v>351</v>
      </c>
      <c r="IG417" s="38"/>
      <c r="IH417" s="38"/>
      <c r="II417" s="37"/>
      <c r="IJ417" s="38" t="s">
        <v>351</v>
      </c>
      <c r="IK417" s="38" t="s">
        <v>351</v>
      </c>
      <c r="IL417" s="38" t="s">
        <v>351</v>
      </c>
      <c r="IM417" s="38" t="s">
        <v>351</v>
      </c>
      <c r="IN417" s="38" t="s">
        <v>351</v>
      </c>
      <c r="IO417" s="38" t="s">
        <v>351</v>
      </c>
      <c r="IP417" s="38"/>
      <c r="IQ417" s="38"/>
      <c r="IR417" s="38"/>
      <c r="IS417" s="38"/>
      <c r="IT417" s="38"/>
      <c r="IU417" s="38"/>
      <c r="IV417" s="38" t="s">
        <v>351</v>
      </c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 t="s">
        <v>351</v>
      </c>
      <c r="NU417" s="38" t="s">
        <v>351</v>
      </c>
      <c r="NV417" s="38"/>
      <c r="NW417" s="38"/>
      <c r="NX417" s="38" t="s">
        <v>351</v>
      </c>
      <c r="NY417" s="38" t="s">
        <v>351</v>
      </c>
      <c r="NZ417" s="38" t="s">
        <v>351</v>
      </c>
      <c r="OA417" s="38" t="s">
        <v>351</v>
      </c>
      <c r="OB417" s="38" t="s">
        <v>351</v>
      </c>
      <c r="OC417" s="38" t="s">
        <v>351</v>
      </c>
      <c r="OD417" s="38"/>
      <c r="OE417" s="38"/>
      <c r="OF417" s="38" t="s">
        <v>351</v>
      </c>
      <c r="OG417" s="38" t="s">
        <v>351</v>
      </c>
      <c r="OH417" s="38"/>
      <c r="OI417" s="38" t="s">
        <v>351</v>
      </c>
      <c r="OJ417" s="38" t="s">
        <v>351</v>
      </c>
      <c r="OK417" s="38"/>
      <c r="OL417" s="38"/>
      <c r="OM417" s="37"/>
      <c r="ON417" s="38" t="s">
        <v>351</v>
      </c>
      <c r="OO417" s="38" t="s">
        <v>351</v>
      </c>
      <c r="OP417" s="38"/>
      <c r="OQ417" s="38"/>
      <c r="OR417" s="38" t="s">
        <v>351</v>
      </c>
      <c r="OS417" s="38" t="s">
        <v>351</v>
      </c>
      <c r="OT417" s="38" t="s">
        <v>351</v>
      </c>
      <c r="OU417" s="38" t="s">
        <v>351</v>
      </c>
      <c r="OV417" s="38" t="s">
        <v>351</v>
      </c>
      <c r="OW417" s="38"/>
      <c r="OX417" s="38"/>
      <c r="OY417" s="38" t="s">
        <v>351</v>
      </c>
      <c r="OZ417" s="38" t="s">
        <v>351</v>
      </c>
      <c r="PA417" s="38"/>
      <c r="PB417" s="38"/>
      <c r="PC417" s="38"/>
      <c r="PD417" s="38" t="s">
        <v>351</v>
      </c>
      <c r="PE417" s="38"/>
      <c r="PF417" s="38"/>
      <c r="PG417" s="37"/>
      <c r="PH417" s="38" t="s">
        <v>351</v>
      </c>
      <c r="PI417" s="38" t="s">
        <v>351</v>
      </c>
      <c r="PJ417" s="38"/>
      <c r="PK417" s="38"/>
      <c r="PL417" s="38"/>
      <c r="PM417" s="38"/>
      <c r="PN417" s="38" t="s">
        <v>351</v>
      </c>
      <c r="PO417" s="38" t="s">
        <v>351</v>
      </c>
      <c r="PP417" s="38"/>
      <c r="PQ417" s="38" t="s">
        <v>351</v>
      </c>
      <c r="PR417" s="38"/>
      <c r="PS417" s="38" t="s">
        <v>351</v>
      </c>
      <c r="PT417" s="38" t="s">
        <v>351</v>
      </c>
      <c r="PU417" s="38"/>
      <c r="PV417" s="38"/>
      <c r="PW417" s="38" t="s">
        <v>351</v>
      </c>
      <c r="PX417" s="38" t="s">
        <v>351</v>
      </c>
      <c r="PY417" s="38" t="s">
        <v>351</v>
      </c>
      <c r="PZ417" s="38"/>
      <c r="QA417" s="30"/>
      <c r="QB417" s="75"/>
      <c r="QC417" s="75"/>
      <c r="QD417" s="75"/>
      <c r="QE417" s="75"/>
      <c r="QF417" s="75"/>
      <c r="QG417" s="75" t="s">
        <v>351</v>
      </c>
      <c r="QH417" s="75" t="s">
        <v>351</v>
      </c>
      <c r="QI417" s="75"/>
      <c r="QJ417" s="75"/>
      <c r="QK417" s="75"/>
      <c r="QL417" s="75"/>
      <c r="QM417" s="75"/>
      <c r="QN417" s="75"/>
      <c r="QO417" s="75"/>
      <c r="QP417" s="75"/>
      <c r="QQ417" s="75" t="s">
        <v>351</v>
      </c>
      <c r="QR417" s="75" t="s">
        <v>351</v>
      </c>
      <c r="QS417" s="75"/>
      <c r="QT417" s="75"/>
      <c r="QU417" s="30"/>
      <c r="QV417" s="75"/>
      <c r="QW417" s="75"/>
      <c r="QX417" s="75"/>
      <c r="QY417" s="75"/>
      <c r="QZ417" s="75"/>
      <c r="RA417" s="75"/>
      <c r="RB417" s="75"/>
      <c r="RC417" s="75" t="s">
        <v>351</v>
      </c>
      <c r="RD417" s="75" t="s">
        <v>351</v>
      </c>
      <c r="RE417" s="75"/>
      <c r="RF417" s="75"/>
      <c r="RG417" s="75"/>
      <c r="RH417" s="75"/>
      <c r="RI417" s="75"/>
      <c r="RJ417" s="75"/>
      <c r="RK417" s="75"/>
      <c r="RL417" s="75"/>
      <c r="RM417" s="75"/>
      <c r="RN417" s="75"/>
      <c r="RO417" s="30"/>
      <c r="RP417" s="75" t="s">
        <v>351</v>
      </c>
      <c r="RQ417" s="75" t="s">
        <v>351</v>
      </c>
      <c r="RR417" s="75"/>
      <c r="RS417" s="75"/>
      <c r="RT417" s="75"/>
      <c r="RU417" s="75" t="s">
        <v>351</v>
      </c>
      <c r="RV417" s="75"/>
      <c r="RW417" s="75" t="s">
        <v>351</v>
      </c>
      <c r="RX417" s="75" t="s">
        <v>351</v>
      </c>
      <c r="RY417" s="75" t="s">
        <v>351</v>
      </c>
      <c r="RZ417" s="75"/>
      <c r="SA417" s="75" t="s">
        <v>351</v>
      </c>
      <c r="SB417" s="75" t="s">
        <v>351</v>
      </c>
      <c r="SC417" s="75"/>
      <c r="SD417" s="75"/>
      <c r="SE417" s="75" t="s">
        <v>351</v>
      </c>
      <c r="SF417" s="75" t="s">
        <v>351</v>
      </c>
      <c r="SG417" s="75"/>
      <c r="SH417" s="75"/>
      <c r="SI417" s="75"/>
      <c r="SJ417" s="75"/>
      <c r="SK417" s="75"/>
      <c r="SL417" s="75"/>
      <c r="SM417" s="30"/>
      <c r="SN417" s="38"/>
      <c r="SO417" s="38"/>
      <c r="SP417" s="38"/>
      <c r="SQ417" s="38"/>
      <c r="SR417" s="38"/>
      <c r="SS417" s="38"/>
      <c r="ST417" s="38"/>
      <c r="SU417" s="38" t="s">
        <v>351</v>
      </c>
      <c r="SV417" s="38" t="s">
        <v>351</v>
      </c>
      <c r="SW417" s="38" t="s">
        <v>351</v>
      </c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 t="s">
        <v>351</v>
      </c>
      <c r="TI417" s="38" t="s">
        <v>351</v>
      </c>
      <c r="TJ417" s="38"/>
      <c r="TK417" s="38"/>
      <c r="TL417" s="38" t="s">
        <v>351</v>
      </c>
      <c r="TM417" s="38" t="s">
        <v>351</v>
      </c>
      <c r="TN417" s="38" t="s">
        <v>351</v>
      </c>
      <c r="TO417" s="38" t="s">
        <v>351</v>
      </c>
      <c r="TP417" s="38" t="s">
        <v>351</v>
      </c>
      <c r="TQ417" s="38"/>
      <c r="TR417" s="38"/>
      <c r="TS417" s="38" t="s">
        <v>351</v>
      </c>
      <c r="TT417" s="38" t="s">
        <v>351</v>
      </c>
      <c r="TU417" s="38"/>
      <c r="TV417" s="38"/>
      <c r="TW417" s="38"/>
      <c r="TX417" s="38" t="s">
        <v>351</v>
      </c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 t="s">
        <v>351</v>
      </c>
      <c r="UJ417" s="38" t="s">
        <v>351</v>
      </c>
      <c r="UK417" s="38" t="s">
        <v>351</v>
      </c>
      <c r="UL417" s="38"/>
      <c r="UM417" s="38" t="s">
        <v>351</v>
      </c>
      <c r="UN417" s="38" t="s">
        <v>351</v>
      </c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270"/>
        <v/>
      </c>
      <c r="AGK417" s="85" t="str">
        <f t="shared" si="1271"/>
        <v/>
      </c>
      <c r="AGL417" s="85" t="str">
        <f t="shared" si="1272"/>
        <v/>
      </c>
      <c r="AGN417" s="5">
        <f>IF(LEN(B417)&gt;7,AGN415,"")</f>
        <v>12</v>
      </c>
      <c r="AGQ417" s="36" t="str">
        <f t="shared" ref="AGQ417:AGQ427" si="1283">IF(COUNTIFS($C$6:$AGI$6,9,$C417:$AGI417,"б")=0,"",COUNTIFS($C$6:$AGI$6,9,$C417:$AGI417,"б"))</f>
        <v/>
      </c>
      <c r="AGR417" s="36" t="str">
        <f t="shared" si="1273"/>
        <v/>
      </c>
      <c r="AGS417" s="39">
        <f t="shared" ref="AGS417:AGS427" si="1284">IF(COUNTIFS($C$6:$AGI$6,9,$C417:$AGI417,"н")=0,"",COUNTIFS($C$6:$AGI$6,9,$C417:$AGI417,"н"))</f>
        <v>31</v>
      </c>
      <c r="AGT417" s="36" t="str">
        <f t="shared" ref="AGT417:AGT427" si="1285">IF(COUNTIFS($C$6:$AGI$6,10,$C417:$AGI417,"б")=0,"",COUNTIFS($C$6:$AGI$6,10,$C417:$AGI417,"б"))</f>
        <v/>
      </c>
      <c r="AGU417" s="36" t="str">
        <f t="shared" si="1274"/>
        <v/>
      </c>
      <c r="AGV417" s="39">
        <f t="shared" ref="AGV417:AGV427" si="1286">IF(COUNTIFS($C$6:$AGI$6,10,$C417:$AGI417,"н")=0,"",COUNTIFS($C$6:$AGI$6,10,$C417:$AGI417,"н"))</f>
        <v>28</v>
      </c>
      <c r="AGW417" s="36" t="str">
        <f t="shared" ref="AGW417:AGW427" si="1287">IF(COUNTIFS($C$6:$AGI$6,11,$C417:$AGI417,"б")=0,"",COUNTIFS($C$6:$AGI$6,11,$C417:$AGI417,"б"))</f>
        <v/>
      </c>
      <c r="AGX417" s="36" t="str">
        <f t="shared" si="1275"/>
        <v/>
      </c>
      <c r="AGY417" s="39">
        <f t="shared" ref="AGY417:AGY427" si="1288">IF(COUNTIFS($C$6:$AGI$6,11,$C417:$AGI417,"н")=0,"",COUNTIFS($C$6:$AGI$6,11,$C417:$AGI417,"н"))</f>
        <v>26</v>
      </c>
      <c r="AGZ417" s="36" t="str">
        <f t="shared" ref="AGZ417:AGZ427" si="1289">IF(COUNTIFS($C$6:$AGI$6,12,$C417:$AGI417,"б")=0,"",COUNTIFS($C$6:$AGI$6,12,$C417:$AGI417,"б"))</f>
        <v/>
      </c>
      <c r="AHA417" s="36" t="str">
        <f t="shared" si="1276"/>
        <v/>
      </c>
      <c r="AHB417" s="39" t="str">
        <f t="shared" ref="AHB417:AHB427" si="1290">IF(COUNTIFS($C$6:$AGI$6,12,$C417:$AGI417,"н")=0,"",COUNTIFS($C$6:$AGI$6,12,$C417:$AGI417,"н"))</f>
        <v/>
      </c>
      <c r="AHC417" s="36" t="str">
        <f t="shared" ref="AHC417:AHC427" si="1291">IF(COUNTIFS($C$6:$AGI$6,1,$C417:$AGI417,"б")=0,"",COUNTIFS($C$6:$AGI$6,1,$C417:$AGI417,"б"))</f>
        <v/>
      </c>
      <c r="AHD417" s="36" t="str">
        <f t="shared" si="1277"/>
        <v/>
      </c>
      <c r="AHE417" s="39">
        <f t="shared" ref="AHE417:AHE427" si="1292">IF(COUNTIFS($C$6:$AGI$6,1,$C417:$AGI417,"н")=0,"",COUNTIFS($C$6:$AGI$6,1,$C417:$AGI417,"н"))</f>
        <v>32</v>
      </c>
      <c r="AHF417" s="36" t="str">
        <f t="shared" ref="AHF417:AHF427" si="1293">IF(COUNTIFS($C$6:$AGI$6,2,$C417:$AGI417,"б")=0,"",COUNTIFS($C$6:$AGI$6,2,$C417:$AGI417,"б"))</f>
        <v/>
      </c>
      <c r="AHG417" s="36" t="str">
        <f t="shared" si="1278"/>
        <v/>
      </c>
      <c r="AHH417" s="39">
        <f t="shared" ref="AHH417:AHH427" si="1294">IF(COUNTIFS($C$6:$AGI$6,2,$C417:$AGI417,"н")=0,"",COUNTIFS($C$6:$AGI$6,2,$C417:$AGI417,"н"))</f>
        <v>19</v>
      </c>
      <c r="AHI417" s="36" t="str">
        <f t="shared" ref="AHI417:AHI427" si="1295">IF(COUNTIFS($C$6:$AGI$6,3,$C417:$AGI417,"б")=0,"",COUNTIFS($C$6:$AGI$6,3,$C417:$AGI417,"б"))</f>
        <v/>
      </c>
      <c r="AHJ417" s="36" t="str">
        <f t="shared" si="1279"/>
        <v/>
      </c>
      <c r="AHK417" s="39">
        <f t="shared" ref="AHK417:AHK427" si="1296">IF(COUNTIFS($C$6:$AGI$6,3,$C417:$AGI417,"н")=0,"",COUNTIFS($C$6:$AGI$6,3,$C417:$AGI417,"н"))</f>
        <v>15</v>
      </c>
      <c r="AHL417" s="36" t="str">
        <f t="shared" ref="AHL417:AHL427" si="1297">IF(COUNTIFS($C$6:$AGI$6,4,$C417:$AGI417,"б")=0,"",COUNTIFS($C$6:$AGI$6,4,$C417:$AGI417,"б"))</f>
        <v/>
      </c>
      <c r="AHM417" s="36" t="str">
        <f t="shared" si="1280"/>
        <v/>
      </c>
      <c r="AHN417" s="39" t="str">
        <f t="shared" ref="AHN417:AHN427" si="1298">IF(COUNTIFS($C$6:$AGI$6,4,$C417:$AGI417,"н")=0,"",COUNTIFS($C$6:$AGI$6,4,$C417:$AGI417,"н"))</f>
        <v/>
      </c>
      <c r="AHO417" s="36" t="str">
        <f t="shared" ref="AHO417:AHO427" si="1299">IF(COUNTIFS($C$6:$AGI$6,5,$C417:$AGI417,"б")=0,"",COUNTIFS($C$6:$AGI$6,5,$C417:$AGI417,"б"))</f>
        <v/>
      </c>
      <c r="AHP417" s="36" t="str">
        <f t="shared" si="1281"/>
        <v/>
      </c>
      <c r="AHQ417" s="39" t="str">
        <f t="shared" ref="AHQ417:AHQ427" si="1300">IF(COUNTIFS($C$6:$AGI$6,5,$C417:$AGI417,"н")=0,"",COUNTIFS($C$6:$AGI$6,5,$C417:$AGI417,"н"))</f>
        <v/>
      </c>
      <c r="AHR417" s="36" t="str">
        <f t="shared" ref="AHR417:AHR427" si="1301">IF(COUNTIFS($C$6:$AGI$6,6,$C417:$AGI417,"б")=0,"",COUNTIFS($C$6:$AGI$6,6,$C417:$AGI417,"б"))</f>
        <v/>
      </c>
      <c r="AHS417" s="36" t="str">
        <f t="shared" si="1282"/>
        <v/>
      </c>
      <c r="AHT417" s="39" t="str">
        <f t="shared" ref="AHT417:AHT427" si="1302">IF(COUNTIFS($C$6:$AGI$6,6,$C417:$AGI417,"н")=0,"",COUNTIFS($C$6:$AGI$6,6,$C417:$AGI417,"н"))</f>
        <v/>
      </c>
    </row>
    <row r="418" spans="1:923" s="5" customFormat="1" outlineLevel="1" x14ac:dyDescent="0.25">
      <c r="A418" s="43">
        <f t="shared" ref="A418:A419" si="1303">A417+1</f>
        <v>3</v>
      </c>
      <c r="B418" s="50" t="s">
        <v>20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 t="s">
        <v>359</v>
      </c>
      <c r="M418" s="57" t="s">
        <v>359</v>
      </c>
      <c r="N418" s="57" t="s">
        <v>359</v>
      </c>
      <c r="O418" s="57" t="s">
        <v>359</v>
      </c>
      <c r="P418" s="57" t="s">
        <v>359</v>
      </c>
      <c r="Q418" s="57" t="s">
        <v>359</v>
      </c>
      <c r="R418" s="57"/>
      <c r="S418" s="57" t="s">
        <v>359</v>
      </c>
      <c r="T418" s="57" t="s">
        <v>359</v>
      </c>
      <c r="U418" s="57"/>
      <c r="V418" s="38"/>
      <c r="W418" s="57"/>
      <c r="X418" s="57"/>
      <c r="Y418" s="57"/>
      <c r="Z418" s="57"/>
      <c r="AA418" s="57"/>
      <c r="AB418" s="57" t="s">
        <v>359</v>
      </c>
      <c r="AC418" s="57" t="s">
        <v>359</v>
      </c>
      <c r="AD418" s="57" t="s">
        <v>359</v>
      </c>
      <c r="AE418" s="57" t="s">
        <v>359</v>
      </c>
      <c r="AF418" s="57" t="s">
        <v>359</v>
      </c>
      <c r="AG418" s="57" t="s">
        <v>359</v>
      </c>
      <c r="AH418" s="57"/>
      <c r="AI418" s="57" t="s">
        <v>359</v>
      </c>
      <c r="AJ418" s="57" t="s">
        <v>359</v>
      </c>
      <c r="AK418" s="57"/>
      <c r="AL418" s="57"/>
      <c r="AM418" s="61"/>
      <c r="AN418" s="57"/>
      <c r="AO418" s="57" t="s">
        <v>359</v>
      </c>
      <c r="AP418" s="57" t="s">
        <v>359</v>
      </c>
      <c r="AQ418" s="61"/>
      <c r="AR418" s="57" t="s">
        <v>359</v>
      </c>
      <c r="AS418" s="57"/>
      <c r="AT418" s="57"/>
      <c r="AU418" s="57" t="s">
        <v>359</v>
      </c>
      <c r="AV418" s="57" t="s">
        <v>359</v>
      </c>
      <c r="AW418" s="57" t="s">
        <v>359</v>
      </c>
      <c r="AX418" s="57"/>
      <c r="AY418" s="57"/>
      <c r="AZ418" s="57"/>
      <c r="BA418" s="57"/>
      <c r="BB418" s="57"/>
      <c r="BC418" s="57"/>
      <c r="BD418" s="57"/>
      <c r="BE418" s="57" t="s">
        <v>351</v>
      </c>
      <c r="BF418" s="57"/>
      <c r="BG418" s="57"/>
      <c r="BH418" s="57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 t="s">
        <v>351</v>
      </c>
      <c r="BZ418" s="57"/>
      <c r="CA418" s="57" t="s">
        <v>351</v>
      </c>
      <c r="CB418" s="57" t="s">
        <v>351</v>
      </c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 t="s">
        <v>351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 t="s">
        <v>351</v>
      </c>
      <c r="DN418" s="38"/>
      <c r="DO418" s="38" t="s">
        <v>351</v>
      </c>
      <c r="DP418" s="38" t="s">
        <v>351</v>
      </c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 t="s">
        <v>351</v>
      </c>
      <c r="EC418" s="57" t="s">
        <v>351</v>
      </c>
      <c r="ED418" s="57" t="s">
        <v>351</v>
      </c>
      <c r="EE418" s="57" t="s">
        <v>351</v>
      </c>
      <c r="EF418" s="57" t="s">
        <v>351</v>
      </c>
      <c r="EG418" s="57"/>
      <c r="EH418" s="57"/>
      <c r="EI418" s="57"/>
      <c r="EJ418" s="57"/>
      <c r="EK418" s="57"/>
      <c r="EL418" s="38"/>
      <c r="EM418" s="37"/>
      <c r="EN418" s="38"/>
      <c r="EO418" s="38" t="s">
        <v>351</v>
      </c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 t="s">
        <v>351</v>
      </c>
      <c r="FD418" s="38" t="s">
        <v>351</v>
      </c>
      <c r="FE418" s="38"/>
      <c r="FF418" s="38"/>
      <c r="FG418" s="37"/>
      <c r="FH418" s="38" t="s">
        <v>351</v>
      </c>
      <c r="FI418" s="38" t="s">
        <v>351</v>
      </c>
      <c r="FJ418" s="38" t="s">
        <v>351</v>
      </c>
      <c r="FK418" s="38" t="s">
        <v>351</v>
      </c>
      <c r="FL418" s="38" t="s">
        <v>351</v>
      </c>
      <c r="FM418" s="38" t="s">
        <v>351</v>
      </c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 t="s">
        <v>351</v>
      </c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351</v>
      </c>
      <c r="GO418" s="38" t="s">
        <v>351</v>
      </c>
      <c r="GP418" s="38"/>
      <c r="GQ418" s="38" t="s">
        <v>351</v>
      </c>
      <c r="GR418" s="38" t="s">
        <v>351</v>
      </c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351</v>
      </c>
      <c r="HI418" s="38" t="s">
        <v>351</v>
      </c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 t="s">
        <v>351</v>
      </c>
      <c r="HV418" s="38"/>
      <c r="HW418" s="38"/>
      <c r="HX418" s="38"/>
      <c r="HY418" s="38" t="s">
        <v>351</v>
      </c>
      <c r="HZ418" s="38"/>
      <c r="IA418" s="38"/>
      <c r="IB418" s="38"/>
      <c r="IC418" s="38"/>
      <c r="ID418" s="38"/>
      <c r="IE418" s="38" t="s">
        <v>351</v>
      </c>
      <c r="IF418" s="38" t="s">
        <v>351</v>
      </c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 t="s">
        <v>351</v>
      </c>
      <c r="IS418" s="38" t="s">
        <v>351</v>
      </c>
      <c r="IT418" s="38" t="s">
        <v>351</v>
      </c>
      <c r="IU418" s="38" t="s">
        <v>351</v>
      </c>
      <c r="IV418" s="38"/>
      <c r="IW418" s="38"/>
      <c r="IX418" s="38"/>
      <c r="IY418" s="38" t="s">
        <v>351</v>
      </c>
      <c r="IZ418" s="38" t="s">
        <v>351</v>
      </c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351</v>
      </c>
      <c r="OV418" s="38"/>
      <c r="OW418" s="38"/>
      <c r="OX418" s="38"/>
      <c r="OY418" s="38" t="s">
        <v>351</v>
      </c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0" t="s">
        <v>351</v>
      </c>
      <c r="QB418" s="75" t="s">
        <v>351</v>
      </c>
      <c r="QC418" s="75"/>
      <c r="QD418" s="75"/>
      <c r="QE418" s="75"/>
      <c r="QF418" s="75"/>
      <c r="QG418" s="75"/>
      <c r="QH418" s="75"/>
      <c r="QI418" s="75"/>
      <c r="QJ418" s="75"/>
      <c r="QK418" s="75"/>
      <c r="QL418" s="75"/>
      <c r="QM418" s="75"/>
      <c r="QN418" s="75"/>
      <c r="QO418" s="75"/>
      <c r="QP418" s="75"/>
      <c r="QQ418" s="75"/>
      <c r="QR418" s="75"/>
      <c r="QS418" s="75"/>
      <c r="QT418" s="75"/>
      <c r="QU418" s="30"/>
      <c r="QV418" s="75"/>
      <c r="QW418" s="75"/>
      <c r="QX418" s="75"/>
      <c r="QY418" s="75"/>
      <c r="QZ418" s="75"/>
      <c r="RA418" s="75"/>
      <c r="RB418" s="75"/>
      <c r="RC418" s="75"/>
      <c r="RD418" s="75"/>
      <c r="RE418" s="75"/>
      <c r="RF418" s="75"/>
      <c r="RG418" s="75" t="s">
        <v>351</v>
      </c>
      <c r="RH418" s="75" t="s">
        <v>351</v>
      </c>
      <c r="RI418" s="75"/>
      <c r="RJ418" s="75"/>
      <c r="RK418" s="75"/>
      <c r="RL418" s="75"/>
      <c r="RM418" s="75"/>
      <c r="RN418" s="75"/>
      <c r="RO418" s="30"/>
      <c r="RP418" s="75"/>
      <c r="RQ418" s="75"/>
      <c r="RR418" s="75"/>
      <c r="RS418" s="75"/>
      <c r="RT418" s="75"/>
      <c r="RU418" s="75"/>
      <c r="RV418" s="75"/>
      <c r="RW418" s="75"/>
      <c r="RX418" s="75"/>
      <c r="RY418" s="75"/>
      <c r="RZ418" s="75"/>
      <c r="SA418" s="75"/>
      <c r="SB418" s="75"/>
      <c r="SC418" s="75"/>
      <c r="SD418" s="75"/>
      <c r="SE418" s="75"/>
      <c r="SF418" s="75"/>
      <c r="SG418" s="75"/>
      <c r="SH418" s="75"/>
      <c r="SI418" s="75"/>
      <c r="SJ418" s="75"/>
      <c r="SK418" s="75"/>
      <c r="SL418" s="75"/>
      <c r="SM418" s="30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 t="s">
        <v>351</v>
      </c>
      <c r="TP418" s="38"/>
      <c r="TQ418" s="38"/>
      <c r="TR418" s="38"/>
      <c r="TS418" s="38" t="s">
        <v>351</v>
      </c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 t="s">
        <v>351</v>
      </c>
      <c r="UN418" s="38" t="s">
        <v>351</v>
      </c>
      <c r="UO418" s="38"/>
      <c r="UP418" s="38"/>
      <c r="UQ418" s="38" t="s">
        <v>351</v>
      </c>
      <c r="UR418" s="38" t="s">
        <v>351</v>
      </c>
      <c r="US418" s="38"/>
      <c r="UT418" s="38"/>
      <c r="UU418" s="37"/>
      <c r="UV418" s="38" t="s">
        <v>351</v>
      </c>
      <c r="UW418" s="38" t="s">
        <v>351</v>
      </c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 t="s">
        <v>351</v>
      </c>
      <c r="VX418" s="38" t="s">
        <v>351</v>
      </c>
      <c r="VY418" s="38"/>
      <c r="VZ418" s="38"/>
      <c r="WA418" s="38"/>
      <c r="WB418" s="38"/>
      <c r="WC418" s="38"/>
      <c r="WD418" s="38"/>
      <c r="WE418" s="38" t="s">
        <v>351</v>
      </c>
      <c r="WF418" s="38" t="s">
        <v>351</v>
      </c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270"/>
        <v/>
      </c>
      <c r="AGK418" s="85" t="str">
        <f t="shared" si="1271"/>
        <v/>
      </c>
      <c r="AGL418" s="85" t="str">
        <f t="shared" si="1272"/>
        <v/>
      </c>
      <c r="AGN418" s="5">
        <f>IF(LEN(B418)&gt;7,AGN415,"")</f>
        <v>12</v>
      </c>
      <c r="AGQ418" s="36">
        <f t="shared" si="1283"/>
        <v>22</v>
      </c>
      <c r="AGR418" s="36" t="str">
        <f t="shared" si="1273"/>
        <v/>
      </c>
      <c r="AGS418" s="39">
        <f t="shared" si="1284"/>
        <v>4</v>
      </c>
      <c r="AGT418" s="36" t="str">
        <f t="shared" si="1285"/>
        <v/>
      </c>
      <c r="AGU418" s="36" t="str">
        <f t="shared" si="1274"/>
        <v/>
      </c>
      <c r="AGV418" s="39">
        <f t="shared" si="1286"/>
        <v>19</v>
      </c>
      <c r="AGW418" s="36" t="str">
        <f t="shared" si="1287"/>
        <v/>
      </c>
      <c r="AGX418" s="36" t="str">
        <f t="shared" si="1275"/>
        <v/>
      </c>
      <c r="AGY418" s="39">
        <f t="shared" si="1288"/>
        <v>16</v>
      </c>
      <c r="AGZ418" s="36" t="str">
        <f t="shared" si="1289"/>
        <v/>
      </c>
      <c r="AHA418" s="36" t="str">
        <f t="shared" si="1276"/>
        <v/>
      </c>
      <c r="AHB418" s="39" t="str">
        <f t="shared" si="1290"/>
        <v/>
      </c>
      <c r="AHC418" s="36" t="str">
        <f t="shared" si="1291"/>
        <v/>
      </c>
      <c r="AHD418" s="36" t="str">
        <f t="shared" si="1277"/>
        <v/>
      </c>
      <c r="AHE418" s="39">
        <f t="shared" si="1292"/>
        <v>2</v>
      </c>
      <c r="AHF418" s="36" t="str">
        <f t="shared" si="1293"/>
        <v/>
      </c>
      <c r="AHG418" s="36" t="str">
        <f t="shared" si="1278"/>
        <v/>
      </c>
      <c r="AHH418" s="39">
        <f t="shared" si="1294"/>
        <v>4</v>
      </c>
      <c r="AHI418" s="36" t="str">
        <f t="shared" si="1295"/>
        <v/>
      </c>
      <c r="AHJ418" s="36" t="str">
        <f t="shared" si="1279"/>
        <v/>
      </c>
      <c r="AHK418" s="39">
        <f t="shared" si="1296"/>
        <v>12</v>
      </c>
      <c r="AHL418" s="36" t="str">
        <f t="shared" si="1297"/>
        <v/>
      </c>
      <c r="AHM418" s="36" t="str">
        <f t="shared" si="1280"/>
        <v/>
      </c>
      <c r="AHN418" s="39" t="str">
        <f t="shared" si="1298"/>
        <v/>
      </c>
      <c r="AHO418" s="36" t="str">
        <f t="shared" si="1299"/>
        <v/>
      </c>
      <c r="AHP418" s="36" t="str">
        <f t="shared" si="1281"/>
        <v/>
      </c>
      <c r="AHQ418" s="39" t="str">
        <f t="shared" si="1300"/>
        <v/>
      </c>
      <c r="AHR418" s="36" t="str">
        <f t="shared" si="1301"/>
        <v/>
      </c>
      <c r="AHS418" s="36" t="str">
        <f t="shared" si="1282"/>
        <v/>
      </c>
      <c r="AHT418" s="39" t="str">
        <f t="shared" si="1302"/>
        <v/>
      </c>
    </row>
    <row r="419" spans="1:923" s="5" customFormat="1" outlineLevel="1" x14ac:dyDescent="0.25">
      <c r="A419" s="43">
        <f t="shared" si="1303"/>
        <v>4</v>
      </c>
      <c r="B419" s="50" t="s">
        <v>21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 t="s">
        <v>351</v>
      </c>
      <c r="R419" s="57"/>
      <c r="S419" s="57" t="s">
        <v>351</v>
      </c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 t="s">
        <v>351</v>
      </c>
      <c r="AH419" s="57"/>
      <c r="AI419" s="57" t="s">
        <v>351</v>
      </c>
      <c r="AJ419" s="57"/>
      <c r="AK419" s="57"/>
      <c r="AL419" s="57"/>
      <c r="AM419" s="61"/>
      <c r="AN419" s="57"/>
      <c r="AO419" s="57"/>
      <c r="AP419" s="57"/>
      <c r="AQ419" s="61"/>
      <c r="AR419" s="57" t="s">
        <v>351</v>
      </c>
      <c r="AS419" s="57"/>
      <c r="AT419" s="57"/>
      <c r="AU419" s="57"/>
      <c r="AV419" s="57"/>
      <c r="AW419" s="57"/>
      <c r="AX419" s="57"/>
      <c r="AY419" s="57" t="s">
        <v>351</v>
      </c>
      <c r="AZ419" s="57" t="s">
        <v>351</v>
      </c>
      <c r="BA419" s="57" t="s">
        <v>351</v>
      </c>
      <c r="BB419" s="57" t="s">
        <v>351</v>
      </c>
      <c r="BC419" s="57" t="s">
        <v>351</v>
      </c>
      <c r="BD419" s="57" t="s">
        <v>351</v>
      </c>
      <c r="BE419" s="57"/>
      <c r="BF419" s="57"/>
      <c r="BG419" s="57" t="s">
        <v>351</v>
      </c>
      <c r="BH419" s="57" t="s">
        <v>351</v>
      </c>
      <c r="BI419" s="38"/>
      <c r="BJ419" s="38"/>
      <c r="BK419" s="61"/>
      <c r="BL419" s="57"/>
      <c r="BM419" s="57"/>
      <c r="BN419" s="57"/>
      <c r="BO419" s="57"/>
      <c r="BP419" s="57" t="s">
        <v>351</v>
      </c>
      <c r="BQ419" s="57"/>
      <c r="BR419" s="57"/>
      <c r="BS419" s="57" t="s">
        <v>351</v>
      </c>
      <c r="BT419" s="57"/>
      <c r="BU419" s="57"/>
      <c r="BV419" s="57"/>
      <c r="BW419" s="57"/>
      <c r="BX419" s="57" t="s">
        <v>351</v>
      </c>
      <c r="BY419" s="57"/>
      <c r="BZ419" s="57"/>
      <c r="CA419" s="57"/>
      <c r="CB419" s="57"/>
      <c r="CC419" s="38"/>
      <c r="CD419" s="38"/>
      <c r="CE419" s="61"/>
      <c r="CF419" s="57" t="s">
        <v>351</v>
      </c>
      <c r="CG419" s="57" t="s">
        <v>351</v>
      </c>
      <c r="CH419" s="57" t="s">
        <v>351</v>
      </c>
      <c r="CI419" s="57" t="s">
        <v>351</v>
      </c>
      <c r="CJ419" s="57" t="s">
        <v>351</v>
      </c>
      <c r="CK419" s="57" t="s">
        <v>351</v>
      </c>
      <c r="CL419" s="57"/>
      <c r="CM419" s="57"/>
      <c r="CN419" s="57"/>
      <c r="CO419" s="57"/>
      <c r="CP419" s="57"/>
      <c r="CQ419" s="57"/>
      <c r="CR419" s="57"/>
      <c r="CS419" s="57" t="s">
        <v>351</v>
      </c>
      <c r="CT419" s="57"/>
      <c r="CU419" s="57"/>
      <c r="CV419" s="57"/>
      <c r="CW419" s="38"/>
      <c r="CX419" s="38"/>
      <c r="CY419" s="37"/>
      <c r="CZ419" s="38"/>
      <c r="DA419" s="38" t="s">
        <v>351</v>
      </c>
      <c r="DB419" s="38" t="s">
        <v>351</v>
      </c>
      <c r="DC419" s="38"/>
      <c r="DD419" s="38"/>
      <c r="DE419" s="38"/>
      <c r="DF419" s="38"/>
      <c r="DG419" s="38" t="s">
        <v>351</v>
      </c>
      <c r="DH419" s="38" t="s">
        <v>351</v>
      </c>
      <c r="DI419" s="38"/>
      <c r="DJ419" s="38"/>
      <c r="DK419" s="38"/>
      <c r="DL419" s="38" t="s">
        <v>351</v>
      </c>
      <c r="DM419" s="38" t="s">
        <v>351</v>
      </c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351</v>
      </c>
      <c r="DX419" s="57"/>
      <c r="DY419" s="57"/>
      <c r="DZ419" s="57"/>
      <c r="EA419" s="57"/>
      <c r="EB419" s="57" t="s">
        <v>351</v>
      </c>
      <c r="EC419" s="57" t="s">
        <v>351</v>
      </c>
      <c r="ED419" s="57" t="s">
        <v>351</v>
      </c>
      <c r="EE419" s="57" t="s">
        <v>351</v>
      </c>
      <c r="EF419" s="57" t="s">
        <v>351</v>
      </c>
      <c r="EG419" s="57"/>
      <c r="EH419" s="57"/>
      <c r="EI419" s="57" t="s">
        <v>351</v>
      </c>
      <c r="EJ419" s="57" t="s">
        <v>351</v>
      </c>
      <c r="EK419" s="57"/>
      <c r="EL419" s="38"/>
      <c r="EM419" s="37"/>
      <c r="EN419" s="38"/>
      <c r="EO419" s="38" t="s">
        <v>351</v>
      </c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 t="s">
        <v>351</v>
      </c>
      <c r="FD419" s="38" t="s">
        <v>351</v>
      </c>
      <c r="FE419" s="38"/>
      <c r="FF419" s="38"/>
      <c r="FG419" s="37"/>
      <c r="FH419" s="38" t="s">
        <v>351</v>
      </c>
      <c r="FI419" s="38" t="s">
        <v>351</v>
      </c>
      <c r="FJ419" s="38" t="s">
        <v>351</v>
      </c>
      <c r="FK419" s="38" t="s">
        <v>351</v>
      </c>
      <c r="FL419" s="38" t="s">
        <v>351</v>
      </c>
      <c r="FM419" s="38" t="s">
        <v>351</v>
      </c>
      <c r="FN419" s="38"/>
      <c r="FO419" s="38"/>
      <c r="FP419" s="38"/>
      <c r="FQ419" s="38"/>
      <c r="FR419" s="38"/>
      <c r="FS419" s="38"/>
      <c r="FT419" s="38"/>
      <c r="FU419" s="38"/>
      <c r="FV419" s="38"/>
      <c r="FW419" s="38" t="s">
        <v>351</v>
      </c>
      <c r="FX419" s="38" t="s">
        <v>351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351</v>
      </c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 t="s">
        <v>351</v>
      </c>
      <c r="HI419" s="38" t="s">
        <v>351</v>
      </c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 t="s">
        <v>351</v>
      </c>
      <c r="HV419" s="38"/>
      <c r="HW419" s="38"/>
      <c r="HX419" s="38" t="s">
        <v>351</v>
      </c>
      <c r="HY419" s="38" t="s">
        <v>351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 t="s">
        <v>351</v>
      </c>
      <c r="NU419" s="38" t="s">
        <v>351</v>
      </c>
      <c r="NV419" s="38"/>
      <c r="NW419" s="38"/>
      <c r="NX419" s="38" t="s">
        <v>351</v>
      </c>
      <c r="NY419" s="38" t="s">
        <v>351</v>
      </c>
      <c r="NZ419" s="38" t="s">
        <v>351</v>
      </c>
      <c r="OA419" s="38"/>
      <c r="OB419" s="38"/>
      <c r="OC419" s="38"/>
      <c r="OD419" s="38"/>
      <c r="OE419" s="38"/>
      <c r="OF419" s="38"/>
      <c r="OG419" s="38"/>
      <c r="OH419" s="38"/>
      <c r="OI419" s="38" t="s">
        <v>351</v>
      </c>
      <c r="OJ419" s="38" t="s">
        <v>351</v>
      </c>
      <c r="OK419" s="38"/>
      <c r="OL419" s="38"/>
      <c r="OM419" s="37"/>
      <c r="ON419" s="38" t="s">
        <v>351</v>
      </c>
      <c r="OO419" s="38" t="s">
        <v>351</v>
      </c>
      <c r="OP419" s="38"/>
      <c r="OQ419" s="38"/>
      <c r="OR419" s="38" t="s">
        <v>351</v>
      </c>
      <c r="OS419" s="38" t="s">
        <v>351</v>
      </c>
      <c r="OT419" s="38"/>
      <c r="OU419" s="38"/>
      <c r="OV419" s="38"/>
      <c r="OW419" s="38"/>
      <c r="OX419" s="38"/>
      <c r="OY419" s="38" t="s">
        <v>351</v>
      </c>
      <c r="OZ419" s="38" t="s">
        <v>351</v>
      </c>
      <c r="PA419" s="38"/>
      <c r="PB419" s="38"/>
      <c r="PC419" s="38"/>
      <c r="PD419" s="38" t="s">
        <v>351</v>
      </c>
      <c r="PE419" s="38"/>
      <c r="PF419" s="38"/>
      <c r="PG419" s="37"/>
      <c r="PH419" s="38" t="s">
        <v>351</v>
      </c>
      <c r="PI419" s="38" t="s">
        <v>351</v>
      </c>
      <c r="PJ419" s="38"/>
      <c r="PK419" s="38"/>
      <c r="PL419" s="38"/>
      <c r="PM419" s="38"/>
      <c r="PN419" s="38"/>
      <c r="PO419" s="38"/>
      <c r="PP419" s="38"/>
      <c r="PQ419" s="38"/>
      <c r="PR419" s="38"/>
      <c r="PS419" s="38" t="s">
        <v>351</v>
      </c>
      <c r="PT419" s="38" t="s">
        <v>351</v>
      </c>
      <c r="PU419" s="38"/>
      <c r="PV419" s="38"/>
      <c r="PW419" s="38" t="s">
        <v>351</v>
      </c>
      <c r="PX419" s="38" t="s">
        <v>351</v>
      </c>
      <c r="PY419" s="38" t="s">
        <v>351</v>
      </c>
      <c r="PZ419" s="38"/>
      <c r="QA419" s="30"/>
      <c r="QB419" s="75"/>
      <c r="QC419" s="75"/>
      <c r="QD419" s="75"/>
      <c r="QE419" s="75"/>
      <c r="QF419" s="75"/>
      <c r="QG419" s="75"/>
      <c r="QH419" s="75"/>
      <c r="QI419" s="75"/>
      <c r="QJ419" s="75"/>
      <c r="QK419" s="75"/>
      <c r="QL419" s="75"/>
      <c r="QM419" s="75" t="s">
        <v>351</v>
      </c>
      <c r="QN419" s="75" t="s">
        <v>351</v>
      </c>
      <c r="QO419" s="75"/>
      <c r="QP419" s="75"/>
      <c r="QQ419" s="75" t="s">
        <v>351</v>
      </c>
      <c r="QR419" s="75" t="s">
        <v>351</v>
      </c>
      <c r="QS419" s="75"/>
      <c r="QT419" s="75"/>
      <c r="QU419" s="80"/>
      <c r="QV419" s="75" t="s">
        <v>351</v>
      </c>
      <c r="QW419" s="75" t="s">
        <v>351</v>
      </c>
      <c r="QX419" s="75"/>
      <c r="QY419" s="75"/>
      <c r="QZ419" s="75"/>
      <c r="RA419" s="75"/>
      <c r="RB419" s="75"/>
      <c r="RC419" s="75"/>
      <c r="RD419" s="75"/>
      <c r="RE419" s="75"/>
      <c r="RF419" s="75"/>
      <c r="RG419" s="75" t="s">
        <v>351</v>
      </c>
      <c r="RH419" s="75" t="s">
        <v>351</v>
      </c>
      <c r="RI419" s="75"/>
      <c r="RJ419" s="75"/>
      <c r="RK419" s="75"/>
      <c r="RL419" s="75"/>
      <c r="RM419" s="75"/>
      <c r="RN419" s="75"/>
      <c r="RO419" s="30"/>
      <c r="RP419" s="75"/>
      <c r="RQ419" s="75"/>
      <c r="RR419" s="75"/>
      <c r="RS419" s="75"/>
      <c r="RT419" s="75"/>
      <c r="RU419" s="75"/>
      <c r="RV419" s="75"/>
      <c r="RW419" s="75" t="s">
        <v>351</v>
      </c>
      <c r="RX419" s="75" t="s">
        <v>351</v>
      </c>
      <c r="RY419" s="75" t="s">
        <v>351</v>
      </c>
      <c r="RZ419" s="75"/>
      <c r="SA419" s="75"/>
      <c r="SB419" s="75"/>
      <c r="SC419" s="75"/>
      <c r="SD419" s="75"/>
      <c r="SE419" s="75"/>
      <c r="SF419" s="75"/>
      <c r="SG419" s="75"/>
      <c r="SH419" s="75"/>
      <c r="SI419" s="75"/>
      <c r="SJ419" s="75"/>
      <c r="SK419" s="75"/>
      <c r="SL419" s="75"/>
      <c r="SM419" s="30"/>
      <c r="SN419" s="38"/>
      <c r="SO419" s="38"/>
      <c r="SP419" s="38"/>
      <c r="SQ419" s="38"/>
      <c r="SR419" s="38"/>
      <c r="SS419" s="38"/>
      <c r="ST419" s="38"/>
      <c r="SU419" s="38" t="s">
        <v>351</v>
      </c>
      <c r="SV419" s="38" t="s">
        <v>351</v>
      </c>
      <c r="SW419" s="38" t="s">
        <v>351</v>
      </c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 t="s">
        <v>351</v>
      </c>
      <c r="TI419" s="38" t="s">
        <v>351</v>
      </c>
      <c r="TJ419" s="38"/>
      <c r="TK419" s="38"/>
      <c r="TL419" s="38" t="s">
        <v>351</v>
      </c>
      <c r="TM419" s="38" t="s">
        <v>351</v>
      </c>
      <c r="TN419" s="38"/>
      <c r="TO419" s="38"/>
      <c r="TP419" s="38"/>
      <c r="TQ419" s="38"/>
      <c r="TR419" s="38"/>
      <c r="TS419" s="38" t="s">
        <v>351</v>
      </c>
      <c r="TT419" s="38" t="s">
        <v>351</v>
      </c>
      <c r="TU419" s="38"/>
      <c r="TV419" s="38"/>
      <c r="TW419" s="38"/>
      <c r="TX419" s="38" t="s">
        <v>351</v>
      </c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 t="s">
        <v>351</v>
      </c>
      <c r="UJ419" s="38" t="s">
        <v>351</v>
      </c>
      <c r="UK419" s="38" t="s">
        <v>351</v>
      </c>
      <c r="UL419" s="38"/>
      <c r="UM419" s="38" t="s">
        <v>351</v>
      </c>
      <c r="UN419" s="38" t="s">
        <v>351</v>
      </c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270"/>
        <v/>
      </c>
      <c r="AGK419" s="85" t="str">
        <f t="shared" si="1271"/>
        <v/>
      </c>
      <c r="AGL419" s="85" t="str">
        <f t="shared" si="1272"/>
        <v/>
      </c>
      <c r="AGN419" s="5">
        <f>IF(LEN(B419)&gt;7,AGN415,"")</f>
        <v>12</v>
      </c>
      <c r="AGQ419" s="36" t="str">
        <f t="shared" si="1283"/>
        <v/>
      </c>
      <c r="AGR419" s="36" t="str">
        <f t="shared" si="1273"/>
        <v/>
      </c>
      <c r="AGS419" s="39">
        <f t="shared" si="1284"/>
        <v>22</v>
      </c>
      <c r="AGT419" s="36" t="str">
        <f t="shared" si="1285"/>
        <v/>
      </c>
      <c r="AGU419" s="36" t="str">
        <f t="shared" si="1274"/>
        <v/>
      </c>
      <c r="AGV419" s="39">
        <f t="shared" si="1286"/>
        <v>26</v>
      </c>
      <c r="AGW419" s="36" t="str">
        <f t="shared" si="1287"/>
        <v/>
      </c>
      <c r="AGX419" s="36" t="str">
        <f t="shared" si="1275"/>
        <v/>
      </c>
      <c r="AGY419" s="39">
        <f t="shared" si="1288"/>
        <v>6</v>
      </c>
      <c r="AGZ419" s="36" t="str">
        <f t="shared" si="1289"/>
        <v/>
      </c>
      <c r="AHA419" s="36" t="str">
        <f t="shared" si="1276"/>
        <v/>
      </c>
      <c r="AHB419" s="39" t="str">
        <f t="shared" si="1290"/>
        <v/>
      </c>
      <c r="AHC419" s="36" t="str">
        <f t="shared" si="1291"/>
        <v/>
      </c>
      <c r="AHD419" s="36" t="str">
        <f t="shared" si="1277"/>
        <v/>
      </c>
      <c r="AHE419" s="39">
        <f t="shared" si="1292"/>
        <v>21</v>
      </c>
      <c r="AHF419" s="36" t="str">
        <f t="shared" si="1293"/>
        <v/>
      </c>
      <c r="AHG419" s="36" t="str">
        <f t="shared" si="1278"/>
        <v/>
      </c>
      <c r="AHH419" s="39">
        <f t="shared" si="1294"/>
        <v>14</v>
      </c>
      <c r="AHI419" s="36" t="str">
        <f t="shared" si="1295"/>
        <v/>
      </c>
      <c r="AHJ419" s="36" t="str">
        <f t="shared" si="1279"/>
        <v/>
      </c>
      <c r="AHK419" s="39">
        <f t="shared" si="1296"/>
        <v>12</v>
      </c>
      <c r="AHL419" s="36" t="str">
        <f t="shared" si="1297"/>
        <v/>
      </c>
      <c r="AHM419" s="36" t="str">
        <f t="shared" si="1280"/>
        <v/>
      </c>
      <c r="AHN419" s="39" t="str">
        <f t="shared" si="1298"/>
        <v/>
      </c>
      <c r="AHO419" s="36" t="str">
        <f t="shared" si="1299"/>
        <v/>
      </c>
      <c r="AHP419" s="36" t="str">
        <f t="shared" si="1281"/>
        <v/>
      </c>
      <c r="AHQ419" s="39" t="str">
        <f t="shared" si="1300"/>
        <v/>
      </c>
      <c r="AHR419" s="36" t="str">
        <f t="shared" si="1301"/>
        <v/>
      </c>
      <c r="AHS419" s="36" t="str">
        <f t="shared" si="1282"/>
        <v/>
      </c>
      <c r="AHT419" s="39" t="str">
        <f t="shared" si="1302"/>
        <v/>
      </c>
    </row>
    <row r="420" spans="1:923" s="5" customFormat="1" outlineLevel="1" x14ac:dyDescent="0.25">
      <c r="A420" s="43">
        <v>5</v>
      </c>
      <c r="B420" s="50" t="s">
        <v>245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 t="s">
        <v>352</v>
      </c>
      <c r="AP420" s="57" t="s">
        <v>352</v>
      </c>
      <c r="AQ420" s="61"/>
      <c r="AR420" s="57" t="s">
        <v>352</v>
      </c>
      <c r="AS420" s="57"/>
      <c r="AT420" s="57"/>
      <c r="AU420" s="57" t="s">
        <v>352</v>
      </c>
      <c r="AV420" s="57" t="s">
        <v>352</v>
      </c>
      <c r="AW420" s="57" t="s">
        <v>352</v>
      </c>
      <c r="AX420" s="57"/>
      <c r="AY420" s="57" t="s">
        <v>352</v>
      </c>
      <c r="AZ420" s="57" t="s">
        <v>352</v>
      </c>
      <c r="BA420" s="57" t="s">
        <v>352</v>
      </c>
      <c r="BB420" s="57" t="s">
        <v>352</v>
      </c>
      <c r="BC420" s="57" t="s">
        <v>352</v>
      </c>
      <c r="BD420" s="57" t="s">
        <v>352</v>
      </c>
      <c r="BE420" s="57" t="s">
        <v>352</v>
      </c>
      <c r="BF420" s="57"/>
      <c r="BG420" s="57" t="s">
        <v>352</v>
      </c>
      <c r="BH420" s="57" t="s">
        <v>352</v>
      </c>
      <c r="BI420" s="38"/>
      <c r="BJ420" s="38"/>
      <c r="BK420" s="61"/>
      <c r="BL420" s="57"/>
      <c r="BM420" s="57" t="s">
        <v>352</v>
      </c>
      <c r="BN420" s="57" t="s">
        <v>352</v>
      </c>
      <c r="BO420" s="57"/>
      <c r="BP420" s="57" t="s">
        <v>352</v>
      </c>
      <c r="BQ420" s="57"/>
      <c r="BR420" s="57"/>
      <c r="BS420" s="57" t="s">
        <v>352</v>
      </c>
      <c r="BT420" s="57" t="s">
        <v>352</v>
      </c>
      <c r="BU420" s="57" t="s">
        <v>352</v>
      </c>
      <c r="BV420" s="57" t="s">
        <v>352</v>
      </c>
      <c r="BW420" s="57"/>
      <c r="BX420" s="57" t="s">
        <v>352</v>
      </c>
      <c r="BY420" s="57" t="s">
        <v>352</v>
      </c>
      <c r="BZ420" s="57"/>
      <c r="CA420" s="57" t="s">
        <v>352</v>
      </c>
      <c r="CB420" s="57" t="s">
        <v>352</v>
      </c>
      <c r="CC420" s="38"/>
      <c r="CD420" s="38"/>
      <c r="CE420" s="61"/>
      <c r="CF420" s="57" t="s">
        <v>352</v>
      </c>
      <c r="CG420" s="57" t="s">
        <v>352</v>
      </c>
      <c r="CH420" s="57" t="s">
        <v>352</v>
      </c>
      <c r="CI420" s="57" t="s">
        <v>352</v>
      </c>
      <c r="CJ420" s="57" t="s">
        <v>352</v>
      </c>
      <c r="CK420" s="57" t="s">
        <v>352</v>
      </c>
      <c r="CL420" s="57"/>
      <c r="CM420" s="57"/>
      <c r="CN420" s="57" t="s">
        <v>352</v>
      </c>
      <c r="CO420" s="57" t="s">
        <v>352</v>
      </c>
      <c r="CP420" s="57" t="s">
        <v>352</v>
      </c>
      <c r="CQ420" s="57"/>
      <c r="CR420" s="57" t="s">
        <v>352</v>
      </c>
      <c r="CS420" s="57" t="s">
        <v>352</v>
      </c>
      <c r="CT420" s="57"/>
      <c r="CU420" s="57" t="s">
        <v>352</v>
      </c>
      <c r="CV420" s="57" t="s">
        <v>352</v>
      </c>
      <c r="CW420" s="38"/>
      <c r="CX420" s="38"/>
      <c r="CY420" s="37"/>
      <c r="CZ420" s="38"/>
      <c r="DA420" s="38" t="s">
        <v>352</v>
      </c>
      <c r="DB420" s="38" t="s">
        <v>352</v>
      </c>
      <c r="DC420" s="38"/>
      <c r="DD420" s="38" t="s">
        <v>352</v>
      </c>
      <c r="DE420" s="38" t="s">
        <v>352</v>
      </c>
      <c r="DF420" s="38"/>
      <c r="DG420" s="38" t="s">
        <v>352</v>
      </c>
      <c r="DH420" s="38" t="s">
        <v>352</v>
      </c>
      <c r="DI420" s="38"/>
      <c r="DJ420" s="38"/>
      <c r="DK420" s="38"/>
      <c r="DL420" s="38" t="s">
        <v>352</v>
      </c>
      <c r="DM420" s="38" t="s">
        <v>352</v>
      </c>
      <c r="DN420" s="38"/>
      <c r="DO420" s="38" t="s">
        <v>352</v>
      </c>
      <c r="DP420" s="38" t="s">
        <v>352</v>
      </c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 t="s">
        <v>351</v>
      </c>
      <c r="GO420" s="38" t="s">
        <v>351</v>
      </c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 t="s">
        <v>351</v>
      </c>
      <c r="HI420" s="38"/>
      <c r="HJ420" s="38"/>
      <c r="HK420" s="38" t="s">
        <v>351</v>
      </c>
      <c r="HL420" s="38" t="s">
        <v>351</v>
      </c>
      <c r="HM420" s="38"/>
      <c r="HN420" s="38"/>
      <c r="HO420" s="37"/>
      <c r="HP420" s="38"/>
      <c r="HQ420" s="38" t="s">
        <v>351</v>
      </c>
      <c r="HR420" s="38" t="s">
        <v>351</v>
      </c>
      <c r="HS420" s="38"/>
      <c r="HT420" s="38"/>
      <c r="HU420" s="38"/>
      <c r="HV420" s="38"/>
      <c r="HW420" s="38"/>
      <c r="HX420" s="38" t="s">
        <v>351</v>
      </c>
      <c r="HY420" s="38" t="s">
        <v>351</v>
      </c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 t="s">
        <v>351</v>
      </c>
      <c r="IK420" s="38" t="s">
        <v>351</v>
      </c>
      <c r="IL420" s="38" t="s">
        <v>351</v>
      </c>
      <c r="IM420" s="38" t="s">
        <v>351</v>
      </c>
      <c r="IN420" s="38" t="s">
        <v>351</v>
      </c>
      <c r="IO420" s="38" t="s">
        <v>351</v>
      </c>
      <c r="IP420" s="38"/>
      <c r="IQ420" s="38"/>
      <c r="IR420" s="38" t="s">
        <v>351</v>
      </c>
      <c r="IS420" s="38" t="s">
        <v>351</v>
      </c>
      <c r="IT420" s="38" t="s">
        <v>351</v>
      </c>
      <c r="IU420" s="38" t="s">
        <v>351</v>
      </c>
      <c r="IV420" s="38" t="s">
        <v>351</v>
      </c>
      <c r="IW420" s="38"/>
      <c r="IX420" s="38"/>
      <c r="IY420" s="38" t="s">
        <v>351</v>
      </c>
      <c r="IZ420" s="38" t="s">
        <v>351</v>
      </c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 t="s">
        <v>351</v>
      </c>
      <c r="OV420" s="38" t="s">
        <v>351</v>
      </c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0"/>
      <c r="QB420" s="75"/>
      <c r="QC420" s="75"/>
      <c r="QD420" s="75"/>
      <c r="QE420" s="75"/>
      <c r="QF420" s="75"/>
      <c r="QG420" s="75"/>
      <c r="QH420" s="75"/>
      <c r="QI420" s="75"/>
      <c r="QJ420" s="75"/>
      <c r="QK420" s="75"/>
      <c r="QL420" s="75"/>
      <c r="QM420" s="75"/>
      <c r="QN420" s="75"/>
      <c r="QO420" s="75"/>
      <c r="QP420" s="75"/>
      <c r="QQ420" s="75"/>
      <c r="QR420" s="75"/>
      <c r="QS420" s="75"/>
      <c r="QT420" s="75"/>
      <c r="QU420" s="80"/>
      <c r="QV420" s="75" t="s">
        <v>351</v>
      </c>
      <c r="QW420" s="75" t="s">
        <v>351</v>
      </c>
      <c r="QX420" s="75"/>
      <c r="QY420" s="75"/>
      <c r="QZ420" s="75" t="s">
        <v>351</v>
      </c>
      <c r="RA420" s="75" t="s">
        <v>351</v>
      </c>
      <c r="RB420" s="75" t="s">
        <v>351</v>
      </c>
      <c r="RC420" s="75" t="s">
        <v>351</v>
      </c>
      <c r="RD420" s="75" t="s">
        <v>351</v>
      </c>
      <c r="RE420" s="75"/>
      <c r="RF420" s="75"/>
      <c r="RG420" s="75" t="s">
        <v>351</v>
      </c>
      <c r="RH420" s="75" t="s">
        <v>351</v>
      </c>
      <c r="RI420" s="75"/>
      <c r="RJ420" s="75"/>
      <c r="RK420" s="75"/>
      <c r="RL420" s="75"/>
      <c r="RM420" s="75"/>
      <c r="RN420" s="75"/>
      <c r="RO420" s="30"/>
      <c r="RP420" s="75" t="s">
        <v>351</v>
      </c>
      <c r="RQ420" s="75" t="s">
        <v>351</v>
      </c>
      <c r="RR420" s="75"/>
      <c r="RS420" s="75"/>
      <c r="RT420" s="75"/>
      <c r="RU420" s="75" t="s">
        <v>351</v>
      </c>
      <c r="RV420" s="75"/>
      <c r="RW420" s="75" t="s">
        <v>351</v>
      </c>
      <c r="RX420" s="75" t="s">
        <v>351</v>
      </c>
      <c r="RY420" s="75" t="s">
        <v>351</v>
      </c>
      <c r="RZ420" s="75"/>
      <c r="SA420" s="75" t="s">
        <v>351</v>
      </c>
      <c r="SB420" s="75" t="s">
        <v>351</v>
      </c>
      <c r="SC420" s="75"/>
      <c r="SD420" s="75"/>
      <c r="SE420" s="75" t="s">
        <v>351</v>
      </c>
      <c r="SF420" s="75" t="s">
        <v>351</v>
      </c>
      <c r="SG420" s="75"/>
      <c r="SH420" s="75"/>
      <c r="SI420" s="75"/>
      <c r="SJ420" s="75"/>
      <c r="SK420" s="75"/>
      <c r="SL420" s="75"/>
      <c r="SM420" s="30"/>
      <c r="SN420" s="38"/>
      <c r="SO420" s="38"/>
      <c r="SP420" s="38"/>
      <c r="SQ420" s="38"/>
      <c r="SR420" s="38"/>
      <c r="SS420" s="38"/>
      <c r="ST420" s="38"/>
      <c r="SU420" s="38" t="s">
        <v>351</v>
      </c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 t="s">
        <v>351</v>
      </c>
      <c r="TP420" s="38" t="s">
        <v>351</v>
      </c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 t="s">
        <v>351</v>
      </c>
      <c r="UW420" s="38" t="s">
        <v>351</v>
      </c>
      <c r="UX420" s="38"/>
      <c r="UY420" s="38"/>
      <c r="UZ420" s="38"/>
      <c r="VA420" s="38"/>
      <c r="VB420" s="38"/>
      <c r="VC420" s="38" t="s">
        <v>351</v>
      </c>
      <c r="VD420" s="38" t="s">
        <v>351</v>
      </c>
      <c r="VE420" s="38" t="s">
        <v>351</v>
      </c>
      <c r="VF420" s="38"/>
      <c r="VG420" s="38" t="s">
        <v>351</v>
      </c>
      <c r="VH420" s="38" t="s">
        <v>351</v>
      </c>
      <c r="VI420" s="38"/>
      <c r="VJ420" s="38"/>
      <c r="VK420" s="38"/>
      <c r="VL420" s="38"/>
      <c r="VM420" s="38"/>
      <c r="VN420" s="38"/>
      <c r="VO420" s="37"/>
      <c r="VP420" s="38" t="s">
        <v>351</v>
      </c>
      <c r="VQ420" s="38" t="s">
        <v>351</v>
      </c>
      <c r="VR420" s="38"/>
      <c r="VS420" s="38"/>
      <c r="VT420" s="38" t="s">
        <v>351</v>
      </c>
      <c r="VU420" s="38" t="s">
        <v>351</v>
      </c>
      <c r="VV420" s="38" t="s">
        <v>351</v>
      </c>
      <c r="VW420" s="38" t="s">
        <v>351</v>
      </c>
      <c r="VX420" s="38" t="s">
        <v>351</v>
      </c>
      <c r="VY420" s="38"/>
      <c r="VZ420" s="38"/>
      <c r="WA420" s="38" t="s">
        <v>351</v>
      </c>
      <c r="WB420" s="38" t="s">
        <v>351</v>
      </c>
      <c r="WC420" s="38"/>
      <c r="WD420" s="38"/>
      <c r="WE420" s="38" t="s">
        <v>351</v>
      </c>
      <c r="WF420" s="38" t="s">
        <v>351</v>
      </c>
      <c r="WG420" s="38"/>
      <c r="WH420" s="38"/>
      <c r="WI420" s="37"/>
      <c r="WJ420" s="38" t="s">
        <v>351</v>
      </c>
      <c r="WK420" s="38" t="s">
        <v>351</v>
      </c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 t="s">
        <v>351</v>
      </c>
      <c r="WZ420" s="38" t="s">
        <v>351</v>
      </c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 t="s">
        <v>351</v>
      </c>
      <c r="XO420" s="38" t="s">
        <v>351</v>
      </c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270"/>
        <v/>
      </c>
      <c r="AGK420" s="85" t="str">
        <f t="shared" si="1271"/>
        <v/>
      </c>
      <c r="AGL420" s="85">
        <f t="shared" si="1272"/>
        <v>2</v>
      </c>
      <c r="AGN420" s="5">
        <f>IF(LEN(B420)&gt;7,AGN415,"")</f>
        <v>12</v>
      </c>
      <c r="AGQ420" s="36" t="str">
        <f t="shared" si="1283"/>
        <v/>
      </c>
      <c r="AGR420" s="36">
        <f t="shared" si="1273"/>
        <v>35</v>
      </c>
      <c r="AGS420" s="39" t="str">
        <f t="shared" si="1284"/>
        <v/>
      </c>
      <c r="AGT420" s="36" t="str">
        <f t="shared" si="1285"/>
        <v/>
      </c>
      <c r="AGU420" s="36">
        <f t="shared" si="1274"/>
        <v>14</v>
      </c>
      <c r="AGV420" s="39" t="str">
        <f t="shared" si="1286"/>
        <v/>
      </c>
      <c r="AGW420" s="36" t="str">
        <f t="shared" si="1287"/>
        <v/>
      </c>
      <c r="AGX420" s="36" t="str">
        <f t="shared" si="1275"/>
        <v/>
      </c>
      <c r="AGY420" s="39">
        <f t="shared" si="1288"/>
        <v>22</v>
      </c>
      <c r="AGZ420" s="36" t="str">
        <f t="shared" si="1289"/>
        <v/>
      </c>
      <c r="AHA420" s="36" t="str">
        <f t="shared" si="1276"/>
        <v/>
      </c>
      <c r="AHB420" s="39" t="str">
        <f t="shared" si="1290"/>
        <v/>
      </c>
      <c r="AHC420" s="36" t="str">
        <f t="shared" si="1291"/>
        <v/>
      </c>
      <c r="AHD420" s="36" t="str">
        <f t="shared" si="1277"/>
        <v/>
      </c>
      <c r="AHE420" s="39">
        <f t="shared" si="1292"/>
        <v>2</v>
      </c>
      <c r="AHF420" s="36" t="str">
        <f t="shared" si="1293"/>
        <v/>
      </c>
      <c r="AHG420" s="36" t="str">
        <f t="shared" si="1278"/>
        <v/>
      </c>
      <c r="AHH420" s="39">
        <f t="shared" si="1294"/>
        <v>20</v>
      </c>
      <c r="AHI420" s="36" t="str">
        <f t="shared" si="1295"/>
        <v/>
      </c>
      <c r="AHJ420" s="36" t="str">
        <f t="shared" si="1279"/>
        <v/>
      </c>
      <c r="AHK420" s="39">
        <f t="shared" si="1296"/>
        <v>22</v>
      </c>
      <c r="AHL420" s="36" t="str">
        <f t="shared" si="1297"/>
        <v/>
      </c>
      <c r="AHM420" s="36" t="str">
        <f t="shared" si="1280"/>
        <v/>
      </c>
      <c r="AHN420" s="39">
        <f t="shared" si="1298"/>
        <v>4</v>
      </c>
      <c r="AHO420" s="36" t="str">
        <f t="shared" si="1299"/>
        <v/>
      </c>
      <c r="AHP420" s="36" t="str">
        <f t="shared" si="1281"/>
        <v/>
      </c>
      <c r="AHQ420" s="39" t="str">
        <f t="shared" si="1300"/>
        <v/>
      </c>
      <c r="AHR420" s="36" t="str">
        <f t="shared" si="1301"/>
        <v/>
      </c>
      <c r="AHS420" s="36" t="str">
        <f t="shared" si="1282"/>
        <v/>
      </c>
      <c r="AHT420" s="39" t="str">
        <f t="shared" si="1302"/>
        <v/>
      </c>
    </row>
    <row r="421" spans="1:923" s="5" customFormat="1" outlineLevel="1" x14ac:dyDescent="0.25">
      <c r="A421" s="43">
        <v>6</v>
      </c>
      <c r="B421" s="50" t="s">
        <v>22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38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61"/>
      <c r="AN421" s="57"/>
      <c r="AO421" s="57"/>
      <c r="AP421" s="57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 t="s">
        <v>351</v>
      </c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37"/>
      <c r="CZ421" s="38"/>
      <c r="DA421" s="38" t="s">
        <v>351</v>
      </c>
      <c r="DB421" s="38" t="s">
        <v>351</v>
      </c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 t="s">
        <v>351</v>
      </c>
      <c r="EV421" s="38" t="s">
        <v>351</v>
      </c>
      <c r="EW421" s="38" t="s">
        <v>351</v>
      </c>
      <c r="EX421" s="38" t="s">
        <v>351</v>
      </c>
      <c r="EY421" s="38"/>
      <c r="EZ421" s="38"/>
      <c r="FA421" s="38"/>
      <c r="FB421" s="38"/>
      <c r="FC421" s="38"/>
      <c r="FD421" s="38"/>
      <c r="FE421" s="38"/>
      <c r="FF421" s="38"/>
      <c r="FG421" s="37"/>
      <c r="FH421" s="38" t="s">
        <v>351</v>
      </c>
      <c r="FI421" s="38" t="s">
        <v>351</v>
      </c>
      <c r="FJ421" s="38" t="s">
        <v>351</v>
      </c>
      <c r="FK421" s="38"/>
      <c r="FL421" s="38"/>
      <c r="FM421" s="38"/>
      <c r="FN421" s="38"/>
      <c r="FO421" s="38"/>
      <c r="FP421" s="38"/>
      <c r="FQ421" s="38"/>
      <c r="FR421" s="38"/>
      <c r="FS421" s="38" t="s">
        <v>351</v>
      </c>
      <c r="FT421" s="38" t="s">
        <v>351</v>
      </c>
      <c r="FU421" s="38" t="s">
        <v>351</v>
      </c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 t="s">
        <v>351</v>
      </c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 t="s">
        <v>351</v>
      </c>
      <c r="IS421" s="38" t="s">
        <v>351</v>
      </c>
      <c r="IT421" s="38"/>
      <c r="IU421" s="38"/>
      <c r="IV421" s="38"/>
      <c r="IW421" s="38"/>
      <c r="IX421" s="38"/>
      <c r="IY421" s="38" t="s">
        <v>351</v>
      </c>
      <c r="IZ421" s="38" t="s">
        <v>351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0"/>
      <c r="QB421" s="75"/>
      <c r="QC421" s="75"/>
      <c r="QD421" s="75"/>
      <c r="QE421" s="75"/>
      <c r="QF421" s="75"/>
      <c r="QG421" s="75"/>
      <c r="QH421" s="75"/>
      <c r="QI421" s="75"/>
      <c r="QJ421" s="75"/>
      <c r="QK421" s="75"/>
      <c r="QL421" s="75"/>
      <c r="QM421" s="75"/>
      <c r="QN421" s="75"/>
      <c r="QO421" s="75"/>
      <c r="QP421" s="75"/>
      <c r="QQ421" s="75"/>
      <c r="QR421" s="75"/>
      <c r="QS421" s="75"/>
      <c r="QT421" s="75"/>
      <c r="QU421" s="30"/>
      <c r="QV421" s="75"/>
      <c r="QW421" s="75"/>
      <c r="QX421" s="75"/>
      <c r="QY421" s="75"/>
      <c r="QZ421" s="75"/>
      <c r="RA421" s="75"/>
      <c r="RB421" s="75"/>
      <c r="RC421" s="75" t="s">
        <v>351</v>
      </c>
      <c r="RD421" s="75" t="s">
        <v>351</v>
      </c>
      <c r="RE421" s="75"/>
      <c r="RF421" s="75"/>
      <c r="RG421" s="75" t="s">
        <v>351</v>
      </c>
      <c r="RH421" s="75" t="s">
        <v>351</v>
      </c>
      <c r="RI421" s="75"/>
      <c r="RJ421" s="75"/>
      <c r="RK421" s="75"/>
      <c r="RL421" s="75"/>
      <c r="RM421" s="75"/>
      <c r="RN421" s="75"/>
      <c r="RO421" s="30"/>
      <c r="RP421" s="75"/>
      <c r="RQ421" s="75"/>
      <c r="RR421" s="75"/>
      <c r="RS421" s="75"/>
      <c r="RT421" s="75"/>
      <c r="RU421" s="75"/>
      <c r="RV421" s="75"/>
      <c r="RW421" s="75"/>
      <c r="RX421" s="75"/>
      <c r="RY421" s="75"/>
      <c r="RZ421" s="75"/>
      <c r="SA421" s="75"/>
      <c r="SB421" s="75"/>
      <c r="SC421" s="75"/>
      <c r="SD421" s="75"/>
      <c r="SE421" s="75"/>
      <c r="SF421" s="75"/>
      <c r="SG421" s="75"/>
      <c r="SH421" s="75"/>
      <c r="SI421" s="75"/>
      <c r="SJ421" s="75"/>
      <c r="SK421" s="75"/>
      <c r="SL421" s="75"/>
      <c r="SM421" s="30"/>
      <c r="SN421" s="38"/>
      <c r="SO421" s="38"/>
      <c r="SP421" s="38"/>
      <c r="SQ421" s="38"/>
      <c r="SR421" s="38"/>
      <c r="SS421" s="38"/>
      <c r="ST421" s="38"/>
      <c r="SU421" s="38" t="s">
        <v>351</v>
      </c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270"/>
        <v/>
      </c>
      <c r="AGK421" s="85" t="str">
        <f t="shared" si="1271"/>
        <v/>
      </c>
      <c r="AGL421" s="85" t="str">
        <f t="shared" si="1272"/>
        <v/>
      </c>
      <c r="AGN421" s="5">
        <f>IF(LEN(B421)&gt;7,AGN415,"")</f>
        <v>12</v>
      </c>
      <c r="AGQ421" s="36" t="str">
        <f t="shared" si="1283"/>
        <v/>
      </c>
      <c r="AGR421" s="36" t="str">
        <f t="shared" si="1273"/>
        <v/>
      </c>
      <c r="AGS421" s="39">
        <f t="shared" si="1284"/>
        <v>1</v>
      </c>
      <c r="AGT421" s="36" t="str">
        <f t="shared" si="1285"/>
        <v/>
      </c>
      <c r="AGU421" s="36" t="str">
        <f t="shared" si="1274"/>
        <v/>
      </c>
      <c r="AGV421" s="39">
        <f t="shared" si="1286"/>
        <v>12</v>
      </c>
      <c r="AGW421" s="36" t="str">
        <f t="shared" si="1287"/>
        <v/>
      </c>
      <c r="AGX421" s="36" t="str">
        <f t="shared" si="1275"/>
        <v/>
      </c>
      <c r="AGY421" s="39">
        <f t="shared" si="1288"/>
        <v>5</v>
      </c>
      <c r="AGZ421" s="36" t="str">
        <f t="shared" si="1289"/>
        <v/>
      </c>
      <c r="AHA421" s="36" t="str">
        <f t="shared" si="1276"/>
        <v/>
      </c>
      <c r="AHB421" s="39" t="str">
        <f t="shared" si="1290"/>
        <v/>
      </c>
      <c r="AHC421" s="36" t="str">
        <f t="shared" si="1291"/>
        <v/>
      </c>
      <c r="AHD421" s="36" t="str">
        <f t="shared" si="1277"/>
        <v/>
      </c>
      <c r="AHE421" s="39" t="str">
        <f t="shared" si="1292"/>
        <v/>
      </c>
      <c r="AHF421" s="36" t="str">
        <f t="shared" si="1293"/>
        <v/>
      </c>
      <c r="AHG421" s="36" t="str">
        <f t="shared" si="1278"/>
        <v/>
      </c>
      <c r="AHH421" s="39">
        <f t="shared" si="1294"/>
        <v>5</v>
      </c>
      <c r="AHI421" s="36" t="str">
        <f t="shared" si="1295"/>
        <v/>
      </c>
      <c r="AHJ421" s="36" t="str">
        <f t="shared" si="1279"/>
        <v/>
      </c>
      <c r="AHK421" s="39" t="str">
        <f t="shared" si="1296"/>
        <v/>
      </c>
      <c r="AHL421" s="36" t="str">
        <f t="shared" si="1297"/>
        <v/>
      </c>
      <c r="AHM421" s="36" t="str">
        <f t="shared" si="1280"/>
        <v/>
      </c>
      <c r="AHN421" s="39" t="str">
        <f t="shared" si="1298"/>
        <v/>
      </c>
      <c r="AHO421" s="36" t="str">
        <f t="shared" si="1299"/>
        <v/>
      </c>
      <c r="AHP421" s="36" t="str">
        <f t="shared" si="1281"/>
        <v/>
      </c>
      <c r="AHQ421" s="39" t="str">
        <f t="shared" si="1300"/>
        <v/>
      </c>
      <c r="AHR421" s="36" t="str">
        <f t="shared" si="1301"/>
        <v/>
      </c>
      <c r="AHS421" s="36" t="str">
        <f t="shared" si="1282"/>
        <v/>
      </c>
      <c r="AHT421" s="39" t="str">
        <f t="shared" si="1302"/>
        <v/>
      </c>
    </row>
    <row r="422" spans="1:923" s="5" customFormat="1" outlineLevel="1" x14ac:dyDescent="0.25">
      <c r="A422" s="43">
        <v>7</v>
      </c>
      <c r="B422" s="50" t="s">
        <v>23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 t="s">
        <v>351</v>
      </c>
      <c r="R422" s="57"/>
      <c r="S422" s="57"/>
      <c r="T422" s="57"/>
      <c r="U422" s="57"/>
      <c r="V422" s="38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 t="s">
        <v>351</v>
      </c>
      <c r="AH422" s="57"/>
      <c r="AI422" s="57"/>
      <c r="AJ422" s="57"/>
      <c r="AK422" s="57"/>
      <c r="AL422" s="57"/>
      <c r="AM422" s="61"/>
      <c r="AN422" s="57"/>
      <c r="AO422" s="57"/>
      <c r="AP422" s="57"/>
      <c r="AQ422" s="61"/>
      <c r="AR422" s="57" t="s">
        <v>359</v>
      </c>
      <c r="AS422" s="57"/>
      <c r="AT422" s="57"/>
      <c r="AU422" s="57"/>
      <c r="AV422" s="57"/>
      <c r="AW422" s="57"/>
      <c r="AX422" s="57"/>
      <c r="AY422" s="57" t="s">
        <v>351</v>
      </c>
      <c r="AZ422" s="57" t="s">
        <v>351</v>
      </c>
      <c r="BA422" s="57" t="s">
        <v>351</v>
      </c>
      <c r="BB422" s="57" t="s">
        <v>351</v>
      </c>
      <c r="BC422" s="57"/>
      <c r="BD422" s="57"/>
      <c r="BE422" s="57" t="s">
        <v>351</v>
      </c>
      <c r="BF422" s="57"/>
      <c r="BG422" s="57" t="s">
        <v>351</v>
      </c>
      <c r="BH422" s="57" t="s">
        <v>351</v>
      </c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 t="s">
        <v>351</v>
      </c>
      <c r="BT422" s="57" t="s">
        <v>351</v>
      </c>
      <c r="BU422" s="57"/>
      <c r="BV422" s="57"/>
      <c r="BW422" s="57"/>
      <c r="BX422" s="57"/>
      <c r="BY422" s="57" t="s">
        <v>351</v>
      </c>
      <c r="BZ422" s="57"/>
      <c r="CA422" s="57"/>
      <c r="CB422" s="57"/>
      <c r="CC422" s="38"/>
      <c r="CD422" s="38"/>
      <c r="CE422" s="61"/>
      <c r="CF422" s="57" t="s">
        <v>351</v>
      </c>
      <c r="CG422" s="57" t="s">
        <v>351</v>
      </c>
      <c r="CH422" s="57" t="s">
        <v>351</v>
      </c>
      <c r="CI422" s="57"/>
      <c r="CJ422" s="57"/>
      <c r="CK422" s="57"/>
      <c r="CL422" s="57"/>
      <c r="CM422" s="57"/>
      <c r="CN422" s="57" t="s">
        <v>351</v>
      </c>
      <c r="CO422" s="57" t="s">
        <v>351</v>
      </c>
      <c r="CP422" s="57" t="s">
        <v>351</v>
      </c>
      <c r="CQ422" s="57"/>
      <c r="CR422" s="57" t="s">
        <v>351</v>
      </c>
      <c r="CS422" s="57" t="s">
        <v>351</v>
      </c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 t="s">
        <v>351</v>
      </c>
      <c r="DH422" s="38" t="s">
        <v>351</v>
      </c>
      <c r="DI422" s="38"/>
      <c r="DJ422" s="38"/>
      <c r="DK422" s="38"/>
      <c r="DL422" s="38" t="s">
        <v>351</v>
      </c>
      <c r="DM422" s="38" t="s">
        <v>351</v>
      </c>
      <c r="DN422" s="38"/>
      <c r="DO422" s="38" t="s">
        <v>351</v>
      </c>
      <c r="DP422" s="38"/>
      <c r="DQ422" s="38"/>
      <c r="DR422" s="38"/>
      <c r="DS422" s="61"/>
      <c r="DT422" s="57"/>
      <c r="DU422" s="57"/>
      <c r="DV422" s="57"/>
      <c r="DW422" s="57" t="s">
        <v>351</v>
      </c>
      <c r="DX422" s="57"/>
      <c r="DY422" s="57"/>
      <c r="DZ422" s="57"/>
      <c r="EA422" s="57"/>
      <c r="EB422" s="57" t="s">
        <v>351</v>
      </c>
      <c r="EC422" s="57"/>
      <c r="ED422" s="57"/>
      <c r="EE422" s="57" t="s">
        <v>359</v>
      </c>
      <c r="EF422" s="57" t="s">
        <v>359</v>
      </c>
      <c r="EG422" s="57"/>
      <c r="EH422" s="57"/>
      <c r="EI422" s="57" t="s">
        <v>359</v>
      </c>
      <c r="EJ422" s="57" t="s">
        <v>359</v>
      </c>
      <c r="EK422" s="57"/>
      <c r="EL422" s="38"/>
      <c r="EM422" s="37"/>
      <c r="EN422" s="38"/>
      <c r="EO422" s="38" t="s">
        <v>359</v>
      </c>
      <c r="EP422" s="38"/>
      <c r="EQ422" s="38"/>
      <c r="ER422" s="38"/>
      <c r="ES422" s="38"/>
      <c r="ET422" s="38"/>
      <c r="EU422" s="38" t="s">
        <v>359</v>
      </c>
      <c r="EV422" s="38" t="s">
        <v>359</v>
      </c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 t="s">
        <v>359</v>
      </c>
      <c r="FI422" s="38" t="s">
        <v>359</v>
      </c>
      <c r="FJ422" s="38" t="s">
        <v>359</v>
      </c>
      <c r="FK422" s="38" t="s">
        <v>359</v>
      </c>
      <c r="FL422" s="38"/>
      <c r="FM422" s="38"/>
      <c r="FN422" s="38"/>
      <c r="FO422" s="38"/>
      <c r="FP422" s="38" t="s">
        <v>351</v>
      </c>
      <c r="FQ422" s="38"/>
      <c r="FR422" s="38" t="s">
        <v>351</v>
      </c>
      <c r="FS422" s="38" t="s">
        <v>351</v>
      </c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 t="s">
        <v>351</v>
      </c>
      <c r="GO422" s="38"/>
      <c r="GP422" s="38"/>
      <c r="GQ422" s="38"/>
      <c r="GR422" s="38"/>
      <c r="GS422" s="38"/>
      <c r="GT422" s="38"/>
      <c r="GU422" s="37"/>
      <c r="GV422" s="38" t="s">
        <v>351</v>
      </c>
      <c r="GW422" s="38" t="s">
        <v>351</v>
      </c>
      <c r="GX422" s="38" t="s">
        <v>351</v>
      </c>
      <c r="GY422" s="38"/>
      <c r="GZ422" s="38"/>
      <c r="HA422" s="38"/>
      <c r="HB422" s="38"/>
      <c r="HC422" s="38"/>
      <c r="HD422" s="38"/>
      <c r="HE422" s="38"/>
      <c r="HF422" s="38"/>
      <c r="HG422" s="38"/>
      <c r="HH422" s="38" t="s">
        <v>351</v>
      </c>
      <c r="HI422" s="38" t="s">
        <v>351</v>
      </c>
      <c r="HJ422" s="38"/>
      <c r="HK422" s="38" t="s">
        <v>351</v>
      </c>
      <c r="HL422" s="38" t="s">
        <v>351</v>
      </c>
      <c r="HM422" s="38"/>
      <c r="HN422" s="38"/>
      <c r="HO422" s="37"/>
      <c r="HP422" s="38"/>
      <c r="HQ422" s="38"/>
      <c r="HR422" s="38"/>
      <c r="HS422" s="38"/>
      <c r="HT422" s="38"/>
      <c r="HU422" s="38" t="s">
        <v>351</v>
      </c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 t="s">
        <v>351</v>
      </c>
      <c r="IK422" s="38" t="s">
        <v>351</v>
      </c>
      <c r="IL422" s="38"/>
      <c r="IM422" s="38" t="s">
        <v>351</v>
      </c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 t="s">
        <v>351</v>
      </c>
      <c r="OB422" s="38" t="s">
        <v>351</v>
      </c>
      <c r="OC422" s="38" t="s">
        <v>351</v>
      </c>
      <c r="OD422" s="38"/>
      <c r="OE422" s="38"/>
      <c r="OF422" s="38" t="s">
        <v>351</v>
      </c>
      <c r="OG422" s="38" t="s">
        <v>351</v>
      </c>
      <c r="OH422" s="38"/>
      <c r="OI422" s="38" t="s">
        <v>351</v>
      </c>
      <c r="OJ422" s="38" t="s">
        <v>351</v>
      </c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 t="s">
        <v>351</v>
      </c>
      <c r="OV422" s="38" t="s">
        <v>351</v>
      </c>
      <c r="OW422" s="38"/>
      <c r="OX422" s="38"/>
      <c r="OY422" s="38"/>
      <c r="OZ422" s="38"/>
      <c r="PA422" s="38"/>
      <c r="PB422" s="38"/>
      <c r="PC422" s="38"/>
      <c r="PD422" s="38" t="s">
        <v>359</v>
      </c>
      <c r="PE422" s="38"/>
      <c r="PF422" s="38"/>
      <c r="PG422" s="37"/>
      <c r="PH422" s="38"/>
      <c r="PI422" s="38"/>
      <c r="PJ422" s="38"/>
      <c r="PK422" s="38"/>
      <c r="PL422" s="38"/>
      <c r="PM422" s="38"/>
      <c r="PN422" s="38" t="s">
        <v>359</v>
      </c>
      <c r="PO422" s="38" t="s">
        <v>359</v>
      </c>
      <c r="PP422" s="38"/>
      <c r="PQ422" s="38" t="s">
        <v>359</v>
      </c>
      <c r="PR422" s="38"/>
      <c r="PS422" s="38" t="s">
        <v>359</v>
      </c>
      <c r="PT422" s="38" t="s">
        <v>359</v>
      </c>
      <c r="PU422" s="38"/>
      <c r="PV422" s="38"/>
      <c r="PW422" s="38" t="s">
        <v>359</v>
      </c>
      <c r="PX422" s="38" t="s">
        <v>359</v>
      </c>
      <c r="PY422" s="38" t="s">
        <v>359</v>
      </c>
      <c r="PZ422" s="38"/>
      <c r="QA422" s="30"/>
      <c r="QB422" s="75"/>
      <c r="QC422" s="75"/>
      <c r="QD422" s="75"/>
      <c r="QE422" s="75"/>
      <c r="QF422" s="75"/>
      <c r="QG422" s="75"/>
      <c r="QH422" s="75"/>
      <c r="QI422" s="75"/>
      <c r="QJ422" s="75"/>
      <c r="QK422" s="75"/>
      <c r="QL422" s="75"/>
      <c r="QM422" s="75"/>
      <c r="QN422" s="75"/>
      <c r="QO422" s="75"/>
      <c r="QP422" s="75"/>
      <c r="QQ422" s="75" t="s">
        <v>351</v>
      </c>
      <c r="QR422" s="75" t="s">
        <v>351</v>
      </c>
      <c r="QS422" s="75"/>
      <c r="QT422" s="75"/>
      <c r="QU422" s="30"/>
      <c r="QV422" s="75"/>
      <c r="QW422" s="75"/>
      <c r="QX422" s="75"/>
      <c r="QY422" s="75"/>
      <c r="QZ422" s="75"/>
      <c r="RA422" s="75"/>
      <c r="RB422" s="75"/>
      <c r="RC422" s="75"/>
      <c r="RD422" s="75"/>
      <c r="RE422" s="75"/>
      <c r="RF422" s="75"/>
      <c r="RG422" s="75" t="s">
        <v>351</v>
      </c>
      <c r="RH422" s="75" t="s">
        <v>351</v>
      </c>
      <c r="RI422" s="75"/>
      <c r="RJ422" s="75"/>
      <c r="RK422" s="75"/>
      <c r="RL422" s="75"/>
      <c r="RM422" s="75"/>
      <c r="RN422" s="75"/>
      <c r="RO422" s="30"/>
      <c r="RP422" s="75" t="s">
        <v>359</v>
      </c>
      <c r="RQ422" s="75" t="s">
        <v>359</v>
      </c>
      <c r="RR422" s="75"/>
      <c r="RS422" s="75"/>
      <c r="RT422" s="75"/>
      <c r="RU422" s="75" t="s">
        <v>359</v>
      </c>
      <c r="RV422" s="75" t="s">
        <v>359</v>
      </c>
      <c r="RW422" s="75" t="s">
        <v>359</v>
      </c>
      <c r="RX422" s="75" t="s">
        <v>359</v>
      </c>
      <c r="RY422" s="75" t="s">
        <v>359</v>
      </c>
      <c r="RZ422" s="75"/>
      <c r="SA422" s="75" t="s">
        <v>359</v>
      </c>
      <c r="SB422" s="75" t="s">
        <v>359</v>
      </c>
      <c r="SC422" s="75"/>
      <c r="SD422" s="75"/>
      <c r="SE422" s="75" t="s">
        <v>359</v>
      </c>
      <c r="SF422" s="75" t="s">
        <v>359</v>
      </c>
      <c r="SG422" s="75"/>
      <c r="SH422" s="75"/>
      <c r="SI422" s="75"/>
      <c r="SJ422" s="75"/>
      <c r="SK422" s="75"/>
      <c r="SL422" s="75"/>
      <c r="SM422" s="30"/>
      <c r="SN422" s="38"/>
      <c r="SO422" s="38"/>
      <c r="SP422" s="38"/>
      <c r="SQ422" s="38"/>
      <c r="SR422" s="38"/>
      <c r="SS422" s="38"/>
      <c r="ST422" s="38"/>
      <c r="SU422" s="38" t="s">
        <v>351</v>
      </c>
      <c r="SV422" s="38" t="s">
        <v>351</v>
      </c>
      <c r="SW422" s="38" t="s">
        <v>351</v>
      </c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 t="s">
        <v>351</v>
      </c>
      <c r="TP422" s="38" t="s">
        <v>351</v>
      </c>
      <c r="TQ422" s="38"/>
      <c r="TR422" s="38"/>
      <c r="TS422" s="38"/>
      <c r="TT422" s="38"/>
      <c r="TU422" s="38"/>
      <c r="TV422" s="38"/>
      <c r="TW422" s="38"/>
      <c r="TX422" s="38" t="s">
        <v>359</v>
      </c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 t="s">
        <v>351</v>
      </c>
      <c r="UJ422" s="38" t="s">
        <v>351</v>
      </c>
      <c r="UK422" s="38" t="s">
        <v>351</v>
      </c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 t="s">
        <v>351</v>
      </c>
      <c r="VH422" s="38" t="s">
        <v>351</v>
      </c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 t="s">
        <v>359</v>
      </c>
      <c r="WB422" s="38" t="s">
        <v>359</v>
      </c>
      <c r="WC422" s="38"/>
      <c r="WD422" s="38"/>
      <c r="WE422" s="38" t="s">
        <v>359</v>
      </c>
      <c r="WF422" s="38" t="s">
        <v>359</v>
      </c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270"/>
        <v/>
      </c>
      <c r="AGK422" s="85" t="str">
        <f t="shared" si="1271"/>
        <v/>
      </c>
      <c r="AGL422" s="85" t="str">
        <f t="shared" si="1272"/>
        <v/>
      </c>
      <c r="AGN422" s="5">
        <f>IF(LEN(B422)&gt;7,AGN415,"")</f>
        <v>12</v>
      </c>
      <c r="AGQ422" s="36">
        <f t="shared" si="1283"/>
        <v>1</v>
      </c>
      <c r="AGR422" s="36" t="str">
        <f t="shared" si="1273"/>
        <v/>
      </c>
      <c r="AGS422" s="39">
        <f t="shared" si="1284"/>
        <v>18</v>
      </c>
      <c r="AGT422" s="36">
        <f t="shared" si="1285"/>
        <v>11</v>
      </c>
      <c r="AGU422" s="36" t="str">
        <f t="shared" si="1274"/>
        <v/>
      </c>
      <c r="AGV422" s="39">
        <f t="shared" si="1286"/>
        <v>12</v>
      </c>
      <c r="AGW422" s="36" t="str">
        <f t="shared" si="1287"/>
        <v/>
      </c>
      <c r="AGX422" s="36" t="str">
        <f t="shared" si="1275"/>
        <v/>
      </c>
      <c r="AGY422" s="39">
        <f t="shared" si="1288"/>
        <v>12</v>
      </c>
      <c r="AGZ422" s="36" t="str">
        <f t="shared" si="1289"/>
        <v/>
      </c>
      <c r="AHA422" s="36" t="str">
        <f t="shared" si="1276"/>
        <v/>
      </c>
      <c r="AHB422" s="39" t="str">
        <f t="shared" si="1290"/>
        <v/>
      </c>
      <c r="AHC422" s="36">
        <f t="shared" si="1291"/>
        <v>9</v>
      </c>
      <c r="AHD422" s="36" t="str">
        <f t="shared" si="1277"/>
        <v/>
      </c>
      <c r="AHE422" s="39">
        <f t="shared" si="1292"/>
        <v>9</v>
      </c>
      <c r="AHF422" s="36">
        <f t="shared" si="1293"/>
        <v>11</v>
      </c>
      <c r="AHG422" s="36" t="str">
        <f t="shared" si="1278"/>
        <v/>
      </c>
      <c r="AHH422" s="39">
        <f t="shared" si="1294"/>
        <v>7</v>
      </c>
      <c r="AHI422" s="36">
        <f t="shared" si="1295"/>
        <v>5</v>
      </c>
      <c r="AHJ422" s="36" t="str">
        <f t="shared" si="1279"/>
        <v/>
      </c>
      <c r="AHK422" s="39">
        <f t="shared" si="1296"/>
        <v>7</v>
      </c>
      <c r="AHL422" s="36" t="str">
        <f t="shared" si="1297"/>
        <v/>
      </c>
      <c r="AHM422" s="36" t="str">
        <f t="shared" si="1280"/>
        <v/>
      </c>
      <c r="AHN422" s="39" t="str">
        <f t="shared" si="1298"/>
        <v/>
      </c>
      <c r="AHO422" s="36" t="str">
        <f t="shared" si="1299"/>
        <v/>
      </c>
      <c r="AHP422" s="36" t="str">
        <f t="shared" si="1281"/>
        <v/>
      </c>
      <c r="AHQ422" s="39" t="str">
        <f t="shared" si="1300"/>
        <v/>
      </c>
      <c r="AHR422" s="36" t="str">
        <f t="shared" si="1301"/>
        <v/>
      </c>
      <c r="AHS422" s="36" t="str">
        <f t="shared" si="1282"/>
        <v/>
      </c>
      <c r="AHT422" s="39" t="str">
        <f t="shared" si="1302"/>
        <v/>
      </c>
    </row>
    <row r="423" spans="1:923" s="5" customFormat="1" outlineLevel="1" x14ac:dyDescent="0.25">
      <c r="A423" s="43">
        <v>8</v>
      </c>
      <c r="B423" s="50" t="s">
        <v>24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 t="s">
        <v>359</v>
      </c>
      <c r="P423" s="57" t="s">
        <v>359</v>
      </c>
      <c r="Q423" s="57" t="s">
        <v>359</v>
      </c>
      <c r="R423" s="57"/>
      <c r="S423" s="57"/>
      <c r="T423" s="57"/>
      <c r="U423" s="57"/>
      <c r="V423" s="38"/>
      <c r="W423" s="57"/>
      <c r="X423" s="57"/>
      <c r="Y423" s="57"/>
      <c r="Z423" s="57"/>
      <c r="AA423" s="57"/>
      <c r="AB423" s="57"/>
      <c r="AC423" s="57"/>
      <c r="AD423" s="57"/>
      <c r="AE423" s="57" t="s">
        <v>359</v>
      </c>
      <c r="AF423" s="57" t="s">
        <v>359</v>
      </c>
      <c r="AG423" s="57" t="s">
        <v>359</v>
      </c>
      <c r="AH423" s="57"/>
      <c r="AI423" s="57"/>
      <c r="AJ423" s="57"/>
      <c r="AK423" s="57"/>
      <c r="AL423" s="57"/>
      <c r="AM423" s="61"/>
      <c r="AN423" s="57"/>
      <c r="AO423" s="57"/>
      <c r="AP423" s="57"/>
      <c r="AQ423" s="61"/>
      <c r="AR423" s="57" t="s">
        <v>351</v>
      </c>
      <c r="AS423" s="57"/>
      <c r="AT423" s="57"/>
      <c r="AU423" s="57" t="s">
        <v>351</v>
      </c>
      <c r="AV423" s="57"/>
      <c r="AW423" s="57"/>
      <c r="AX423" s="57"/>
      <c r="AY423" s="57"/>
      <c r="AZ423" s="57"/>
      <c r="BA423" s="57" t="s">
        <v>351</v>
      </c>
      <c r="BB423" s="57" t="s">
        <v>351</v>
      </c>
      <c r="BC423" s="57" t="s">
        <v>351</v>
      </c>
      <c r="BD423" s="57"/>
      <c r="BE423" s="57"/>
      <c r="BF423" s="57"/>
      <c r="BG423" s="57" t="s">
        <v>351</v>
      </c>
      <c r="BH423" s="57" t="s">
        <v>351</v>
      </c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 t="s">
        <v>351</v>
      </c>
      <c r="BT423" s="57" t="s">
        <v>351</v>
      </c>
      <c r="BU423" s="57" t="s">
        <v>351</v>
      </c>
      <c r="BV423" s="57" t="s">
        <v>351</v>
      </c>
      <c r="BW423" s="57"/>
      <c r="BX423" s="57" t="s">
        <v>351</v>
      </c>
      <c r="BY423" s="57" t="s">
        <v>351</v>
      </c>
      <c r="BZ423" s="57"/>
      <c r="CA423" s="57"/>
      <c r="CB423" s="57"/>
      <c r="CC423" s="38"/>
      <c r="CD423" s="38"/>
      <c r="CE423" s="61"/>
      <c r="CF423" s="57"/>
      <c r="CG423" s="57"/>
      <c r="CH423" s="57"/>
      <c r="CI423" s="57" t="s">
        <v>351</v>
      </c>
      <c r="CJ423" s="57" t="s">
        <v>351</v>
      </c>
      <c r="CK423" s="57" t="s">
        <v>351</v>
      </c>
      <c r="CL423" s="57"/>
      <c r="CM423" s="57"/>
      <c r="CN423" s="57"/>
      <c r="CO423" s="57"/>
      <c r="CP423" s="57"/>
      <c r="CQ423" s="57"/>
      <c r="CR423" s="57" t="s">
        <v>351</v>
      </c>
      <c r="CS423" s="57" t="s">
        <v>351</v>
      </c>
      <c r="CT423" s="57"/>
      <c r="CU423" s="57"/>
      <c r="CV423" s="57" t="s">
        <v>351</v>
      </c>
      <c r="CW423" s="38"/>
      <c r="CX423" s="38"/>
      <c r="CY423" s="37"/>
      <c r="CZ423" s="38"/>
      <c r="DA423" s="38" t="s">
        <v>351</v>
      </c>
      <c r="DB423" s="38" t="s">
        <v>351</v>
      </c>
      <c r="DC423" s="38"/>
      <c r="DD423" s="38" t="s">
        <v>351</v>
      </c>
      <c r="DE423" s="38" t="s">
        <v>351</v>
      </c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 t="s">
        <v>351</v>
      </c>
      <c r="DX423" s="57"/>
      <c r="DY423" s="57" t="s">
        <v>351</v>
      </c>
      <c r="DZ423" s="57"/>
      <c r="EA423" s="57"/>
      <c r="EB423" s="57" t="s">
        <v>351</v>
      </c>
      <c r="EC423" s="57" t="s">
        <v>351</v>
      </c>
      <c r="ED423" s="57" t="s">
        <v>351</v>
      </c>
      <c r="EE423" s="57" t="s">
        <v>351</v>
      </c>
      <c r="EF423" s="57" t="s">
        <v>351</v>
      </c>
      <c r="EG423" s="57"/>
      <c r="EH423" s="57"/>
      <c r="EI423" s="57" t="s">
        <v>351</v>
      </c>
      <c r="EJ423" s="57" t="s">
        <v>351</v>
      </c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 t="s">
        <v>351</v>
      </c>
      <c r="EV423" s="38" t="s">
        <v>351</v>
      </c>
      <c r="EW423" s="38" t="s">
        <v>351</v>
      </c>
      <c r="EX423" s="38" t="s">
        <v>351</v>
      </c>
      <c r="EY423" s="38"/>
      <c r="EZ423" s="38"/>
      <c r="FA423" s="38"/>
      <c r="FB423" s="38"/>
      <c r="FC423" s="38"/>
      <c r="FD423" s="38"/>
      <c r="FE423" s="38"/>
      <c r="FF423" s="38"/>
      <c r="FG423" s="37"/>
      <c r="FH423" s="38" t="s">
        <v>359</v>
      </c>
      <c r="FI423" s="38" t="s">
        <v>359</v>
      </c>
      <c r="FJ423" s="38" t="s">
        <v>359</v>
      </c>
      <c r="FK423" s="38"/>
      <c r="FL423" s="38"/>
      <c r="FM423" s="38"/>
      <c r="FN423" s="38"/>
      <c r="FO423" s="38"/>
      <c r="FP423" s="38" t="s">
        <v>351</v>
      </c>
      <c r="FQ423" s="38"/>
      <c r="FR423" s="38" t="s">
        <v>351</v>
      </c>
      <c r="FS423" s="38"/>
      <c r="FT423" s="38"/>
      <c r="FU423" s="38"/>
      <c r="FV423" s="38"/>
      <c r="FW423" s="38" t="s">
        <v>351</v>
      </c>
      <c r="FX423" s="38" t="s">
        <v>351</v>
      </c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 t="s">
        <v>351</v>
      </c>
      <c r="GO423" s="38" t="s">
        <v>351</v>
      </c>
      <c r="GP423" s="38"/>
      <c r="GQ423" s="38" t="s">
        <v>351</v>
      </c>
      <c r="GR423" s="38" t="s">
        <v>351</v>
      </c>
      <c r="GS423" s="38"/>
      <c r="GT423" s="38"/>
      <c r="GU423" s="37"/>
      <c r="GV423" s="38" t="s">
        <v>351</v>
      </c>
      <c r="GW423" s="38" t="s">
        <v>351</v>
      </c>
      <c r="GX423" s="38" t="s">
        <v>351</v>
      </c>
      <c r="GY423" s="38" t="s">
        <v>351</v>
      </c>
      <c r="GZ423" s="38" t="s">
        <v>351</v>
      </c>
      <c r="HA423" s="38" t="s">
        <v>351</v>
      </c>
      <c r="HB423" s="38"/>
      <c r="HC423" s="38"/>
      <c r="HD423" s="38"/>
      <c r="HE423" s="38"/>
      <c r="HF423" s="38"/>
      <c r="HG423" s="38"/>
      <c r="HH423" s="38" t="s">
        <v>351</v>
      </c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 t="s">
        <v>351</v>
      </c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 t="s">
        <v>351</v>
      </c>
      <c r="IS423" s="38" t="s">
        <v>351</v>
      </c>
      <c r="IT423" s="38"/>
      <c r="IU423" s="38" t="s">
        <v>351</v>
      </c>
      <c r="IV423" s="38"/>
      <c r="IW423" s="38" t="s">
        <v>351</v>
      </c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 t="s">
        <v>351</v>
      </c>
      <c r="OG423" s="38" t="s">
        <v>351</v>
      </c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 t="s">
        <v>351</v>
      </c>
      <c r="OZ423" s="38" t="s">
        <v>351</v>
      </c>
      <c r="PA423" s="38"/>
      <c r="PB423" s="38"/>
      <c r="PC423" s="38"/>
      <c r="PD423" s="38" t="s">
        <v>351</v>
      </c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0" t="s">
        <v>351</v>
      </c>
      <c r="QB423" s="75" t="s">
        <v>351</v>
      </c>
      <c r="QC423" s="75"/>
      <c r="QD423" s="75"/>
      <c r="QE423" s="75"/>
      <c r="QF423" s="75"/>
      <c r="QG423" s="75" t="s">
        <v>351</v>
      </c>
      <c r="QH423" s="75" t="s">
        <v>351</v>
      </c>
      <c r="QI423" s="75"/>
      <c r="QJ423" s="75"/>
      <c r="QK423" s="75"/>
      <c r="QL423" s="75"/>
      <c r="QM423" s="75"/>
      <c r="QN423" s="75"/>
      <c r="QO423" s="75"/>
      <c r="QP423" s="75"/>
      <c r="QQ423" s="75"/>
      <c r="QR423" s="75"/>
      <c r="QS423" s="75"/>
      <c r="QT423" s="75"/>
      <c r="QU423" s="30"/>
      <c r="QV423" s="75"/>
      <c r="QW423" s="75"/>
      <c r="QX423" s="75"/>
      <c r="QY423" s="75"/>
      <c r="QZ423" s="75"/>
      <c r="RA423" s="75"/>
      <c r="RB423" s="75"/>
      <c r="RC423" s="75" t="s">
        <v>351</v>
      </c>
      <c r="RD423" s="75" t="s">
        <v>351</v>
      </c>
      <c r="RE423" s="75"/>
      <c r="RF423" s="75"/>
      <c r="RG423" s="75"/>
      <c r="RH423" s="75"/>
      <c r="RI423" s="75"/>
      <c r="RJ423" s="75"/>
      <c r="RK423" s="75"/>
      <c r="RL423" s="75"/>
      <c r="RM423" s="75"/>
      <c r="RN423" s="75"/>
      <c r="RO423" s="30"/>
      <c r="RP423" s="75"/>
      <c r="RQ423" s="75"/>
      <c r="RR423" s="75"/>
      <c r="RS423" s="75"/>
      <c r="RT423" s="75"/>
      <c r="RU423" s="75"/>
      <c r="RV423" s="75"/>
      <c r="RW423" s="75"/>
      <c r="RX423" s="75"/>
      <c r="RY423" s="75"/>
      <c r="RZ423" s="75"/>
      <c r="SA423" s="75"/>
      <c r="SB423" s="75"/>
      <c r="SC423" s="75"/>
      <c r="SD423" s="75"/>
      <c r="SE423" s="75"/>
      <c r="SF423" s="75"/>
      <c r="SG423" s="75"/>
      <c r="SH423" s="75"/>
      <c r="SI423" s="75"/>
      <c r="SJ423" s="75"/>
      <c r="SK423" s="75"/>
      <c r="SL423" s="75"/>
      <c r="SM423" s="30"/>
      <c r="SN423" s="38"/>
      <c r="SO423" s="38"/>
      <c r="SP423" s="38"/>
      <c r="SQ423" s="38"/>
      <c r="SR423" s="38"/>
      <c r="SS423" s="38"/>
      <c r="ST423" s="38"/>
      <c r="SU423" s="38" t="s">
        <v>351</v>
      </c>
      <c r="SV423" s="38" t="s">
        <v>351</v>
      </c>
      <c r="SW423" s="38" t="s">
        <v>351</v>
      </c>
      <c r="SX423" s="38"/>
      <c r="SY423" s="38" t="s">
        <v>351</v>
      </c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 t="s">
        <v>351</v>
      </c>
      <c r="TT423" s="38" t="s">
        <v>351</v>
      </c>
      <c r="TU423" s="38"/>
      <c r="TV423" s="38"/>
      <c r="TW423" s="38"/>
      <c r="TX423" s="38" t="s">
        <v>351</v>
      </c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 t="s">
        <v>351</v>
      </c>
      <c r="UR423" s="38" t="s">
        <v>351</v>
      </c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270"/>
        <v/>
      </c>
      <c r="AGK423" s="85" t="str">
        <f t="shared" si="1271"/>
        <v/>
      </c>
      <c r="AGL423" s="85" t="str">
        <f t="shared" si="1272"/>
        <v/>
      </c>
      <c r="AGN423" s="5">
        <f>IF(LEN(B423)&gt;7,AGN415,"")</f>
        <v>12</v>
      </c>
      <c r="AGQ423" s="36">
        <f t="shared" si="1283"/>
        <v>6</v>
      </c>
      <c r="AGR423" s="36" t="str">
        <f t="shared" si="1273"/>
        <v/>
      </c>
      <c r="AGS423" s="39">
        <f t="shared" si="1284"/>
        <v>16</v>
      </c>
      <c r="AGT423" s="36">
        <f t="shared" si="1285"/>
        <v>3</v>
      </c>
      <c r="AGU423" s="36" t="str">
        <f t="shared" si="1274"/>
        <v/>
      </c>
      <c r="AGV423" s="39">
        <f t="shared" si="1286"/>
        <v>24</v>
      </c>
      <c r="AGW423" s="36" t="str">
        <f t="shared" si="1287"/>
        <v/>
      </c>
      <c r="AGX423" s="36" t="str">
        <f t="shared" si="1275"/>
        <v/>
      </c>
      <c r="AGY423" s="39">
        <f t="shared" si="1288"/>
        <v>16</v>
      </c>
      <c r="AGZ423" s="36" t="str">
        <f t="shared" si="1289"/>
        <v/>
      </c>
      <c r="AHA423" s="36" t="str">
        <f t="shared" si="1276"/>
        <v/>
      </c>
      <c r="AHB423" s="39" t="str">
        <f t="shared" si="1290"/>
        <v/>
      </c>
      <c r="AHC423" s="36" t="str">
        <f t="shared" si="1291"/>
        <v/>
      </c>
      <c r="AHD423" s="36" t="str">
        <f t="shared" si="1277"/>
        <v/>
      </c>
      <c r="AHE423" s="39">
        <f t="shared" si="1292"/>
        <v>5</v>
      </c>
      <c r="AHF423" s="36" t="str">
        <f t="shared" si="1293"/>
        <v/>
      </c>
      <c r="AHG423" s="36" t="str">
        <f t="shared" si="1278"/>
        <v/>
      </c>
      <c r="AHH423" s="39">
        <f t="shared" si="1294"/>
        <v>10</v>
      </c>
      <c r="AHI423" s="36" t="str">
        <f t="shared" si="1295"/>
        <v/>
      </c>
      <c r="AHJ423" s="36" t="str">
        <f t="shared" si="1279"/>
        <v/>
      </c>
      <c r="AHK423" s="39">
        <f t="shared" si="1296"/>
        <v>5</v>
      </c>
      <c r="AHL423" s="36" t="str">
        <f t="shared" si="1297"/>
        <v/>
      </c>
      <c r="AHM423" s="36" t="str">
        <f t="shared" si="1280"/>
        <v/>
      </c>
      <c r="AHN423" s="39" t="str">
        <f t="shared" si="1298"/>
        <v/>
      </c>
      <c r="AHO423" s="36" t="str">
        <f t="shared" si="1299"/>
        <v/>
      </c>
      <c r="AHP423" s="36" t="str">
        <f t="shared" si="1281"/>
        <v/>
      </c>
      <c r="AHQ423" s="39" t="str">
        <f t="shared" si="1300"/>
        <v/>
      </c>
      <c r="AHR423" s="36" t="str">
        <f t="shared" si="1301"/>
        <v/>
      </c>
      <c r="AHS423" s="36" t="str">
        <f t="shared" si="1282"/>
        <v/>
      </c>
      <c r="AHT423" s="39" t="str">
        <f t="shared" si="1302"/>
        <v/>
      </c>
    </row>
    <row r="424" spans="1:923" s="5" customFormat="1" outlineLevel="1" x14ac:dyDescent="0.25">
      <c r="A424" s="43">
        <v>9</v>
      </c>
      <c r="B424" s="50" t="s">
        <v>25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38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61"/>
      <c r="AN424" s="57"/>
      <c r="AO424" s="57"/>
      <c r="AP424" s="57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 t="s">
        <v>351</v>
      </c>
      <c r="BH424" s="57" t="s">
        <v>351</v>
      </c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 t="s">
        <v>351</v>
      </c>
      <c r="BT424" s="57"/>
      <c r="BU424" s="57"/>
      <c r="BV424" s="57"/>
      <c r="BW424" s="57"/>
      <c r="BX424" s="57"/>
      <c r="BY424" s="57" t="s">
        <v>351</v>
      </c>
      <c r="BZ424" s="57"/>
      <c r="CA424" s="57"/>
      <c r="CB424" s="57"/>
      <c r="CC424" s="38"/>
      <c r="CD424" s="38"/>
      <c r="CE424" s="61"/>
      <c r="CF424" s="57" t="s">
        <v>351</v>
      </c>
      <c r="CG424" s="57" t="s">
        <v>351</v>
      </c>
      <c r="CH424" s="57" t="s">
        <v>351</v>
      </c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 t="s">
        <v>351</v>
      </c>
      <c r="CT424" s="57"/>
      <c r="CU424" s="57"/>
      <c r="CV424" s="57"/>
      <c r="CW424" s="38"/>
      <c r="CX424" s="38"/>
      <c r="CY424" s="37"/>
      <c r="CZ424" s="38"/>
      <c r="DA424" s="38" t="s">
        <v>351</v>
      </c>
      <c r="DB424" s="38" t="s">
        <v>351</v>
      </c>
      <c r="DC424" s="38"/>
      <c r="DD424" s="38" t="s">
        <v>351</v>
      </c>
      <c r="DE424" s="38"/>
      <c r="DF424" s="38"/>
      <c r="DG424" s="38" t="s">
        <v>351</v>
      </c>
      <c r="DH424" s="38" t="s">
        <v>351</v>
      </c>
      <c r="DI424" s="38"/>
      <c r="DJ424" s="38"/>
      <c r="DK424" s="38"/>
      <c r="DL424" s="38"/>
      <c r="DM424" s="38" t="s">
        <v>351</v>
      </c>
      <c r="DN424" s="38"/>
      <c r="DO424" s="38"/>
      <c r="DP424" s="38"/>
      <c r="DQ424" s="38"/>
      <c r="DR424" s="38"/>
      <c r="DS424" s="61"/>
      <c r="DT424" s="57"/>
      <c r="DU424" s="57"/>
      <c r="DV424" s="57"/>
      <c r="DW424" s="57" t="s">
        <v>351</v>
      </c>
      <c r="DX424" s="57"/>
      <c r="DY424" s="57" t="s">
        <v>351</v>
      </c>
      <c r="DZ424" s="57"/>
      <c r="EA424" s="57"/>
      <c r="EB424" s="57" t="s">
        <v>351</v>
      </c>
      <c r="EC424" s="57" t="s">
        <v>351</v>
      </c>
      <c r="ED424" s="57" t="s">
        <v>351</v>
      </c>
      <c r="EE424" s="57" t="s">
        <v>351</v>
      </c>
      <c r="EF424" s="57" t="s">
        <v>351</v>
      </c>
      <c r="EG424" s="57"/>
      <c r="EH424" s="57"/>
      <c r="EI424" s="57"/>
      <c r="EJ424" s="57"/>
      <c r="EK424" s="57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 t="s">
        <v>351</v>
      </c>
      <c r="FL424" s="38" t="s">
        <v>351</v>
      </c>
      <c r="FM424" s="38" t="s">
        <v>351</v>
      </c>
      <c r="FN424" s="38"/>
      <c r="FO424" s="38"/>
      <c r="FP424" s="38" t="s">
        <v>351</v>
      </c>
      <c r="FQ424" s="38"/>
      <c r="FR424" s="38" t="s">
        <v>351</v>
      </c>
      <c r="FS424" s="38"/>
      <c r="FT424" s="38"/>
      <c r="FU424" s="38"/>
      <c r="FV424" s="38"/>
      <c r="FW424" s="38" t="s">
        <v>351</v>
      </c>
      <c r="FX424" s="38" t="s">
        <v>351</v>
      </c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 t="s">
        <v>351</v>
      </c>
      <c r="GZ424" s="38" t="s">
        <v>351</v>
      </c>
      <c r="HA424" s="38" t="s">
        <v>351</v>
      </c>
      <c r="HB424" s="38"/>
      <c r="HC424" s="38"/>
      <c r="HD424" s="38"/>
      <c r="HE424" s="38"/>
      <c r="HF424" s="38"/>
      <c r="HG424" s="38"/>
      <c r="HH424" s="38"/>
      <c r="HI424" s="38" t="s">
        <v>351</v>
      </c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0"/>
      <c r="QB424" s="75"/>
      <c r="QC424" s="75"/>
      <c r="QD424" s="75"/>
      <c r="QE424" s="75"/>
      <c r="QF424" s="75"/>
      <c r="QG424" s="75"/>
      <c r="QH424" s="75"/>
      <c r="QI424" s="75"/>
      <c r="QJ424" s="75"/>
      <c r="QK424" s="75"/>
      <c r="QL424" s="75"/>
      <c r="QM424" s="75" t="s">
        <v>351</v>
      </c>
      <c r="QN424" s="75" t="s">
        <v>351</v>
      </c>
      <c r="QO424" s="75"/>
      <c r="QP424" s="75"/>
      <c r="QQ424" s="75"/>
      <c r="QR424" s="75"/>
      <c r="QS424" s="75"/>
      <c r="QT424" s="75"/>
      <c r="QU424" s="30"/>
      <c r="QV424" s="75"/>
      <c r="QW424" s="75"/>
      <c r="QX424" s="75"/>
      <c r="QY424" s="75"/>
      <c r="QZ424" s="75"/>
      <c r="RA424" s="75"/>
      <c r="RB424" s="75"/>
      <c r="RC424" s="75" t="s">
        <v>351</v>
      </c>
      <c r="RD424" s="75" t="s">
        <v>351</v>
      </c>
      <c r="RE424" s="75"/>
      <c r="RF424" s="75"/>
      <c r="RG424" s="75" t="s">
        <v>351</v>
      </c>
      <c r="RH424" s="75" t="s">
        <v>351</v>
      </c>
      <c r="RI424" s="75"/>
      <c r="RJ424" s="75"/>
      <c r="RK424" s="75"/>
      <c r="RL424" s="75"/>
      <c r="RM424" s="75"/>
      <c r="RN424" s="75"/>
      <c r="RO424" s="30"/>
      <c r="RP424" s="75"/>
      <c r="RQ424" s="75"/>
      <c r="RR424" s="75"/>
      <c r="RS424" s="75"/>
      <c r="RT424" s="75"/>
      <c r="RU424" s="75"/>
      <c r="RV424" s="75"/>
      <c r="RW424" s="75"/>
      <c r="RX424" s="75"/>
      <c r="RY424" s="75"/>
      <c r="RZ424" s="75"/>
      <c r="SA424" s="75"/>
      <c r="SB424" s="75"/>
      <c r="SC424" s="75"/>
      <c r="SD424" s="75"/>
      <c r="SE424" s="75"/>
      <c r="SF424" s="75"/>
      <c r="SG424" s="75"/>
      <c r="SH424" s="75"/>
      <c r="SI424" s="75"/>
      <c r="SJ424" s="75"/>
      <c r="SK424" s="75"/>
      <c r="SL424" s="75"/>
      <c r="SM424" s="30"/>
      <c r="SN424" s="38"/>
      <c r="SO424" s="38"/>
      <c r="SP424" s="38"/>
      <c r="SQ424" s="38"/>
      <c r="SR424" s="38"/>
      <c r="SS424" s="38"/>
      <c r="ST424" s="38"/>
      <c r="SU424" s="38" t="s">
        <v>351</v>
      </c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 t="s">
        <v>351</v>
      </c>
      <c r="UJ424" s="38" t="s">
        <v>351</v>
      </c>
      <c r="UK424" s="38" t="s">
        <v>351</v>
      </c>
      <c r="UL424" s="38"/>
      <c r="UM424" s="38" t="s">
        <v>351</v>
      </c>
      <c r="UN424" s="38" t="s">
        <v>351</v>
      </c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 t="s">
        <v>351</v>
      </c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270"/>
        <v/>
      </c>
      <c r="AGK424" s="85" t="str">
        <f t="shared" si="1271"/>
        <v/>
      </c>
      <c r="AGL424" s="85">
        <f t="shared" si="1272"/>
        <v>1</v>
      </c>
      <c r="AGN424" s="5">
        <f>IF(LEN(B424)&gt;7,AGN415,"")</f>
        <v>12</v>
      </c>
      <c r="AGQ424" s="36" t="str">
        <f t="shared" si="1283"/>
        <v/>
      </c>
      <c r="AGR424" s="36" t="str">
        <f t="shared" si="1273"/>
        <v/>
      </c>
      <c r="AGS424" s="39">
        <f t="shared" si="1284"/>
        <v>7</v>
      </c>
      <c r="AGT424" s="36" t="str">
        <f t="shared" si="1285"/>
        <v/>
      </c>
      <c r="AGU424" s="36" t="str">
        <f t="shared" si="1274"/>
        <v/>
      </c>
      <c r="AGV424" s="39">
        <f t="shared" si="1286"/>
        <v>21</v>
      </c>
      <c r="AGW424" s="36" t="str">
        <f t="shared" si="1287"/>
        <v/>
      </c>
      <c r="AGX424" s="36" t="str">
        <f t="shared" si="1275"/>
        <v/>
      </c>
      <c r="AGY424" s="39">
        <f t="shared" si="1288"/>
        <v>4</v>
      </c>
      <c r="AGZ424" s="36" t="str">
        <f t="shared" si="1289"/>
        <v/>
      </c>
      <c r="AHA424" s="36" t="str">
        <f t="shared" si="1276"/>
        <v/>
      </c>
      <c r="AHB424" s="39" t="str">
        <f t="shared" si="1290"/>
        <v/>
      </c>
      <c r="AHC424" s="36" t="str">
        <f t="shared" si="1291"/>
        <v/>
      </c>
      <c r="AHD424" s="36" t="str">
        <f t="shared" si="1277"/>
        <v/>
      </c>
      <c r="AHE424" s="39" t="str">
        <f t="shared" si="1292"/>
        <v/>
      </c>
      <c r="AHF424" s="36" t="str">
        <f t="shared" si="1293"/>
        <v/>
      </c>
      <c r="AHG424" s="36" t="str">
        <f t="shared" si="1278"/>
        <v/>
      </c>
      <c r="AHH424" s="39">
        <f t="shared" si="1294"/>
        <v>7</v>
      </c>
      <c r="AHI424" s="36" t="str">
        <f t="shared" si="1295"/>
        <v/>
      </c>
      <c r="AHJ424" s="36" t="str">
        <f t="shared" si="1279"/>
        <v/>
      </c>
      <c r="AHK424" s="39">
        <f t="shared" si="1296"/>
        <v>5</v>
      </c>
      <c r="AHL424" s="36" t="str">
        <f t="shared" si="1297"/>
        <v/>
      </c>
      <c r="AHM424" s="36" t="str">
        <f t="shared" si="1280"/>
        <v/>
      </c>
      <c r="AHN424" s="39">
        <f t="shared" si="1298"/>
        <v>1</v>
      </c>
      <c r="AHO424" s="36" t="str">
        <f t="shared" si="1299"/>
        <v/>
      </c>
      <c r="AHP424" s="36" t="str">
        <f t="shared" si="1281"/>
        <v/>
      </c>
      <c r="AHQ424" s="39" t="str">
        <f t="shared" si="1300"/>
        <v/>
      </c>
      <c r="AHR424" s="36" t="str">
        <f t="shared" si="1301"/>
        <v/>
      </c>
      <c r="AHS424" s="36" t="str">
        <f t="shared" si="1282"/>
        <v/>
      </c>
      <c r="AHT424" s="39" t="str">
        <f t="shared" si="1302"/>
        <v/>
      </c>
    </row>
    <row r="425" spans="1:923" s="5" customFormat="1" outlineLevel="1" x14ac:dyDescent="0.25">
      <c r="A425" s="43">
        <v>10</v>
      </c>
      <c r="B425" s="50" t="s">
        <v>26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57"/>
      <c r="X425" s="57"/>
      <c r="Y425" s="57"/>
      <c r="Z425" s="57"/>
      <c r="AA425" s="57"/>
      <c r="AB425" s="57"/>
      <c r="AC425" s="57"/>
      <c r="AD425" s="57" t="s">
        <v>359</v>
      </c>
      <c r="AE425" s="57" t="s">
        <v>359</v>
      </c>
      <c r="AF425" s="57" t="s">
        <v>359</v>
      </c>
      <c r="AG425" s="57" t="s">
        <v>359</v>
      </c>
      <c r="AH425" s="57"/>
      <c r="AI425" s="57" t="s">
        <v>359</v>
      </c>
      <c r="AJ425" s="57" t="s">
        <v>359</v>
      </c>
      <c r="AK425" s="57"/>
      <c r="AL425" s="57"/>
      <c r="AM425" s="61"/>
      <c r="AN425" s="57"/>
      <c r="AO425" s="57"/>
      <c r="AP425" s="57"/>
      <c r="AQ425" s="61"/>
      <c r="AR425" s="57" t="s">
        <v>359</v>
      </c>
      <c r="AS425" s="57"/>
      <c r="AT425" s="57"/>
      <c r="AU425" s="57" t="s">
        <v>359</v>
      </c>
      <c r="AV425" s="57" t="s">
        <v>359</v>
      </c>
      <c r="AW425" s="57" t="s">
        <v>359</v>
      </c>
      <c r="AX425" s="57"/>
      <c r="AY425" s="57"/>
      <c r="AZ425" s="57"/>
      <c r="BA425" s="57"/>
      <c r="BB425" s="57"/>
      <c r="BC425" s="57" t="s">
        <v>351</v>
      </c>
      <c r="BD425" s="57"/>
      <c r="BE425" s="57" t="s">
        <v>351</v>
      </c>
      <c r="BF425" s="57"/>
      <c r="BG425" s="57"/>
      <c r="BH425" s="57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 t="s">
        <v>351</v>
      </c>
      <c r="BZ425" s="57"/>
      <c r="CA425" s="57" t="s">
        <v>351</v>
      </c>
      <c r="CB425" s="57"/>
      <c r="CC425" s="38"/>
      <c r="CD425" s="38"/>
      <c r="CE425" s="61"/>
      <c r="CF425" s="57"/>
      <c r="CG425" s="57"/>
      <c r="CH425" s="57"/>
      <c r="CI425" s="57" t="s">
        <v>351</v>
      </c>
      <c r="CJ425" s="57" t="s">
        <v>351</v>
      </c>
      <c r="CK425" s="57" t="s">
        <v>351</v>
      </c>
      <c r="CL425" s="57"/>
      <c r="CM425" s="57"/>
      <c r="CN425" s="57" t="s">
        <v>351</v>
      </c>
      <c r="CO425" s="57" t="s">
        <v>351</v>
      </c>
      <c r="CP425" s="57" t="s">
        <v>351</v>
      </c>
      <c r="CQ425" s="57"/>
      <c r="CR425" s="57" t="s">
        <v>351</v>
      </c>
      <c r="CS425" s="57" t="s">
        <v>351</v>
      </c>
      <c r="CT425" s="57"/>
      <c r="CU425" s="57" t="s">
        <v>351</v>
      </c>
      <c r="CV425" s="57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 t="s">
        <v>351</v>
      </c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 t="s">
        <v>351</v>
      </c>
      <c r="EC425" s="57" t="s">
        <v>351</v>
      </c>
      <c r="ED425" s="57" t="s">
        <v>351</v>
      </c>
      <c r="EE425" s="57" t="s">
        <v>351</v>
      </c>
      <c r="EF425" s="57" t="s">
        <v>351</v>
      </c>
      <c r="EG425" s="57"/>
      <c r="EH425" s="57"/>
      <c r="EI425" s="57"/>
      <c r="EJ425" s="57"/>
      <c r="EK425" s="57"/>
      <c r="EL425" s="38"/>
      <c r="EM425" s="37"/>
      <c r="EN425" s="38"/>
      <c r="EO425" s="38" t="s">
        <v>351</v>
      </c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 t="s">
        <v>351</v>
      </c>
      <c r="FD425" s="38" t="s">
        <v>351</v>
      </c>
      <c r="FE425" s="38"/>
      <c r="FF425" s="38"/>
      <c r="FG425" s="37"/>
      <c r="FH425" s="38" t="s">
        <v>351</v>
      </c>
      <c r="FI425" s="38" t="s">
        <v>351</v>
      </c>
      <c r="FJ425" s="38" t="s">
        <v>351</v>
      </c>
      <c r="FK425" s="38" t="s">
        <v>351</v>
      </c>
      <c r="FL425" s="38" t="s">
        <v>351</v>
      </c>
      <c r="FM425" s="38" t="s">
        <v>351</v>
      </c>
      <c r="FN425" s="38"/>
      <c r="FO425" s="38"/>
      <c r="FP425" s="38" t="s">
        <v>351</v>
      </c>
      <c r="FQ425" s="38"/>
      <c r="FR425" s="38" t="s">
        <v>351</v>
      </c>
      <c r="FS425" s="38"/>
      <c r="FT425" s="38"/>
      <c r="FU425" s="38"/>
      <c r="FV425" s="38"/>
      <c r="FW425" s="38" t="s">
        <v>351</v>
      </c>
      <c r="FX425" s="38" t="s">
        <v>351</v>
      </c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 t="s">
        <v>351</v>
      </c>
      <c r="GO425" s="38" t="s">
        <v>351</v>
      </c>
      <c r="GP425" s="38"/>
      <c r="GQ425" s="38" t="s">
        <v>351</v>
      </c>
      <c r="GR425" s="38" t="s">
        <v>351</v>
      </c>
      <c r="GS425" s="38"/>
      <c r="GT425" s="38"/>
      <c r="GU425" s="37"/>
      <c r="GV425" s="38" t="s">
        <v>351</v>
      </c>
      <c r="GW425" s="38" t="s">
        <v>351</v>
      </c>
      <c r="GX425" s="38" t="s">
        <v>351</v>
      </c>
      <c r="GY425" s="38" t="s">
        <v>351</v>
      </c>
      <c r="GZ425" s="38" t="s">
        <v>351</v>
      </c>
      <c r="HA425" s="38" t="s">
        <v>351</v>
      </c>
      <c r="HB425" s="38"/>
      <c r="HC425" s="38"/>
      <c r="HD425" s="38"/>
      <c r="HE425" s="38"/>
      <c r="HF425" s="38"/>
      <c r="HG425" s="38"/>
      <c r="HH425" s="38" t="s">
        <v>351</v>
      </c>
      <c r="HI425" s="38" t="s">
        <v>351</v>
      </c>
      <c r="HJ425" s="38"/>
      <c r="HK425" s="38" t="s">
        <v>351</v>
      </c>
      <c r="HL425" s="38" t="s">
        <v>351</v>
      </c>
      <c r="HM425" s="38"/>
      <c r="HN425" s="38"/>
      <c r="HO425" s="37"/>
      <c r="HP425" s="38"/>
      <c r="HQ425" s="38"/>
      <c r="HR425" s="38"/>
      <c r="HS425" s="38"/>
      <c r="HT425" s="38"/>
      <c r="HU425" s="38" t="s">
        <v>351</v>
      </c>
      <c r="HV425" s="38"/>
      <c r="HW425" s="38"/>
      <c r="HX425" s="38" t="s">
        <v>351</v>
      </c>
      <c r="HY425" s="38" t="s">
        <v>351</v>
      </c>
      <c r="HZ425" s="38"/>
      <c r="IA425" s="38"/>
      <c r="IB425" s="38" t="s">
        <v>351</v>
      </c>
      <c r="IC425" s="38" t="s">
        <v>351</v>
      </c>
      <c r="ID425" s="38"/>
      <c r="IE425" s="38" t="s">
        <v>351</v>
      </c>
      <c r="IF425" s="38" t="s">
        <v>351</v>
      </c>
      <c r="IG425" s="38"/>
      <c r="IH425" s="38"/>
      <c r="II425" s="37"/>
      <c r="IJ425" s="38"/>
      <c r="IK425" s="38" t="s">
        <v>351</v>
      </c>
      <c r="IL425" s="38" t="s">
        <v>351</v>
      </c>
      <c r="IM425" s="38" t="s">
        <v>351</v>
      </c>
      <c r="IN425" s="38"/>
      <c r="IO425" s="38"/>
      <c r="IP425" s="38"/>
      <c r="IQ425" s="38"/>
      <c r="IR425" s="38" t="s">
        <v>351</v>
      </c>
      <c r="IS425" s="38" t="s">
        <v>351</v>
      </c>
      <c r="IT425" s="38" t="s">
        <v>351</v>
      </c>
      <c r="IU425" s="38" t="s">
        <v>351</v>
      </c>
      <c r="IV425" s="38" t="s">
        <v>351</v>
      </c>
      <c r="IW425" s="38" t="s">
        <v>351</v>
      </c>
      <c r="IX425" s="38"/>
      <c r="IY425" s="38" t="s">
        <v>351</v>
      </c>
      <c r="IZ425" s="38" t="s">
        <v>351</v>
      </c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 t="s">
        <v>351</v>
      </c>
      <c r="NU425" s="38" t="s">
        <v>351</v>
      </c>
      <c r="NV425" s="38"/>
      <c r="NW425" s="38"/>
      <c r="NX425" s="38" t="s">
        <v>351</v>
      </c>
      <c r="NY425" s="38" t="s">
        <v>351</v>
      </c>
      <c r="NZ425" s="38" t="s">
        <v>351</v>
      </c>
      <c r="OA425" s="38" t="s">
        <v>351</v>
      </c>
      <c r="OB425" s="38" t="s">
        <v>351</v>
      </c>
      <c r="OC425" s="38" t="s">
        <v>351</v>
      </c>
      <c r="OD425" s="38"/>
      <c r="OE425" s="38"/>
      <c r="OF425" s="38" t="s">
        <v>351</v>
      </c>
      <c r="OG425" s="38" t="s">
        <v>351</v>
      </c>
      <c r="OH425" s="38"/>
      <c r="OI425" s="38" t="s">
        <v>351</v>
      </c>
      <c r="OJ425" s="38" t="s">
        <v>351</v>
      </c>
      <c r="OK425" s="38"/>
      <c r="OL425" s="38"/>
      <c r="OM425" s="37"/>
      <c r="ON425" s="38" t="s">
        <v>351</v>
      </c>
      <c r="OO425" s="38" t="s">
        <v>351</v>
      </c>
      <c r="OP425" s="38"/>
      <c r="OQ425" s="38"/>
      <c r="OR425" s="38" t="s">
        <v>351</v>
      </c>
      <c r="OS425" s="38" t="s">
        <v>351</v>
      </c>
      <c r="OT425" s="38" t="s">
        <v>351</v>
      </c>
      <c r="OU425" s="38" t="s">
        <v>351</v>
      </c>
      <c r="OV425" s="38" t="s">
        <v>351</v>
      </c>
      <c r="OW425" s="38"/>
      <c r="OX425" s="38"/>
      <c r="OY425" s="38" t="s">
        <v>351</v>
      </c>
      <c r="OZ425" s="38" t="s">
        <v>351</v>
      </c>
      <c r="PA425" s="38"/>
      <c r="PB425" s="38"/>
      <c r="PC425" s="38"/>
      <c r="PD425" s="38" t="s">
        <v>351</v>
      </c>
      <c r="PE425" s="38"/>
      <c r="PF425" s="38"/>
      <c r="PG425" s="37"/>
      <c r="PH425" s="38" t="s">
        <v>351</v>
      </c>
      <c r="PI425" s="38" t="s">
        <v>351</v>
      </c>
      <c r="PJ425" s="38"/>
      <c r="PK425" s="38"/>
      <c r="PL425" s="38"/>
      <c r="PM425" s="38"/>
      <c r="PN425" s="38" t="s">
        <v>351</v>
      </c>
      <c r="PO425" s="38" t="s">
        <v>351</v>
      </c>
      <c r="PP425" s="38"/>
      <c r="PQ425" s="38" t="s">
        <v>351</v>
      </c>
      <c r="PR425" s="38"/>
      <c r="PS425" s="38" t="s">
        <v>351</v>
      </c>
      <c r="PT425" s="38" t="s">
        <v>351</v>
      </c>
      <c r="PU425" s="38"/>
      <c r="PV425" s="38"/>
      <c r="PW425" s="38" t="s">
        <v>351</v>
      </c>
      <c r="PX425" s="38" t="s">
        <v>351</v>
      </c>
      <c r="PY425" s="38" t="s">
        <v>351</v>
      </c>
      <c r="PZ425" s="38"/>
      <c r="QA425" s="30"/>
      <c r="QB425" s="75"/>
      <c r="QC425" s="75"/>
      <c r="QD425" s="75"/>
      <c r="QE425" s="75"/>
      <c r="QF425" s="75"/>
      <c r="QG425" s="75" t="s">
        <v>351</v>
      </c>
      <c r="QH425" s="75" t="s">
        <v>351</v>
      </c>
      <c r="QI425" s="75"/>
      <c r="QJ425" s="75"/>
      <c r="QK425" s="75"/>
      <c r="QL425" s="75"/>
      <c r="QM425" s="75" t="s">
        <v>351</v>
      </c>
      <c r="QN425" s="75" t="s">
        <v>351</v>
      </c>
      <c r="QO425" s="75"/>
      <c r="QP425" s="75"/>
      <c r="QQ425" s="75" t="s">
        <v>351</v>
      </c>
      <c r="QR425" s="75" t="s">
        <v>351</v>
      </c>
      <c r="QS425" s="75"/>
      <c r="QT425" s="75"/>
      <c r="QU425" s="30"/>
      <c r="QV425" s="75" t="s">
        <v>351</v>
      </c>
      <c r="QW425" s="75" t="s">
        <v>351</v>
      </c>
      <c r="QX425" s="75"/>
      <c r="QY425" s="75"/>
      <c r="QZ425" s="75" t="s">
        <v>351</v>
      </c>
      <c r="RA425" s="75" t="s">
        <v>351</v>
      </c>
      <c r="RB425" s="75" t="s">
        <v>351</v>
      </c>
      <c r="RC425" s="75" t="s">
        <v>351</v>
      </c>
      <c r="RD425" s="75" t="s">
        <v>351</v>
      </c>
      <c r="RE425" s="75"/>
      <c r="RF425" s="75"/>
      <c r="RG425" s="75" t="s">
        <v>351</v>
      </c>
      <c r="RH425" s="75" t="s">
        <v>351</v>
      </c>
      <c r="RI425" s="75"/>
      <c r="RJ425" s="75"/>
      <c r="RK425" s="75"/>
      <c r="RL425" s="75"/>
      <c r="RM425" s="75"/>
      <c r="RN425" s="75"/>
      <c r="RO425" s="30"/>
      <c r="RP425" s="75" t="s">
        <v>351</v>
      </c>
      <c r="RQ425" s="75" t="s">
        <v>351</v>
      </c>
      <c r="RR425" s="75"/>
      <c r="RS425" s="75"/>
      <c r="RT425" s="75"/>
      <c r="RU425" s="75" t="s">
        <v>351</v>
      </c>
      <c r="RV425" s="75" t="s">
        <v>351</v>
      </c>
      <c r="RW425" s="75" t="s">
        <v>351</v>
      </c>
      <c r="RX425" s="75" t="s">
        <v>351</v>
      </c>
      <c r="RY425" s="75" t="s">
        <v>351</v>
      </c>
      <c r="RZ425" s="75"/>
      <c r="SA425" s="75" t="s">
        <v>351</v>
      </c>
      <c r="SB425" s="75" t="s">
        <v>351</v>
      </c>
      <c r="SC425" s="75"/>
      <c r="SD425" s="75"/>
      <c r="SE425" s="75" t="s">
        <v>351</v>
      </c>
      <c r="SF425" s="75" t="s">
        <v>351</v>
      </c>
      <c r="SG425" s="75"/>
      <c r="SH425" s="75"/>
      <c r="SI425" s="75"/>
      <c r="SJ425" s="75"/>
      <c r="SK425" s="75"/>
      <c r="SL425" s="75"/>
      <c r="SM425" s="30"/>
      <c r="SN425" s="38"/>
      <c r="SO425" s="38"/>
      <c r="SP425" s="38"/>
      <c r="SQ425" s="38"/>
      <c r="SR425" s="38"/>
      <c r="SS425" s="38"/>
      <c r="ST425" s="38"/>
      <c r="SU425" s="38" t="s">
        <v>351</v>
      </c>
      <c r="SV425" s="38" t="s">
        <v>351</v>
      </c>
      <c r="SW425" s="38" t="s">
        <v>351</v>
      </c>
      <c r="SX425" s="38"/>
      <c r="SY425" s="38" t="s">
        <v>351</v>
      </c>
      <c r="SZ425" s="38"/>
      <c r="TA425" s="38"/>
      <c r="TB425" s="38"/>
      <c r="TC425" s="38"/>
      <c r="TD425" s="38"/>
      <c r="TE425" s="38"/>
      <c r="TF425" s="38"/>
      <c r="TG425" s="37"/>
      <c r="TH425" s="38" t="s">
        <v>351</v>
      </c>
      <c r="TI425" s="38" t="s">
        <v>351</v>
      </c>
      <c r="TJ425" s="38"/>
      <c r="TK425" s="38"/>
      <c r="TL425" s="38" t="s">
        <v>351</v>
      </c>
      <c r="TM425" s="38" t="s">
        <v>351</v>
      </c>
      <c r="TN425" s="38" t="s">
        <v>351</v>
      </c>
      <c r="TO425" s="38" t="s">
        <v>351</v>
      </c>
      <c r="TP425" s="38" t="s">
        <v>351</v>
      </c>
      <c r="TQ425" s="38"/>
      <c r="TR425" s="38"/>
      <c r="TS425" s="38" t="s">
        <v>351</v>
      </c>
      <c r="TT425" s="38" t="s">
        <v>351</v>
      </c>
      <c r="TU425" s="38"/>
      <c r="TV425" s="38"/>
      <c r="TW425" s="38"/>
      <c r="TX425" s="38" t="s">
        <v>351</v>
      </c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 t="s">
        <v>351</v>
      </c>
      <c r="UJ425" s="38" t="s">
        <v>351</v>
      </c>
      <c r="UK425" s="38" t="s">
        <v>351</v>
      </c>
      <c r="UL425" s="38"/>
      <c r="UM425" s="38" t="s">
        <v>351</v>
      </c>
      <c r="UN425" s="38" t="s">
        <v>351</v>
      </c>
      <c r="UO425" s="38"/>
      <c r="UP425" s="38"/>
      <c r="UQ425" s="38" t="s">
        <v>351</v>
      </c>
      <c r="UR425" s="38" t="s">
        <v>351</v>
      </c>
      <c r="US425" s="38" t="s">
        <v>262</v>
      </c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 t="s">
        <v>351</v>
      </c>
      <c r="VQ425" s="38" t="s">
        <v>351</v>
      </c>
      <c r="VR425" s="38"/>
      <c r="VS425" s="38"/>
      <c r="VT425" s="38"/>
      <c r="VU425" s="38" t="s">
        <v>351</v>
      </c>
      <c r="VV425" s="38" t="s">
        <v>351</v>
      </c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270"/>
        <v/>
      </c>
      <c r="AGK425" s="85" t="str">
        <f t="shared" si="1271"/>
        <v/>
      </c>
      <c r="AGL425" s="85" t="str">
        <f t="shared" si="1272"/>
        <v/>
      </c>
      <c r="AGN425" s="5">
        <f>IF(LEN(B425)&gt;7,AGN415,"")</f>
        <v>12</v>
      </c>
      <c r="AGQ425" s="36">
        <f t="shared" si="1283"/>
        <v>10</v>
      </c>
      <c r="AGR425" s="36" t="str">
        <f t="shared" si="1273"/>
        <v/>
      </c>
      <c r="AGS425" s="39">
        <f t="shared" si="1284"/>
        <v>10</v>
      </c>
      <c r="AGT425" s="36" t="str">
        <f t="shared" si="1285"/>
        <v/>
      </c>
      <c r="AGU425" s="36" t="str">
        <f t="shared" si="1274"/>
        <v/>
      </c>
      <c r="AGV425" s="39">
        <f t="shared" si="1286"/>
        <v>22</v>
      </c>
      <c r="AGW425" s="36" t="str">
        <f t="shared" si="1287"/>
        <v/>
      </c>
      <c r="AGX425" s="36" t="str">
        <f t="shared" si="1275"/>
        <v/>
      </c>
      <c r="AGY425" s="39">
        <f t="shared" si="1288"/>
        <v>32</v>
      </c>
      <c r="AGZ425" s="36" t="str">
        <f t="shared" si="1289"/>
        <v/>
      </c>
      <c r="AHA425" s="36" t="str">
        <f t="shared" si="1276"/>
        <v/>
      </c>
      <c r="AHB425" s="39" t="str">
        <f t="shared" si="1290"/>
        <v/>
      </c>
      <c r="AHC425" s="36" t="str">
        <f t="shared" si="1291"/>
        <v/>
      </c>
      <c r="AHD425" s="36" t="str">
        <f t="shared" si="1277"/>
        <v/>
      </c>
      <c r="AHE425" s="39">
        <f t="shared" si="1292"/>
        <v>32</v>
      </c>
      <c r="AHF425" s="36" t="str">
        <f t="shared" si="1293"/>
        <v/>
      </c>
      <c r="AHG425" s="36" t="str">
        <f t="shared" si="1278"/>
        <v/>
      </c>
      <c r="AHH425" s="39">
        <f t="shared" si="1294"/>
        <v>30</v>
      </c>
      <c r="AHI425" s="36" t="str">
        <f t="shared" si="1295"/>
        <v/>
      </c>
      <c r="AHJ425" s="36" t="str">
        <f t="shared" si="1279"/>
        <v/>
      </c>
      <c r="AHK425" s="39">
        <f t="shared" si="1296"/>
        <v>21</v>
      </c>
      <c r="AHL425" s="36" t="str">
        <f t="shared" si="1297"/>
        <v/>
      </c>
      <c r="AHM425" s="36" t="str">
        <f t="shared" si="1280"/>
        <v/>
      </c>
      <c r="AHN425" s="39" t="str">
        <f t="shared" si="1298"/>
        <v/>
      </c>
      <c r="AHO425" s="36" t="str">
        <f t="shared" si="1299"/>
        <v/>
      </c>
      <c r="AHP425" s="36" t="str">
        <f t="shared" si="1281"/>
        <v/>
      </c>
      <c r="AHQ425" s="39" t="str">
        <f t="shared" si="1300"/>
        <v/>
      </c>
      <c r="AHR425" s="36" t="str">
        <f t="shared" si="1301"/>
        <v/>
      </c>
      <c r="AHS425" s="36" t="str">
        <f t="shared" si="1282"/>
        <v/>
      </c>
      <c r="AHT425" s="39" t="str">
        <f t="shared" si="1302"/>
        <v/>
      </c>
    </row>
    <row r="426" spans="1:923" s="5" customFormat="1" outlineLevel="1" x14ac:dyDescent="0.25">
      <c r="A426" s="43">
        <v>11</v>
      </c>
      <c r="B426" s="4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61"/>
      <c r="DT426" s="57"/>
      <c r="DU426" s="57"/>
      <c r="DV426" s="57"/>
      <c r="DW426" s="57"/>
      <c r="DX426" s="57"/>
      <c r="DY426" s="57"/>
      <c r="DZ426" s="57"/>
      <c r="EA426" s="57"/>
      <c r="EB426" s="57" t="s">
        <v>351</v>
      </c>
      <c r="EC426" s="57" t="s">
        <v>351</v>
      </c>
      <c r="ED426" s="57" t="s">
        <v>351</v>
      </c>
      <c r="EE426" s="57"/>
      <c r="EF426" s="57"/>
      <c r="EG426" s="57"/>
      <c r="EH426" s="57"/>
      <c r="EI426" s="57" t="s">
        <v>351</v>
      </c>
      <c r="EJ426" s="57" t="s">
        <v>351</v>
      </c>
      <c r="EK426" s="57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270"/>
        <v/>
      </c>
      <c r="AGK426" s="85" t="str">
        <f t="shared" si="1271"/>
        <v/>
      </c>
      <c r="AGL426" s="85" t="str">
        <f t="shared" si="1272"/>
        <v/>
      </c>
      <c r="AGN426" s="5" t="str">
        <f>IF(LEN(B426)&gt;7,AGN415,"")</f>
        <v/>
      </c>
      <c r="AGQ426" s="36" t="str">
        <f t="shared" si="1283"/>
        <v/>
      </c>
      <c r="AGR426" s="36" t="str">
        <f t="shared" si="1273"/>
        <v/>
      </c>
      <c r="AGS426" s="39" t="str">
        <f t="shared" si="1284"/>
        <v/>
      </c>
      <c r="AGT426" s="36" t="str">
        <f t="shared" si="1285"/>
        <v/>
      </c>
      <c r="AGU426" s="36" t="str">
        <f t="shared" si="1274"/>
        <v/>
      </c>
      <c r="AGV426" s="39">
        <f t="shared" si="1286"/>
        <v>5</v>
      </c>
      <c r="AGW426" s="36" t="str">
        <f t="shared" si="1287"/>
        <v/>
      </c>
      <c r="AGX426" s="36" t="str">
        <f t="shared" si="1275"/>
        <v/>
      </c>
      <c r="AGY426" s="39" t="str">
        <f t="shared" si="1288"/>
        <v/>
      </c>
      <c r="AGZ426" s="36" t="str">
        <f t="shared" si="1289"/>
        <v/>
      </c>
      <c r="AHA426" s="36" t="str">
        <f t="shared" si="1276"/>
        <v/>
      </c>
      <c r="AHB426" s="39" t="str">
        <f t="shared" si="1290"/>
        <v/>
      </c>
      <c r="AHC426" s="36" t="str">
        <f t="shared" si="1291"/>
        <v/>
      </c>
      <c r="AHD426" s="36" t="str">
        <f t="shared" si="1277"/>
        <v/>
      </c>
      <c r="AHE426" s="39" t="str">
        <f t="shared" si="1292"/>
        <v/>
      </c>
      <c r="AHF426" s="36" t="str">
        <f t="shared" si="1293"/>
        <v/>
      </c>
      <c r="AHG426" s="36" t="str">
        <f t="shared" si="1278"/>
        <v/>
      </c>
      <c r="AHH426" s="39" t="str">
        <f t="shared" si="1294"/>
        <v/>
      </c>
      <c r="AHI426" s="36" t="str">
        <f t="shared" si="1295"/>
        <v/>
      </c>
      <c r="AHJ426" s="36" t="str">
        <f t="shared" si="1279"/>
        <v/>
      </c>
      <c r="AHK426" s="39" t="str">
        <f t="shared" si="1296"/>
        <v/>
      </c>
      <c r="AHL426" s="36" t="str">
        <f t="shared" si="1297"/>
        <v/>
      </c>
      <c r="AHM426" s="36" t="str">
        <f t="shared" si="1280"/>
        <v/>
      </c>
      <c r="AHN426" s="39" t="str">
        <f t="shared" si="1298"/>
        <v/>
      </c>
      <c r="AHO426" s="36" t="str">
        <f t="shared" si="1299"/>
        <v/>
      </c>
      <c r="AHP426" s="36" t="str">
        <f t="shared" si="1281"/>
        <v/>
      </c>
      <c r="AHQ426" s="39" t="str">
        <f t="shared" si="1300"/>
        <v/>
      </c>
      <c r="AHR426" s="36" t="str">
        <f t="shared" si="1301"/>
        <v/>
      </c>
      <c r="AHS426" s="36" t="str">
        <f t="shared" si="1282"/>
        <v/>
      </c>
      <c r="AHT426" s="39" t="str">
        <f t="shared" si="1302"/>
        <v/>
      </c>
    </row>
    <row r="427" spans="1:923" s="5" customFormat="1" outlineLevel="1" x14ac:dyDescent="0.25">
      <c r="A427" s="43">
        <v>12</v>
      </c>
      <c r="B427" s="4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270"/>
        <v/>
      </c>
      <c r="AGK427" s="85" t="str">
        <f t="shared" si="1271"/>
        <v/>
      </c>
      <c r="AGL427" s="85" t="str">
        <f t="shared" si="1272"/>
        <v/>
      </c>
      <c r="AGN427" s="5" t="str">
        <f>IF(LEN(B427)&gt;7,AGN415,"")</f>
        <v/>
      </c>
      <c r="AGQ427" s="36" t="str">
        <f t="shared" si="1283"/>
        <v/>
      </c>
      <c r="AGR427" s="36" t="str">
        <f t="shared" si="1273"/>
        <v/>
      </c>
      <c r="AGS427" s="39" t="str">
        <f t="shared" si="1284"/>
        <v/>
      </c>
      <c r="AGT427" s="36" t="str">
        <f t="shared" si="1285"/>
        <v/>
      </c>
      <c r="AGU427" s="36" t="str">
        <f t="shared" si="1274"/>
        <v/>
      </c>
      <c r="AGV427" s="39" t="str">
        <f t="shared" si="1286"/>
        <v/>
      </c>
      <c r="AGW427" s="36" t="str">
        <f t="shared" si="1287"/>
        <v/>
      </c>
      <c r="AGX427" s="36" t="str">
        <f t="shared" si="1275"/>
        <v/>
      </c>
      <c r="AGY427" s="39" t="str">
        <f t="shared" si="1288"/>
        <v/>
      </c>
      <c r="AGZ427" s="36" t="str">
        <f t="shared" si="1289"/>
        <v/>
      </c>
      <c r="AHA427" s="36" t="str">
        <f t="shared" si="1276"/>
        <v/>
      </c>
      <c r="AHB427" s="39" t="str">
        <f t="shared" si="1290"/>
        <v/>
      </c>
      <c r="AHC427" s="36" t="str">
        <f t="shared" si="1291"/>
        <v/>
      </c>
      <c r="AHD427" s="36" t="str">
        <f t="shared" si="1277"/>
        <v/>
      </c>
      <c r="AHE427" s="39" t="str">
        <f t="shared" si="1292"/>
        <v/>
      </c>
      <c r="AHF427" s="36" t="str">
        <f t="shared" si="1293"/>
        <v/>
      </c>
      <c r="AHG427" s="36" t="str">
        <f t="shared" si="1278"/>
        <v/>
      </c>
      <c r="AHH427" s="39" t="str">
        <f t="shared" si="1294"/>
        <v/>
      </c>
      <c r="AHI427" s="36" t="str">
        <f t="shared" si="1295"/>
        <v/>
      </c>
      <c r="AHJ427" s="36" t="str">
        <f t="shared" si="1279"/>
        <v/>
      </c>
      <c r="AHK427" s="39" t="str">
        <f t="shared" si="1296"/>
        <v/>
      </c>
      <c r="AHL427" s="36" t="str">
        <f t="shared" si="1297"/>
        <v/>
      </c>
      <c r="AHM427" s="36" t="str">
        <f t="shared" si="1280"/>
        <v/>
      </c>
      <c r="AHN427" s="39" t="str">
        <f t="shared" si="1298"/>
        <v/>
      </c>
      <c r="AHO427" s="36" t="str">
        <f t="shared" si="1299"/>
        <v/>
      </c>
      <c r="AHP427" s="36" t="str">
        <f t="shared" si="1281"/>
        <v/>
      </c>
      <c r="AHQ427" s="39" t="str">
        <f t="shared" si="1300"/>
        <v/>
      </c>
      <c r="AHR427" s="36" t="str">
        <f t="shared" si="1301"/>
        <v/>
      </c>
      <c r="AHS427" s="36" t="str">
        <f t="shared" si="1282"/>
        <v/>
      </c>
      <c r="AHT427" s="39" t="str">
        <f t="shared" si="1302"/>
        <v/>
      </c>
    </row>
    <row r="428" spans="1:923" s="5" customFormat="1" outlineLevel="1" x14ac:dyDescent="0.25">
      <c r="A428" s="106"/>
      <c r="B428" s="105"/>
      <c r="C428" s="27"/>
      <c r="D428" s="106"/>
      <c r="E428" s="106"/>
      <c r="F428" s="106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2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2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2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2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2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11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07"/>
      <c r="EM428" s="2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2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2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2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2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2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2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2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2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2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2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2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2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2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2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2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2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2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2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2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2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2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2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2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2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2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2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2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2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2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2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2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2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2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2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2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J428" s="5">
        <f t="shared" ref="AGJ428:AGL428" si="1304">SUMIF(AGJ416:AGJ427,"&lt;&gt;""")</f>
        <v>0</v>
      </c>
      <c r="AGK428" s="5">
        <f t="shared" si="1304"/>
        <v>0</v>
      </c>
      <c r="AGL428" s="5">
        <f t="shared" si="1304"/>
        <v>3</v>
      </c>
      <c r="AGN428" s="5">
        <f>SUMIF(AGN416:AGN427,"&lt;&gt;""")</f>
        <v>120</v>
      </c>
      <c r="AGQ428" s="108"/>
      <c r="AGR428" s="108"/>
      <c r="AGS428" s="109"/>
      <c r="AGT428" s="108"/>
      <c r="AGU428" s="108"/>
      <c r="AGV428" s="109"/>
      <c r="AGW428" s="108"/>
      <c r="AGX428" s="108"/>
      <c r="AGY428" s="109"/>
      <c r="AGZ428" s="108"/>
      <c r="AHA428" s="108"/>
      <c r="AHB428" s="109"/>
      <c r="AHC428" s="108"/>
      <c r="AHD428" s="108"/>
      <c r="AHE428" s="109"/>
      <c r="AHF428" s="108"/>
      <c r="AHG428" s="108"/>
      <c r="AHH428" s="109"/>
      <c r="AHI428" s="108"/>
      <c r="AHJ428" s="108"/>
      <c r="AHK428" s="109"/>
      <c r="AHL428" s="108"/>
      <c r="AHM428" s="108"/>
      <c r="AHN428" s="109"/>
      <c r="AHO428" s="108"/>
      <c r="AHP428" s="108"/>
      <c r="AHQ428" s="109"/>
      <c r="AHR428" s="108"/>
      <c r="AHS428" s="108"/>
      <c r="AHT428" s="109"/>
    </row>
    <row r="429" spans="1:923" s="32" customFormat="1" x14ac:dyDescent="0.25">
      <c r="A429" s="31" t="s">
        <v>51</v>
      </c>
      <c r="C429" s="33"/>
      <c r="D429" s="33"/>
      <c r="E429" s="33"/>
      <c r="F429" s="34"/>
      <c r="G429" s="33"/>
      <c r="H429" s="33"/>
      <c r="I429" s="33"/>
      <c r="J429" s="34"/>
      <c r="K429" s="33"/>
      <c r="L429" s="33"/>
      <c r="M429" s="33"/>
      <c r="N429" s="34"/>
      <c r="O429" s="33"/>
      <c r="P429" s="33"/>
      <c r="Q429" s="33"/>
      <c r="R429" s="34"/>
      <c r="S429" s="33"/>
      <c r="T429" s="33"/>
      <c r="U429" s="33"/>
      <c r="V429" s="34"/>
      <c r="W429" s="33"/>
      <c r="X429" s="33"/>
      <c r="Y429" s="33"/>
      <c r="Z429" s="34"/>
      <c r="AA429" s="33"/>
      <c r="AB429" s="33"/>
      <c r="AC429" s="33"/>
      <c r="AD429" s="34"/>
      <c r="AE429" s="33"/>
      <c r="AF429" s="33"/>
      <c r="AG429" s="33"/>
      <c r="AH429" s="34"/>
      <c r="AI429" s="33"/>
      <c r="AJ429" s="33"/>
      <c r="AK429" s="33"/>
      <c r="AL429" s="34"/>
      <c r="AM429" s="33"/>
      <c r="AN429" s="33"/>
      <c r="AO429" s="33"/>
      <c r="AP429" s="34"/>
      <c r="AQ429" s="33"/>
      <c r="AR429" s="33"/>
      <c r="AS429" s="33"/>
      <c r="AT429" s="34"/>
      <c r="AU429" s="33"/>
      <c r="AV429" s="33"/>
      <c r="AW429" s="33"/>
      <c r="AX429" s="34"/>
      <c r="AY429" s="33"/>
      <c r="AZ429" s="33"/>
      <c r="BA429" s="33"/>
      <c r="BB429" s="34"/>
      <c r="BC429" s="33"/>
      <c r="BD429" s="33"/>
      <c r="BE429" s="33"/>
      <c r="BF429" s="34"/>
      <c r="BG429" s="33"/>
      <c r="BH429" s="33"/>
      <c r="BI429" s="33"/>
      <c r="BJ429" s="34"/>
      <c r="BK429" s="33"/>
      <c r="BL429" s="33"/>
      <c r="BM429" s="33"/>
      <c r="BN429" s="34"/>
      <c r="BO429" s="33"/>
      <c r="BP429" s="33"/>
      <c r="BQ429" s="33"/>
      <c r="BR429" s="34"/>
      <c r="BS429" s="33"/>
      <c r="BT429" s="33"/>
      <c r="BU429" s="33"/>
      <c r="BV429" s="34"/>
      <c r="BW429" s="33"/>
      <c r="BX429" s="33"/>
      <c r="BY429" s="33"/>
      <c r="BZ429" s="34"/>
      <c r="CA429" s="33"/>
      <c r="CB429" s="33"/>
      <c r="CC429" s="33"/>
      <c r="CD429" s="34"/>
      <c r="CE429" s="33"/>
      <c r="CF429" s="33"/>
      <c r="CG429" s="33"/>
      <c r="CH429" s="34"/>
      <c r="CI429" s="33"/>
      <c r="CJ429" s="33"/>
      <c r="CK429" s="33"/>
      <c r="CL429" s="34"/>
      <c r="CM429" s="33"/>
      <c r="CN429" s="33"/>
      <c r="CO429" s="33"/>
      <c r="CP429" s="34"/>
      <c r="CQ429" s="33"/>
      <c r="CR429" s="33"/>
      <c r="CS429" s="33"/>
      <c r="CT429" s="34"/>
      <c r="CU429" s="33"/>
      <c r="CV429" s="33"/>
      <c r="CW429" s="33"/>
      <c r="CX429" s="34"/>
      <c r="CY429" s="33"/>
      <c r="CZ429" s="33"/>
      <c r="DA429" s="33"/>
      <c r="DB429" s="34"/>
      <c r="DC429" s="33"/>
      <c r="DD429" s="33"/>
      <c r="DE429" s="33"/>
      <c r="DF429" s="34"/>
      <c r="DG429" s="33"/>
      <c r="DH429" s="33"/>
      <c r="DI429" s="33"/>
      <c r="DJ429" s="34"/>
      <c r="DK429" s="33"/>
      <c r="DL429" s="33"/>
      <c r="DM429" s="33"/>
      <c r="DN429" s="34"/>
      <c r="DO429" s="33"/>
      <c r="DP429" s="33"/>
      <c r="DQ429" s="33"/>
      <c r="DR429" s="34"/>
      <c r="DS429" s="33"/>
      <c r="DT429" s="33"/>
      <c r="DU429" s="33"/>
      <c r="DV429" s="34"/>
      <c r="DW429" s="33"/>
      <c r="DX429" s="33"/>
      <c r="DY429" s="33"/>
      <c r="DZ429" s="34"/>
      <c r="EA429" s="33"/>
      <c r="EB429" s="33"/>
      <c r="EC429" s="33"/>
      <c r="ED429" s="34"/>
      <c r="EE429" s="33"/>
      <c r="EF429" s="33"/>
      <c r="EG429" s="33"/>
      <c r="EH429" s="34"/>
      <c r="EI429" s="33"/>
      <c r="EJ429" s="33"/>
      <c r="EK429" s="33"/>
      <c r="EL429" s="34"/>
      <c r="EM429" s="33"/>
      <c r="EN429" s="33"/>
      <c r="EO429" s="33"/>
      <c r="EP429" s="34"/>
      <c r="EQ429" s="33"/>
      <c r="ER429" s="33"/>
      <c r="ES429" s="33"/>
      <c r="ET429" s="34"/>
      <c r="EU429" s="33"/>
      <c r="EV429" s="33"/>
      <c r="EW429" s="33"/>
      <c r="EX429" s="34"/>
      <c r="EY429" s="33"/>
      <c r="EZ429" s="33"/>
      <c r="FA429" s="33"/>
      <c r="FB429" s="34"/>
      <c r="FC429" s="33"/>
      <c r="FD429" s="33"/>
      <c r="FE429" s="33"/>
      <c r="FF429" s="34"/>
      <c r="FG429" s="33"/>
      <c r="FH429" s="33"/>
      <c r="FI429" s="33"/>
      <c r="FJ429" s="34"/>
      <c r="FK429" s="33"/>
      <c r="FL429" s="33"/>
      <c r="FM429" s="33"/>
      <c r="FN429" s="34"/>
      <c r="FO429" s="33"/>
      <c r="FP429" s="33"/>
      <c r="FQ429" s="33"/>
      <c r="FR429" s="34"/>
      <c r="FS429" s="33"/>
      <c r="FT429" s="33"/>
      <c r="FU429" s="33"/>
      <c r="FV429" s="34"/>
      <c r="FW429" s="33"/>
      <c r="FX429" s="33"/>
      <c r="FY429" s="33"/>
      <c r="FZ429" s="34"/>
      <c r="GA429" s="33"/>
      <c r="GB429" s="33"/>
      <c r="GC429" s="33"/>
      <c r="GD429" s="34"/>
      <c r="GE429" s="33"/>
      <c r="GF429" s="33"/>
      <c r="GG429" s="33"/>
      <c r="GH429" s="34"/>
      <c r="GI429" s="33"/>
      <c r="GJ429" s="33"/>
      <c r="GK429" s="33"/>
      <c r="GL429" s="34"/>
      <c r="GM429" s="33"/>
      <c r="GN429" s="33"/>
      <c r="GO429" s="33"/>
      <c r="GP429" s="34"/>
      <c r="GQ429" s="33"/>
      <c r="GR429" s="33"/>
      <c r="GS429" s="33"/>
      <c r="GT429" s="34"/>
      <c r="GU429" s="33"/>
      <c r="GV429" s="33"/>
      <c r="GW429" s="33"/>
      <c r="GX429" s="34"/>
      <c r="GY429" s="33"/>
      <c r="GZ429" s="33"/>
      <c r="HA429" s="33"/>
      <c r="HB429" s="34"/>
      <c r="HC429" s="33"/>
      <c r="HD429" s="33"/>
      <c r="HE429" s="33"/>
      <c r="HF429" s="34"/>
      <c r="HG429" s="33"/>
      <c r="HH429" s="33"/>
      <c r="HI429" s="33"/>
      <c r="HJ429" s="34"/>
      <c r="HK429" s="33"/>
      <c r="HL429" s="33"/>
      <c r="HM429" s="33"/>
      <c r="HN429" s="34"/>
      <c r="HO429" s="33"/>
      <c r="HP429" s="33"/>
      <c r="HQ429" s="33"/>
      <c r="HR429" s="34"/>
      <c r="HS429" s="33"/>
      <c r="HT429" s="33"/>
      <c r="HU429" s="33"/>
      <c r="HV429" s="34"/>
      <c r="HW429" s="33"/>
      <c r="HX429" s="33"/>
      <c r="HY429" s="33"/>
      <c r="HZ429" s="34"/>
      <c r="IA429" s="33"/>
      <c r="IB429" s="33"/>
      <c r="IC429" s="33"/>
      <c r="ID429" s="34"/>
      <c r="IE429" s="33"/>
      <c r="IF429" s="33"/>
      <c r="IG429" s="33"/>
      <c r="IH429" s="34"/>
      <c r="II429" s="33"/>
      <c r="IJ429" s="33"/>
      <c r="IK429" s="33"/>
      <c r="IL429" s="34"/>
      <c r="IM429" s="33"/>
      <c r="IN429" s="33"/>
      <c r="IO429" s="33"/>
      <c r="IP429" s="34"/>
      <c r="IQ429" s="33"/>
      <c r="IR429" s="33"/>
      <c r="IS429" s="33"/>
      <c r="IT429" s="34"/>
      <c r="IU429" s="33"/>
      <c r="IV429" s="33"/>
      <c r="IW429" s="33"/>
      <c r="IX429" s="34"/>
      <c r="IY429" s="33"/>
      <c r="IZ429" s="33"/>
      <c r="JA429" s="33"/>
      <c r="JB429" s="34"/>
      <c r="JC429" s="33"/>
      <c r="JD429" s="33"/>
      <c r="JE429" s="33"/>
      <c r="JF429" s="34"/>
      <c r="JG429" s="33"/>
      <c r="JH429" s="33"/>
      <c r="JI429" s="33"/>
      <c r="JJ429" s="34"/>
      <c r="JK429" s="33"/>
      <c r="JL429" s="33"/>
      <c r="JM429" s="33"/>
      <c r="JN429" s="34"/>
      <c r="JO429" s="33"/>
      <c r="JP429" s="33"/>
      <c r="JQ429" s="33"/>
      <c r="JR429" s="34"/>
      <c r="JS429" s="33"/>
      <c r="JT429" s="33"/>
      <c r="JU429" s="33"/>
      <c r="JV429" s="34"/>
      <c r="JW429" s="33"/>
      <c r="JX429" s="33"/>
      <c r="JY429" s="33"/>
      <c r="JZ429" s="34"/>
      <c r="KA429" s="33"/>
      <c r="KB429" s="33"/>
      <c r="KC429" s="33"/>
      <c r="KD429" s="34"/>
      <c r="KE429" s="33"/>
      <c r="KF429" s="33"/>
      <c r="KG429" s="33"/>
      <c r="KH429" s="34"/>
      <c r="KI429" s="33"/>
      <c r="KJ429" s="33"/>
      <c r="KK429" s="33"/>
      <c r="KL429" s="34"/>
      <c r="KM429" s="33"/>
      <c r="KN429" s="33"/>
      <c r="KO429" s="33"/>
      <c r="KP429" s="34"/>
      <c r="KQ429" s="33"/>
      <c r="KR429" s="33"/>
      <c r="KS429" s="33"/>
      <c r="KT429" s="34"/>
      <c r="KU429" s="33"/>
      <c r="KV429" s="33"/>
      <c r="KW429" s="33"/>
      <c r="KX429" s="34"/>
      <c r="KY429" s="33"/>
      <c r="KZ429" s="33"/>
      <c r="LA429" s="33"/>
      <c r="LB429" s="34"/>
      <c r="LC429" s="33"/>
      <c r="LD429" s="33"/>
      <c r="LE429" s="33"/>
      <c r="LF429" s="34"/>
      <c r="LG429" s="33"/>
      <c r="LH429" s="33"/>
      <c r="LI429" s="33"/>
      <c r="LJ429" s="34"/>
      <c r="LK429" s="33"/>
      <c r="LL429" s="33"/>
      <c r="LM429" s="33"/>
      <c r="LN429" s="34"/>
      <c r="LO429" s="33"/>
      <c r="LP429" s="33"/>
      <c r="LQ429" s="33"/>
      <c r="LR429" s="34"/>
      <c r="LS429" s="33"/>
      <c r="LT429" s="33"/>
      <c r="LU429" s="33"/>
      <c r="LV429" s="34"/>
      <c r="LW429" s="33"/>
      <c r="LX429" s="33"/>
      <c r="LY429" s="33"/>
      <c r="LZ429" s="34"/>
      <c r="MA429" s="33"/>
      <c r="MB429" s="33"/>
      <c r="MC429" s="33"/>
      <c r="MD429" s="34"/>
      <c r="ME429" s="33"/>
      <c r="MF429" s="33"/>
      <c r="MG429" s="33"/>
      <c r="MH429" s="34"/>
      <c r="MI429" s="33"/>
      <c r="MJ429" s="33"/>
      <c r="MK429" s="33"/>
      <c r="ML429" s="34"/>
      <c r="MM429" s="33"/>
      <c r="MN429" s="33"/>
      <c r="MO429" s="33"/>
      <c r="MP429" s="34"/>
      <c r="MQ429" s="33"/>
      <c r="MR429" s="33"/>
      <c r="MS429" s="33"/>
      <c r="MT429" s="34"/>
      <c r="MU429" s="33"/>
      <c r="MV429" s="33"/>
      <c r="MW429" s="33"/>
      <c r="MX429" s="34"/>
      <c r="MY429" s="33"/>
      <c r="MZ429" s="33"/>
      <c r="NA429" s="33"/>
      <c r="NB429" s="34"/>
      <c r="NC429" s="33"/>
      <c r="ND429" s="33"/>
      <c r="NE429" s="33"/>
      <c r="NF429" s="34"/>
      <c r="NG429" s="33"/>
      <c r="NH429" s="33"/>
      <c r="NI429" s="33"/>
      <c r="NJ429" s="34"/>
      <c r="NK429" s="33"/>
      <c r="NL429" s="33"/>
      <c r="NM429" s="33"/>
      <c r="NN429" s="34"/>
      <c r="NO429" s="33"/>
      <c r="NP429" s="33"/>
      <c r="NQ429" s="33"/>
      <c r="NR429" s="34"/>
      <c r="NS429" s="33"/>
      <c r="NT429" s="33"/>
      <c r="NU429" s="33"/>
      <c r="NV429" s="34"/>
      <c r="NW429" s="33"/>
      <c r="NX429" s="33"/>
      <c r="NY429" s="33"/>
      <c r="NZ429" s="34"/>
      <c r="OA429" s="33"/>
      <c r="OB429" s="33"/>
      <c r="OC429" s="33"/>
      <c r="OD429" s="34"/>
      <c r="OE429" s="33"/>
      <c r="OF429" s="33"/>
      <c r="OG429" s="33"/>
      <c r="OH429" s="34"/>
      <c r="OI429" s="33"/>
      <c r="OJ429" s="33"/>
      <c r="OK429" s="33"/>
      <c r="OL429" s="34"/>
      <c r="OM429" s="33"/>
      <c r="ON429" s="33"/>
      <c r="OO429" s="33"/>
      <c r="OP429" s="34"/>
      <c r="OQ429" s="33"/>
      <c r="OR429" s="33"/>
      <c r="OS429" s="33"/>
      <c r="OT429" s="34"/>
      <c r="OU429" s="33"/>
      <c r="OV429" s="33"/>
      <c r="OW429" s="33"/>
      <c r="OX429" s="34"/>
      <c r="OY429" s="33"/>
      <c r="OZ429" s="33"/>
      <c r="PA429" s="33"/>
      <c r="PB429" s="34"/>
      <c r="PC429" s="33"/>
      <c r="PD429" s="33"/>
      <c r="PE429" s="33"/>
      <c r="PF429" s="34"/>
      <c r="PG429" s="33"/>
      <c r="PH429" s="33"/>
      <c r="PI429" s="33"/>
      <c r="PJ429" s="34"/>
      <c r="PK429" s="33"/>
      <c r="PL429" s="33"/>
      <c r="PM429" s="33"/>
      <c r="PN429" s="34"/>
      <c r="PO429" s="33"/>
      <c r="PP429" s="33"/>
      <c r="PQ429" s="33"/>
      <c r="PR429" s="34"/>
      <c r="PS429" s="33"/>
      <c r="PT429" s="33"/>
      <c r="PU429" s="33"/>
      <c r="PV429" s="34"/>
      <c r="PW429" s="33"/>
      <c r="PX429" s="33"/>
      <c r="PY429" s="33"/>
      <c r="PZ429" s="34"/>
      <c r="QA429" s="33"/>
      <c r="QB429" s="33"/>
      <c r="QC429" s="33"/>
      <c r="QD429" s="34"/>
      <c r="QE429" s="33"/>
      <c r="QF429" s="33"/>
      <c r="QG429" s="33"/>
      <c r="QH429" s="34"/>
      <c r="QI429" s="33"/>
      <c r="QJ429" s="33"/>
      <c r="QK429" s="33"/>
      <c r="QL429" s="34"/>
      <c r="QM429" s="33"/>
      <c r="QN429" s="33"/>
      <c r="QO429" s="33"/>
      <c r="QP429" s="34"/>
      <c r="QQ429" s="33"/>
      <c r="QR429" s="33"/>
      <c r="QS429" s="33"/>
      <c r="QT429" s="34"/>
      <c r="QU429" s="33"/>
      <c r="QV429" s="33"/>
      <c r="QW429" s="33"/>
      <c r="QX429" s="34"/>
      <c r="QY429" s="33"/>
      <c r="QZ429" s="33"/>
      <c r="RA429" s="33"/>
      <c r="RB429" s="34"/>
      <c r="RC429" s="33"/>
      <c r="RD429" s="33"/>
      <c r="RE429" s="33"/>
      <c r="RF429" s="34"/>
      <c r="RG429" s="33"/>
      <c r="RH429" s="33"/>
      <c r="RI429" s="33"/>
      <c r="RJ429" s="34"/>
      <c r="RK429" s="33"/>
      <c r="RL429" s="33"/>
      <c r="RM429" s="33"/>
      <c r="RN429" s="34"/>
      <c r="RO429" s="33"/>
      <c r="RP429" s="33"/>
      <c r="RQ429" s="33"/>
      <c r="RR429" s="34"/>
      <c r="RS429" s="33"/>
      <c r="RT429" s="33"/>
      <c r="RU429" s="33"/>
      <c r="RV429" s="34"/>
      <c r="RW429" s="33"/>
      <c r="RX429" s="33"/>
      <c r="RY429" s="33"/>
      <c r="RZ429" s="34"/>
      <c r="SA429" s="33"/>
      <c r="SB429" s="33"/>
      <c r="SC429" s="33"/>
      <c r="SD429" s="34"/>
      <c r="SE429" s="33"/>
      <c r="SF429" s="33"/>
      <c r="SG429" s="33"/>
      <c r="SH429" s="33"/>
      <c r="SI429" s="33"/>
      <c r="SJ429" s="33"/>
      <c r="SK429" s="33"/>
      <c r="SL429" s="34"/>
      <c r="SM429" s="33"/>
      <c r="SN429" s="33"/>
      <c r="SO429" s="33"/>
      <c r="SP429" s="34"/>
      <c r="SQ429" s="33"/>
      <c r="SR429" s="33"/>
      <c r="SS429" s="33"/>
      <c r="ST429" s="34"/>
      <c r="SU429" s="33"/>
      <c r="SV429" s="33"/>
      <c r="SW429" s="33"/>
      <c r="SX429" s="34"/>
      <c r="SY429" s="33"/>
      <c r="SZ429" s="33"/>
      <c r="TA429" s="33"/>
      <c r="TB429" s="34"/>
      <c r="TC429" s="33"/>
      <c r="TD429" s="33"/>
      <c r="TE429" s="33"/>
      <c r="TF429" s="34"/>
      <c r="TG429" s="33"/>
      <c r="TH429" s="33"/>
      <c r="TI429" s="33"/>
      <c r="TJ429" s="34"/>
      <c r="TK429" s="33"/>
      <c r="TL429" s="33"/>
      <c r="TM429" s="33"/>
      <c r="TN429" s="34"/>
      <c r="TO429" s="33"/>
      <c r="TP429" s="33"/>
      <c r="TQ429" s="33"/>
      <c r="TR429" s="34"/>
      <c r="TS429" s="33"/>
      <c r="TT429" s="33"/>
      <c r="TU429" s="33"/>
      <c r="TV429" s="34"/>
      <c r="TW429" s="33"/>
      <c r="TX429" s="33"/>
      <c r="TY429" s="33"/>
      <c r="TZ429" s="34"/>
      <c r="UA429" s="33"/>
      <c r="UB429" s="33"/>
      <c r="UC429" s="33"/>
      <c r="UD429" s="34"/>
      <c r="UE429" s="33"/>
      <c r="UF429" s="33"/>
      <c r="UG429" s="33"/>
      <c r="UH429" s="34"/>
      <c r="UI429" s="33"/>
      <c r="UJ429" s="33"/>
      <c r="UK429" s="33"/>
      <c r="UL429" s="34"/>
      <c r="UM429" s="33"/>
      <c r="UN429" s="33"/>
      <c r="UO429" s="33"/>
      <c r="UP429" s="34"/>
      <c r="UQ429" s="33"/>
      <c r="UR429" s="33"/>
      <c r="US429" s="33"/>
      <c r="UT429" s="34"/>
      <c r="UU429" s="33"/>
      <c r="UV429" s="33"/>
      <c r="UW429" s="33"/>
      <c r="UX429" s="34"/>
      <c r="UY429" s="33"/>
      <c r="UZ429" s="33"/>
      <c r="VA429" s="33"/>
      <c r="VB429" s="34"/>
      <c r="VC429" s="33"/>
      <c r="VD429" s="33"/>
      <c r="VE429" s="33"/>
      <c r="VF429" s="34"/>
      <c r="VG429" s="33"/>
      <c r="VH429" s="33"/>
      <c r="VI429" s="33"/>
      <c r="VJ429" s="34"/>
      <c r="VK429" s="33"/>
      <c r="VL429" s="33"/>
      <c r="VM429" s="33"/>
      <c r="VN429" s="34"/>
      <c r="VO429" s="33"/>
      <c r="VP429" s="33"/>
      <c r="VQ429" s="33"/>
      <c r="VR429" s="34"/>
      <c r="VS429" s="33"/>
      <c r="VT429" s="33"/>
      <c r="VU429" s="33"/>
      <c r="VV429" s="34"/>
      <c r="VW429" s="33"/>
      <c r="VX429" s="33"/>
      <c r="VY429" s="33"/>
      <c r="VZ429" s="34"/>
      <c r="WA429" s="33"/>
      <c r="WB429" s="33"/>
      <c r="WC429" s="33"/>
      <c r="WD429" s="34"/>
      <c r="WE429" s="33"/>
      <c r="WF429" s="33"/>
      <c r="WG429" s="33"/>
      <c r="WH429" s="34"/>
      <c r="WI429" s="33"/>
      <c r="WJ429" s="33"/>
      <c r="WK429" s="33"/>
      <c r="WL429" s="34"/>
      <c r="WM429" s="33"/>
      <c r="WN429" s="33"/>
      <c r="WO429" s="33"/>
      <c r="WP429" s="34"/>
      <c r="WQ429" s="33"/>
      <c r="WR429" s="33"/>
      <c r="WS429" s="33"/>
      <c r="WT429" s="34"/>
      <c r="WU429" s="33"/>
      <c r="WV429" s="33"/>
      <c r="WW429" s="33"/>
      <c r="WX429" s="34"/>
      <c r="WY429" s="33"/>
      <c r="WZ429" s="33"/>
      <c r="XA429" s="33"/>
      <c r="XB429" s="34"/>
      <c r="XC429" s="33"/>
      <c r="XD429" s="33"/>
      <c r="XE429" s="33"/>
      <c r="XF429" s="34"/>
      <c r="XG429" s="33"/>
      <c r="XH429" s="33"/>
      <c r="XI429" s="33"/>
      <c r="XJ429" s="34"/>
      <c r="XK429" s="33"/>
      <c r="XL429" s="33"/>
      <c r="XM429" s="33"/>
      <c r="XN429" s="34"/>
      <c r="XO429" s="33"/>
      <c r="XP429" s="33"/>
      <c r="XQ429" s="33"/>
      <c r="XR429" s="34"/>
      <c r="XS429" s="33"/>
      <c r="XT429" s="33"/>
      <c r="XU429" s="33"/>
      <c r="XV429" s="34"/>
      <c r="XW429" s="33"/>
      <c r="XX429" s="33"/>
      <c r="XY429" s="33"/>
      <c r="XZ429" s="34"/>
      <c r="YA429" s="33"/>
      <c r="YB429" s="33"/>
      <c r="YC429" s="33"/>
      <c r="YD429" s="34"/>
      <c r="YE429" s="33"/>
      <c r="YF429" s="33"/>
      <c r="YG429" s="33"/>
      <c r="YH429" s="34"/>
      <c r="YI429" s="33"/>
      <c r="YJ429" s="33"/>
      <c r="YK429" s="33"/>
      <c r="YL429" s="34"/>
      <c r="YM429" s="33"/>
      <c r="YN429" s="33"/>
      <c r="YO429" s="33"/>
      <c r="YP429" s="34"/>
      <c r="YQ429" s="33"/>
      <c r="YR429" s="33"/>
      <c r="YS429" s="33"/>
      <c r="YT429" s="34"/>
      <c r="YU429" s="33"/>
      <c r="YV429" s="33"/>
      <c r="YW429" s="33"/>
      <c r="YX429" s="34"/>
      <c r="YY429" s="33"/>
      <c r="YZ429" s="33"/>
      <c r="ZA429" s="33"/>
      <c r="ZB429" s="34"/>
      <c r="ZC429" s="33"/>
      <c r="ZD429" s="33"/>
      <c r="ZE429" s="33"/>
      <c r="ZF429" s="34"/>
      <c r="ZG429" s="33"/>
      <c r="ZH429" s="33"/>
      <c r="ZI429" s="33"/>
      <c r="ZJ429" s="34"/>
      <c r="ZK429" s="33"/>
      <c r="ZL429" s="33"/>
      <c r="ZM429" s="33"/>
      <c r="ZN429" s="34"/>
      <c r="ZO429" s="33"/>
      <c r="ZP429" s="33"/>
      <c r="ZQ429" s="33"/>
      <c r="ZR429" s="34"/>
      <c r="ZS429" s="33"/>
      <c r="ZT429" s="33"/>
      <c r="ZU429" s="33"/>
      <c r="ZV429" s="34"/>
      <c r="ZW429" s="33"/>
      <c r="ZX429" s="33"/>
      <c r="ZY429" s="33"/>
      <c r="ZZ429" s="34"/>
      <c r="AAA429" s="33"/>
      <c r="AAB429" s="33"/>
      <c r="AAC429" s="33"/>
      <c r="AAD429" s="34"/>
      <c r="AAE429" s="33"/>
      <c r="AAF429" s="33"/>
      <c r="AAG429" s="33"/>
      <c r="AAH429" s="34"/>
      <c r="AAI429" s="33"/>
      <c r="AAJ429" s="33"/>
      <c r="AAK429" s="33"/>
      <c r="AAL429" s="34"/>
      <c r="AAM429" s="33"/>
      <c r="AAN429" s="33"/>
      <c r="AAO429" s="33"/>
      <c r="AAP429" s="34"/>
      <c r="AAQ429" s="33"/>
      <c r="AAR429" s="33"/>
      <c r="AAS429" s="33"/>
      <c r="AAT429" s="34"/>
      <c r="AAU429" s="33"/>
      <c r="AAV429" s="33"/>
      <c r="AAW429" s="33"/>
      <c r="AAX429" s="34"/>
      <c r="AAY429" s="33"/>
      <c r="AAZ429" s="33"/>
      <c r="ABA429" s="33"/>
      <c r="ABB429" s="34"/>
      <c r="ABC429" s="33"/>
      <c r="ABD429" s="33"/>
      <c r="ABE429" s="33"/>
      <c r="ABF429" s="34"/>
      <c r="ABG429" s="33"/>
      <c r="ABH429" s="33"/>
      <c r="ABI429" s="33"/>
      <c r="ABJ429" s="34"/>
      <c r="ABK429" s="33"/>
      <c r="ABL429" s="33"/>
      <c r="ABM429" s="33"/>
      <c r="ABN429" s="34"/>
      <c r="ABO429" s="33"/>
      <c r="ABP429" s="33"/>
      <c r="ABQ429" s="33"/>
      <c r="ABR429" s="34"/>
      <c r="ABS429" s="33"/>
      <c r="ABT429" s="33"/>
      <c r="ABU429" s="33"/>
      <c r="ABV429" s="34"/>
      <c r="ABW429" s="33"/>
      <c r="ABX429" s="33"/>
      <c r="ABY429" s="33"/>
      <c r="ABZ429" s="34"/>
      <c r="ACA429" s="33"/>
      <c r="ACB429" s="33"/>
      <c r="ACC429" s="33"/>
      <c r="ACD429" s="34"/>
      <c r="ACE429" s="33"/>
      <c r="ACF429" s="33"/>
      <c r="ACG429" s="33"/>
      <c r="ACH429" s="34"/>
      <c r="ACI429" s="33"/>
      <c r="ACJ429" s="33"/>
      <c r="ACK429" s="33"/>
      <c r="ACL429" s="34"/>
      <c r="ACM429" s="33"/>
      <c r="ACN429" s="33"/>
      <c r="ACO429" s="33"/>
      <c r="ACP429" s="34"/>
      <c r="ACQ429" s="33"/>
      <c r="ACR429" s="33"/>
      <c r="ACS429" s="33"/>
      <c r="ACT429" s="34"/>
      <c r="ACU429" s="33"/>
      <c r="ACV429" s="33"/>
      <c r="ACW429" s="33"/>
      <c r="ACX429" s="34"/>
      <c r="ACY429" s="33"/>
      <c r="ACZ429" s="33"/>
      <c r="ADA429" s="33"/>
      <c r="ADB429" s="34"/>
      <c r="ADC429" s="33"/>
      <c r="ADD429" s="33"/>
      <c r="ADE429" s="33"/>
      <c r="ADF429" s="34"/>
      <c r="ADG429" s="33"/>
      <c r="ADH429" s="33"/>
      <c r="ADI429" s="33"/>
      <c r="ADJ429" s="34"/>
      <c r="ADK429" s="33"/>
      <c r="ADL429" s="33"/>
      <c r="ADM429" s="33"/>
      <c r="ADN429" s="34"/>
      <c r="ADO429" s="33"/>
      <c r="ADP429" s="33"/>
      <c r="ADQ429" s="33"/>
      <c r="ADR429" s="34"/>
      <c r="ADS429" s="33"/>
      <c r="ADT429" s="33"/>
      <c r="ADU429" s="33"/>
      <c r="ADV429" s="34"/>
      <c r="ADW429" s="33"/>
      <c r="ADX429" s="33"/>
      <c r="ADY429" s="33"/>
      <c r="ADZ429" s="34"/>
      <c r="AEA429" s="33"/>
      <c r="AEB429" s="33"/>
      <c r="AEC429" s="33"/>
      <c r="AED429" s="34"/>
      <c r="AEE429" s="33"/>
      <c r="AEF429" s="33"/>
      <c r="AEG429" s="33"/>
      <c r="AEH429" s="34"/>
      <c r="AEI429" s="33"/>
      <c r="AEJ429" s="33"/>
      <c r="AEK429" s="33"/>
      <c r="AEL429" s="34"/>
      <c r="AEM429" s="33"/>
      <c r="AEN429" s="33"/>
      <c r="AEO429" s="33"/>
      <c r="AEP429" s="34"/>
      <c r="AEQ429" s="33"/>
      <c r="AER429" s="33"/>
      <c r="AES429" s="33"/>
      <c r="AET429" s="34"/>
      <c r="AEU429" s="33"/>
      <c r="AEV429" s="33"/>
      <c r="AEW429" s="33"/>
      <c r="AEX429" s="34"/>
      <c r="AEY429" s="33"/>
      <c r="AEZ429" s="33"/>
      <c r="AFA429" s="33"/>
      <c r="AFB429" s="34"/>
      <c r="AFC429" s="33"/>
      <c r="AFD429" s="33"/>
      <c r="AFE429" s="33"/>
      <c r="AFF429" s="34"/>
      <c r="AFG429" s="33"/>
      <c r="AFH429" s="33"/>
      <c r="AFI429" s="33"/>
      <c r="AFJ429" s="34"/>
      <c r="AFK429" s="33"/>
      <c r="AFL429" s="33"/>
      <c r="AFM429" s="33"/>
      <c r="AFN429" s="34"/>
      <c r="AFO429" s="33"/>
      <c r="AFP429" s="33"/>
      <c r="AFQ429" s="33"/>
      <c r="AFR429" s="34"/>
      <c r="AFS429" s="33"/>
      <c r="AFT429" s="33"/>
      <c r="AFU429" s="33"/>
      <c r="AFV429" s="34"/>
      <c r="AFW429" s="33"/>
      <c r="AFX429" s="33"/>
      <c r="AFY429" s="33"/>
      <c r="AFZ429" s="34"/>
      <c r="AGA429" s="33"/>
      <c r="AGB429" s="33"/>
      <c r="AGC429" s="33"/>
      <c r="AGD429" s="34"/>
      <c r="AGE429" s="33"/>
      <c r="AGF429" s="33"/>
      <c r="AGG429" s="33"/>
      <c r="AGH429" s="34"/>
      <c r="AGI429" s="33"/>
      <c r="AGJ429" s="33"/>
      <c r="AGK429" s="33"/>
      <c r="AGL429" s="33"/>
      <c r="AGM429" s="33"/>
      <c r="AGN429" s="103">
        <f>'Итоги за неделю'!D28</f>
        <v>10</v>
      </c>
      <c r="AGO429" s="34"/>
      <c r="AGP429" s="33"/>
      <c r="AGQ429" s="33"/>
      <c r="AGR429" s="33"/>
      <c r="AGS429" s="33"/>
      <c r="AGT429" s="34"/>
      <c r="AGU429" s="34"/>
      <c r="AGV429" s="33"/>
      <c r="AGW429" s="33"/>
      <c r="AGX429" s="33"/>
      <c r="AGY429" s="33"/>
      <c r="AGZ429" s="34"/>
      <c r="AHA429" s="34"/>
      <c r="AHB429" s="33"/>
      <c r="AHC429" s="33"/>
      <c r="AHD429" s="33"/>
      <c r="AHE429" s="33"/>
      <c r="AHF429" s="34"/>
      <c r="AHG429" s="34"/>
      <c r="AHH429" s="33"/>
      <c r="AHI429" s="33"/>
      <c r="AHJ429" s="33"/>
      <c r="AHK429" s="33"/>
      <c r="AHL429" s="34"/>
      <c r="AHM429" s="34"/>
      <c r="AHN429" s="33"/>
      <c r="AHO429" s="33"/>
      <c r="AHP429" s="33"/>
      <c r="AHQ429" s="33"/>
      <c r="AHR429" s="34"/>
      <c r="AHS429" s="34"/>
      <c r="AHT429" s="33"/>
      <c r="AHU429" s="33"/>
      <c r="AHV429" s="33"/>
      <c r="AHW429" s="34"/>
      <c r="AHX429" s="33"/>
      <c r="AHY429" s="33"/>
      <c r="AHZ429" s="33"/>
      <c r="AIA429" s="34"/>
      <c r="AIB429" s="33"/>
      <c r="AIC429" s="33"/>
      <c r="AID429" s="33"/>
      <c r="AIE429" s="34"/>
      <c r="AIF429" s="33"/>
      <c r="AIG429" s="33"/>
      <c r="AIH429" s="33"/>
      <c r="AII429" s="34"/>
      <c r="AIJ429" s="33"/>
      <c r="AIK429" s="33"/>
      <c r="AIL429" s="33"/>
      <c r="AIM429" s="34"/>
    </row>
    <row r="430" spans="1:923" s="5" customFormat="1" outlineLevel="1" x14ac:dyDescent="0.25">
      <c r="A430" s="43">
        <v>1</v>
      </c>
      <c r="B430" s="48" t="s">
        <v>246</v>
      </c>
      <c r="C430" s="37"/>
      <c r="D430" s="35"/>
      <c r="E430" s="35"/>
      <c r="F430" s="35"/>
      <c r="G430" s="38"/>
      <c r="H430" s="38"/>
      <c r="I430" s="38"/>
      <c r="J430" s="38"/>
      <c r="K430" s="57"/>
      <c r="L430" s="57"/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 t="s">
        <v>351</v>
      </c>
      <c r="AC430" s="38" t="s">
        <v>351</v>
      </c>
      <c r="AD430" s="38" t="s">
        <v>351</v>
      </c>
      <c r="AE430" s="57" t="s">
        <v>351</v>
      </c>
      <c r="AF430" s="57" t="s">
        <v>351</v>
      </c>
      <c r="AG430" s="57"/>
      <c r="AH430" s="57"/>
      <c r="AI430" s="57" t="s">
        <v>351</v>
      </c>
      <c r="AJ430" s="57" t="s">
        <v>351</v>
      </c>
      <c r="AK430" s="57" t="s">
        <v>351</v>
      </c>
      <c r="AL430" s="38"/>
      <c r="AM430" s="38" t="s">
        <v>351</v>
      </c>
      <c r="AN430" s="38" t="s">
        <v>351</v>
      </c>
      <c r="AO430" s="38"/>
      <c r="AP430" s="38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38"/>
      <c r="BK430" s="76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351</v>
      </c>
      <c r="CN430" s="62"/>
      <c r="CO430" s="62"/>
      <c r="CP430" s="62"/>
      <c r="CQ430" s="62"/>
      <c r="CR430" s="62"/>
      <c r="CS430" s="62"/>
      <c r="CT430" s="62"/>
      <c r="CU430" s="62" t="s">
        <v>351</v>
      </c>
      <c r="CV430" s="62" t="s">
        <v>351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38"/>
      <c r="DQ430" s="38"/>
      <c r="DR430" s="38"/>
      <c r="DS430" s="76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38"/>
      <c r="EM430" s="76"/>
      <c r="EN430" s="62" t="s">
        <v>351</v>
      </c>
      <c r="EO430" s="62" t="s">
        <v>351</v>
      </c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38"/>
      <c r="FF430" s="38"/>
      <c r="FG430" s="76"/>
      <c r="FH430" s="62"/>
      <c r="FI430" s="62"/>
      <c r="FJ430" s="62" t="s">
        <v>351</v>
      </c>
      <c r="FK430" s="62"/>
      <c r="FL430" s="62" t="s">
        <v>351</v>
      </c>
      <c r="FM430" s="62" t="s">
        <v>351</v>
      </c>
      <c r="FN430" s="62" t="s">
        <v>351</v>
      </c>
      <c r="FO430" s="62" t="s">
        <v>351</v>
      </c>
      <c r="FP430" s="62" t="s">
        <v>351</v>
      </c>
      <c r="FQ430" s="62"/>
      <c r="FR430" s="62"/>
      <c r="FS430" s="62"/>
      <c r="FT430" s="62" t="s">
        <v>351</v>
      </c>
      <c r="FU430" s="62" t="s">
        <v>351</v>
      </c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 t="s">
        <v>351</v>
      </c>
      <c r="IO430" s="62" t="s">
        <v>351</v>
      </c>
      <c r="IP430" s="62" t="s">
        <v>351</v>
      </c>
      <c r="IQ430" s="62" t="s">
        <v>351</v>
      </c>
      <c r="IR430" s="62"/>
      <c r="IS430" s="62"/>
      <c r="IT430" s="62"/>
      <c r="IU430" s="62"/>
      <c r="IV430" s="62"/>
      <c r="IW430" s="62"/>
      <c r="IX430" s="62"/>
      <c r="IY430" s="62" t="s">
        <v>351</v>
      </c>
      <c r="IZ430" s="62" t="s">
        <v>351</v>
      </c>
      <c r="JA430" s="38"/>
      <c r="JB430" s="38"/>
      <c r="JC430" s="76"/>
      <c r="JD430" s="62" t="s">
        <v>351</v>
      </c>
      <c r="JE430" s="62" t="s">
        <v>351</v>
      </c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 t="s">
        <v>351</v>
      </c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 t="s">
        <v>351</v>
      </c>
      <c r="OJ430" s="57" t="s">
        <v>351</v>
      </c>
      <c r="OK430" s="38"/>
      <c r="OL430" s="38"/>
      <c r="OM430" s="61"/>
      <c r="ON430" s="57" t="s">
        <v>351</v>
      </c>
      <c r="OO430" s="57" t="s">
        <v>351</v>
      </c>
      <c r="OP430" s="57"/>
      <c r="OQ430" s="57"/>
      <c r="OR430" s="57"/>
      <c r="OS430" s="57"/>
      <c r="OT430" s="57"/>
      <c r="OU430" s="57"/>
      <c r="OV430" s="57" t="s">
        <v>351</v>
      </c>
      <c r="OW430" s="57" t="s">
        <v>351</v>
      </c>
      <c r="OX430" s="57" t="s">
        <v>351</v>
      </c>
      <c r="OY430" s="57"/>
      <c r="OZ430" s="57"/>
      <c r="PA430" s="57"/>
      <c r="PB430" s="57"/>
      <c r="PC430" s="57"/>
      <c r="PD430" s="57"/>
      <c r="PE430" s="38"/>
      <c r="PF430" s="38"/>
      <c r="PG430" s="61"/>
      <c r="PH430" s="57"/>
      <c r="PI430" s="57" t="s">
        <v>351</v>
      </c>
      <c r="PJ430" s="57"/>
      <c r="PK430" s="57"/>
      <c r="PL430" s="57"/>
      <c r="PM430" s="57"/>
      <c r="PN430" s="57"/>
      <c r="PO430" s="57"/>
      <c r="PP430" s="57"/>
      <c r="PQ430" s="57" t="s">
        <v>351</v>
      </c>
      <c r="PR430" s="57" t="s">
        <v>351</v>
      </c>
      <c r="PS430" s="57" t="s">
        <v>351</v>
      </c>
      <c r="PT430" s="57" t="s">
        <v>351</v>
      </c>
      <c r="PU430" s="57"/>
      <c r="PV430" s="38"/>
      <c r="PW430" s="38"/>
      <c r="PX430" s="38"/>
      <c r="PY430" s="38"/>
      <c r="PZ430" s="38"/>
      <c r="QA430" s="61"/>
      <c r="QB430" s="57"/>
      <c r="QC430" s="57" t="s">
        <v>351</v>
      </c>
      <c r="QD430" s="57" t="s">
        <v>351</v>
      </c>
      <c r="QE430" s="57"/>
      <c r="QF430" s="57"/>
      <c r="QG430" s="57"/>
      <c r="QH430" s="57"/>
      <c r="QI430" s="57"/>
      <c r="QJ430" s="57"/>
      <c r="QK430" s="57"/>
      <c r="QL430" s="57"/>
      <c r="QM430" s="57"/>
      <c r="QN430" s="38"/>
      <c r="QO430" s="38"/>
      <c r="QP430" s="38"/>
      <c r="QQ430" s="38"/>
      <c r="QR430" s="38"/>
      <c r="QS430" s="38"/>
      <c r="QT430" s="38"/>
      <c r="QU430" s="61"/>
      <c r="QV430" s="57"/>
      <c r="QW430" s="57"/>
      <c r="QX430" s="57"/>
      <c r="QY430" s="57" t="s">
        <v>351</v>
      </c>
      <c r="QZ430" s="57" t="s">
        <v>351</v>
      </c>
      <c r="RA430" s="57" t="s">
        <v>351</v>
      </c>
      <c r="RB430" s="57" t="s">
        <v>351</v>
      </c>
      <c r="RC430" s="57"/>
      <c r="RD430" s="57"/>
      <c r="RE430" s="57"/>
      <c r="RF430" s="57"/>
      <c r="RG430" s="57"/>
      <c r="RH430" s="57"/>
      <c r="RI430" s="38"/>
      <c r="RJ430" s="38"/>
      <c r="RK430" s="38"/>
      <c r="RL430" s="38"/>
      <c r="RM430" s="38"/>
      <c r="RN430" s="38"/>
      <c r="RO430" s="61"/>
      <c r="RP430" s="57"/>
      <c r="RQ430" s="57" t="s">
        <v>351</v>
      </c>
      <c r="RR430" s="57"/>
      <c r="RS430" s="57"/>
      <c r="RT430" s="57"/>
      <c r="RU430" s="57"/>
      <c r="RV430" s="57"/>
      <c r="RW430" s="57"/>
      <c r="RX430" s="57"/>
      <c r="RY430" s="57"/>
      <c r="RZ430" s="57"/>
      <c r="SA430" s="38"/>
      <c r="SB430" s="38"/>
      <c r="SC430" s="38"/>
      <c r="SD430" s="38"/>
      <c r="SE430" s="38"/>
      <c r="SF430" s="38"/>
      <c r="SG430" s="38"/>
      <c r="SH430" s="38"/>
      <c r="SI430" s="38"/>
      <c r="SJ430" s="38"/>
      <c r="SK430" s="38"/>
      <c r="SL430" s="38"/>
      <c r="SM430" s="61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 t="s">
        <v>351</v>
      </c>
      <c r="SZ430" s="57" t="s">
        <v>351</v>
      </c>
      <c r="TA430" s="57"/>
      <c r="TB430" s="57"/>
      <c r="TC430" s="38"/>
      <c r="TD430" s="38"/>
      <c r="TE430" s="38"/>
      <c r="TF430" s="38"/>
      <c r="TG430" s="61"/>
      <c r="TH430" s="57" t="s">
        <v>351</v>
      </c>
      <c r="TI430" s="57" t="s">
        <v>351</v>
      </c>
      <c r="TJ430" s="57"/>
      <c r="TK430" s="57"/>
      <c r="TL430" s="57"/>
      <c r="TM430" s="57"/>
      <c r="TN430" s="57"/>
      <c r="TO430" s="57"/>
      <c r="TP430" s="57"/>
      <c r="TQ430" s="57"/>
      <c r="TR430" s="57"/>
      <c r="TS430" s="38"/>
      <c r="TT430" s="38"/>
      <c r="TU430" s="38"/>
      <c r="TV430" s="38"/>
      <c r="TW430" s="38"/>
      <c r="TX430" s="38"/>
      <c r="TY430" s="38"/>
      <c r="TZ430" s="38"/>
      <c r="UA430" s="61"/>
      <c r="UB430" s="57"/>
      <c r="UC430" s="57"/>
      <c r="UD430" s="57"/>
      <c r="UE430" s="57" t="s">
        <v>351</v>
      </c>
      <c r="UF430" s="57" t="s">
        <v>351</v>
      </c>
      <c r="UG430" s="57" t="s">
        <v>351</v>
      </c>
      <c r="UH430" s="57" t="s">
        <v>351</v>
      </c>
      <c r="UI430" s="57"/>
      <c r="UJ430" s="57"/>
      <c r="UK430" s="57" t="s">
        <v>351</v>
      </c>
      <c r="UL430" s="57" t="s">
        <v>351</v>
      </c>
      <c r="UM430" s="57"/>
      <c r="UN430" s="38"/>
      <c r="UO430" s="38"/>
      <c r="UP430" s="38"/>
      <c r="UQ430" s="38"/>
      <c r="UR430" s="38"/>
      <c r="US430" s="38"/>
      <c r="UT430" s="38"/>
      <c r="UU430" s="61"/>
      <c r="UV430" s="57"/>
      <c r="UW430" s="57" t="s">
        <v>351</v>
      </c>
      <c r="UX430" s="57" t="s">
        <v>351</v>
      </c>
      <c r="UY430" s="57"/>
      <c r="UZ430" s="57"/>
      <c r="VA430" s="57"/>
      <c r="VB430" s="57"/>
      <c r="VC430" s="57"/>
      <c r="VD430" s="57"/>
      <c r="VE430" s="57"/>
      <c r="VF430" s="57"/>
      <c r="VG430" s="57"/>
      <c r="VH430" s="57"/>
      <c r="VI430" s="57"/>
      <c r="VJ430" s="38"/>
      <c r="VK430" s="38"/>
      <c r="VL430" s="38"/>
      <c r="VM430" s="38"/>
      <c r="VN430" s="38"/>
      <c r="VO430" s="57"/>
      <c r="VP430" s="57"/>
      <c r="VQ430" s="57" t="s">
        <v>351</v>
      </c>
      <c r="VR430" s="57"/>
      <c r="VS430" s="57"/>
      <c r="VT430" s="57"/>
      <c r="VU430" s="57"/>
      <c r="VV430" s="57"/>
      <c r="VW430" s="57"/>
      <c r="VX430" s="57" t="s">
        <v>351</v>
      </c>
      <c r="VY430" s="57" t="s">
        <v>351</v>
      </c>
      <c r="VZ430" s="38"/>
      <c r="WA430" s="38"/>
      <c r="WB430" s="38"/>
      <c r="WC430" s="38"/>
      <c r="WD430" s="38"/>
      <c r="WE430" s="38"/>
      <c r="WF430" s="38"/>
      <c r="WG430" s="38"/>
      <c r="WH430" s="38"/>
      <c r="WI430" s="61"/>
      <c r="WJ430" s="57"/>
      <c r="WK430" s="57"/>
      <c r="WL430" s="57"/>
      <c r="WM430" s="57"/>
      <c r="WN430" s="57"/>
      <c r="WO430" s="57" t="s">
        <v>351</v>
      </c>
      <c r="WP430" s="57" t="s">
        <v>351</v>
      </c>
      <c r="WQ430" s="57"/>
      <c r="WR430" s="57" t="s">
        <v>351</v>
      </c>
      <c r="WS430" s="57" t="s">
        <v>351</v>
      </c>
      <c r="WT430" s="57" t="s">
        <v>351</v>
      </c>
      <c r="WU430" s="38"/>
      <c r="WV430" s="38"/>
      <c r="WW430" s="38"/>
      <c r="WX430" s="38"/>
      <c r="WY430" s="38"/>
      <c r="WZ430" s="38"/>
      <c r="XA430" s="38"/>
      <c r="XB430" s="38"/>
      <c r="XC430" s="61"/>
      <c r="XD430" s="57"/>
      <c r="XE430" s="57"/>
      <c r="XF430" s="57"/>
      <c r="XG430" s="57"/>
      <c r="XH430" s="57"/>
      <c r="XI430" s="57"/>
      <c r="XJ430" s="57"/>
      <c r="XK430" s="57"/>
      <c r="XL430" s="57"/>
      <c r="XM430" s="57"/>
      <c r="XN430" s="57"/>
      <c r="XO430" s="57" t="s">
        <v>351</v>
      </c>
      <c r="XP430" s="57" t="s">
        <v>351</v>
      </c>
      <c r="XQ430" s="57" t="s">
        <v>351</v>
      </c>
      <c r="XR430" s="38"/>
      <c r="XS430" s="38"/>
      <c r="XT430" s="38"/>
      <c r="XU430" s="38"/>
      <c r="XV430" s="38"/>
      <c r="XW430" s="37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8"/>
      <c r="YN430" s="38"/>
      <c r="YO430" s="38"/>
      <c r="YP430" s="38"/>
      <c r="YQ430" s="37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8"/>
      <c r="ZH430" s="38"/>
      <c r="ZI430" s="38"/>
      <c r="ZJ430" s="38"/>
      <c r="ZK430" s="37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8"/>
      <c r="AAB430" s="38"/>
      <c r="AAC430" s="38"/>
      <c r="AAD430" s="38"/>
      <c r="AAE430" s="37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8"/>
      <c r="AAV430" s="38"/>
      <c r="AAW430" s="38"/>
      <c r="AAX430" s="38"/>
      <c r="AAY430" s="37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8"/>
      <c r="ABP430" s="38"/>
      <c r="ABQ430" s="38"/>
      <c r="ABR430" s="38"/>
      <c r="ABS430" s="37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8"/>
      <c r="ACJ430" s="38"/>
      <c r="ACK430" s="38"/>
      <c r="ACL430" s="38"/>
      <c r="ACM430" s="37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8"/>
      <c r="ADD430" s="38"/>
      <c r="ADE430" s="38"/>
      <c r="ADF430" s="38"/>
      <c r="ADG430" s="37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8"/>
      <c r="ADX430" s="38"/>
      <c r="ADY430" s="38"/>
      <c r="ADZ430" s="38"/>
      <c r="AEA430" s="37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8"/>
      <c r="AER430" s="38"/>
      <c r="AES430" s="38"/>
      <c r="AET430" s="38"/>
      <c r="AEU430" s="37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8"/>
      <c r="AFL430" s="38"/>
      <c r="AFM430" s="38"/>
      <c r="AFN430" s="38"/>
      <c r="AFO430" s="37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E430" s="38"/>
      <c r="AGF430" s="38"/>
      <c r="AGG430" s="38"/>
      <c r="AGH430" s="38"/>
      <c r="AGJ430" s="85" t="str">
        <f t="shared" ref="AGJ430:AGJ437" si="1305">IF(COUNTIFS($C$7:$AGI$7,"="&amp;$AGP$5,$C430:$AGI430,"б")=0,"",COUNTIFS($C$7:$AGI$7,"="&amp;$AGP$5,$C430:$AGI430,"б"))</f>
        <v/>
      </c>
      <c r="AGK430" s="85" t="str">
        <f t="shared" ref="AGK430:AGK437" si="1306">IF(COUNTIFS($C$7:$AGI$7,"="&amp;$AGP$5,$C430:$AGI430,"у")=0,"",COUNTIFS($C$7:$AGI$7,"="&amp;$AGP$5,$C430:$AGI430,"у"))</f>
        <v/>
      </c>
      <c r="AGL430" s="85">
        <f t="shared" ref="AGL430:AGL437" si="1307">IF(COUNTIFS($C$7:$AGI$7,"="&amp;$AGP$5,$C430:$AGI430,"н")=0,"",COUNTIFS($C$7:$AGI$7,"="&amp;$AGP$5,$C430:$AGI430,"н"))</f>
        <v>3</v>
      </c>
      <c r="AGN430" s="5">
        <f>IF(LEN(B430)&gt;7,AGN429,"")</f>
        <v>10</v>
      </c>
      <c r="AGQ430" s="36" t="str">
        <f>IF(COUNTIFS($C$6:$AGI$6,9,$C430:$AGI430,"б")=0,"",COUNTIFS($C$6:$AGI$6,9,$C430:$AGI430,"б"))</f>
        <v/>
      </c>
      <c r="AGR430" s="36" t="str">
        <f t="shared" ref="AGR430:AGR437" si="1308">IF(COUNTIFS($C$6:$AGI$6,9,$C430:$AGI430,"у")=0,"",COUNTIFS($C$6:$AGI$6,9,$C430:$AGI430,"у"))</f>
        <v/>
      </c>
      <c r="AGS430" s="39">
        <f>IF(COUNTIFS($C$6:$AGI$6,9,$C430:$AGI430,"н")=0,"",COUNTIFS($C$6:$AGI$6,9,$C430:$AGI430,"н"))</f>
        <v>11</v>
      </c>
      <c r="AGT430" s="36" t="str">
        <f>IF(COUNTIFS($C$6:$AGI$6,10,$C430:$AGI430,"б")=0,"",COUNTIFS($C$6:$AGI$6,10,$C430:$AGI430,"б"))</f>
        <v/>
      </c>
      <c r="AGU430" s="36" t="str">
        <f t="shared" ref="AGU430:AGU437" si="1309">IF(COUNTIFS($C$6:$AGI$6,10,$C430:$AGI430,"у")=0,"",COUNTIFS($C$6:$AGI$6,10,$C430:$AGI430,"у"))</f>
        <v/>
      </c>
      <c r="AGV430" s="39">
        <f>IF(COUNTIFS($C$6:$AGI$6,10,$C430:$AGI430,"н")=0,"",COUNTIFS($C$6:$AGI$6,10,$C430:$AGI430,"н"))</f>
        <v>12</v>
      </c>
      <c r="AGW430" s="36" t="str">
        <f>IF(COUNTIFS($C$6:$AGI$6,11,$C430:$AGI430,"б")=0,"",COUNTIFS($C$6:$AGI$6,11,$C430:$AGI430,"б"))</f>
        <v/>
      </c>
      <c r="AGX430" s="36" t="str">
        <f t="shared" ref="AGX430:AGX437" si="1310">IF(COUNTIFS($C$6:$AGI$6,11,$C430:$AGI430,"у")=0,"",COUNTIFS($C$6:$AGI$6,11,$C430:$AGI430,"у"))</f>
        <v/>
      </c>
      <c r="AGY430" s="39">
        <f>IF(COUNTIFS($C$6:$AGI$6,11,$C430:$AGI430,"н")=0,"",COUNTIFS($C$6:$AGI$6,11,$C430:$AGI430,"н"))</f>
        <v>8</v>
      </c>
      <c r="AGZ430" s="36" t="str">
        <f>IF(COUNTIFS($C$6:$AGI$6,12,$C430:$AGI430,"б")=0,"",COUNTIFS($C$6:$AGI$6,12,$C430:$AGI430,"б"))</f>
        <v/>
      </c>
      <c r="AHA430" s="36" t="str">
        <f t="shared" ref="AHA430:AHA437" si="1311">IF(COUNTIFS($C$6:$AGI$6,12,$C430:$AGI430,"у")=0,"",COUNTIFS($C$6:$AGI$6,12,$C430:$AGI430,"у"))</f>
        <v/>
      </c>
      <c r="AHB430" s="39">
        <f>IF(COUNTIFS($C$6:$AGI$6,12,$C430:$AGI430,"н")=0,"",COUNTIFS($C$6:$AGI$6,12,$C430:$AGI430,"н"))</f>
        <v>1</v>
      </c>
      <c r="AHC430" s="36" t="str">
        <f>IF(COUNTIFS($C$6:$AGI$6,1,$C430:$AGI430,"б")=0,"",COUNTIFS($C$6:$AGI$6,1,$C430:$AGI430,"б"))</f>
        <v/>
      </c>
      <c r="AHD430" s="36" t="str">
        <f t="shared" ref="AHD430:AHD437" si="1312">IF(COUNTIFS($C$6:$AGI$6,1,$C430:$AGI430,"у")=0,"",COUNTIFS($C$6:$AGI$6,1,$C430:$AGI430,"у"))</f>
        <v/>
      </c>
      <c r="AHE430" s="39">
        <f>IF(COUNTIFS($C$6:$AGI$6,1,$C430:$AGI430,"н")=0,"",COUNTIFS($C$6:$AGI$6,1,$C430:$AGI430,"н"))</f>
        <v>12</v>
      </c>
      <c r="AHF430" s="36" t="str">
        <f>IF(COUNTIFS($C$6:$AGI$6,2,$C430:$AGI430,"б")=0,"",COUNTIFS($C$6:$AGI$6,2,$C430:$AGI430,"б"))</f>
        <v/>
      </c>
      <c r="AHG430" s="36" t="str">
        <f t="shared" ref="AHG430:AHG437" si="1313">IF(COUNTIFS($C$6:$AGI$6,2,$C430:$AGI430,"у")=0,"",COUNTIFS($C$6:$AGI$6,2,$C430:$AGI430,"у"))</f>
        <v/>
      </c>
      <c r="AHH430" s="39">
        <f>IF(COUNTIFS($C$6:$AGI$6,2,$C430:$AGI430,"н")=0,"",COUNTIFS($C$6:$AGI$6,2,$C430:$AGI430,"н"))</f>
        <v>9</v>
      </c>
      <c r="AHI430" s="36" t="str">
        <f>IF(COUNTIFS($C$6:$AGI$6,3,$C430:$AGI430,"б")=0,"",COUNTIFS($C$6:$AGI$6,3,$C430:$AGI430,"б"))</f>
        <v/>
      </c>
      <c r="AHJ430" s="36" t="str">
        <f t="shared" ref="AHJ430:AHJ437" si="1314">IF(COUNTIFS($C$6:$AGI$6,3,$C430:$AGI430,"у")=0,"",COUNTIFS($C$6:$AGI$6,3,$C430:$AGI430,"у"))</f>
        <v/>
      </c>
      <c r="AHK430" s="39">
        <f>IF(COUNTIFS($C$6:$AGI$6,3,$C430:$AGI430,"н")=0,"",COUNTIFS($C$6:$AGI$6,3,$C430:$AGI430,"н"))</f>
        <v>18</v>
      </c>
      <c r="AHL430" s="36" t="str">
        <f>IF(COUNTIFS($C$6:$AGI$6,4,$C430:$AGI430,"б")=0,"",COUNTIFS($C$6:$AGI$6,4,$C430:$AGI430,"б"))</f>
        <v/>
      </c>
      <c r="AHM430" s="36" t="str">
        <f t="shared" ref="AHM430:AHM437" si="1315">IF(COUNTIFS($C$6:$AGI$6,4,$C430:$AGI430,"у")=0,"",COUNTIFS($C$6:$AGI$6,4,$C430:$AGI430,"у"))</f>
        <v/>
      </c>
      <c r="AHN430" s="39">
        <f>IF(COUNTIFS($C$6:$AGI$6,4,$C430:$AGI430,"н")=0,"",COUNTIFS($C$6:$AGI$6,4,$C430:$AGI430,"н"))</f>
        <v>3</v>
      </c>
      <c r="AHO430" s="36" t="str">
        <f>IF(COUNTIFS($C$6:$AGI$6,5,$C430:$AGI430,"б")=0,"",COUNTIFS($C$6:$AGI$6,5,$C430:$AGI430,"б"))</f>
        <v/>
      </c>
      <c r="AHP430" s="36" t="str">
        <f t="shared" ref="AHP430:AHP437" si="1316">IF(COUNTIFS($C$6:$AGI$6,5,$C430:$AGI430,"у")=0,"",COUNTIFS($C$6:$AGI$6,5,$C430:$AGI430,"у"))</f>
        <v/>
      </c>
      <c r="AHQ430" s="39" t="str">
        <f>IF(COUNTIFS($C$6:$AGI$6,5,$C430:$AGI430,"н")=0,"",COUNTIFS($C$6:$AGI$6,5,$C430:$AGI430,"н"))</f>
        <v/>
      </c>
      <c r="AHR430" s="36" t="str">
        <f>IF(COUNTIFS($C$6:$AGI$6,6,$C430:$AGI430,"б")=0,"",COUNTIFS($C$6:$AGI$6,6,$C430:$AGI430,"б"))</f>
        <v/>
      </c>
      <c r="AHS430" s="36" t="str">
        <f t="shared" ref="AHS430:AHS437" si="1317">IF(COUNTIFS($C$6:$AGI$6,6,$C430:$AGI430,"у")=0,"",COUNTIFS($C$6:$AGI$6,6,$C430:$AGI430,"у"))</f>
        <v/>
      </c>
      <c r="AHT430" s="39" t="str">
        <f>IF(COUNTIFS($C$6:$AGI$6,6,$C430:$AGI430,"н")=0,"",COUNTIFS($C$6:$AGI$6,6,$C430:$AGI430,"н"))</f>
        <v/>
      </c>
    </row>
    <row r="431" spans="1:923" s="5" customFormat="1" outlineLevel="1" x14ac:dyDescent="0.25">
      <c r="A431" s="43">
        <f>A430+1</f>
        <v>2</v>
      </c>
      <c r="B431" s="48" t="s">
        <v>247</v>
      </c>
      <c r="C431" s="37"/>
      <c r="D431" s="35"/>
      <c r="E431" s="35"/>
      <c r="F431" s="35"/>
      <c r="G431" s="38"/>
      <c r="H431" s="38"/>
      <c r="I431" s="38"/>
      <c r="J431" s="38"/>
      <c r="K431" s="57"/>
      <c r="L431" s="57"/>
      <c r="M431" s="57"/>
      <c r="N431" s="57"/>
      <c r="O431" s="57"/>
      <c r="P431" s="57"/>
      <c r="Q431" s="57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 t="s">
        <v>351</v>
      </c>
      <c r="AE431" s="57" t="s">
        <v>351</v>
      </c>
      <c r="AF431" s="57" t="s">
        <v>351</v>
      </c>
      <c r="AG431" s="57"/>
      <c r="AH431" s="57"/>
      <c r="AI431" s="57"/>
      <c r="AJ431" s="57"/>
      <c r="AK431" s="57"/>
      <c r="AL431" s="38"/>
      <c r="AM431" s="38"/>
      <c r="AN431" s="38" t="s">
        <v>351</v>
      </c>
      <c r="AO431" s="38"/>
      <c r="AP431" s="38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38"/>
      <c r="BK431" s="76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76"/>
      <c r="CF431" s="62"/>
      <c r="CG431" s="62"/>
      <c r="CH431" s="62" t="s">
        <v>351</v>
      </c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 t="s">
        <v>351</v>
      </c>
      <c r="CV431" s="62"/>
      <c r="CW431" s="38"/>
      <c r="CX431" s="38"/>
      <c r="CY431" s="76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38"/>
      <c r="DQ431" s="38"/>
      <c r="DR431" s="38"/>
      <c r="DS431" s="76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 t="s">
        <v>351</v>
      </c>
      <c r="EJ431" s="62" t="s">
        <v>351</v>
      </c>
      <c r="EK431" s="62"/>
      <c r="EL431" s="38"/>
      <c r="EM431" s="76"/>
      <c r="EN431" s="62" t="s">
        <v>351</v>
      </c>
      <c r="EO431" s="62" t="s">
        <v>351</v>
      </c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38"/>
      <c r="FF431" s="38"/>
      <c r="FG431" s="76"/>
      <c r="FH431" s="62"/>
      <c r="FI431" s="62"/>
      <c r="FJ431" s="62" t="s">
        <v>351</v>
      </c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 t="s">
        <v>351</v>
      </c>
      <c r="IR431" s="62"/>
      <c r="IS431" s="62"/>
      <c r="IT431" s="62"/>
      <c r="IU431" s="62"/>
      <c r="IV431" s="62"/>
      <c r="IW431" s="62"/>
      <c r="IX431" s="62"/>
      <c r="IY431" s="62" t="s">
        <v>351</v>
      </c>
      <c r="IZ431" s="62" t="s">
        <v>351</v>
      </c>
      <c r="JA431" s="38"/>
      <c r="JB431" s="38"/>
      <c r="JC431" s="76"/>
      <c r="JD431" s="62" t="s">
        <v>351</v>
      </c>
      <c r="JE431" s="62" t="s">
        <v>351</v>
      </c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38"/>
      <c r="JV431" s="38"/>
      <c r="JW431" s="76"/>
      <c r="JX431" s="62"/>
      <c r="JY431" s="62"/>
      <c r="JZ431" s="62"/>
      <c r="KA431" s="62"/>
      <c r="KB431" s="62"/>
      <c r="KC431" s="62" t="s">
        <v>351</v>
      </c>
      <c r="KD431" s="62"/>
      <c r="KE431" s="62"/>
      <c r="KF431" s="62"/>
      <c r="KG431" s="62"/>
      <c r="KH431" s="62"/>
      <c r="KI431" s="62"/>
      <c r="KJ431" s="62" t="s">
        <v>351</v>
      </c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61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 t="s">
        <v>351</v>
      </c>
      <c r="OF431" s="57" t="s">
        <v>351</v>
      </c>
      <c r="OG431" s="57"/>
      <c r="OH431" s="57"/>
      <c r="OI431" s="57" t="s">
        <v>351</v>
      </c>
      <c r="OJ431" s="57" t="s">
        <v>351</v>
      </c>
      <c r="OK431" s="38"/>
      <c r="OL431" s="38"/>
      <c r="OM431" s="61"/>
      <c r="ON431" s="57"/>
      <c r="OO431" s="57"/>
      <c r="OP431" s="57"/>
      <c r="OQ431" s="57"/>
      <c r="OR431" s="57"/>
      <c r="OS431" s="57"/>
      <c r="OT431" s="57"/>
      <c r="OU431" s="57"/>
      <c r="OV431" s="57" t="s">
        <v>351</v>
      </c>
      <c r="OW431" s="57"/>
      <c r="OX431" s="57"/>
      <c r="OY431" s="57"/>
      <c r="OZ431" s="57"/>
      <c r="PA431" s="57"/>
      <c r="PB431" s="57"/>
      <c r="PC431" s="57"/>
      <c r="PD431" s="57"/>
      <c r="PE431" s="38"/>
      <c r="PF431" s="38"/>
      <c r="PG431" s="61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 t="s">
        <v>351</v>
      </c>
      <c r="PT431" s="57" t="s">
        <v>351</v>
      </c>
      <c r="PU431" s="57"/>
      <c r="PV431" s="38"/>
      <c r="PW431" s="38"/>
      <c r="PX431" s="38"/>
      <c r="PY431" s="38"/>
      <c r="PZ431" s="38"/>
      <c r="QA431" s="61"/>
      <c r="QB431" s="57"/>
      <c r="QC431" s="57" t="s">
        <v>351</v>
      </c>
      <c r="QD431" s="57" t="s">
        <v>351</v>
      </c>
      <c r="QE431" s="57"/>
      <c r="QF431" s="57"/>
      <c r="QG431" s="57"/>
      <c r="QH431" s="57"/>
      <c r="QI431" s="57"/>
      <c r="QJ431" s="57"/>
      <c r="QK431" s="57"/>
      <c r="QL431" s="57"/>
      <c r="QM431" s="57"/>
      <c r="QN431" s="38"/>
      <c r="QO431" s="38"/>
      <c r="QP431" s="38"/>
      <c r="QQ431" s="38"/>
      <c r="QR431" s="38"/>
      <c r="QS431" s="38"/>
      <c r="QT431" s="38"/>
      <c r="QU431" s="61"/>
      <c r="QV431" s="57"/>
      <c r="QW431" s="57"/>
      <c r="QX431" s="57"/>
      <c r="QY431" s="57"/>
      <c r="QZ431" s="57"/>
      <c r="RA431" s="57" t="s">
        <v>351</v>
      </c>
      <c r="RB431" s="57" t="s">
        <v>351</v>
      </c>
      <c r="RC431" s="57"/>
      <c r="RD431" s="57"/>
      <c r="RE431" s="57"/>
      <c r="RF431" s="57"/>
      <c r="RG431" s="57"/>
      <c r="RH431" s="57"/>
      <c r="RI431" s="38"/>
      <c r="RJ431" s="38"/>
      <c r="RK431" s="38"/>
      <c r="RL431" s="38"/>
      <c r="RM431" s="38"/>
      <c r="RN431" s="38"/>
      <c r="RO431" s="61"/>
      <c r="RP431" s="57"/>
      <c r="RQ431" s="57" t="s">
        <v>351</v>
      </c>
      <c r="RR431" s="57"/>
      <c r="RS431" s="57"/>
      <c r="RT431" s="57"/>
      <c r="RU431" s="57"/>
      <c r="RV431" s="57"/>
      <c r="RW431" s="57"/>
      <c r="RX431" s="57"/>
      <c r="RY431" s="57"/>
      <c r="RZ431" s="57"/>
      <c r="SA431" s="38"/>
      <c r="SB431" s="38"/>
      <c r="SC431" s="38"/>
      <c r="SD431" s="38"/>
      <c r="SE431" s="38"/>
      <c r="SF431" s="38"/>
      <c r="SG431" s="38"/>
      <c r="SH431" s="38"/>
      <c r="SI431" s="38"/>
      <c r="SJ431" s="38"/>
      <c r="SK431" s="38"/>
      <c r="SL431" s="38"/>
      <c r="SM431" s="61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38"/>
      <c r="TD431" s="38"/>
      <c r="TE431" s="38"/>
      <c r="TF431" s="38"/>
      <c r="TG431" s="61"/>
      <c r="TH431" s="57" t="s">
        <v>351</v>
      </c>
      <c r="TI431" s="57" t="s">
        <v>351</v>
      </c>
      <c r="TJ431" s="57"/>
      <c r="TK431" s="57"/>
      <c r="TL431" s="57"/>
      <c r="TM431" s="57"/>
      <c r="TN431" s="57"/>
      <c r="TO431" s="57"/>
      <c r="TP431" s="57"/>
      <c r="TQ431" s="57"/>
      <c r="TR431" s="57"/>
      <c r="TS431" s="38"/>
      <c r="TT431" s="38"/>
      <c r="TU431" s="38"/>
      <c r="TV431" s="38"/>
      <c r="TW431" s="38"/>
      <c r="TX431" s="38"/>
      <c r="TY431" s="38"/>
      <c r="TZ431" s="38"/>
      <c r="UA431" s="61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 t="s">
        <v>351</v>
      </c>
      <c r="UL431" s="57" t="s">
        <v>351</v>
      </c>
      <c r="UM431" s="57"/>
      <c r="UN431" s="38"/>
      <c r="UO431" s="38"/>
      <c r="UP431" s="38"/>
      <c r="UQ431" s="38"/>
      <c r="UR431" s="38"/>
      <c r="US431" s="38"/>
      <c r="UT431" s="38"/>
      <c r="UU431" s="61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38"/>
      <c r="VK431" s="38"/>
      <c r="VL431" s="38"/>
      <c r="VM431" s="38"/>
      <c r="VN431" s="38"/>
      <c r="VO431" s="57"/>
      <c r="VP431" s="57"/>
      <c r="VQ431" s="57" t="s">
        <v>351</v>
      </c>
      <c r="VR431" s="57"/>
      <c r="VS431" s="57"/>
      <c r="VT431" s="57"/>
      <c r="VU431" s="57"/>
      <c r="VV431" s="57"/>
      <c r="VW431" s="57"/>
      <c r="VX431" s="57"/>
      <c r="VY431" s="57"/>
      <c r="VZ431" s="38"/>
      <c r="WA431" s="38"/>
      <c r="WB431" s="38"/>
      <c r="WC431" s="38"/>
      <c r="WD431" s="38"/>
      <c r="WE431" s="38"/>
      <c r="WF431" s="38"/>
      <c r="WG431" s="38"/>
      <c r="WH431" s="38"/>
      <c r="WI431" s="61"/>
      <c r="WJ431" s="57"/>
      <c r="WK431" s="57"/>
      <c r="WL431" s="57"/>
      <c r="WM431" s="57"/>
      <c r="WN431" s="57"/>
      <c r="WO431" s="57" t="s">
        <v>351</v>
      </c>
      <c r="WP431" s="57" t="s">
        <v>351</v>
      </c>
      <c r="WQ431" s="57"/>
      <c r="WR431" s="57" t="s">
        <v>351</v>
      </c>
      <c r="WS431" s="57" t="s">
        <v>351</v>
      </c>
      <c r="WT431" s="57" t="s">
        <v>351</v>
      </c>
      <c r="WU431" s="38"/>
      <c r="WV431" s="38"/>
      <c r="WW431" s="38"/>
      <c r="WX431" s="38"/>
      <c r="WY431" s="38"/>
      <c r="WZ431" s="38"/>
      <c r="XA431" s="38"/>
      <c r="XB431" s="38"/>
      <c r="XC431" s="61"/>
      <c r="XD431" s="57"/>
      <c r="XE431" s="57"/>
      <c r="XF431" s="57"/>
      <c r="XG431" s="57"/>
      <c r="XH431" s="57"/>
      <c r="XI431" s="57"/>
      <c r="XJ431" s="57"/>
      <c r="XK431" s="57"/>
      <c r="XL431" s="57"/>
      <c r="XM431" s="57"/>
      <c r="XN431" s="57"/>
      <c r="XO431" s="57" t="s">
        <v>351</v>
      </c>
      <c r="XP431" s="57" t="s">
        <v>351</v>
      </c>
      <c r="XQ431" s="57" t="s">
        <v>351</v>
      </c>
      <c r="XR431" s="38"/>
      <c r="XS431" s="38"/>
      <c r="XT431" s="38"/>
      <c r="XU431" s="38"/>
      <c r="XV431" s="38"/>
      <c r="XW431" s="37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8"/>
      <c r="YN431" s="38"/>
      <c r="YO431" s="38"/>
      <c r="YP431" s="38"/>
      <c r="YQ431" s="37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8"/>
      <c r="ZH431" s="38"/>
      <c r="ZI431" s="38"/>
      <c r="ZJ431" s="38"/>
      <c r="ZK431" s="37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8"/>
      <c r="AAB431" s="38"/>
      <c r="AAC431" s="38"/>
      <c r="AAD431" s="38"/>
      <c r="AAE431" s="37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8"/>
      <c r="AAV431" s="38"/>
      <c r="AAW431" s="38"/>
      <c r="AAX431" s="38"/>
      <c r="AAY431" s="37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8"/>
      <c r="ABP431" s="38"/>
      <c r="ABQ431" s="38"/>
      <c r="ABR431" s="38"/>
      <c r="ABS431" s="37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8"/>
      <c r="ACJ431" s="38"/>
      <c r="ACK431" s="38"/>
      <c r="ACL431" s="38"/>
      <c r="ACM431" s="37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8"/>
      <c r="ADD431" s="38"/>
      <c r="ADE431" s="38"/>
      <c r="ADF431" s="38"/>
      <c r="ADG431" s="37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8"/>
      <c r="ADX431" s="38"/>
      <c r="ADY431" s="38"/>
      <c r="ADZ431" s="38"/>
      <c r="AEA431" s="37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8"/>
      <c r="AER431" s="38"/>
      <c r="AES431" s="38"/>
      <c r="AET431" s="38"/>
      <c r="AEU431" s="37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8"/>
      <c r="AFL431" s="38"/>
      <c r="AFM431" s="38"/>
      <c r="AFN431" s="38"/>
      <c r="AFO431" s="37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E431" s="38"/>
      <c r="AGF431" s="38"/>
      <c r="AGG431" s="38"/>
      <c r="AGH431" s="38"/>
      <c r="AGJ431" s="85" t="str">
        <f t="shared" si="1305"/>
        <v/>
      </c>
      <c r="AGK431" s="85" t="str">
        <f t="shared" si="1306"/>
        <v/>
      </c>
      <c r="AGL431" s="85">
        <f t="shared" si="1307"/>
        <v>3</v>
      </c>
      <c r="AGN431" s="5">
        <f>IF(LEN(B431)&gt;7,AGN429,"")</f>
        <v>10</v>
      </c>
      <c r="AGQ431" s="36" t="str">
        <f t="shared" ref="AGQ431:AGQ437" si="1318">IF(COUNTIFS($C$6:$AGI$6,9,$C431:$AGI431,"б")=0,"",COUNTIFS($C$6:$AGI$6,9,$C431:$AGI431,"б"))</f>
        <v/>
      </c>
      <c r="AGR431" s="36" t="str">
        <f t="shared" si="1308"/>
        <v/>
      </c>
      <c r="AGS431" s="39">
        <f t="shared" ref="AGS431:AGS437" si="1319">IF(COUNTIFS($C$6:$AGI$6,9,$C431:$AGI431,"н")=0,"",COUNTIFS($C$6:$AGI$6,9,$C431:$AGI431,"н"))</f>
        <v>5</v>
      </c>
      <c r="AGT431" s="36" t="str">
        <f t="shared" ref="AGT431:AGT437" si="1320">IF(COUNTIFS($C$6:$AGI$6,10,$C431:$AGI431,"б")=0,"",COUNTIFS($C$6:$AGI$6,10,$C431:$AGI431,"б"))</f>
        <v/>
      </c>
      <c r="AGU431" s="36" t="str">
        <f t="shared" si="1309"/>
        <v/>
      </c>
      <c r="AGV431" s="39">
        <f t="shared" ref="AGV431:AGV437" si="1321">IF(COUNTIFS($C$6:$AGI$6,10,$C431:$AGI431,"н")=0,"",COUNTIFS($C$6:$AGI$6,10,$C431:$AGI431,"н"))</f>
        <v>6</v>
      </c>
      <c r="AGW431" s="36" t="str">
        <f t="shared" ref="AGW431:AGW437" si="1322">IF(COUNTIFS($C$6:$AGI$6,11,$C431:$AGI431,"б")=0,"",COUNTIFS($C$6:$AGI$6,11,$C431:$AGI431,"б"))</f>
        <v/>
      </c>
      <c r="AGX431" s="36" t="str">
        <f t="shared" si="1310"/>
        <v/>
      </c>
      <c r="AGY431" s="39">
        <f t="shared" ref="AGY431:AGY437" si="1323">IF(COUNTIFS($C$6:$AGI$6,11,$C431:$AGI431,"н")=0,"",COUNTIFS($C$6:$AGI$6,11,$C431:$AGI431,"н"))</f>
        <v>5</v>
      </c>
      <c r="AGZ431" s="36" t="str">
        <f t="shared" ref="AGZ431:AGZ437" si="1324">IF(COUNTIFS($C$6:$AGI$6,12,$C431:$AGI431,"б")=0,"",COUNTIFS($C$6:$AGI$6,12,$C431:$AGI431,"б"))</f>
        <v/>
      </c>
      <c r="AHA431" s="36" t="str">
        <f t="shared" si="1311"/>
        <v/>
      </c>
      <c r="AHB431" s="39">
        <f t="shared" ref="AHB431:AHB437" si="1325">IF(COUNTIFS($C$6:$AGI$6,12,$C431:$AGI431,"н")=0,"",COUNTIFS($C$6:$AGI$6,12,$C431:$AGI431,"н"))</f>
        <v>2</v>
      </c>
      <c r="AHC431" s="36" t="str">
        <f t="shared" ref="AHC431:AHC437" si="1326">IF(COUNTIFS($C$6:$AGI$6,1,$C431:$AGI431,"б")=0,"",COUNTIFS($C$6:$AGI$6,1,$C431:$AGI431,"б"))</f>
        <v/>
      </c>
      <c r="AHD431" s="36" t="str">
        <f t="shared" si="1312"/>
        <v/>
      </c>
      <c r="AHE431" s="39">
        <f t="shared" ref="AHE431:AHE437" si="1327">IF(COUNTIFS($C$6:$AGI$6,1,$C431:$AGI431,"н")=0,"",COUNTIFS($C$6:$AGI$6,1,$C431:$AGI431,"н"))</f>
        <v>7</v>
      </c>
      <c r="AHF431" s="36" t="str">
        <f t="shared" ref="AHF431:AHF437" si="1328">IF(COUNTIFS($C$6:$AGI$6,2,$C431:$AGI431,"б")=0,"",COUNTIFS($C$6:$AGI$6,2,$C431:$AGI431,"б"))</f>
        <v/>
      </c>
      <c r="AHG431" s="36" t="str">
        <f t="shared" si="1313"/>
        <v/>
      </c>
      <c r="AHH431" s="39">
        <f t="shared" ref="AHH431:AHH437" si="1329">IF(COUNTIFS($C$6:$AGI$6,2,$C431:$AGI431,"н")=0,"",COUNTIFS($C$6:$AGI$6,2,$C431:$AGI431,"н"))</f>
        <v>5</v>
      </c>
      <c r="AHI431" s="36" t="str">
        <f t="shared" ref="AHI431:AHI437" si="1330">IF(COUNTIFS($C$6:$AGI$6,3,$C431:$AGI431,"б")=0,"",COUNTIFS($C$6:$AGI$6,3,$C431:$AGI431,"б"))</f>
        <v/>
      </c>
      <c r="AHJ431" s="36" t="str">
        <f t="shared" si="1314"/>
        <v/>
      </c>
      <c r="AHK431" s="39">
        <f t="shared" ref="AHK431:AHK437" si="1331">IF(COUNTIFS($C$6:$AGI$6,3,$C431:$AGI431,"н")=0,"",COUNTIFS($C$6:$AGI$6,3,$C431:$AGI431,"н"))</f>
        <v>10</v>
      </c>
      <c r="AHL431" s="36" t="str">
        <f t="shared" ref="AHL431:AHL437" si="1332">IF(COUNTIFS($C$6:$AGI$6,4,$C431:$AGI431,"б")=0,"",COUNTIFS($C$6:$AGI$6,4,$C431:$AGI431,"б"))</f>
        <v/>
      </c>
      <c r="AHM431" s="36" t="str">
        <f t="shared" si="1315"/>
        <v/>
      </c>
      <c r="AHN431" s="39">
        <f t="shared" ref="AHN431:AHN437" si="1333">IF(COUNTIFS($C$6:$AGI$6,4,$C431:$AGI431,"н")=0,"",COUNTIFS($C$6:$AGI$6,4,$C431:$AGI431,"н"))</f>
        <v>3</v>
      </c>
      <c r="AHO431" s="36" t="str">
        <f t="shared" ref="AHO431:AHO437" si="1334">IF(COUNTIFS($C$6:$AGI$6,5,$C431:$AGI431,"б")=0,"",COUNTIFS($C$6:$AGI$6,5,$C431:$AGI431,"б"))</f>
        <v/>
      </c>
      <c r="AHP431" s="36" t="str">
        <f t="shared" si="1316"/>
        <v/>
      </c>
      <c r="AHQ431" s="39" t="str">
        <f t="shared" ref="AHQ431:AHQ437" si="1335">IF(COUNTIFS($C$6:$AGI$6,5,$C431:$AGI431,"н")=0,"",COUNTIFS($C$6:$AGI$6,5,$C431:$AGI431,"н"))</f>
        <v/>
      </c>
      <c r="AHR431" s="36" t="str">
        <f t="shared" ref="AHR431:AHR437" si="1336">IF(COUNTIFS($C$6:$AGI$6,6,$C431:$AGI431,"б")=0,"",COUNTIFS($C$6:$AGI$6,6,$C431:$AGI431,"б"))</f>
        <v/>
      </c>
      <c r="AHS431" s="36" t="str">
        <f t="shared" si="1317"/>
        <v/>
      </c>
      <c r="AHT431" s="39" t="str">
        <f t="shared" ref="AHT431:AHT437" si="1337">IF(COUNTIFS($C$6:$AGI$6,6,$C431:$AGI431,"н")=0,"",COUNTIFS($C$6:$AGI$6,6,$C431:$AGI431,"н"))</f>
        <v/>
      </c>
    </row>
    <row r="432" spans="1:923" s="5" customFormat="1" outlineLevel="1" x14ac:dyDescent="0.25">
      <c r="A432" s="43">
        <f t="shared" ref="A432:A435" si="1338">A431+1</f>
        <v>3</v>
      </c>
      <c r="B432" s="48" t="s">
        <v>248</v>
      </c>
      <c r="C432" s="37"/>
      <c r="D432" s="35"/>
      <c r="E432" s="35"/>
      <c r="F432" s="35"/>
      <c r="G432" s="38"/>
      <c r="H432" s="38"/>
      <c r="I432" s="38"/>
      <c r="J432" s="38"/>
      <c r="K432" s="57" t="s">
        <v>351</v>
      </c>
      <c r="L432" s="57" t="s">
        <v>351</v>
      </c>
      <c r="M432" s="57"/>
      <c r="N432" s="57"/>
      <c r="O432" s="57"/>
      <c r="P432" s="57" t="s">
        <v>351</v>
      </c>
      <c r="Q432" s="57" t="s">
        <v>351</v>
      </c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 t="s">
        <v>351</v>
      </c>
      <c r="AJ432" s="57"/>
      <c r="AK432" s="57"/>
      <c r="AL432" s="38"/>
      <c r="AM432" s="38"/>
      <c r="AN432" s="38"/>
      <c r="AO432" s="38"/>
      <c r="AP432" s="38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 t="s">
        <v>351</v>
      </c>
      <c r="BE432" s="62"/>
      <c r="BF432" s="62"/>
      <c r="BG432" s="62" t="s">
        <v>351</v>
      </c>
      <c r="BH432" s="62" t="s">
        <v>351</v>
      </c>
      <c r="BI432" s="62"/>
      <c r="BJ432" s="38"/>
      <c r="BK432" s="76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 t="s">
        <v>351</v>
      </c>
      <c r="CV432" s="62" t="s">
        <v>351</v>
      </c>
      <c r="CW432" s="38"/>
      <c r="CX432" s="38"/>
      <c r="CY432" s="76"/>
      <c r="CZ432" s="62"/>
      <c r="DA432" s="62"/>
      <c r="DB432" s="62"/>
      <c r="DC432" s="62"/>
      <c r="DD432" s="62" t="s">
        <v>351</v>
      </c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38"/>
      <c r="DQ432" s="38"/>
      <c r="DR432" s="38"/>
      <c r="DS432" s="76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 t="s">
        <v>351</v>
      </c>
      <c r="EJ432" s="62" t="s">
        <v>351</v>
      </c>
      <c r="EK432" s="62"/>
      <c r="EL432" s="38"/>
      <c r="EM432" s="76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 t="s">
        <v>351</v>
      </c>
      <c r="FA432" s="62" t="s">
        <v>351</v>
      </c>
      <c r="FB432" s="62"/>
      <c r="FC432" s="62"/>
      <c r="FD432" s="62" t="s">
        <v>351</v>
      </c>
      <c r="FE432" s="38"/>
      <c r="FF432" s="38"/>
      <c r="FG432" s="76"/>
      <c r="FH432" s="62" t="s">
        <v>351</v>
      </c>
      <c r="FI432" s="62" t="s">
        <v>351</v>
      </c>
      <c r="FJ432" s="62" t="s">
        <v>351</v>
      </c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76"/>
      <c r="IJ432" s="62"/>
      <c r="IK432" s="62"/>
      <c r="IL432" s="62"/>
      <c r="IM432" s="62"/>
      <c r="IN432" s="62" t="s">
        <v>351</v>
      </c>
      <c r="IO432" s="62" t="s">
        <v>351</v>
      </c>
      <c r="IP432" s="62" t="s">
        <v>351</v>
      </c>
      <c r="IQ432" s="62"/>
      <c r="IR432" s="62"/>
      <c r="IS432" s="62"/>
      <c r="IT432" s="62"/>
      <c r="IU432" s="62"/>
      <c r="IV432" s="62"/>
      <c r="IW432" s="62"/>
      <c r="IX432" s="62"/>
      <c r="IY432" s="62" t="s">
        <v>351</v>
      </c>
      <c r="IZ432" s="62" t="s">
        <v>351</v>
      </c>
      <c r="JA432" s="38"/>
      <c r="JB432" s="38"/>
      <c r="JC432" s="76"/>
      <c r="JD432" s="62"/>
      <c r="JE432" s="62" t="s">
        <v>351</v>
      </c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38"/>
      <c r="JV432" s="38"/>
      <c r="JW432" s="76"/>
      <c r="JX432" s="62"/>
      <c r="JY432" s="62"/>
      <c r="JZ432" s="62"/>
      <c r="KA432" s="62"/>
      <c r="KB432" s="62"/>
      <c r="KC432" s="62" t="s">
        <v>351</v>
      </c>
      <c r="KD432" s="62"/>
      <c r="KE432" s="62"/>
      <c r="KF432" s="62"/>
      <c r="KG432" s="62"/>
      <c r="KH432" s="62"/>
      <c r="KI432" s="62"/>
      <c r="KJ432" s="62" t="s">
        <v>351</v>
      </c>
      <c r="KK432" s="62"/>
      <c r="KL432" s="62"/>
      <c r="KM432" s="62"/>
      <c r="KN432" s="62"/>
      <c r="KO432" s="62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61"/>
      <c r="NT432" s="57"/>
      <c r="NU432" s="57"/>
      <c r="NV432" s="57"/>
      <c r="NW432" s="57"/>
      <c r="NX432" s="57"/>
      <c r="NY432" s="57"/>
      <c r="NZ432" s="57"/>
      <c r="OA432" s="57"/>
      <c r="OB432" s="57"/>
      <c r="OC432" s="57"/>
      <c r="OD432" s="57"/>
      <c r="OE432" s="57"/>
      <c r="OF432" s="57"/>
      <c r="OG432" s="57"/>
      <c r="OH432" s="57"/>
      <c r="OI432" s="57" t="s">
        <v>351</v>
      </c>
      <c r="OJ432" s="57" t="s">
        <v>351</v>
      </c>
      <c r="OK432" s="38"/>
      <c r="OL432" s="38"/>
      <c r="OM432" s="61"/>
      <c r="ON432" s="57" t="s">
        <v>351</v>
      </c>
      <c r="OO432" s="57"/>
      <c r="OP432" s="57"/>
      <c r="OQ432" s="57"/>
      <c r="OR432" s="57"/>
      <c r="OS432" s="57"/>
      <c r="OT432" s="57"/>
      <c r="OU432" s="57"/>
      <c r="OV432" s="57" t="s">
        <v>351</v>
      </c>
      <c r="OW432" s="57" t="s">
        <v>351</v>
      </c>
      <c r="OX432" s="57" t="s">
        <v>351</v>
      </c>
      <c r="OY432" s="57"/>
      <c r="OZ432" s="57"/>
      <c r="PA432" s="57"/>
      <c r="PB432" s="57"/>
      <c r="PC432" s="57"/>
      <c r="PD432" s="57"/>
      <c r="PE432" s="38"/>
      <c r="PF432" s="38"/>
      <c r="PG432" s="61"/>
      <c r="PH432" s="57"/>
      <c r="PI432" s="57" t="s">
        <v>351</v>
      </c>
      <c r="PJ432" s="57"/>
      <c r="PK432" s="57"/>
      <c r="PL432" s="57"/>
      <c r="PM432" s="57"/>
      <c r="PN432" s="57"/>
      <c r="PO432" s="57"/>
      <c r="PP432" s="57"/>
      <c r="PQ432" s="57" t="s">
        <v>351</v>
      </c>
      <c r="PR432" s="57" t="s">
        <v>351</v>
      </c>
      <c r="PS432" s="57" t="s">
        <v>351</v>
      </c>
      <c r="PT432" s="57" t="s">
        <v>351</v>
      </c>
      <c r="PU432" s="57"/>
      <c r="PV432" s="38"/>
      <c r="PW432" s="38"/>
      <c r="PX432" s="38"/>
      <c r="PY432" s="38"/>
      <c r="PZ432" s="38"/>
      <c r="QA432" s="61"/>
      <c r="QB432" s="57"/>
      <c r="QC432" s="57"/>
      <c r="QD432" s="57"/>
      <c r="QE432" s="57"/>
      <c r="QF432" s="57"/>
      <c r="QG432" s="57"/>
      <c r="QH432" s="57"/>
      <c r="QI432" s="57"/>
      <c r="QJ432" s="57" t="s">
        <v>351</v>
      </c>
      <c r="QK432" s="57"/>
      <c r="QL432" s="57"/>
      <c r="QM432" s="57"/>
      <c r="QN432" s="38"/>
      <c r="QO432" s="38"/>
      <c r="QP432" s="38"/>
      <c r="QQ432" s="38"/>
      <c r="QR432" s="38"/>
      <c r="QS432" s="38"/>
      <c r="QT432" s="38"/>
      <c r="QU432" s="61"/>
      <c r="QV432" s="57"/>
      <c r="QW432" s="57"/>
      <c r="QX432" s="57"/>
      <c r="QY432" s="57"/>
      <c r="QZ432" s="57"/>
      <c r="RA432" s="57" t="s">
        <v>351</v>
      </c>
      <c r="RB432" s="57" t="s">
        <v>351</v>
      </c>
      <c r="RC432" s="57"/>
      <c r="RD432" s="57"/>
      <c r="RE432" s="57" t="s">
        <v>351</v>
      </c>
      <c r="RF432" s="57" t="s">
        <v>351</v>
      </c>
      <c r="RG432" s="57"/>
      <c r="RH432" s="57"/>
      <c r="RI432" s="38"/>
      <c r="RJ432" s="38"/>
      <c r="RK432" s="38"/>
      <c r="RL432" s="38"/>
      <c r="RM432" s="38"/>
      <c r="RN432" s="38"/>
      <c r="RO432" s="61"/>
      <c r="RP432" s="57"/>
      <c r="RQ432" s="57" t="s">
        <v>351</v>
      </c>
      <c r="RR432" s="57"/>
      <c r="RS432" s="57"/>
      <c r="RT432" s="57"/>
      <c r="RU432" s="57"/>
      <c r="RV432" s="57"/>
      <c r="RW432" s="57"/>
      <c r="RX432" s="57"/>
      <c r="RY432" s="57"/>
      <c r="RZ432" s="57"/>
      <c r="SA432" s="38"/>
      <c r="SB432" s="38"/>
      <c r="SC432" s="38"/>
      <c r="SD432" s="38"/>
      <c r="SE432" s="38"/>
      <c r="SF432" s="38"/>
      <c r="SG432" s="38"/>
      <c r="SH432" s="38"/>
      <c r="SI432" s="38"/>
      <c r="SJ432" s="38"/>
      <c r="SK432" s="38"/>
      <c r="SL432" s="38"/>
      <c r="SM432" s="61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 t="s">
        <v>351</v>
      </c>
      <c r="SZ432" s="57" t="s">
        <v>351</v>
      </c>
      <c r="TA432" s="57"/>
      <c r="TB432" s="57"/>
      <c r="TC432" s="38"/>
      <c r="TD432" s="38"/>
      <c r="TE432" s="38"/>
      <c r="TF432" s="38"/>
      <c r="TG432" s="61"/>
      <c r="TH432" s="57"/>
      <c r="TI432" s="57"/>
      <c r="TJ432" s="57"/>
      <c r="TK432" s="57"/>
      <c r="TL432" s="57"/>
      <c r="TM432" s="57"/>
      <c r="TN432" s="57"/>
      <c r="TO432" s="57"/>
      <c r="TP432" s="57" t="s">
        <v>351</v>
      </c>
      <c r="TQ432" s="57" t="s">
        <v>351</v>
      </c>
      <c r="TR432" s="57" t="s">
        <v>351</v>
      </c>
      <c r="TS432" s="38"/>
      <c r="TT432" s="38"/>
      <c r="TU432" s="38"/>
      <c r="TV432" s="38"/>
      <c r="TW432" s="38"/>
      <c r="TX432" s="38"/>
      <c r="TY432" s="38"/>
      <c r="TZ432" s="38"/>
      <c r="UA432" s="61"/>
      <c r="UB432" s="57"/>
      <c r="UC432" s="57"/>
      <c r="UD432" s="57"/>
      <c r="UE432" s="57"/>
      <c r="UF432" s="57"/>
      <c r="UG432" s="57"/>
      <c r="UH432" s="57"/>
      <c r="UI432" s="57"/>
      <c r="UJ432" s="57"/>
      <c r="UK432" s="57"/>
      <c r="UL432" s="57"/>
      <c r="UM432" s="57"/>
      <c r="UN432" s="38"/>
      <c r="UO432" s="38"/>
      <c r="UP432" s="38"/>
      <c r="UQ432" s="38"/>
      <c r="UR432" s="38"/>
      <c r="US432" s="38"/>
      <c r="UT432" s="38"/>
      <c r="UU432" s="61"/>
      <c r="UV432" s="57"/>
      <c r="UW432" s="57"/>
      <c r="UX432" s="57"/>
      <c r="UY432" s="57"/>
      <c r="UZ432" s="57"/>
      <c r="VA432" s="57"/>
      <c r="VB432" s="57"/>
      <c r="VC432" s="57"/>
      <c r="VD432" s="57" t="s">
        <v>351</v>
      </c>
      <c r="VE432" s="57"/>
      <c r="VF432" s="57"/>
      <c r="VG432" s="57"/>
      <c r="VH432" s="57"/>
      <c r="VI432" s="57"/>
      <c r="VJ432" s="38"/>
      <c r="VK432" s="38"/>
      <c r="VL432" s="38"/>
      <c r="VM432" s="38"/>
      <c r="VN432" s="38"/>
      <c r="VO432" s="57"/>
      <c r="VP432" s="57"/>
      <c r="VQ432" s="57" t="s">
        <v>351</v>
      </c>
      <c r="VR432" s="57"/>
      <c r="VS432" s="57"/>
      <c r="VT432" s="57"/>
      <c r="VU432" s="57"/>
      <c r="VV432" s="57"/>
      <c r="VW432" s="57"/>
      <c r="VX432" s="57" t="s">
        <v>351</v>
      </c>
      <c r="VY432" s="57" t="s">
        <v>351</v>
      </c>
      <c r="VZ432" s="38"/>
      <c r="WA432" s="38"/>
      <c r="WB432" s="38"/>
      <c r="WC432" s="38"/>
      <c r="WD432" s="38"/>
      <c r="WE432" s="38"/>
      <c r="WF432" s="38"/>
      <c r="WG432" s="38"/>
      <c r="WH432" s="38"/>
      <c r="WI432" s="61"/>
      <c r="WJ432" s="57"/>
      <c r="WK432" s="57" t="s">
        <v>351</v>
      </c>
      <c r="WL432" s="57" t="s">
        <v>351</v>
      </c>
      <c r="WM432" s="57" t="s">
        <v>351</v>
      </c>
      <c r="WN432" s="57" t="s">
        <v>351</v>
      </c>
      <c r="WO432" s="57" t="s">
        <v>351</v>
      </c>
      <c r="WP432" s="57" t="s">
        <v>351</v>
      </c>
      <c r="WQ432" s="57"/>
      <c r="WR432" s="57" t="s">
        <v>351</v>
      </c>
      <c r="WS432" s="57" t="s">
        <v>351</v>
      </c>
      <c r="WT432" s="57" t="s">
        <v>351</v>
      </c>
      <c r="WU432" s="38"/>
      <c r="WV432" s="38"/>
      <c r="WW432" s="38"/>
      <c r="WX432" s="38"/>
      <c r="WY432" s="38"/>
      <c r="WZ432" s="38"/>
      <c r="XA432" s="38"/>
      <c r="XB432" s="38"/>
      <c r="XC432" s="61"/>
      <c r="XD432" s="57"/>
      <c r="XE432" s="57" t="s">
        <v>351</v>
      </c>
      <c r="XF432" s="57" t="s">
        <v>351</v>
      </c>
      <c r="XG432" s="57" t="s">
        <v>351</v>
      </c>
      <c r="XH432" s="57" t="s">
        <v>351</v>
      </c>
      <c r="XI432" s="57"/>
      <c r="XJ432" s="57"/>
      <c r="XK432" s="57"/>
      <c r="XL432" s="57"/>
      <c r="XM432" s="57"/>
      <c r="XN432" s="57"/>
      <c r="XO432" s="57" t="s">
        <v>351</v>
      </c>
      <c r="XP432" s="57" t="s">
        <v>351</v>
      </c>
      <c r="XQ432" s="57" t="s">
        <v>351</v>
      </c>
      <c r="XR432" s="38"/>
      <c r="XS432" s="38"/>
      <c r="XT432" s="38"/>
      <c r="XU432" s="38"/>
      <c r="XV432" s="38"/>
      <c r="XW432" s="37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8"/>
      <c r="YN432" s="38"/>
      <c r="YO432" s="38"/>
      <c r="YP432" s="38"/>
      <c r="YQ432" s="37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8"/>
      <c r="ZH432" s="38"/>
      <c r="ZI432" s="38"/>
      <c r="ZJ432" s="38"/>
      <c r="ZK432" s="37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8"/>
      <c r="AAB432" s="38"/>
      <c r="AAC432" s="38"/>
      <c r="AAD432" s="38"/>
      <c r="AAE432" s="37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8"/>
      <c r="AAV432" s="38"/>
      <c r="AAW432" s="38"/>
      <c r="AAX432" s="38"/>
      <c r="AAY432" s="37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8"/>
      <c r="ABP432" s="38"/>
      <c r="ABQ432" s="38"/>
      <c r="ABR432" s="38"/>
      <c r="ABS432" s="37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8"/>
      <c r="ACJ432" s="38"/>
      <c r="ACK432" s="38"/>
      <c r="ACL432" s="38"/>
      <c r="ACM432" s="37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8"/>
      <c r="ADD432" s="38"/>
      <c r="ADE432" s="38"/>
      <c r="ADF432" s="38"/>
      <c r="ADG432" s="37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8"/>
      <c r="ADX432" s="38"/>
      <c r="ADY432" s="38"/>
      <c r="ADZ432" s="38"/>
      <c r="AEA432" s="37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8"/>
      <c r="AER432" s="38"/>
      <c r="AES432" s="38"/>
      <c r="AET432" s="38"/>
      <c r="AEU432" s="37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8"/>
      <c r="AFL432" s="38"/>
      <c r="AFM432" s="38"/>
      <c r="AFN432" s="38"/>
      <c r="AFO432" s="37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E432" s="38"/>
      <c r="AGF432" s="38"/>
      <c r="AGG432" s="38"/>
      <c r="AGH432" s="38"/>
      <c r="AGJ432" s="85" t="str">
        <f t="shared" si="1305"/>
        <v/>
      </c>
      <c r="AGK432" s="85" t="str">
        <f t="shared" si="1306"/>
        <v/>
      </c>
      <c r="AGL432" s="85">
        <f t="shared" si="1307"/>
        <v>7</v>
      </c>
      <c r="AGN432" s="5">
        <f>IF(LEN(B432)&gt;7,AGN429,"")</f>
        <v>10</v>
      </c>
      <c r="AGQ432" s="36" t="str">
        <f t="shared" si="1318"/>
        <v/>
      </c>
      <c r="AGR432" s="36" t="str">
        <f t="shared" si="1308"/>
        <v/>
      </c>
      <c r="AGS432" s="39">
        <f t="shared" si="1319"/>
        <v>8</v>
      </c>
      <c r="AGT432" s="36" t="str">
        <f t="shared" si="1320"/>
        <v/>
      </c>
      <c r="AGU432" s="36" t="str">
        <f t="shared" si="1309"/>
        <v/>
      </c>
      <c r="AGV432" s="39">
        <f t="shared" si="1321"/>
        <v>11</v>
      </c>
      <c r="AGW432" s="36" t="str">
        <f t="shared" si="1322"/>
        <v/>
      </c>
      <c r="AGX432" s="36" t="str">
        <f t="shared" si="1310"/>
        <v/>
      </c>
      <c r="AGY432" s="39">
        <f t="shared" si="1323"/>
        <v>6</v>
      </c>
      <c r="AGZ432" s="36" t="str">
        <f t="shared" si="1324"/>
        <v/>
      </c>
      <c r="AHA432" s="36" t="str">
        <f t="shared" si="1311"/>
        <v/>
      </c>
      <c r="AHB432" s="39">
        <f t="shared" si="1325"/>
        <v>2</v>
      </c>
      <c r="AHC432" s="36" t="str">
        <f t="shared" si="1326"/>
        <v/>
      </c>
      <c r="AHD432" s="36" t="str">
        <f t="shared" si="1312"/>
        <v/>
      </c>
      <c r="AHE432" s="39">
        <f t="shared" si="1327"/>
        <v>11</v>
      </c>
      <c r="AHF432" s="36" t="str">
        <f t="shared" si="1328"/>
        <v/>
      </c>
      <c r="AHG432" s="36" t="str">
        <f t="shared" si="1313"/>
        <v/>
      </c>
      <c r="AHH432" s="39">
        <f t="shared" si="1329"/>
        <v>8</v>
      </c>
      <c r="AHI432" s="36" t="str">
        <f t="shared" si="1330"/>
        <v/>
      </c>
      <c r="AHJ432" s="36" t="str">
        <f t="shared" si="1314"/>
        <v/>
      </c>
      <c r="AHK432" s="39">
        <f t="shared" si="1331"/>
        <v>16</v>
      </c>
      <c r="AHL432" s="36" t="str">
        <f t="shared" si="1332"/>
        <v/>
      </c>
      <c r="AHM432" s="36" t="str">
        <f t="shared" si="1315"/>
        <v/>
      </c>
      <c r="AHN432" s="39">
        <f t="shared" si="1333"/>
        <v>7</v>
      </c>
      <c r="AHO432" s="36" t="str">
        <f t="shared" si="1334"/>
        <v/>
      </c>
      <c r="AHP432" s="36" t="str">
        <f t="shared" si="1316"/>
        <v/>
      </c>
      <c r="AHQ432" s="39" t="str">
        <f t="shared" si="1335"/>
        <v/>
      </c>
      <c r="AHR432" s="36" t="str">
        <f t="shared" si="1336"/>
        <v/>
      </c>
      <c r="AHS432" s="36" t="str">
        <f t="shared" si="1317"/>
        <v/>
      </c>
      <c r="AHT432" s="39" t="str">
        <f t="shared" si="1337"/>
        <v/>
      </c>
    </row>
    <row r="433" spans="1:923" s="5" customFormat="1" outlineLevel="1" x14ac:dyDescent="0.25">
      <c r="A433" s="43">
        <v>4</v>
      </c>
      <c r="B433" s="48" t="s">
        <v>249</v>
      </c>
      <c r="C433" s="37"/>
      <c r="D433" s="35"/>
      <c r="E433" s="35"/>
      <c r="F433" s="35"/>
      <c r="G433" s="38"/>
      <c r="H433" s="38"/>
      <c r="I433" s="38"/>
      <c r="J433" s="38"/>
      <c r="K433" s="57"/>
      <c r="L433" s="57"/>
      <c r="M433" s="57"/>
      <c r="N433" s="57"/>
      <c r="O433" s="57"/>
      <c r="P433" s="57"/>
      <c r="Q433" s="57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57"/>
      <c r="AF433" s="57"/>
      <c r="AG433" s="57"/>
      <c r="AH433" s="57"/>
      <c r="AI433" s="57"/>
      <c r="AJ433" s="57"/>
      <c r="AK433" s="57"/>
      <c r="AL433" s="38"/>
      <c r="AM433" s="38"/>
      <c r="AN433" s="38"/>
      <c r="AO433" s="38"/>
      <c r="AP433" s="38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38"/>
      <c r="BK433" s="76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 t="s">
        <v>351</v>
      </c>
      <c r="CB433" s="62" t="s">
        <v>351</v>
      </c>
      <c r="CC433" s="62"/>
      <c r="CD433" s="62"/>
      <c r="CE433" s="76"/>
      <c r="CF433" s="62" t="s">
        <v>351</v>
      </c>
      <c r="CG433" s="62" t="s">
        <v>351</v>
      </c>
      <c r="CH433" s="62"/>
      <c r="CI433" s="62"/>
      <c r="CJ433" s="62" t="s">
        <v>351</v>
      </c>
      <c r="CK433" s="62" t="s">
        <v>351</v>
      </c>
      <c r="CL433" s="62" t="s">
        <v>351</v>
      </c>
      <c r="CM433" s="62"/>
      <c r="CN433" s="62"/>
      <c r="CO433" s="62"/>
      <c r="CP433" s="62"/>
      <c r="CQ433" s="62"/>
      <c r="CR433" s="62"/>
      <c r="CS433" s="62"/>
      <c r="CT433" s="62"/>
      <c r="CU433" s="62" t="s">
        <v>351</v>
      </c>
      <c r="CV433" s="62" t="s">
        <v>351</v>
      </c>
      <c r="CW433" s="38"/>
      <c r="CX433" s="38"/>
      <c r="CY433" s="76"/>
      <c r="CZ433" s="62" t="s">
        <v>351</v>
      </c>
      <c r="DA433" s="62" t="s">
        <v>351</v>
      </c>
      <c r="DB433" s="62"/>
      <c r="DC433" s="62"/>
      <c r="DD433" s="62"/>
      <c r="DE433" s="62"/>
      <c r="DF433" s="62"/>
      <c r="DG433" s="62" t="s">
        <v>351</v>
      </c>
      <c r="DH433" s="62" t="s">
        <v>351</v>
      </c>
      <c r="DI433" s="62"/>
      <c r="DJ433" s="62"/>
      <c r="DK433" s="62" t="s">
        <v>351</v>
      </c>
      <c r="DL433" s="62" t="s">
        <v>351</v>
      </c>
      <c r="DM433" s="62" t="s">
        <v>351</v>
      </c>
      <c r="DN433" s="62"/>
      <c r="DO433" s="62"/>
      <c r="DP433" s="38"/>
      <c r="DQ433" s="38"/>
      <c r="DR433" s="38"/>
      <c r="DS433" s="76"/>
      <c r="DT433" s="62" t="s">
        <v>351</v>
      </c>
      <c r="DU433" s="62" t="s">
        <v>351</v>
      </c>
      <c r="DV433" s="62"/>
      <c r="DW433" s="62"/>
      <c r="DX433" s="62" t="s">
        <v>351</v>
      </c>
      <c r="DY433" s="62" t="s">
        <v>351</v>
      </c>
      <c r="DZ433" s="62" t="s">
        <v>351</v>
      </c>
      <c r="EA433" s="62" t="s">
        <v>351</v>
      </c>
      <c r="EB433" s="62" t="s">
        <v>351</v>
      </c>
      <c r="EC433" s="62"/>
      <c r="ED433" s="62"/>
      <c r="EE433" s="62"/>
      <c r="EF433" s="62" t="s">
        <v>351</v>
      </c>
      <c r="EG433" s="62"/>
      <c r="EH433" s="62"/>
      <c r="EI433" s="62" t="s">
        <v>351</v>
      </c>
      <c r="EJ433" s="62" t="s">
        <v>351</v>
      </c>
      <c r="EK433" s="62"/>
      <c r="EL433" s="38"/>
      <c r="EM433" s="76"/>
      <c r="EN433" s="62"/>
      <c r="EO433" s="62"/>
      <c r="EP433" s="62"/>
      <c r="EQ433" s="62"/>
      <c r="ER433" s="62" t="s">
        <v>351</v>
      </c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38"/>
      <c r="FF433" s="38"/>
      <c r="FG433" s="76"/>
      <c r="FH433" s="62" t="s">
        <v>351</v>
      </c>
      <c r="FI433" s="62" t="s">
        <v>351</v>
      </c>
      <c r="FJ433" s="62" t="s">
        <v>351</v>
      </c>
      <c r="FK433" s="62"/>
      <c r="FL433" s="62" t="s">
        <v>351</v>
      </c>
      <c r="FM433" s="62" t="s">
        <v>351</v>
      </c>
      <c r="FN433" s="62" t="s">
        <v>351</v>
      </c>
      <c r="FO433" s="62" t="s">
        <v>351</v>
      </c>
      <c r="FP433" s="62" t="s">
        <v>351</v>
      </c>
      <c r="FQ433" s="62"/>
      <c r="FR433" s="62"/>
      <c r="FS433" s="62"/>
      <c r="FT433" s="62"/>
      <c r="FU433" s="62"/>
      <c r="FV433" s="62"/>
      <c r="FW433" s="62" t="s">
        <v>351</v>
      </c>
      <c r="FX433" s="62" t="s">
        <v>351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76"/>
      <c r="IJ433" s="62"/>
      <c r="IK433" s="62"/>
      <c r="IL433" s="62"/>
      <c r="IM433" s="62"/>
      <c r="IN433" s="62" t="s">
        <v>351</v>
      </c>
      <c r="IO433" s="62" t="s">
        <v>351</v>
      </c>
      <c r="IP433" s="62" t="s">
        <v>351</v>
      </c>
      <c r="IQ433" s="62" t="s">
        <v>351</v>
      </c>
      <c r="IR433" s="62"/>
      <c r="IS433" s="62"/>
      <c r="IT433" s="62"/>
      <c r="IU433" s="62"/>
      <c r="IV433" s="62" t="s">
        <v>351</v>
      </c>
      <c r="IW433" s="62"/>
      <c r="IX433" s="62"/>
      <c r="IY433" s="62" t="s">
        <v>351</v>
      </c>
      <c r="IZ433" s="62" t="s">
        <v>351</v>
      </c>
      <c r="JA433" s="38"/>
      <c r="JB433" s="38"/>
      <c r="JC433" s="76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38"/>
      <c r="JV433" s="38"/>
      <c r="JW433" s="76"/>
      <c r="JX433" s="62" t="s">
        <v>351</v>
      </c>
      <c r="JY433" s="62" t="s">
        <v>351</v>
      </c>
      <c r="JZ433" s="62"/>
      <c r="KA433" s="62"/>
      <c r="KB433" s="62"/>
      <c r="KC433" s="62" t="s">
        <v>351</v>
      </c>
      <c r="KD433" s="62"/>
      <c r="KE433" s="62"/>
      <c r="KF433" s="62"/>
      <c r="KG433" s="62"/>
      <c r="KH433" s="62"/>
      <c r="KI433" s="62"/>
      <c r="KJ433" s="62" t="s">
        <v>351</v>
      </c>
      <c r="KK433" s="62"/>
      <c r="KL433" s="62"/>
      <c r="KM433" s="62"/>
      <c r="KN433" s="62"/>
      <c r="KO433" s="62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61"/>
      <c r="NT433" s="57"/>
      <c r="NU433" s="57" t="s">
        <v>351</v>
      </c>
      <c r="NV433" s="57"/>
      <c r="NW433" s="57"/>
      <c r="NX433" s="57"/>
      <c r="NY433" s="57"/>
      <c r="NZ433" s="57"/>
      <c r="OA433" s="57"/>
      <c r="OB433" s="57"/>
      <c r="OC433" s="57"/>
      <c r="OD433" s="57"/>
      <c r="OE433" s="57"/>
      <c r="OF433" s="57"/>
      <c r="OG433" s="57"/>
      <c r="OH433" s="57"/>
      <c r="OI433" s="57"/>
      <c r="OJ433" s="57"/>
      <c r="OK433" s="38"/>
      <c r="OL433" s="38"/>
      <c r="OM433" s="61"/>
      <c r="ON433" s="57"/>
      <c r="OO433" s="57"/>
      <c r="OP433" s="57"/>
      <c r="OQ433" s="57"/>
      <c r="OR433" s="57"/>
      <c r="OS433" s="57"/>
      <c r="OT433" s="57"/>
      <c r="OU433" s="57"/>
      <c r="OV433" s="57" t="s">
        <v>351</v>
      </c>
      <c r="OW433" s="57"/>
      <c r="OX433" s="57"/>
      <c r="OY433" s="57" t="s">
        <v>351</v>
      </c>
      <c r="OZ433" s="57" t="s">
        <v>351</v>
      </c>
      <c r="PA433" s="57"/>
      <c r="PB433" s="57"/>
      <c r="PC433" s="57"/>
      <c r="PD433" s="57"/>
      <c r="PE433" s="38"/>
      <c r="PF433" s="38"/>
      <c r="PG433" s="61"/>
      <c r="PH433" s="57"/>
      <c r="PI433" s="57" t="s">
        <v>351</v>
      </c>
      <c r="PJ433" s="57"/>
      <c r="PK433" s="57" t="s">
        <v>351</v>
      </c>
      <c r="PL433" s="57" t="s">
        <v>351</v>
      </c>
      <c r="PM433" s="57" t="s">
        <v>351</v>
      </c>
      <c r="PN433" s="57" t="s">
        <v>351</v>
      </c>
      <c r="PO433" s="57"/>
      <c r="PP433" s="57"/>
      <c r="PQ433" s="57" t="s">
        <v>351</v>
      </c>
      <c r="PR433" s="57" t="s">
        <v>351</v>
      </c>
      <c r="PS433" s="57"/>
      <c r="PT433" s="57"/>
      <c r="PU433" s="57"/>
      <c r="PV433" s="38"/>
      <c r="PW433" s="38"/>
      <c r="PX433" s="38"/>
      <c r="PY433" s="38"/>
      <c r="PZ433" s="38"/>
      <c r="QA433" s="61"/>
      <c r="QB433" s="57"/>
      <c r="QC433" s="57"/>
      <c r="QD433" s="57"/>
      <c r="QE433" s="57"/>
      <c r="QF433" s="57"/>
      <c r="QG433" s="57"/>
      <c r="QH433" s="57"/>
      <c r="QI433" s="57"/>
      <c r="QJ433" s="57"/>
      <c r="QK433" s="57" t="s">
        <v>351</v>
      </c>
      <c r="QL433" s="57" t="s">
        <v>351</v>
      </c>
      <c r="QM433" s="57"/>
      <c r="QN433" s="38"/>
      <c r="QO433" s="38"/>
      <c r="QP433" s="38"/>
      <c r="QQ433" s="38"/>
      <c r="QR433" s="38"/>
      <c r="QS433" s="38"/>
      <c r="QT433" s="38"/>
      <c r="QU433" s="61"/>
      <c r="QV433" s="57"/>
      <c r="QW433" s="57"/>
      <c r="QX433" s="57"/>
      <c r="QY433" s="57" t="s">
        <v>351</v>
      </c>
      <c r="QZ433" s="57" t="s">
        <v>351</v>
      </c>
      <c r="RA433" s="57" t="s">
        <v>351</v>
      </c>
      <c r="RB433" s="57" t="s">
        <v>351</v>
      </c>
      <c r="RC433" s="57"/>
      <c r="RD433" s="57"/>
      <c r="RE433" s="57" t="s">
        <v>351</v>
      </c>
      <c r="RF433" s="57" t="s">
        <v>351</v>
      </c>
      <c r="RG433" s="57" t="s">
        <v>351</v>
      </c>
      <c r="RH433" s="57" t="s">
        <v>351</v>
      </c>
      <c r="RI433" s="38"/>
      <c r="RJ433" s="38"/>
      <c r="RK433" s="38"/>
      <c r="RL433" s="38"/>
      <c r="RM433" s="38"/>
      <c r="RN433" s="38"/>
      <c r="RO433" s="61"/>
      <c r="RP433" s="57"/>
      <c r="RQ433" s="57" t="s">
        <v>351</v>
      </c>
      <c r="RR433" s="57"/>
      <c r="RS433" s="57" t="s">
        <v>351</v>
      </c>
      <c r="RT433" s="57"/>
      <c r="RU433" s="57"/>
      <c r="RV433" s="57"/>
      <c r="RW433" s="57"/>
      <c r="RX433" s="57"/>
      <c r="RY433" s="57" t="s">
        <v>351</v>
      </c>
      <c r="RZ433" s="57" t="s">
        <v>351</v>
      </c>
      <c r="SA433" s="38"/>
      <c r="SB433" s="38"/>
      <c r="SC433" s="38"/>
      <c r="SD433" s="38"/>
      <c r="SE433" s="38"/>
      <c r="SF433" s="38"/>
      <c r="SG433" s="38"/>
      <c r="SH433" s="38"/>
      <c r="SI433" s="38"/>
      <c r="SJ433" s="38"/>
      <c r="SK433" s="38"/>
      <c r="SL433" s="38"/>
      <c r="SM433" s="61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38"/>
      <c r="TD433" s="38"/>
      <c r="TE433" s="38"/>
      <c r="TF433" s="38"/>
      <c r="TG433" s="61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  <c r="TS433" s="38"/>
      <c r="TT433" s="38"/>
      <c r="TU433" s="38"/>
      <c r="TV433" s="38"/>
      <c r="TW433" s="38"/>
      <c r="TX433" s="38"/>
      <c r="TY433" s="38"/>
      <c r="TZ433" s="38"/>
      <c r="UA433" s="61"/>
      <c r="UB433" s="57"/>
      <c r="UC433" s="57"/>
      <c r="UD433" s="57"/>
      <c r="UE433" s="57"/>
      <c r="UF433" s="57"/>
      <c r="UG433" s="57" t="s">
        <v>351</v>
      </c>
      <c r="UH433" s="57" t="s">
        <v>351</v>
      </c>
      <c r="UI433" s="57"/>
      <c r="UJ433" s="57"/>
      <c r="UK433" s="57" t="s">
        <v>351</v>
      </c>
      <c r="UL433" s="57" t="s">
        <v>351</v>
      </c>
      <c r="UM433" s="57" t="s">
        <v>351</v>
      </c>
      <c r="UN433" s="38"/>
      <c r="UO433" s="38"/>
      <c r="UP433" s="38"/>
      <c r="UQ433" s="38"/>
      <c r="UR433" s="38"/>
      <c r="US433" s="38"/>
      <c r="UT433" s="38"/>
      <c r="UU433" s="61"/>
      <c r="UV433" s="57"/>
      <c r="UW433" s="57" t="s">
        <v>351</v>
      </c>
      <c r="UX433" s="57" t="s">
        <v>351</v>
      </c>
      <c r="UY433" s="57"/>
      <c r="UZ433" s="57"/>
      <c r="VA433" s="57"/>
      <c r="VB433" s="57"/>
      <c r="VC433" s="57"/>
      <c r="VD433" s="57" t="s">
        <v>351</v>
      </c>
      <c r="VE433" s="57" t="s">
        <v>351</v>
      </c>
      <c r="VF433" s="57" t="s">
        <v>351</v>
      </c>
      <c r="VG433" s="57" t="s">
        <v>351</v>
      </c>
      <c r="VH433" s="57" t="s">
        <v>351</v>
      </c>
      <c r="VI433" s="57" t="s">
        <v>351</v>
      </c>
      <c r="VJ433" s="38"/>
      <c r="VK433" s="38"/>
      <c r="VL433" s="38"/>
      <c r="VM433" s="38"/>
      <c r="VN433" s="38"/>
      <c r="VO433" s="57"/>
      <c r="VP433" s="57" t="s">
        <v>351</v>
      </c>
      <c r="VQ433" s="57" t="s">
        <v>351</v>
      </c>
      <c r="VR433" s="57" t="s">
        <v>351</v>
      </c>
      <c r="VS433" s="57" t="s">
        <v>351</v>
      </c>
      <c r="VT433" s="57" t="s">
        <v>351</v>
      </c>
      <c r="VU433" s="57" t="s">
        <v>351</v>
      </c>
      <c r="VV433" s="57"/>
      <c r="VW433" s="57"/>
      <c r="VX433" s="57" t="s">
        <v>351</v>
      </c>
      <c r="VY433" s="57" t="s">
        <v>351</v>
      </c>
      <c r="VZ433" s="38"/>
      <c r="WA433" s="38"/>
      <c r="WB433" s="38"/>
      <c r="WC433" s="38"/>
      <c r="WD433" s="38"/>
      <c r="WE433" s="38"/>
      <c r="WF433" s="38"/>
      <c r="WG433" s="38"/>
      <c r="WH433" s="38"/>
      <c r="WI433" s="61"/>
      <c r="WJ433" s="57"/>
      <c r="WK433" s="57" t="s">
        <v>351</v>
      </c>
      <c r="WL433" s="57" t="s">
        <v>351</v>
      </c>
      <c r="WM433" s="57"/>
      <c r="WN433" s="57"/>
      <c r="WO433" s="57" t="s">
        <v>351</v>
      </c>
      <c r="WP433" s="57" t="s">
        <v>351</v>
      </c>
      <c r="WQ433" s="57"/>
      <c r="WR433" s="57" t="s">
        <v>351</v>
      </c>
      <c r="WS433" s="57" t="s">
        <v>351</v>
      </c>
      <c r="WT433" s="57" t="s">
        <v>351</v>
      </c>
      <c r="WU433" s="38"/>
      <c r="WV433" s="38"/>
      <c r="WW433" s="38"/>
      <c r="WX433" s="38"/>
      <c r="WY433" s="38"/>
      <c r="WZ433" s="38"/>
      <c r="XA433" s="38"/>
      <c r="XB433" s="38"/>
      <c r="XC433" s="61"/>
      <c r="XD433" s="57"/>
      <c r="XE433" s="57"/>
      <c r="XF433" s="57"/>
      <c r="XG433" s="57"/>
      <c r="XH433" s="57"/>
      <c r="XI433" s="57"/>
      <c r="XJ433" s="57"/>
      <c r="XK433" s="57"/>
      <c r="XL433" s="57"/>
      <c r="XM433" s="57" t="s">
        <v>351</v>
      </c>
      <c r="XN433" s="57" t="s">
        <v>351</v>
      </c>
      <c r="XO433" s="57"/>
      <c r="XP433" s="57"/>
      <c r="XQ433" s="57" t="s">
        <v>351</v>
      </c>
      <c r="XR433" s="38"/>
      <c r="XS433" s="38"/>
      <c r="XT433" s="38"/>
      <c r="XU433" s="38"/>
      <c r="XV433" s="38"/>
      <c r="XW433" s="37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8"/>
      <c r="YN433" s="38"/>
      <c r="YO433" s="38"/>
      <c r="YP433" s="38"/>
      <c r="YQ433" s="37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8"/>
      <c r="ZH433" s="38"/>
      <c r="ZI433" s="38"/>
      <c r="ZJ433" s="38"/>
      <c r="ZK433" s="37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8"/>
      <c r="AAB433" s="38"/>
      <c r="AAC433" s="38"/>
      <c r="AAD433" s="38"/>
      <c r="AAE433" s="37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8"/>
      <c r="AAV433" s="38"/>
      <c r="AAW433" s="38"/>
      <c r="AAX433" s="38"/>
      <c r="AAY433" s="37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8"/>
      <c r="ABP433" s="38"/>
      <c r="ABQ433" s="38"/>
      <c r="ABR433" s="38"/>
      <c r="ABS433" s="37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8"/>
      <c r="ACJ433" s="38"/>
      <c r="ACK433" s="38"/>
      <c r="ACL433" s="38"/>
      <c r="ACM433" s="37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8"/>
      <c r="ADD433" s="38"/>
      <c r="ADE433" s="38"/>
      <c r="ADF433" s="38"/>
      <c r="ADG433" s="37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8"/>
      <c r="ADX433" s="38"/>
      <c r="ADY433" s="38"/>
      <c r="ADZ433" s="38"/>
      <c r="AEA433" s="37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8"/>
      <c r="AER433" s="38"/>
      <c r="AES433" s="38"/>
      <c r="AET433" s="38"/>
      <c r="AEU433" s="37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8"/>
      <c r="AFL433" s="38"/>
      <c r="AFM433" s="38"/>
      <c r="AFN433" s="38"/>
      <c r="AFO433" s="37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E433" s="38"/>
      <c r="AGF433" s="38"/>
      <c r="AGG433" s="38"/>
      <c r="AGH433" s="38"/>
      <c r="AGJ433" s="85" t="str">
        <f t="shared" si="1305"/>
        <v/>
      </c>
      <c r="AGK433" s="85" t="str">
        <f t="shared" si="1306"/>
        <v/>
      </c>
      <c r="AGL433" s="85">
        <f t="shared" si="1307"/>
        <v>3</v>
      </c>
      <c r="AGN433" s="5">
        <f>IF(LEN(B433)&gt;7,AGN429,"")</f>
        <v>10</v>
      </c>
      <c r="AGQ433" s="36" t="str">
        <f t="shared" si="1318"/>
        <v/>
      </c>
      <c r="AGR433" s="36" t="str">
        <f t="shared" si="1308"/>
        <v/>
      </c>
      <c r="AGS433" s="39">
        <f t="shared" si="1319"/>
        <v>7</v>
      </c>
      <c r="AGT433" s="36" t="str">
        <f t="shared" si="1320"/>
        <v/>
      </c>
      <c r="AGU433" s="36" t="str">
        <f t="shared" si="1309"/>
        <v/>
      </c>
      <c r="AGV433" s="39">
        <f t="shared" si="1321"/>
        <v>30</v>
      </c>
      <c r="AGW433" s="36" t="str">
        <f t="shared" si="1322"/>
        <v/>
      </c>
      <c r="AGX433" s="36" t="str">
        <f t="shared" si="1310"/>
        <v/>
      </c>
      <c r="AGY433" s="39">
        <f t="shared" si="1323"/>
        <v>7</v>
      </c>
      <c r="AGZ433" s="36" t="str">
        <f t="shared" si="1324"/>
        <v/>
      </c>
      <c r="AHA433" s="36" t="str">
        <f t="shared" si="1311"/>
        <v/>
      </c>
      <c r="AHB433" s="39">
        <f t="shared" si="1325"/>
        <v>4</v>
      </c>
      <c r="AHC433" s="36" t="str">
        <f t="shared" si="1326"/>
        <v/>
      </c>
      <c r="AHD433" s="36" t="str">
        <f t="shared" si="1312"/>
        <v/>
      </c>
      <c r="AHE433" s="39">
        <f t="shared" si="1327"/>
        <v>11</v>
      </c>
      <c r="AHF433" s="36" t="str">
        <f t="shared" si="1328"/>
        <v/>
      </c>
      <c r="AHG433" s="36" t="str">
        <f t="shared" si="1313"/>
        <v/>
      </c>
      <c r="AHH433" s="39">
        <f t="shared" si="1329"/>
        <v>14</v>
      </c>
      <c r="AHI433" s="36" t="str">
        <f t="shared" si="1330"/>
        <v/>
      </c>
      <c r="AHJ433" s="36" t="str">
        <f t="shared" si="1314"/>
        <v/>
      </c>
      <c r="AHK433" s="39">
        <f t="shared" si="1331"/>
        <v>28</v>
      </c>
      <c r="AHL433" s="36" t="str">
        <f t="shared" si="1332"/>
        <v/>
      </c>
      <c r="AHM433" s="36" t="str">
        <f t="shared" si="1315"/>
        <v/>
      </c>
      <c r="AHN433" s="39">
        <f t="shared" si="1333"/>
        <v>3</v>
      </c>
      <c r="AHO433" s="36" t="str">
        <f t="shared" si="1334"/>
        <v/>
      </c>
      <c r="AHP433" s="36" t="str">
        <f t="shared" si="1316"/>
        <v/>
      </c>
      <c r="AHQ433" s="39" t="str">
        <f t="shared" si="1335"/>
        <v/>
      </c>
      <c r="AHR433" s="36" t="str">
        <f t="shared" si="1336"/>
        <v/>
      </c>
      <c r="AHS433" s="36" t="str">
        <f t="shared" si="1317"/>
        <v/>
      </c>
      <c r="AHT433" s="39" t="str">
        <f t="shared" si="1337"/>
        <v/>
      </c>
    </row>
    <row r="434" spans="1:923" s="5" customFormat="1" outlineLevel="1" x14ac:dyDescent="0.25">
      <c r="A434" s="43">
        <v>5</v>
      </c>
      <c r="B434" s="48" t="s">
        <v>250</v>
      </c>
      <c r="C434" s="37"/>
      <c r="D434" s="35"/>
      <c r="E434" s="35"/>
      <c r="F434" s="35"/>
      <c r="G434" s="38"/>
      <c r="H434" s="38"/>
      <c r="I434" s="38"/>
      <c r="J434" s="38"/>
      <c r="K434" s="57"/>
      <c r="L434" s="57"/>
      <c r="M434" s="57"/>
      <c r="N434" s="57"/>
      <c r="O434" s="57"/>
      <c r="P434" s="57" t="s">
        <v>351</v>
      </c>
      <c r="Q434" s="57" t="s">
        <v>351</v>
      </c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57"/>
      <c r="AF434" s="57"/>
      <c r="AG434" s="57"/>
      <c r="AH434" s="57"/>
      <c r="AI434" s="57" t="s">
        <v>351</v>
      </c>
      <c r="AJ434" s="57"/>
      <c r="AK434" s="57"/>
      <c r="AL434" s="38"/>
      <c r="AM434" s="38"/>
      <c r="AN434" s="38"/>
      <c r="AO434" s="38"/>
      <c r="AP434" s="38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 t="s">
        <v>351</v>
      </c>
      <c r="BH434" s="62" t="s">
        <v>351</v>
      </c>
      <c r="BI434" s="62"/>
      <c r="BJ434" s="38"/>
      <c r="BK434" s="76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 t="s">
        <v>351</v>
      </c>
      <c r="CB434" s="62" t="s">
        <v>351</v>
      </c>
      <c r="CC434" s="62"/>
      <c r="CD434" s="62"/>
      <c r="CE434" s="76"/>
      <c r="CF434" s="62"/>
      <c r="CG434" s="62"/>
      <c r="CH434" s="62"/>
      <c r="CI434" s="62"/>
      <c r="CJ434" s="62" t="s">
        <v>351</v>
      </c>
      <c r="CK434" s="62" t="s">
        <v>351</v>
      </c>
      <c r="CL434" s="62" t="s">
        <v>351</v>
      </c>
      <c r="CM434" s="62" t="s">
        <v>351</v>
      </c>
      <c r="CN434" s="62"/>
      <c r="CO434" s="62"/>
      <c r="CP434" s="62"/>
      <c r="CQ434" s="62"/>
      <c r="CR434" s="62"/>
      <c r="CS434" s="62"/>
      <c r="CT434" s="62"/>
      <c r="CU434" s="62"/>
      <c r="CV434" s="62"/>
      <c r="CW434" s="38"/>
      <c r="CX434" s="38"/>
      <c r="CY434" s="76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 t="s">
        <v>351</v>
      </c>
      <c r="DL434" s="62" t="s">
        <v>351</v>
      </c>
      <c r="DM434" s="62" t="s">
        <v>351</v>
      </c>
      <c r="DN434" s="62"/>
      <c r="DO434" s="62"/>
      <c r="DP434" s="38"/>
      <c r="DQ434" s="38"/>
      <c r="DR434" s="38"/>
      <c r="DS434" s="76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38"/>
      <c r="EM434" s="76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 t="s">
        <v>351</v>
      </c>
      <c r="FE434" s="38"/>
      <c r="FF434" s="38"/>
      <c r="FG434" s="76"/>
      <c r="FH434" s="62"/>
      <c r="FI434" s="62"/>
      <c r="FJ434" s="62"/>
      <c r="FK434" s="62"/>
      <c r="FL434" s="62" t="s">
        <v>351</v>
      </c>
      <c r="FM434" s="62" t="s">
        <v>351</v>
      </c>
      <c r="FN434" s="62" t="s">
        <v>351</v>
      </c>
      <c r="FO434" s="62" t="s">
        <v>351</v>
      </c>
      <c r="FP434" s="62" t="s">
        <v>351</v>
      </c>
      <c r="FQ434" s="62"/>
      <c r="FR434" s="62"/>
      <c r="FS434" s="62"/>
      <c r="FT434" s="62" t="s">
        <v>351</v>
      </c>
      <c r="FU434" s="62" t="s">
        <v>351</v>
      </c>
      <c r="FV434" s="62"/>
      <c r="FW434" s="62" t="s">
        <v>351</v>
      </c>
      <c r="FX434" s="62" t="s">
        <v>351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76"/>
      <c r="IJ434" s="62"/>
      <c r="IK434" s="62"/>
      <c r="IL434" s="62"/>
      <c r="IM434" s="62"/>
      <c r="IN434" s="62"/>
      <c r="IO434" s="62"/>
      <c r="IP434" s="62"/>
      <c r="IQ434" s="62" t="s">
        <v>351</v>
      </c>
      <c r="IR434" s="62"/>
      <c r="IS434" s="62"/>
      <c r="IT434" s="62"/>
      <c r="IU434" s="62"/>
      <c r="IV434" s="62"/>
      <c r="IW434" s="62"/>
      <c r="IX434" s="62"/>
      <c r="IY434" s="62" t="s">
        <v>351</v>
      </c>
      <c r="IZ434" s="62" t="s">
        <v>351</v>
      </c>
      <c r="JA434" s="38"/>
      <c r="JB434" s="38"/>
      <c r="JC434" s="76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38"/>
      <c r="JV434" s="38"/>
      <c r="JW434" s="76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61"/>
      <c r="NT434" s="57"/>
      <c r="NU434" s="57"/>
      <c r="NV434" s="57"/>
      <c r="NW434" s="57"/>
      <c r="NX434" s="57"/>
      <c r="NY434" s="57"/>
      <c r="NZ434" s="57"/>
      <c r="OA434" s="57"/>
      <c r="OB434" s="57"/>
      <c r="OC434" s="57"/>
      <c r="OD434" s="57"/>
      <c r="OE434" s="57" t="s">
        <v>351</v>
      </c>
      <c r="OF434" s="57" t="s">
        <v>351</v>
      </c>
      <c r="OG434" s="57"/>
      <c r="OH434" s="57"/>
      <c r="OI434" s="57"/>
      <c r="OJ434" s="57"/>
      <c r="OK434" s="38"/>
      <c r="OL434" s="38"/>
      <c r="OM434" s="61"/>
      <c r="ON434" s="57"/>
      <c r="OO434" s="57"/>
      <c r="OP434" s="57"/>
      <c r="OQ434" s="57"/>
      <c r="OR434" s="57"/>
      <c r="OS434" s="57"/>
      <c r="OT434" s="57"/>
      <c r="OU434" s="57"/>
      <c r="OV434" s="57" t="s">
        <v>351</v>
      </c>
      <c r="OW434" s="57"/>
      <c r="OX434" s="57"/>
      <c r="OY434" s="57"/>
      <c r="OZ434" s="57"/>
      <c r="PA434" s="57"/>
      <c r="PB434" s="57"/>
      <c r="PC434" s="57"/>
      <c r="PD434" s="57"/>
      <c r="PE434" s="38"/>
      <c r="PF434" s="38"/>
      <c r="PG434" s="61"/>
      <c r="PH434" s="57"/>
      <c r="PI434" s="57" t="s">
        <v>351</v>
      </c>
      <c r="PJ434" s="57"/>
      <c r="PK434" s="57"/>
      <c r="PL434" s="57"/>
      <c r="PM434" s="57"/>
      <c r="PN434" s="57"/>
      <c r="PO434" s="57"/>
      <c r="PP434" s="57"/>
      <c r="PQ434" s="57"/>
      <c r="PR434" s="57"/>
      <c r="PS434" s="57"/>
      <c r="PT434" s="57"/>
      <c r="PU434" s="57"/>
      <c r="PV434" s="38"/>
      <c r="PW434" s="38"/>
      <c r="PX434" s="38"/>
      <c r="PY434" s="38"/>
      <c r="PZ434" s="38"/>
      <c r="QA434" s="61"/>
      <c r="QB434" s="57"/>
      <c r="QC434" s="57"/>
      <c r="QD434" s="57"/>
      <c r="QE434" s="57"/>
      <c r="QF434" s="57"/>
      <c r="QG434" s="57"/>
      <c r="QH434" s="57"/>
      <c r="QI434" s="57"/>
      <c r="QJ434" s="57"/>
      <c r="QK434" s="57"/>
      <c r="QL434" s="57"/>
      <c r="QM434" s="57" t="s">
        <v>351</v>
      </c>
      <c r="QN434" s="38"/>
      <c r="QO434" s="38"/>
      <c r="QP434" s="38"/>
      <c r="QQ434" s="38"/>
      <c r="QR434" s="38"/>
      <c r="QS434" s="38"/>
      <c r="QT434" s="38"/>
      <c r="QU434" s="61"/>
      <c r="QV434" s="57"/>
      <c r="QW434" s="57"/>
      <c r="QX434" s="57"/>
      <c r="QY434" s="57"/>
      <c r="QZ434" s="57"/>
      <c r="RA434" s="57" t="s">
        <v>351</v>
      </c>
      <c r="RB434" s="57" t="s">
        <v>351</v>
      </c>
      <c r="RC434" s="57"/>
      <c r="RD434" s="57"/>
      <c r="RE434" s="57" t="s">
        <v>351</v>
      </c>
      <c r="RF434" s="57" t="s">
        <v>351</v>
      </c>
      <c r="RG434" s="57"/>
      <c r="RH434" s="57"/>
      <c r="RI434" s="38"/>
      <c r="RJ434" s="38"/>
      <c r="RK434" s="38"/>
      <c r="RL434" s="38"/>
      <c r="RM434" s="38"/>
      <c r="RN434" s="38"/>
      <c r="RO434" s="61"/>
      <c r="RP434" s="57"/>
      <c r="RQ434" s="57" t="s">
        <v>351</v>
      </c>
      <c r="RR434" s="57"/>
      <c r="RS434" s="57"/>
      <c r="RT434" s="57"/>
      <c r="RU434" s="57"/>
      <c r="RV434" s="57"/>
      <c r="RW434" s="57"/>
      <c r="RX434" s="57"/>
      <c r="RY434" s="57"/>
      <c r="RZ434" s="57"/>
      <c r="SA434" s="38"/>
      <c r="SB434" s="38"/>
      <c r="SC434" s="38"/>
      <c r="SD434" s="38"/>
      <c r="SE434" s="38"/>
      <c r="SF434" s="38"/>
      <c r="SG434" s="38"/>
      <c r="SH434" s="38"/>
      <c r="SI434" s="38"/>
      <c r="SJ434" s="38"/>
      <c r="SK434" s="38"/>
      <c r="SL434" s="38"/>
      <c r="SM434" s="61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38"/>
      <c r="TD434" s="38"/>
      <c r="TE434" s="38"/>
      <c r="TF434" s="38"/>
      <c r="TG434" s="61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  <c r="TS434" s="38"/>
      <c r="TT434" s="38"/>
      <c r="TU434" s="38"/>
      <c r="TV434" s="38"/>
      <c r="TW434" s="38"/>
      <c r="TX434" s="38"/>
      <c r="TY434" s="38"/>
      <c r="TZ434" s="38"/>
      <c r="UA434" s="61"/>
      <c r="UB434" s="57"/>
      <c r="UC434" s="57"/>
      <c r="UD434" s="57"/>
      <c r="UE434" s="57"/>
      <c r="UF434" s="57"/>
      <c r="UG434" s="57"/>
      <c r="UH434" s="57"/>
      <c r="UI434" s="57"/>
      <c r="UJ434" s="57"/>
      <c r="UK434" s="57"/>
      <c r="UL434" s="57"/>
      <c r="UM434" s="57"/>
      <c r="UN434" s="38"/>
      <c r="UO434" s="38"/>
      <c r="UP434" s="38"/>
      <c r="UQ434" s="38"/>
      <c r="UR434" s="38"/>
      <c r="US434" s="38"/>
      <c r="UT434" s="38"/>
      <c r="UU434" s="61"/>
      <c r="UV434" s="57"/>
      <c r="UW434" s="57"/>
      <c r="UX434" s="57"/>
      <c r="UY434" s="57"/>
      <c r="UZ434" s="57"/>
      <c r="VA434" s="57"/>
      <c r="VB434" s="57"/>
      <c r="VC434" s="57"/>
      <c r="VD434" s="57" t="s">
        <v>351</v>
      </c>
      <c r="VE434" s="57"/>
      <c r="VF434" s="57"/>
      <c r="VG434" s="57"/>
      <c r="VH434" s="57"/>
      <c r="VI434" s="57"/>
      <c r="VJ434" s="38"/>
      <c r="VK434" s="38"/>
      <c r="VL434" s="38"/>
      <c r="VM434" s="38"/>
      <c r="VN434" s="38"/>
      <c r="VO434" s="57"/>
      <c r="VP434" s="57"/>
      <c r="VQ434" s="57"/>
      <c r="VR434" s="57"/>
      <c r="VS434" s="57"/>
      <c r="VT434" s="57"/>
      <c r="VU434" s="57"/>
      <c r="VV434" s="57"/>
      <c r="VW434" s="57"/>
      <c r="VX434" s="57" t="s">
        <v>351</v>
      </c>
      <c r="VY434" s="57" t="s">
        <v>351</v>
      </c>
      <c r="VZ434" s="38"/>
      <c r="WA434" s="38"/>
      <c r="WB434" s="38"/>
      <c r="WC434" s="38"/>
      <c r="WD434" s="38"/>
      <c r="WE434" s="38"/>
      <c r="WF434" s="38"/>
      <c r="WG434" s="38"/>
      <c r="WH434" s="38"/>
      <c r="WI434" s="61"/>
      <c r="WJ434" s="57"/>
      <c r="WK434" s="57"/>
      <c r="WL434" s="57"/>
      <c r="WM434" s="57" t="s">
        <v>351</v>
      </c>
      <c r="WN434" s="57" t="s">
        <v>351</v>
      </c>
      <c r="WO434" s="57" t="s">
        <v>351</v>
      </c>
      <c r="WP434" s="57" t="s">
        <v>351</v>
      </c>
      <c r="WQ434" s="57"/>
      <c r="WR434" s="57" t="s">
        <v>351</v>
      </c>
      <c r="WS434" s="57" t="s">
        <v>351</v>
      </c>
      <c r="WT434" s="57" t="s">
        <v>351</v>
      </c>
      <c r="WU434" s="38"/>
      <c r="WV434" s="38"/>
      <c r="WW434" s="38"/>
      <c r="WX434" s="38"/>
      <c r="WY434" s="38"/>
      <c r="WZ434" s="38"/>
      <c r="XA434" s="38"/>
      <c r="XB434" s="38"/>
      <c r="XC434" s="61"/>
      <c r="XD434" s="57"/>
      <c r="XE434" s="57"/>
      <c r="XF434" s="57"/>
      <c r="XG434" s="57"/>
      <c r="XH434" s="57"/>
      <c r="XI434" s="57"/>
      <c r="XJ434" s="57"/>
      <c r="XK434" s="57"/>
      <c r="XL434" s="57"/>
      <c r="XM434" s="57"/>
      <c r="XN434" s="57"/>
      <c r="XO434" s="57"/>
      <c r="XP434" s="57"/>
      <c r="XQ434" s="57" t="s">
        <v>351</v>
      </c>
      <c r="XR434" s="38"/>
      <c r="XS434" s="38"/>
      <c r="XT434" s="38"/>
      <c r="XU434" s="38"/>
      <c r="XV434" s="38"/>
      <c r="XW434" s="37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8"/>
      <c r="YN434" s="38"/>
      <c r="YO434" s="38"/>
      <c r="YP434" s="38"/>
      <c r="YQ434" s="37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8"/>
      <c r="ZH434" s="38"/>
      <c r="ZI434" s="38"/>
      <c r="ZJ434" s="38"/>
      <c r="ZK434" s="37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8"/>
      <c r="AAB434" s="38"/>
      <c r="AAC434" s="38"/>
      <c r="AAD434" s="38"/>
      <c r="AAE434" s="37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8"/>
      <c r="AAV434" s="38"/>
      <c r="AAW434" s="38"/>
      <c r="AAX434" s="38"/>
      <c r="AAY434" s="37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8"/>
      <c r="ABP434" s="38"/>
      <c r="ABQ434" s="38"/>
      <c r="ABR434" s="38"/>
      <c r="ABS434" s="37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8"/>
      <c r="ACJ434" s="38"/>
      <c r="ACK434" s="38"/>
      <c r="ACL434" s="38"/>
      <c r="ACM434" s="37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8"/>
      <c r="ADD434" s="38"/>
      <c r="ADE434" s="38"/>
      <c r="ADF434" s="38"/>
      <c r="ADG434" s="37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8"/>
      <c r="ADX434" s="38"/>
      <c r="ADY434" s="38"/>
      <c r="ADZ434" s="38"/>
      <c r="AEA434" s="37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8"/>
      <c r="AER434" s="38"/>
      <c r="AES434" s="38"/>
      <c r="AET434" s="38"/>
      <c r="AEU434" s="37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8"/>
      <c r="AFL434" s="38"/>
      <c r="AFM434" s="38"/>
      <c r="AFN434" s="38"/>
      <c r="AFO434" s="37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E434" s="38"/>
      <c r="AGF434" s="38"/>
      <c r="AGG434" s="38"/>
      <c r="AGH434" s="38"/>
      <c r="AGJ434" s="85" t="str">
        <f t="shared" si="1305"/>
        <v/>
      </c>
      <c r="AGK434" s="85" t="str">
        <f t="shared" si="1306"/>
        <v/>
      </c>
      <c r="AGL434" s="85">
        <f t="shared" si="1307"/>
        <v>1</v>
      </c>
      <c r="AGN434" s="5">
        <f>IF(LEN(B434)&gt;7,AGN429,"")</f>
        <v>10</v>
      </c>
      <c r="AGQ434" s="36" t="str">
        <f t="shared" si="1318"/>
        <v/>
      </c>
      <c r="AGR434" s="36" t="str">
        <f t="shared" si="1308"/>
        <v/>
      </c>
      <c r="AGS434" s="39">
        <f t="shared" si="1319"/>
        <v>11</v>
      </c>
      <c r="AGT434" s="36" t="str">
        <f t="shared" si="1320"/>
        <v/>
      </c>
      <c r="AGU434" s="36" t="str">
        <f t="shared" si="1309"/>
        <v/>
      </c>
      <c r="AGV434" s="39">
        <f t="shared" si="1321"/>
        <v>13</v>
      </c>
      <c r="AGW434" s="36" t="str">
        <f t="shared" si="1322"/>
        <v/>
      </c>
      <c r="AGX434" s="36" t="str">
        <f t="shared" si="1310"/>
        <v/>
      </c>
      <c r="AGY434" s="39">
        <f t="shared" si="1323"/>
        <v>3</v>
      </c>
      <c r="AGZ434" s="36" t="str">
        <f t="shared" si="1324"/>
        <v/>
      </c>
      <c r="AHA434" s="36" t="str">
        <f t="shared" si="1311"/>
        <v/>
      </c>
      <c r="AHB434" s="39" t="str">
        <f t="shared" si="1325"/>
        <v/>
      </c>
      <c r="AHC434" s="36" t="str">
        <f t="shared" si="1326"/>
        <v/>
      </c>
      <c r="AHD434" s="36" t="str">
        <f t="shared" si="1312"/>
        <v/>
      </c>
      <c r="AHE434" s="39">
        <f t="shared" si="1327"/>
        <v>4</v>
      </c>
      <c r="AHF434" s="36" t="str">
        <f t="shared" si="1328"/>
        <v/>
      </c>
      <c r="AHG434" s="36" t="str">
        <f t="shared" si="1313"/>
        <v/>
      </c>
      <c r="AHH434" s="39">
        <f t="shared" si="1329"/>
        <v>6</v>
      </c>
      <c r="AHI434" s="36" t="str">
        <f t="shared" si="1330"/>
        <v/>
      </c>
      <c r="AHJ434" s="36" t="str">
        <f t="shared" si="1314"/>
        <v/>
      </c>
      <c r="AHK434" s="39">
        <f t="shared" si="1331"/>
        <v>10</v>
      </c>
      <c r="AHL434" s="36" t="str">
        <f t="shared" si="1332"/>
        <v/>
      </c>
      <c r="AHM434" s="36" t="str">
        <f t="shared" si="1315"/>
        <v/>
      </c>
      <c r="AHN434" s="39">
        <f t="shared" si="1333"/>
        <v>1</v>
      </c>
      <c r="AHO434" s="36" t="str">
        <f t="shared" si="1334"/>
        <v/>
      </c>
      <c r="AHP434" s="36" t="str">
        <f t="shared" si="1316"/>
        <v/>
      </c>
      <c r="AHQ434" s="39" t="str">
        <f t="shared" si="1335"/>
        <v/>
      </c>
      <c r="AHR434" s="36" t="str">
        <f t="shared" si="1336"/>
        <v/>
      </c>
      <c r="AHS434" s="36" t="str">
        <f t="shared" si="1317"/>
        <v/>
      </c>
      <c r="AHT434" s="39" t="str">
        <f t="shared" si="1337"/>
        <v/>
      </c>
    </row>
    <row r="435" spans="1:923" s="5" customFormat="1" outlineLevel="1" x14ac:dyDescent="0.25">
      <c r="A435" s="43">
        <f t="shared" si="1338"/>
        <v>6</v>
      </c>
      <c r="B435" s="48" t="s">
        <v>251</v>
      </c>
      <c r="C435" s="37"/>
      <c r="D435" s="35"/>
      <c r="E435" s="35"/>
      <c r="F435" s="35"/>
      <c r="G435" s="38"/>
      <c r="H435" s="38"/>
      <c r="I435" s="38"/>
      <c r="J435" s="38"/>
      <c r="K435" s="57" t="s">
        <v>351</v>
      </c>
      <c r="L435" s="57" t="s">
        <v>351</v>
      </c>
      <c r="M435" s="57"/>
      <c r="N435" s="57"/>
      <c r="O435" s="57"/>
      <c r="P435" s="57"/>
      <c r="Q435" s="57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 t="s">
        <v>351</v>
      </c>
      <c r="AD435" s="38" t="s">
        <v>351</v>
      </c>
      <c r="AE435" s="57" t="s">
        <v>351</v>
      </c>
      <c r="AF435" s="57" t="s">
        <v>351</v>
      </c>
      <c r="AG435" s="57"/>
      <c r="AH435" s="57"/>
      <c r="AI435" s="57" t="s">
        <v>351</v>
      </c>
      <c r="AJ435" s="57"/>
      <c r="AK435" s="57"/>
      <c r="AL435" s="38"/>
      <c r="AM435" s="38"/>
      <c r="AN435" s="38"/>
      <c r="AO435" s="38"/>
      <c r="AP435" s="38"/>
      <c r="AQ435" s="62"/>
      <c r="AR435" s="62"/>
      <c r="AS435" s="62"/>
      <c r="AT435" s="62"/>
      <c r="AU435" s="62"/>
      <c r="AV435" s="62" t="s">
        <v>351</v>
      </c>
      <c r="AW435" s="62" t="s">
        <v>351</v>
      </c>
      <c r="AX435" s="62" t="s">
        <v>351</v>
      </c>
      <c r="AY435" s="62" t="s">
        <v>351</v>
      </c>
      <c r="AZ435" s="62"/>
      <c r="BA435" s="62"/>
      <c r="BB435" s="62"/>
      <c r="BC435" s="62"/>
      <c r="BD435" s="62" t="s">
        <v>351</v>
      </c>
      <c r="BE435" s="62" t="s">
        <v>351</v>
      </c>
      <c r="BF435" s="62"/>
      <c r="BG435" s="62" t="s">
        <v>351</v>
      </c>
      <c r="BH435" s="62" t="s">
        <v>351</v>
      </c>
      <c r="BI435" s="62"/>
      <c r="BJ435" s="38"/>
      <c r="BK435" s="76"/>
      <c r="BL435" s="62" t="s">
        <v>351</v>
      </c>
      <c r="BM435" s="62" t="s">
        <v>351</v>
      </c>
      <c r="BN435" s="62"/>
      <c r="BO435" s="62"/>
      <c r="BP435" s="62" t="s">
        <v>351</v>
      </c>
      <c r="BQ435" s="62" t="s">
        <v>351</v>
      </c>
      <c r="BR435" s="62" t="s">
        <v>351</v>
      </c>
      <c r="BS435" s="62"/>
      <c r="BT435" s="62"/>
      <c r="BU435" s="62"/>
      <c r="BV435" s="62"/>
      <c r="BW435" s="62" t="s">
        <v>351</v>
      </c>
      <c r="BX435" s="62" t="s">
        <v>351</v>
      </c>
      <c r="BY435" s="62"/>
      <c r="BZ435" s="62"/>
      <c r="CA435" s="62" t="s">
        <v>351</v>
      </c>
      <c r="CB435" s="62" t="s">
        <v>351</v>
      </c>
      <c r="CC435" s="62"/>
      <c r="CD435" s="62"/>
      <c r="CE435" s="76"/>
      <c r="CF435" s="62"/>
      <c r="CG435" s="62"/>
      <c r="CH435" s="62"/>
      <c r="CI435" s="62"/>
      <c r="CJ435" s="62"/>
      <c r="CK435" s="62"/>
      <c r="CL435" s="62"/>
      <c r="CM435" s="62" t="s">
        <v>351</v>
      </c>
      <c r="CN435" s="62"/>
      <c r="CO435" s="62"/>
      <c r="CP435" s="62"/>
      <c r="CQ435" s="62"/>
      <c r="CR435" s="62"/>
      <c r="CS435" s="62" t="s">
        <v>351</v>
      </c>
      <c r="CT435" s="62"/>
      <c r="CU435" s="62" t="s">
        <v>351</v>
      </c>
      <c r="CV435" s="62" t="s">
        <v>351</v>
      </c>
      <c r="CW435" s="38"/>
      <c r="CX435" s="38"/>
      <c r="CY435" s="76"/>
      <c r="CZ435" s="62"/>
      <c r="DA435" s="62"/>
      <c r="DB435" s="62"/>
      <c r="DC435" s="62"/>
      <c r="DD435" s="62"/>
      <c r="DE435" s="62"/>
      <c r="DF435" s="62"/>
      <c r="DG435" s="62" t="s">
        <v>351</v>
      </c>
      <c r="DH435" s="62"/>
      <c r="DI435" s="62"/>
      <c r="DJ435" s="62"/>
      <c r="DK435" s="62" t="s">
        <v>351</v>
      </c>
      <c r="DL435" s="62" t="s">
        <v>351</v>
      </c>
      <c r="DM435" s="62" t="s">
        <v>351</v>
      </c>
      <c r="DN435" s="62"/>
      <c r="DO435" s="62"/>
      <c r="DP435" s="38"/>
      <c r="DQ435" s="38"/>
      <c r="DR435" s="38"/>
      <c r="DS435" s="76"/>
      <c r="DT435" s="62" t="s">
        <v>351</v>
      </c>
      <c r="DU435" s="62" t="s">
        <v>351</v>
      </c>
      <c r="DV435" s="62" t="s">
        <v>351</v>
      </c>
      <c r="DW435" s="62"/>
      <c r="DX435" s="62" t="s">
        <v>351</v>
      </c>
      <c r="DY435" s="62" t="s">
        <v>351</v>
      </c>
      <c r="DZ435" s="62" t="s">
        <v>351</v>
      </c>
      <c r="EA435" s="62" t="s">
        <v>351</v>
      </c>
      <c r="EB435" s="62" t="s">
        <v>351</v>
      </c>
      <c r="EC435" s="62"/>
      <c r="ED435" s="62"/>
      <c r="EE435" s="62"/>
      <c r="EF435" s="62"/>
      <c r="EG435" s="62" t="s">
        <v>351</v>
      </c>
      <c r="EH435" s="62"/>
      <c r="EI435" s="62"/>
      <c r="EJ435" s="62"/>
      <c r="EK435" s="62"/>
      <c r="EL435" s="38"/>
      <c r="EM435" s="76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 t="s">
        <v>351</v>
      </c>
      <c r="FE435" s="38"/>
      <c r="FF435" s="38"/>
      <c r="FG435" s="76"/>
      <c r="FH435" s="62" t="s">
        <v>351</v>
      </c>
      <c r="FI435" s="62" t="s">
        <v>351</v>
      </c>
      <c r="FJ435" s="62"/>
      <c r="FK435" s="62"/>
      <c r="FL435" s="62" t="s">
        <v>351</v>
      </c>
      <c r="FM435" s="62" t="s">
        <v>351</v>
      </c>
      <c r="FN435" s="62" t="s">
        <v>351</v>
      </c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76"/>
      <c r="IJ435" s="62"/>
      <c r="IK435" s="62"/>
      <c r="IL435" s="62"/>
      <c r="IM435" s="62"/>
      <c r="IN435" s="62"/>
      <c r="IO435" s="62"/>
      <c r="IP435" s="62"/>
      <c r="IQ435" s="62" t="s">
        <v>351</v>
      </c>
      <c r="IR435" s="62"/>
      <c r="IS435" s="62"/>
      <c r="IT435" s="62"/>
      <c r="IU435" s="62"/>
      <c r="IV435" s="62"/>
      <c r="IW435" s="62"/>
      <c r="IX435" s="62"/>
      <c r="IY435" s="62"/>
      <c r="IZ435" s="62"/>
      <c r="JA435" s="38"/>
      <c r="JB435" s="38"/>
      <c r="JC435" s="76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38"/>
      <c r="JV435" s="38"/>
      <c r="JW435" s="76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61"/>
      <c r="NT435" s="57"/>
      <c r="NU435" s="57" t="s">
        <v>351</v>
      </c>
      <c r="NV435" s="57" t="s">
        <v>351</v>
      </c>
      <c r="NW435" s="57"/>
      <c r="NX435" s="57"/>
      <c r="NY435" s="57"/>
      <c r="NZ435" s="57"/>
      <c r="OA435" s="57"/>
      <c r="OB435" s="57"/>
      <c r="OC435" s="57"/>
      <c r="OD435" s="57"/>
      <c r="OE435" s="57"/>
      <c r="OF435" s="57"/>
      <c r="OG435" s="57"/>
      <c r="OH435" s="57"/>
      <c r="OI435" s="57"/>
      <c r="OJ435" s="57"/>
      <c r="OK435" s="38"/>
      <c r="OL435" s="38"/>
      <c r="OM435" s="61"/>
      <c r="ON435" s="57" t="s">
        <v>351</v>
      </c>
      <c r="OO435" s="57" t="s">
        <v>351</v>
      </c>
      <c r="OP435" s="57"/>
      <c r="OQ435" s="57"/>
      <c r="OR435" s="57"/>
      <c r="OS435" s="57" t="s">
        <v>351</v>
      </c>
      <c r="OT435" s="57" t="s">
        <v>351</v>
      </c>
      <c r="OU435" s="57"/>
      <c r="OV435" s="57" t="s">
        <v>351</v>
      </c>
      <c r="OW435" s="57" t="s">
        <v>351</v>
      </c>
      <c r="OX435" s="57" t="s">
        <v>351</v>
      </c>
      <c r="OY435" s="57" t="s">
        <v>351</v>
      </c>
      <c r="OZ435" s="57" t="s">
        <v>351</v>
      </c>
      <c r="PA435" s="57"/>
      <c r="PB435" s="57"/>
      <c r="PC435" s="57" t="s">
        <v>351</v>
      </c>
      <c r="PD435" s="57" t="s">
        <v>351</v>
      </c>
      <c r="PE435" s="38"/>
      <c r="PF435" s="38"/>
      <c r="PG435" s="61"/>
      <c r="PH435" s="57"/>
      <c r="PI435" s="57" t="s">
        <v>351</v>
      </c>
      <c r="PJ435" s="57"/>
      <c r="PK435" s="57"/>
      <c r="PL435" s="57"/>
      <c r="PM435" s="57"/>
      <c r="PN435" s="57"/>
      <c r="PO435" s="57"/>
      <c r="PP435" s="57"/>
      <c r="PQ435" s="57"/>
      <c r="PR435" s="57"/>
      <c r="PS435" s="57"/>
      <c r="PT435" s="57"/>
      <c r="PU435" s="57"/>
      <c r="PV435" s="38"/>
      <c r="PW435" s="38"/>
      <c r="PX435" s="38"/>
      <c r="PY435" s="38"/>
      <c r="PZ435" s="38"/>
      <c r="QA435" s="61"/>
      <c r="QB435" s="57"/>
      <c r="QC435" s="57"/>
      <c r="QD435" s="57"/>
      <c r="QE435" s="57"/>
      <c r="QF435" s="57"/>
      <c r="QG435" s="57"/>
      <c r="QH435" s="57"/>
      <c r="QI435" s="57"/>
      <c r="QJ435" s="57" t="s">
        <v>351</v>
      </c>
      <c r="QK435" s="57" t="s">
        <v>351</v>
      </c>
      <c r="QL435" s="57" t="s">
        <v>351</v>
      </c>
      <c r="QM435" s="57" t="s">
        <v>351</v>
      </c>
      <c r="QN435" s="38"/>
      <c r="QO435" s="38"/>
      <c r="QP435" s="38"/>
      <c r="QQ435" s="38"/>
      <c r="QR435" s="38"/>
      <c r="QS435" s="38"/>
      <c r="QT435" s="38"/>
      <c r="QU435" s="61"/>
      <c r="QV435" s="57"/>
      <c r="QW435" s="57"/>
      <c r="QX435" s="57"/>
      <c r="QY435" s="57" t="s">
        <v>351</v>
      </c>
      <c r="QZ435" s="57" t="s">
        <v>351</v>
      </c>
      <c r="RA435" s="57" t="s">
        <v>351</v>
      </c>
      <c r="RB435" s="57" t="s">
        <v>351</v>
      </c>
      <c r="RC435" s="57"/>
      <c r="RD435" s="57"/>
      <c r="RE435" s="57" t="s">
        <v>351</v>
      </c>
      <c r="RF435" s="57" t="s">
        <v>351</v>
      </c>
      <c r="RG435" s="57" t="s">
        <v>351</v>
      </c>
      <c r="RH435" s="57" t="s">
        <v>351</v>
      </c>
      <c r="RI435" s="38"/>
      <c r="RJ435" s="38"/>
      <c r="RK435" s="38"/>
      <c r="RL435" s="38"/>
      <c r="RM435" s="38"/>
      <c r="RN435" s="38"/>
      <c r="RO435" s="61"/>
      <c r="RP435" s="57"/>
      <c r="RQ435" s="57" t="s">
        <v>351</v>
      </c>
      <c r="RR435" s="57"/>
      <c r="RS435" s="57"/>
      <c r="RT435" s="57"/>
      <c r="RU435" s="57"/>
      <c r="RV435" s="57"/>
      <c r="RW435" s="57"/>
      <c r="RX435" s="57"/>
      <c r="RY435" s="57"/>
      <c r="RZ435" s="57"/>
      <c r="SA435" s="38"/>
      <c r="SB435" s="38"/>
      <c r="SC435" s="38"/>
      <c r="SD435" s="38"/>
      <c r="SE435" s="38"/>
      <c r="SF435" s="38"/>
      <c r="SG435" s="38"/>
      <c r="SH435" s="38"/>
      <c r="SI435" s="38"/>
      <c r="SJ435" s="38"/>
      <c r="SK435" s="38"/>
      <c r="SL435" s="38"/>
      <c r="SM435" s="61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 t="s">
        <v>351</v>
      </c>
      <c r="SX435" s="57" t="s">
        <v>351</v>
      </c>
      <c r="SY435" s="57" t="s">
        <v>351</v>
      </c>
      <c r="SZ435" s="57" t="s">
        <v>351</v>
      </c>
      <c r="TA435" s="57"/>
      <c r="TB435" s="57"/>
      <c r="TC435" s="38"/>
      <c r="TD435" s="38"/>
      <c r="TE435" s="38"/>
      <c r="TF435" s="38"/>
      <c r="TG435" s="61"/>
      <c r="TH435" s="57"/>
      <c r="TI435" s="57"/>
      <c r="TJ435" s="57"/>
      <c r="TK435" s="57" t="s">
        <v>351</v>
      </c>
      <c r="TL435" s="57" t="s">
        <v>351</v>
      </c>
      <c r="TM435" s="57"/>
      <c r="TN435" s="57"/>
      <c r="TO435" s="57"/>
      <c r="TP435" s="57" t="s">
        <v>351</v>
      </c>
      <c r="TQ435" s="57" t="s">
        <v>351</v>
      </c>
      <c r="TR435" s="57" t="s">
        <v>351</v>
      </c>
      <c r="TS435" s="38"/>
      <c r="TT435" s="38"/>
      <c r="TU435" s="38"/>
      <c r="TV435" s="38"/>
      <c r="TW435" s="38"/>
      <c r="TX435" s="38"/>
      <c r="TY435" s="38"/>
      <c r="TZ435" s="38"/>
      <c r="UA435" s="61"/>
      <c r="UB435" s="57"/>
      <c r="UC435" s="57"/>
      <c r="UD435" s="57"/>
      <c r="UE435" s="57" t="s">
        <v>351</v>
      </c>
      <c r="UF435" s="57" t="s">
        <v>351</v>
      </c>
      <c r="UG435" s="57" t="s">
        <v>351</v>
      </c>
      <c r="UH435" s="57" t="s">
        <v>351</v>
      </c>
      <c r="UI435" s="57"/>
      <c r="UJ435" s="57"/>
      <c r="UK435" s="57" t="s">
        <v>351</v>
      </c>
      <c r="UL435" s="57" t="s">
        <v>351</v>
      </c>
      <c r="UM435" s="57"/>
      <c r="UN435" s="38"/>
      <c r="UO435" s="38"/>
      <c r="UP435" s="38"/>
      <c r="UQ435" s="38"/>
      <c r="UR435" s="38"/>
      <c r="US435" s="38"/>
      <c r="UT435" s="38"/>
      <c r="UU435" s="37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8"/>
      <c r="VL435" s="38"/>
      <c r="VM435" s="38"/>
      <c r="VN435" s="38"/>
      <c r="VO435" s="57"/>
      <c r="VP435" s="57"/>
      <c r="VQ435" s="57"/>
      <c r="VR435" s="57"/>
      <c r="VS435" s="57"/>
      <c r="VT435" s="57"/>
      <c r="VU435" s="57"/>
      <c r="VV435" s="57"/>
      <c r="VW435" s="57"/>
      <c r="VX435" s="57" t="s">
        <v>351</v>
      </c>
      <c r="VY435" s="57" t="s">
        <v>351</v>
      </c>
      <c r="VZ435" s="38"/>
      <c r="WA435" s="38"/>
      <c r="WB435" s="38"/>
      <c r="WC435" s="38"/>
      <c r="WD435" s="38"/>
      <c r="WE435" s="38"/>
      <c r="WF435" s="38"/>
      <c r="WG435" s="38"/>
      <c r="WH435" s="38"/>
      <c r="WI435" s="61"/>
      <c r="WJ435" s="57"/>
      <c r="WK435" s="57"/>
      <c r="WL435" s="57"/>
      <c r="WM435" s="57" t="s">
        <v>351</v>
      </c>
      <c r="WN435" s="57" t="s">
        <v>351</v>
      </c>
      <c r="WO435" s="57"/>
      <c r="WP435" s="57"/>
      <c r="WQ435" s="57"/>
      <c r="WR435" s="57" t="s">
        <v>351</v>
      </c>
      <c r="WS435" s="57" t="s">
        <v>351</v>
      </c>
      <c r="WT435" s="57" t="s">
        <v>351</v>
      </c>
      <c r="WU435" s="38"/>
      <c r="WV435" s="38"/>
      <c r="WW435" s="38"/>
      <c r="WX435" s="38"/>
      <c r="WY435" s="38"/>
      <c r="WZ435" s="38"/>
      <c r="XA435" s="38"/>
      <c r="XB435" s="38"/>
      <c r="XC435" s="61"/>
      <c r="XD435" s="57"/>
      <c r="XE435" s="57" t="s">
        <v>351</v>
      </c>
      <c r="XF435" s="57" t="s">
        <v>351</v>
      </c>
      <c r="XG435" s="57" t="s">
        <v>351</v>
      </c>
      <c r="XH435" s="57" t="s">
        <v>351</v>
      </c>
      <c r="XI435" s="57" t="s">
        <v>351</v>
      </c>
      <c r="XJ435" s="57" t="s">
        <v>351</v>
      </c>
      <c r="XK435" s="57"/>
      <c r="XL435" s="57"/>
      <c r="XM435" s="57" t="s">
        <v>351</v>
      </c>
      <c r="XN435" s="57" t="s">
        <v>351</v>
      </c>
      <c r="XO435" s="57" t="s">
        <v>351</v>
      </c>
      <c r="XP435" s="57" t="s">
        <v>351</v>
      </c>
      <c r="XQ435" s="57" t="s">
        <v>351</v>
      </c>
      <c r="XR435" s="38"/>
      <c r="XS435" s="38"/>
      <c r="XT435" s="38"/>
      <c r="XU435" s="38"/>
      <c r="XV435" s="38"/>
      <c r="XW435" s="37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8"/>
      <c r="YN435" s="38"/>
      <c r="YO435" s="38"/>
      <c r="YP435" s="38"/>
      <c r="YQ435" s="37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8"/>
      <c r="ZH435" s="38"/>
      <c r="ZI435" s="38"/>
      <c r="ZJ435" s="38"/>
      <c r="ZK435" s="37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8"/>
      <c r="AAB435" s="38"/>
      <c r="AAC435" s="38"/>
      <c r="AAD435" s="38"/>
      <c r="AAE435" s="37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8"/>
      <c r="AAV435" s="38"/>
      <c r="AAW435" s="38"/>
      <c r="AAX435" s="38"/>
      <c r="AAY435" s="37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8"/>
      <c r="ABP435" s="38"/>
      <c r="ABQ435" s="38"/>
      <c r="ABR435" s="38"/>
      <c r="ABS435" s="37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8"/>
      <c r="ACJ435" s="38"/>
      <c r="ACK435" s="38"/>
      <c r="ACL435" s="38"/>
      <c r="ACM435" s="37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8"/>
      <c r="ADD435" s="38"/>
      <c r="ADE435" s="38"/>
      <c r="ADF435" s="38"/>
      <c r="ADG435" s="37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8"/>
      <c r="ADX435" s="38"/>
      <c r="ADY435" s="38"/>
      <c r="ADZ435" s="38"/>
      <c r="AEA435" s="37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8"/>
      <c r="AER435" s="38"/>
      <c r="AES435" s="38"/>
      <c r="AET435" s="38"/>
      <c r="AEU435" s="37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8"/>
      <c r="AFL435" s="38"/>
      <c r="AFM435" s="38"/>
      <c r="AFN435" s="38"/>
      <c r="AFO435" s="37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E435" s="38"/>
      <c r="AGF435" s="38"/>
      <c r="AGG435" s="38"/>
      <c r="AGH435" s="38"/>
      <c r="AGJ435" s="85" t="str">
        <f t="shared" si="1305"/>
        <v/>
      </c>
      <c r="AGK435" s="85" t="str">
        <f t="shared" si="1306"/>
        <v/>
      </c>
      <c r="AGL435" s="85">
        <f t="shared" si="1307"/>
        <v>11</v>
      </c>
      <c r="AGN435" s="5">
        <f>IF(LEN(B435)&gt;7,AGN429,"")</f>
        <v>10</v>
      </c>
      <c r="AGQ435" s="36" t="str">
        <f t="shared" si="1318"/>
        <v/>
      </c>
      <c r="AGR435" s="36" t="str">
        <f t="shared" si="1308"/>
        <v/>
      </c>
      <c r="AGS435" s="39">
        <f t="shared" si="1319"/>
        <v>25</v>
      </c>
      <c r="AGT435" s="36" t="str">
        <f t="shared" si="1320"/>
        <v/>
      </c>
      <c r="AGU435" s="36" t="str">
        <f t="shared" si="1309"/>
        <v/>
      </c>
      <c r="AGV435" s="39">
        <f t="shared" si="1321"/>
        <v>22</v>
      </c>
      <c r="AGW435" s="36" t="str">
        <f t="shared" si="1322"/>
        <v/>
      </c>
      <c r="AGX435" s="36" t="str">
        <f t="shared" si="1310"/>
        <v/>
      </c>
      <c r="AGY435" s="39">
        <f t="shared" si="1323"/>
        <v>1</v>
      </c>
      <c r="AGZ435" s="36" t="str">
        <f t="shared" si="1324"/>
        <v/>
      </c>
      <c r="AHA435" s="36" t="str">
        <f t="shared" si="1311"/>
        <v/>
      </c>
      <c r="AHB435" s="39" t="str">
        <f t="shared" si="1325"/>
        <v/>
      </c>
      <c r="AHC435" s="36" t="str">
        <f t="shared" si="1326"/>
        <v/>
      </c>
      <c r="AHD435" s="36" t="str">
        <f t="shared" si="1312"/>
        <v/>
      </c>
      <c r="AHE435" s="39">
        <f t="shared" si="1327"/>
        <v>14</v>
      </c>
      <c r="AHF435" s="36" t="str">
        <f t="shared" si="1328"/>
        <v/>
      </c>
      <c r="AHG435" s="36" t="str">
        <f t="shared" si="1313"/>
        <v/>
      </c>
      <c r="AHH435" s="39">
        <f t="shared" si="1329"/>
        <v>17</v>
      </c>
      <c r="AHI435" s="36" t="str">
        <f t="shared" si="1330"/>
        <v/>
      </c>
      <c r="AHJ435" s="36" t="str">
        <f t="shared" si="1314"/>
        <v/>
      </c>
      <c r="AHK435" s="39">
        <f t="shared" si="1331"/>
        <v>18</v>
      </c>
      <c r="AHL435" s="36" t="str">
        <f t="shared" si="1332"/>
        <v/>
      </c>
      <c r="AHM435" s="36" t="str">
        <f t="shared" si="1315"/>
        <v/>
      </c>
      <c r="AHN435" s="39">
        <f t="shared" si="1333"/>
        <v>11</v>
      </c>
      <c r="AHO435" s="36" t="str">
        <f t="shared" si="1334"/>
        <v/>
      </c>
      <c r="AHP435" s="36" t="str">
        <f t="shared" si="1316"/>
        <v/>
      </c>
      <c r="AHQ435" s="39" t="str">
        <f t="shared" si="1335"/>
        <v/>
      </c>
      <c r="AHR435" s="36" t="str">
        <f t="shared" si="1336"/>
        <v/>
      </c>
      <c r="AHS435" s="36" t="str">
        <f t="shared" si="1317"/>
        <v/>
      </c>
      <c r="AHT435" s="39" t="str">
        <f t="shared" si="1337"/>
        <v/>
      </c>
    </row>
    <row r="436" spans="1:923" s="5" customFormat="1" outlineLevel="1" x14ac:dyDescent="0.25">
      <c r="A436" s="43">
        <v>7</v>
      </c>
      <c r="B436" s="50"/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57"/>
      <c r="AF436" s="57"/>
      <c r="AG436" s="57"/>
      <c r="AH436" s="57"/>
      <c r="AI436" s="57"/>
      <c r="AJ436" s="57"/>
      <c r="AK436" s="57"/>
      <c r="AL436" s="38"/>
      <c r="AM436" s="38"/>
      <c r="AN436" s="38"/>
      <c r="AO436" s="38"/>
      <c r="AP436" s="38"/>
      <c r="AQ436" s="37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76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76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76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76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61"/>
      <c r="QB436" s="57"/>
      <c r="QC436" s="57"/>
      <c r="QD436" s="57"/>
      <c r="QE436" s="57"/>
      <c r="QF436" s="57"/>
      <c r="QG436" s="57"/>
      <c r="QH436" s="57"/>
      <c r="QI436" s="57"/>
      <c r="QJ436" s="57"/>
      <c r="QK436" s="57"/>
      <c r="QL436" s="57"/>
      <c r="QM436" s="57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8"/>
      <c r="SJ436" s="38"/>
      <c r="SK436" s="38"/>
      <c r="SL436" s="38"/>
      <c r="SM436" s="61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38"/>
      <c r="TD436" s="38"/>
      <c r="TE436" s="38"/>
      <c r="TF436" s="38"/>
      <c r="TG436" s="37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8"/>
      <c r="TX436" s="38"/>
      <c r="TY436" s="38"/>
      <c r="TZ436" s="38"/>
      <c r="UA436" s="37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8"/>
      <c r="UR436" s="38"/>
      <c r="US436" s="38"/>
      <c r="UT436" s="38"/>
      <c r="UU436" s="37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8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8"/>
      <c r="WF436" s="38"/>
      <c r="WG436" s="38"/>
      <c r="WH436" s="38"/>
      <c r="WI436" s="37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8"/>
      <c r="WZ436" s="38"/>
      <c r="XA436" s="38"/>
      <c r="XB436" s="38"/>
      <c r="XC436" s="37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8"/>
      <c r="XT436" s="38"/>
      <c r="XU436" s="38"/>
      <c r="XV436" s="38"/>
      <c r="XW436" s="37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8"/>
      <c r="YN436" s="38"/>
      <c r="YO436" s="38"/>
      <c r="YP436" s="38"/>
      <c r="YQ436" s="37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8"/>
      <c r="ZH436" s="38"/>
      <c r="ZI436" s="38"/>
      <c r="ZJ436" s="38"/>
      <c r="ZK436" s="37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8"/>
      <c r="AAB436" s="38"/>
      <c r="AAC436" s="38"/>
      <c r="AAD436" s="38"/>
      <c r="AAE436" s="37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8"/>
      <c r="AAV436" s="38"/>
      <c r="AAW436" s="38"/>
      <c r="AAX436" s="38"/>
      <c r="AAY436" s="37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8"/>
      <c r="ABP436" s="38"/>
      <c r="ABQ436" s="38"/>
      <c r="ABR436" s="38"/>
      <c r="ABS436" s="37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8"/>
      <c r="ACJ436" s="38"/>
      <c r="ACK436" s="38"/>
      <c r="ACL436" s="38"/>
      <c r="ACM436" s="37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8"/>
      <c r="ADD436" s="38"/>
      <c r="ADE436" s="38"/>
      <c r="ADF436" s="38"/>
      <c r="ADG436" s="37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8"/>
      <c r="ADX436" s="38"/>
      <c r="ADY436" s="38"/>
      <c r="ADZ436" s="38"/>
      <c r="AEA436" s="37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8"/>
      <c r="AER436" s="38"/>
      <c r="AES436" s="38"/>
      <c r="AET436" s="38"/>
      <c r="AEU436" s="37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8"/>
      <c r="AFL436" s="38"/>
      <c r="AFM436" s="38"/>
      <c r="AFN436" s="38"/>
      <c r="AFO436" s="37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E436" s="38"/>
      <c r="AGF436" s="38"/>
      <c r="AGG436" s="38"/>
      <c r="AGH436" s="38"/>
      <c r="AGJ436" s="85" t="str">
        <f t="shared" si="1305"/>
        <v/>
      </c>
      <c r="AGK436" s="85" t="str">
        <f t="shared" si="1306"/>
        <v/>
      </c>
      <c r="AGL436" s="85" t="str">
        <f t="shared" si="1307"/>
        <v/>
      </c>
      <c r="AGN436" s="5" t="str">
        <f>IF(LEN(B436)&gt;7,AGN429,"")</f>
        <v/>
      </c>
      <c r="AGQ436" s="36" t="str">
        <f t="shared" si="1318"/>
        <v/>
      </c>
      <c r="AGR436" s="36" t="str">
        <f t="shared" si="1308"/>
        <v/>
      </c>
      <c r="AGS436" s="39" t="str">
        <f t="shared" si="1319"/>
        <v/>
      </c>
      <c r="AGT436" s="36" t="str">
        <f t="shared" si="1320"/>
        <v/>
      </c>
      <c r="AGU436" s="36" t="str">
        <f t="shared" si="1309"/>
        <v/>
      </c>
      <c r="AGV436" s="39" t="str">
        <f t="shared" si="1321"/>
        <v/>
      </c>
      <c r="AGW436" s="36" t="str">
        <f t="shared" si="1322"/>
        <v/>
      </c>
      <c r="AGX436" s="36" t="str">
        <f t="shared" si="1310"/>
        <v/>
      </c>
      <c r="AGY436" s="39" t="str">
        <f t="shared" si="1323"/>
        <v/>
      </c>
      <c r="AGZ436" s="36" t="str">
        <f t="shared" si="1324"/>
        <v/>
      </c>
      <c r="AHA436" s="36" t="str">
        <f t="shared" si="1311"/>
        <v/>
      </c>
      <c r="AHB436" s="39" t="str">
        <f t="shared" si="1325"/>
        <v/>
      </c>
      <c r="AHC436" s="36" t="str">
        <f t="shared" si="1326"/>
        <v/>
      </c>
      <c r="AHD436" s="36" t="str">
        <f t="shared" si="1312"/>
        <v/>
      </c>
      <c r="AHE436" s="39" t="str">
        <f t="shared" si="1327"/>
        <v/>
      </c>
      <c r="AHF436" s="36" t="str">
        <f t="shared" si="1328"/>
        <v/>
      </c>
      <c r="AHG436" s="36" t="str">
        <f t="shared" si="1313"/>
        <v/>
      </c>
      <c r="AHH436" s="39" t="str">
        <f t="shared" si="1329"/>
        <v/>
      </c>
      <c r="AHI436" s="36" t="str">
        <f t="shared" si="1330"/>
        <v/>
      </c>
      <c r="AHJ436" s="36" t="str">
        <f t="shared" si="1314"/>
        <v/>
      </c>
      <c r="AHK436" s="39" t="str">
        <f t="shared" si="1331"/>
        <v/>
      </c>
      <c r="AHL436" s="36" t="str">
        <f t="shared" si="1332"/>
        <v/>
      </c>
      <c r="AHM436" s="36" t="str">
        <f t="shared" si="1315"/>
        <v/>
      </c>
      <c r="AHN436" s="39" t="str">
        <f t="shared" si="1333"/>
        <v/>
      </c>
      <c r="AHO436" s="36" t="str">
        <f t="shared" si="1334"/>
        <v/>
      </c>
      <c r="AHP436" s="36" t="str">
        <f t="shared" si="1316"/>
        <v/>
      </c>
      <c r="AHQ436" s="39" t="str">
        <f t="shared" si="1335"/>
        <v/>
      </c>
      <c r="AHR436" s="36" t="str">
        <f t="shared" si="1336"/>
        <v/>
      </c>
      <c r="AHS436" s="36" t="str">
        <f t="shared" si="1317"/>
        <v/>
      </c>
      <c r="AHT436" s="39" t="str">
        <f t="shared" si="1337"/>
        <v/>
      </c>
    </row>
    <row r="437" spans="1:923" s="5" customFormat="1" outlineLevel="1" x14ac:dyDescent="0.25">
      <c r="A437" s="43">
        <v>8</v>
      </c>
      <c r="B437" s="50"/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57"/>
      <c r="AF437" s="57"/>
      <c r="AG437" s="57"/>
      <c r="AH437" s="57"/>
      <c r="AI437" s="57"/>
      <c r="AJ437" s="57"/>
      <c r="AK437" s="57"/>
      <c r="AL437" s="38"/>
      <c r="AM437" s="38"/>
      <c r="AN437" s="38"/>
      <c r="AO437" s="38"/>
      <c r="AP437" s="38"/>
      <c r="AQ437" s="37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76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8"/>
      <c r="SJ437" s="38"/>
      <c r="SK437" s="38"/>
      <c r="SL437" s="38"/>
      <c r="SM437" s="37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8"/>
      <c r="TD437" s="38"/>
      <c r="TE437" s="38"/>
      <c r="TF437" s="38"/>
      <c r="TG437" s="37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8"/>
      <c r="TX437" s="38"/>
      <c r="TY437" s="38"/>
      <c r="TZ437" s="38"/>
      <c r="UA437" s="37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8"/>
      <c r="UR437" s="38"/>
      <c r="US437" s="38"/>
      <c r="UT437" s="38"/>
      <c r="UU437" s="37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8"/>
      <c r="VL437" s="38"/>
      <c r="VM437" s="38"/>
      <c r="VN437" s="38"/>
      <c r="VO437" s="37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8"/>
      <c r="WF437" s="38"/>
      <c r="WG437" s="38"/>
      <c r="WH437" s="38"/>
      <c r="WI437" s="37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8"/>
      <c r="WZ437" s="38"/>
      <c r="XA437" s="38"/>
      <c r="XB437" s="38"/>
      <c r="XC437" s="37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8"/>
      <c r="XT437" s="38"/>
      <c r="XU437" s="38"/>
      <c r="XV437" s="38"/>
      <c r="XW437" s="37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8"/>
      <c r="YN437" s="38"/>
      <c r="YO437" s="38"/>
      <c r="YP437" s="38"/>
      <c r="YQ437" s="37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8"/>
      <c r="ZH437" s="38"/>
      <c r="ZI437" s="38"/>
      <c r="ZJ437" s="38"/>
      <c r="ZK437" s="37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8"/>
      <c r="AAB437" s="38"/>
      <c r="AAC437" s="38"/>
      <c r="AAD437" s="38"/>
      <c r="AAE437" s="37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8"/>
      <c r="AAV437" s="38"/>
      <c r="AAW437" s="38"/>
      <c r="AAX437" s="38"/>
      <c r="AAY437" s="37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8"/>
      <c r="ABP437" s="38"/>
      <c r="ABQ437" s="38"/>
      <c r="ABR437" s="38"/>
      <c r="ABS437" s="37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8"/>
      <c r="ACJ437" s="38"/>
      <c r="ACK437" s="38"/>
      <c r="ACL437" s="38"/>
      <c r="ACM437" s="37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8"/>
      <c r="ADD437" s="38"/>
      <c r="ADE437" s="38"/>
      <c r="ADF437" s="38"/>
      <c r="ADG437" s="37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8"/>
      <c r="ADX437" s="38"/>
      <c r="ADY437" s="38"/>
      <c r="ADZ437" s="38"/>
      <c r="AEA437" s="37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8"/>
      <c r="AER437" s="38"/>
      <c r="AES437" s="38"/>
      <c r="AET437" s="38"/>
      <c r="AEU437" s="37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8"/>
      <c r="AFL437" s="38"/>
      <c r="AFM437" s="38"/>
      <c r="AFN437" s="38"/>
      <c r="AFO437" s="37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E437" s="38"/>
      <c r="AGF437" s="38"/>
      <c r="AGG437" s="38"/>
      <c r="AGH437" s="38"/>
      <c r="AGJ437" s="85" t="str">
        <f t="shared" si="1305"/>
        <v/>
      </c>
      <c r="AGK437" s="85" t="str">
        <f t="shared" si="1306"/>
        <v/>
      </c>
      <c r="AGL437" s="85" t="str">
        <f t="shared" si="1307"/>
        <v/>
      </c>
      <c r="AGN437" s="5" t="str">
        <f>IF(LEN(B437)&gt;7,AGN429,"")</f>
        <v/>
      </c>
      <c r="AGQ437" s="36" t="str">
        <f t="shared" si="1318"/>
        <v/>
      </c>
      <c r="AGR437" s="36" t="str">
        <f t="shared" si="1308"/>
        <v/>
      </c>
      <c r="AGS437" s="39" t="str">
        <f t="shared" si="1319"/>
        <v/>
      </c>
      <c r="AGT437" s="36" t="str">
        <f t="shared" si="1320"/>
        <v/>
      </c>
      <c r="AGU437" s="36" t="str">
        <f t="shared" si="1309"/>
        <v/>
      </c>
      <c r="AGV437" s="39" t="str">
        <f t="shared" si="1321"/>
        <v/>
      </c>
      <c r="AGW437" s="36" t="str">
        <f t="shared" si="1322"/>
        <v/>
      </c>
      <c r="AGX437" s="36" t="str">
        <f t="shared" si="1310"/>
        <v/>
      </c>
      <c r="AGY437" s="39" t="str">
        <f t="shared" si="1323"/>
        <v/>
      </c>
      <c r="AGZ437" s="36" t="str">
        <f t="shared" si="1324"/>
        <v/>
      </c>
      <c r="AHA437" s="36" t="str">
        <f t="shared" si="1311"/>
        <v/>
      </c>
      <c r="AHB437" s="39" t="str">
        <f t="shared" si="1325"/>
        <v/>
      </c>
      <c r="AHC437" s="36" t="str">
        <f t="shared" si="1326"/>
        <v/>
      </c>
      <c r="AHD437" s="36" t="str">
        <f t="shared" si="1312"/>
        <v/>
      </c>
      <c r="AHE437" s="39" t="str">
        <f t="shared" si="1327"/>
        <v/>
      </c>
      <c r="AHF437" s="36" t="str">
        <f t="shared" si="1328"/>
        <v/>
      </c>
      <c r="AHG437" s="36" t="str">
        <f t="shared" si="1313"/>
        <v/>
      </c>
      <c r="AHH437" s="39" t="str">
        <f t="shared" si="1329"/>
        <v/>
      </c>
      <c r="AHI437" s="36" t="str">
        <f t="shared" si="1330"/>
        <v/>
      </c>
      <c r="AHJ437" s="36" t="str">
        <f t="shared" si="1314"/>
        <v/>
      </c>
      <c r="AHK437" s="39" t="str">
        <f t="shared" si="1331"/>
        <v/>
      </c>
      <c r="AHL437" s="36" t="str">
        <f t="shared" si="1332"/>
        <v/>
      </c>
      <c r="AHM437" s="36" t="str">
        <f t="shared" si="1315"/>
        <v/>
      </c>
      <c r="AHN437" s="39" t="str">
        <f t="shared" si="1333"/>
        <v/>
      </c>
      <c r="AHO437" s="36" t="str">
        <f t="shared" si="1334"/>
        <v/>
      </c>
      <c r="AHP437" s="36" t="str">
        <f t="shared" si="1316"/>
        <v/>
      </c>
      <c r="AHQ437" s="39" t="str">
        <f t="shared" si="1335"/>
        <v/>
      </c>
      <c r="AHR437" s="36" t="str">
        <f t="shared" si="1336"/>
        <v/>
      </c>
      <c r="AHS437" s="36" t="str">
        <f t="shared" si="1317"/>
        <v/>
      </c>
      <c r="AHT437" s="39" t="str">
        <f t="shared" si="1337"/>
        <v/>
      </c>
    </row>
    <row r="438" spans="1:923" s="5" customFormat="1" outlineLevel="1" x14ac:dyDescent="0.25">
      <c r="A438" s="106"/>
      <c r="B438" s="113"/>
      <c r="C438" s="27"/>
      <c r="D438" s="106"/>
      <c r="E438" s="106"/>
      <c r="F438" s="106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27"/>
      <c r="X438" s="107"/>
      <c r="Y438" s="107"/>
      <c r="Z438" s="107"/>
      <c r="AA438" s="107"/>
      <c r="AB438" s="107"/>
      <c r="AC438" s="107"/>
      <c r="AD438" s="107"/>
      <c r="AE438" s="110"/>
      <c r="AF438" s="110"/>
      <c r="AG438" s="110"/>
      <c r="AH438" s="110"/>
      <c r="AI438" s="110"/>
      <c r="AJ438" s="110"/>
      <c r="AK438" s="110"/>
      <c r="AL438" s="107"/>
      <c r="AM438" s="107"/>
      <c r="AN438" s="107"/>
      <c r="AO438" s="107"/>
      <c r="AP438" s="107"/>
      <c r="AQ438" s="2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2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11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07"/>
      <c r="CX438" s="107"/>
      <c r="CY438" s="2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2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2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2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2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2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2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2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2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2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2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2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2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2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2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2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2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2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2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2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2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2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2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2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2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2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2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2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2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2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2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2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2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2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2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2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2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2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J438" s="5">
        <f t="shared" ref="AGJ438:AGL438" si="1339">SUMIF(AGJ430:AGJ437,"&lt;&gt;""")</f>
        <v>0</v>
      </c>
      <c r="AGK438" s="5">
        <f t="shared" si="1339"/>
        <v>0</v>
      </c>
      <c r="AGL438" s="5">
        <f t="shared" si="1339"/>
        <v>28</v>
      </c>
      <c r="AGN438" s="5">
        <f>SUMIF(AGN430:AGN437,"&lt;&gt;""")</f>
        <v>60</v>
      </c>
      <c r="AGQ438" s="108"/>
      <c r="AGR438" s="108"/>
      <c r="AGS438" s="109"/>
      <c r="AGT438" s="108"/>
      <c r="AGU438" s="108"/>
      <c r="AGV438" s="109"/>
      <c r="AGW438" s="108"/>
      <c r="AGX438" s="108"/>
      <c r="AGY438" s="109"/>
      <c r="AGZ438" s="108"/>
      <c r="AHA438" s="108"/>
      <c r="AHB438" s="109"/>
      <c r="AHC438" s="108"/>
      <c r="AHD438" s="108"/>
      <c r="AHE438" s="109"/>
      <c r="AHF438" s="108"/>
      <c r="AHG438" s="108"/>
      <c r="AHH438" s="109"/>
      <c r="AHI438" s="108"/>
      <c r="AHJ438" s="108"/>
      <c r="AHK438" s="109"/>
      <c r="AHL438" s="108"/>
      <c r="AHM438" s="108"/>
      <c r="AHN438" s="109"/>
      <c r="AHO438" s="108"/>
      <c r="AHP438" s="108"/>
      <c r="AHQ438" s="109"/>
      <c r="AHR438" s="108"/>
      <c r="AHS438" s="108"/>
      <c r="AHT438" s="109"/>
    </row>
    <row r="439" spans="1:923" s="32" customFormat="1" x14ac:dyDescent="0.25">
      <c r="A439" s="31" t="s">
        <v>52</v>
      </c>
      <c r="C439" s="33"/>
      <c r="D439" s="33"/>
      <c r="E439" s="33"/>
      <c r="F439" s="34"/>
      <c r="G439" s="33"/>
      <c r="H439" s="33"/>
      <c r="I439" s="33"/>
      <c r="J439" s="34"/>
      <c r="K439" s="33"/>
      <c r="L439" s="33"/>
      <c r="M439" s="33"/>
      <c r="N439" s="34"/>
      <c r="O439" s="33"/>
      <c r="P439" s="33"/>
      <c r="Q439" s="33"/>
      <c r="R439" s="34"/>
      <c r="S439" s="33"/>
      <c r="T439" s="33"/>
      <c r="U439" s="33"/>
      <c r="V439" s="34"/>
      <c r="W439" s="33"/>
      <c r="X439" s="33"/>
      <c r="Y439" s="33"/>
      <c r="Z439" s="34"/>
      <c r="AA439" s="33"/>
      <c r="AB439" s="33"/>
      <c r="AC439" s="33"/>
      <c r="AD439" s="34"/>
      <c r="AE439" s="33"/>
      <c r="AF439" s="33"/>
      <c r="AG439" s="33"/>
      <c r="AH439" s="34"/>
      <c r="AI439" s="33"/>
      <c r="AJ439" s="33"/>
      <c r="AK439" s="33"/>
      <c r="AL439" s="34"/>
      <c r="AM439" s="33"/>
      <c r="AN439" s="33"/>
      <c r="AO439" s="33"/>
      <c r="AP439" s="34"/>
      <c r="AQ439" s="33"/>
      <c r="AR439" s="33"/>
      <c r="AS439" s="33"/>
      <c r="AT439" s="34"/>
      <c r="AU439" s="33"/>
      <c r="AV439" s="33"/>
      <c r="AW439" s="33"/>
      <c r="AX439" s="34"/>
      <c r="AY439" s="33"/>
      <c r="AZ439" s="33"/>
      <c r="BA439" s="33"/>
      <c r="BB439" s="34"/>
      <c r="BC439" s="33"/>
      <c r="BD439" s="33"/>
      <c r="BE439" s="33"/>
      <c r="BF439" s="34"/>
      <c r="BG439" s="33"/>
      <c r="BH439" s="33"/>
      <c r="BI439" s="33"/>
      <c r="BJ439" s="34"/>
      <c r="BK439" s="33"/>
      <c r="BL439" s="33"/>
      <c r="BM439" s="33"/>
      <c r="BN439" s="34"/>
      <c r="BO439" s="33"/>
      <c r="BP439" s="33"/>
      <c r="BQ439" s="33"/>
      <c r="BR439" s="34"/>
      <c r="BS439" s="33"/>
      <c r="BT439" s="33"/>
      <c r="BU439" s="33"/>
      <c r="BV439" s="34"/>
      <c r="BW439" s="33"/>
      <c r="BX439" s="33"/>
      <c r="BY439" s="33"/>
      <c r="BZ439" s="34"/>
      <c r="CA439" s="33"/>
      <c r="CB439" s="33"/>
      <c r="CC439" s="33"/>
      <c r="CD439" s="34"/>
      <c r="CE439" s="33"/>
      <c r="CF439" s="33"/>
      <c r="CG439" s="33"/>
      <c r="CH439" s="34"/>
      <c r="CI439" s="33"/>
      <c r="CJ439" s="33"/>
      <c r="CK439" s="33"/>
      <c r="CL439" s="34"/>
      <c r="CM439" s="33"/>
      <c r="CN439" s="33"/>
      <c r="CO439" s="33"/>
      <c r="CP439" s="34"/>
      <c r="CQ439" s="33"/>
      <c r="CR439" s="33"/>
      <c r="CS439" s="33"/>
      <c r="CT439" s="34"/>
      <c r="CU439" s="33"/>
      <c r="CV439" s="33"/>
      <c r="CW439" s="33"/>
      <c r="CX439" s="34"/>
      <c r="CY439" s="33"/>
      <c r="CZ439" s="33"/>
      <c r="DA439" s="33"/>
      <c r="DB439" s="34"/>
      <c r="DC439" s="33"/>
      <c r="DD439" s="33"/>
      <c r="DE439" s="33"/>
      <c r="DF439" s="34"/>
      <c r="DG439" s="33"/>
      <c r="DH439" s="33"/>
      <c r="DI439" s="33"/>
      <c r="DJ439" s="34"/>
      <c r="DK439" s="33"/>
      <c r="DL439" s="33"/>
      <c r="DM439" s="33"/>
      <c r="DN439" s="34"/>
      <c r="DO439" s="33"/>
      <c r="DP439" s="33"/>
      <c r="DQ439" s="33"/>
      <c r="DR439" s="34"/>
      <c r="DS439" s="33"/>
      <c r="DT439" s="33"/>
      <c r="DU439" s="33"/>
      <c r="DV439" s="34"/>
      <c r="DW439" s="33"/>
      <c r="DX439" s="33"/>
      <c r="DY439" s="33"/>
      <c r="DZ439" s="34"/>
      <c r="EA439" s="33"/>
      <c r="EB439" s="33"/>
      <c r="EC439" s="33"/>
      <c r="ED439" s="34"/>
      <c r="EE439" s="33"/>
      <c r="EF439" s="33"/>
      <c r="EG439" s="33"/>
      <c r="EH439" s="34"/>
      <c r="EI439" s="33"/>
      <c r="EJ439" s="33"/>
      <c r="EK439" s="33"/>
      <c r="EL439" s="34"/>
      <c r="EM439" s="33"/>
      <c r="EN439" s="33"/>
      <c r="EO439" s="33"/>
      <c r="EP439" s="34"/>
      <c r="EQ439" s="33"/>
      <c r="ER439" s="33"/>
      <c r="ES439" s="33"/>
      <c r="ET439" s="34"/>
      <c r="EU439" s="33"/>
      <c r="EV439" s="33"/>
      <c r="EW439" s="33"/>
      <c r="EX439" s="34"/>
      <c r="EY439" s="33"/>
      <c r="EZ439" s="33"/>
      <c r="FA439" s="33"/>
      <c r="FB439" s="34"/>
      <c r="FC439" s="33"/>
      <c r="FD439" s="33"/>
      <c r="FE439" s="33"/>
      <c r="FF439" s="34"/>
      <c r="FG439" s="33"/>
      <c r="FH439" s="33"/>
      <c r="FI439" s="33"/>
      <c r="FJ439" s="34"/>
      <c r="FK439" s="33"/>
      <c r="FL439" s="33"/>
      <c r="FM439" s="33"/>
      <c r="FN439" s="34"/>
      <c r="FO439" s="33"/>
      <c r="FP439" s="33"/>
      <c r="FQ439" s="33"/>
      <c r="FR439" s="34"/>
      <c r="FS439" s="33"/>
      <c r="FT439" s="33"/>
      <c r="FU439" s="33"/>
      <c r="FV439" s="34"/>
      <c r="FW439" s="33"/>
      <c r="FX439" s="33"/>
      <c r="FY439" s="33"/>
      <c r="FZ439" s="34"/>
      <c r="GA439" s="33"/>
      <c r="GB439" s="33"/>
      <c r="GC439" s="33"/>
      <c r="GD439" s="34"/>
      <c r="GE439" s="33"/>
      <c r="GF439" s="33"/>
      <c r="GG439" s="33"/>
      <c r="GH439" s="34"/>
      <c r="GI439" s="33"/>
      <c r="GJ439" s="33"/>
      <c r="GK439" s="33"/>
      <c r="GL439" s="34"/>
      <c r="GM439" s="33"/>
      <c r="GN439" s="33"/>
      <c r="GO439" s="33"/>
      <c r="GP439" s="34"/>
      <c r="GQ439" s="33"/>
      <c r="GR439" s="33"/>
      <c r="GS439" s="33"/>
      <c r="GT439" s="34"/>
      <c r="GU439" s="33"/>
      <c r="GV439" s="33"/>
      <c r="GW439" s="33"/>
      <c r="GX439" s="34"/>
      <c r="GY439" s="33"/>
      <c r="GZ439" s="33"/>
      <c r="HA439" s="33"/>
      <c r="HB439" s="34"/>
      <c r="HC439" s="33"/>
      <c r="HD439" s="33"/>
      <c r="HE439" s="33"/>
      <c r="HF439" s="34"/>
      <c r="HG439" s="33"/>
      <c r="HH439" s="33"/>
      <c r="HI439" s="33"/>
      <c r="HJ439" s="34"/>
      <c r="HK439" s="33"/>
      <c r="HL439" s="33"/>
      <c r="HM439" s="33"/>
      <c r="HN439" s="34"/>
      <c r="HO439" s="33"/>
      <c r="HP439" s="33"/>
      <c r="HQ439" s="33"/>
      <c r="HR439" s="34"/>
      <c r="HS439" s="33"/>
      <c r="HT439" s="33"/>
      <c r="HU439" s="33"/>
      <c r="HV439" s="34"/>
      <c r="HW439" s="33"/>
      <c r="HX439" s="33"/>
      <c r="HY439" s="33"/>
      <c r="HZ439" s="34"/>
      <c r="IA439" s="33"/>
      <c r="IB439" s="33"/>
      <c r="IC439" s="33"/>
      <c r="ID439" s="34"/>
      <c r="IE439" s="33"/>
      <c r="IF439" s="33"/>
      <c r="IG439" s="33"/>
      <c r="IH439" s="34"/>
      <c r="II439" s="33"/>
      <c r="IJ439" s="33"/>
      <c r="IK439" s="33"/>
      <c r="IL439" s="34"/>
      <c r="IM439" s="33"/>
      <c r="IN439" s="33"/>
      <c r="IO439" s="33"/>
      <c r="IP439" s="34"/>
      <c r="IQ439" s="33"/>
      <c r="IR439" s="33"/>
      <c r="IS439" s="33"/>
      <c r="IT439" s="34"/>
      <c r="IU439" s="33"/>
      <c r="IV439" s="33"/>
      <c r="IW439" s="33"/>
      <c r="IX439" s="34"/>
      <c r="IY439" s="33"/>
      <c r="IZ439" s="33"/>
      <c r="JA439" s="33"/>
      <c r="JB439" s="34"/>
      <c r="JC439" s="33"/>
      <c r="JD439" s="33"/>
      <c r="JE439" s="33"/>
      <c r="JF439" s="34"/>
      <c r="JG439" s="33"/>
      <c r="JH439" s="33"/>
      <c r="JI439" s="33"/>
      <c r="JJ439" s="34"/>
      <c r="JK439" s="33"/>
      <c r="JL439" s="33"/>
      <c r="JM439" s="33"/>
      <c r="JN439" s="34"/>
      <c r="JO439" s="33"/>
      <c r="JP439" s="33"/>
      <c r="JQ439" s="33"/>
      <c r="JR439" s="34"/>
      <c r="JS439" s="33"/>
      <c r="JT439" s="33"/>
      <c r="JU439" s="33"/>
      <c r="JV439" s="34"/>
      <c r="JW439" s="33"/>
      <c r="JX439" s="33"/>
      <c r="JY439" s="33"/>
      <c r="JZ439" s="34"/>
      <c r="KA439" s="33"/>
      <c r="KB439" s="33"/>
      <c r="KC439" s="33"/>
      <c r="KD439" s="34"/>
      <c r="KE439" s="33"/>
      <c r="KF439" s="33"/>
      <c r="KG439" s="33"/>
      <c r="KH439" s="34"/>
      <c r="KI439" s="33"/>
      <c r="KJ439" s="33"/>
      <c r="KK439" s="33"/>
      <c r="KL439" s="34"/>
      <c r="KM439" s="33"/>
      <c r="KN439" s="33"/>
      <c r="KO439" s="33"/>
      <c r="KP439" s="34"/>
      <c r="KQ439" s="33"/>
      <c r="KR439" s="33"/>
      <c r="KS439" s="33"/>
      <c r="KT439" s="34"/>
      <c r="KU439" s="33"/>
      <c r="KV439" s="33"/>
      <c r="KW439" s="33"/>
      <c r="KX439" s="34"/>
      <c r="KY439" s="33"/>
      <c r="KZ439" s="33"/>
      <c r="LA439" s="33"/>
      <c r="LB439" s="34"/>
      <c r="LC439" s="33"/>
      <c r="LD439" s="33"/>
      <c r="LE439" s="33"/>
      <c r="LF439" s="34"/>
      <c r="LG439" s="33"/>
      <c r="LH439" s="33"/>
      <c r="LI439" s="33"/>
      <c r="LJ439" s="34"/>
      <c r="LK439" s="33"/>
      <c r="LL439" s="33"/>
      <c r="LM439" s="33"/>
      <c r="LN439" s="34"/>
      <c r="LO439" s="33"/>
      <c r="LP439" s="33"/>
      <c r="LQ439" s="33"/>
      <c r="LR439" s="34"/>
      <c r="LS439" s="33"/>
      <c r="LT439" s="33"/>
      <c r="LU439" s="33"/>
      <c r="LV439" s="34"/>
      <c r="LW439" s="33"/>
      <c r="LX439" s="33"/>
      <c r="LY439" s="33"/>
      <c r="LZ439" s="34"/>
      <c r="MA439" s="33"/>
      <c r="MB439" s="33"/>
      <c r="MC439" s="33"/>
      <c r="MD439" s="34"/>
      <c r="ME439" s="33"/>
      <c r="MF439" s="33"/>
      <c r="MG439" s="33"/>
      <c r="MH439" s="34"/>
      <c r="MI439" s="33"/>
      <c r="MJ439" s="33"/>
      <c r="MK439" s="33"/>
      <c r="ML439" s="34"/>
      <c r="MM439" s="33"/>
      <c r="MN439" s="33"/>
      <c r="MO439" s="33"/>
      <c r="MP439" s="34"/>
      <c r="MQ439" s="33"/>
      <c r="MR439" s="33"/>
      <c r="MS439" s="33"/>
      <c r="MT439" s="34"/>
      <c r="MU439" s="33"/>
      <c r="MV439" s="33"/>
      <c r="MW439" s="33"/>
      <c r="MX439" s="34"/>
      <c r="MY439" s="33"/>
      <c r="MZ439" s="33"/>
      <c r="NA439" s="33"/>
      <c r="NB439" s="34"/>
      <c r="NC439" s="33"/>
      <c r="ND439" s="33"/>
      <c r="NE439" s="33"/>
      <c r="NF439" s="34"/>
      <c r="NG439" s="33"/>
      <c r="NH439" s="33"/>
      <c r="NI439" s="33"/>
      <c r="NJ439" s="34"/>
      <c r="NK439" s="33"/>
      <c r="NL439" s="33"/>
      <c r="NM439" s="33"/>
      <c r="NN439" s="34"/>
      <c r="NO439" s="33"/>
      <c r="NP439" s="33"/>
      <c r="NQ439" s="33"/>
      <c r="NR439" s="34"/>
      <c r="NS439" s="33"/>
      <c r="NT439" s="33"/>
      <c r="NU439" s="33"/>
      <c r="NV439" s="34"/>
      <c r="NW439" s="33"/>
      <c r="NX439" s="33"/>
      <c r="NY439" s="33"/>
      <c r="NZ439" s="34"/>
      <c r="OA439" s="33"/>
      <c r="OB439" s="33"/>
      <c r="OC439" s="33"/>
      <c r="OD439" s="34"/>
      <c r="OE439" s="33"/>
      <c r="OF439" s="33"/>
      <c r="OG439" s="33"/>
      <c r="OH439" s="34"/>
      <c r="OI439" s="33"/>
      <c r="OJ439" s="33"/>
      <c r="OK439" s="33"/>
      <c r="OL439" s="34"/>
      <c r="OM439" s="33"/>
      <c r="ON439" s="33"/>
      <c r="OO439" s="33"/>
      <c r="OP439" s="34"/>
      <c r="OQ439" s="33"/>
      <c r="OR439" s="33"/>
      <c r="OS439" s="33"/>
      <c r="OT439" s="34"/>
      <c r="OU439" s="33"/>
      <c r="OV439" s="33"/>
      <c r="OW439" s="33"/>
      <c r="OX439" s="34"/>
      <c r="OY439" s="33"/>
      <c r="OZ439" s="33"/>
      <c r="PA439" s="33"/>
      <c r="PB439" s="34"/>
      <c r="PC439" s="33"/>
      <c r="PD439" s="33"/>
      <c r="PE439" s="33"/>
      <c r="PF439" s="34"/>
      <c r="PG439" s="33"/>
      <c r="PH439" s="33"/>
      <c r="PI439" s="33"/>
      <c r="PJ439" s="34"/>
      <c r="PK439" s="33"/>
      <c r="PL439" s="33"/>
      <c r="PM439" s="33"/>
      <c r="PN439" s="34"/>
      <c r="PO439" s="33"/>
      <c r="PP439" s="33"/>
      <c r="PQ439" s="33"/>
      <c r="PR439" s="34"/>
      <c r="PS439" s="33"/>
      <c r="PT439" s="33"/>
      <c r="PU439" s="33"/>
      <c r="PV439" s="34"/>
      <c r="PW439" s="33"/>
      <c r="PX439" s="33"/>
      <c r="PY439" s="33"/>
      <c r="PZ439" s="34"/>
      <c r="QA439" s="33"/>
      <c r="QB439" s="33"/>
      <c r="QC439" s="33"/>
      <c r="QD439" s="34"/>
      <c r="QE439" s="33"/>
      <c r="QF439" s="33"/>
      <c r="QG439" s="33"/>
      <c r="QH439" s="34"/>
      <c r="QI439" s="33"/>
      <c r="QJ439" s="33"/>
      <c r="QK439" s="33"/>
      <c r="QL439" s="34"/>
      <c r="QM439" s="33"/>
      <c r="QN439" s="33"/>
      <c r="QO439" s="33"/>
      <c r="QP439" s="34"/>
      <c r="QQ439" s="33"/>
      <c r="QR439" s="33"/>
      <c r="QS439" s="33"/>
      <c r="QT439" s="34"/>
      <c r="QU439" s="33"/>
      <c r="QV439" s="33"/>
      <c r="QW439" s="33"/>
      <c r="QX439" s="34"/>
      <c r="QY439" s="33"/>
      <c r="QZ439" s="33"/>
      <c r="RA439" s="33"/>
      <c r="RB439" s="34"/>
      <c r="RC439" s="33"/>
      <c r="RD439" s="33"/>
      <c r="RE439" s="33"/>
      <c r="RF439" s="34"/>
      <c r="RG439" s="33"/>
      <c r="RH439" s="33"/>
      <c r="RI439" s="33"/>
      <c r="RJ439" s="34"/>
      <c r="RK439" s="33"/>
      <c r="RL439" s="33"/>
      <c r="RM439" s="33"/>
      <c r="RN439" s="34"/>
      <c r="RO439" s="33"/>
      <c r="RP439" s="33"/>
      <c r="RQ439" s="33"/>
      <c r="RR439" s="34"/>
      <c r="RS439" s="33"/>
      <c r="RT439" s="33"/>
      <c r="RU439" s="33"/>
      <c r="RV439" s="34"/>
      <c r="RW439" s="33"/>
      <c r="RX439" s="33"/>
      <c r="RY439" s="33"/>
      <c r="RZ439" s="34"/>
      <c r="SA439" s="33"/>
      <c r="SB439" s="33"/>
      <c r="SC439" s="33"/>
      <c r="SD439" s="34"/>
      <c r="SE439" s="33"/>
      <c r="SF439" s="33"/>
      <c r="SG439" s="33"/>
      <c r="SH439" s="33"/>
      <c r="SI439" s="33"/>
      <c r="SJ439" s="33"/>
      <c r="SK439" s="33"/>
      <c r="SL439" s="34"/>
      <c r="SM439" s="33"/>
      <c r="SN439" s="33"/>
      <c r="SO439" s="33"/>
      <c r="SP439" s="34"/>
      <c r="SQ439" s="33"/>
      <c r="SR439" s="33"/>
      <c r="SS439" s="33"/>
      <c r="ST439" s="34"/>
      <c r="SU439" s="33"/>
      <c r="SV439" s="33"/>
      <c r="SW439" s="33"/>
      <c r="SX439" s="34"/>
      <c r="SY439" s="33"/>
      <c r="SZ439" s="33"/>
      <c r="TA439" s="33"/>
      <c r="TB439" s="34"/>
      <c r="TC439" s="33"/>
      <c r="TD439" s="33"/>
      <c r="TE439" s="33"/>
      <c r="TF439" s="34"/>
      <c r="TG439" s="33"/>
      <c r="TH439" s="33"/>
      <c r="TI439" s="33"/>
      <c r="TJ439" s="34"/>
      <c r="TK439" s="33"/>
      <c r="TL439" s="33"/>
      <c r="TM439" s="33"/>
      <c r="TN439" s="34"/>
      <c r="TO439" s="33"/>
      <c r="TP439" s="33"/>
      <c r="TQ439" s="33"/>
      <c r="TR439" s="34"/>
      <c r="TS439" s="33"/>
      <c r="TT439" s="33"/>
      <c r="TU439" s="33"/>
      <c r="TV439" s="34"/>
      <c r="TW439" s="33"/>
      <c r="TX439" s="33"/>
      <c r="TY439" s="33"/>
      <c r="TZ439" s="34"/>
      <c r="UA439" s="33"/>
      <c r="UB439" s="33"/>
      <c r="UC439" s="33"/>
      <c r="UD439" s="34"/>
      <c r="UE439" s="33"/>
      <c r="UF439" s="33"/>
      <c r="UG439" s="33"/>
      <c r="UH439" s="34"/>
      <c r="UI439" s="33"/>
      <c r="UJ439" s="33"/>
      <c r="UK439" s="33"/>
      <c r="UL439" s="34"/>
      <c r="UM439" s="33"/>
      <c r="UN439" s="33"/>
      <c r="UO439" s="33"/>
      <c r="UP439" s="34"/>
      <c r="UQ439" s="33"/>
      <c r="UR439" s="33"/>
      <c r="US439" s="33"/>
      <c r="UT439" s="34"/>
      <c r="UU439" s="33"/>
      <c r="UV439" s="33"/>
      <c r="UW439" s="33"/>
      <c r="UX439" s="34"/>
      <c r="UY439" s="33"/>
      <c r="UZ439" s="33"/>
      <c r="VA439" s="33"/>
      <c r="VB439" s="34"/>
      <c r="VC439" s="33"/>
      <c r="VD439" s="33"/>
      <c r="VE439" s="33"/>
      <c r="VF439" s="34"/>
      <c r="VG439" s="33"/>
      <c r="VH439" s="33"/>
      <c r="VI439" s="33"/>
      <c r="VJ439" s="34"/>
      <c r="VK439" s="33"/>
      <c r="VL439" s="33"/>
      <c r="VM439" s="33"/>
      <c r="VN439" s="34"/>
      <c r="VO439" s="33"/>
      <c r="VP439" s="33"/>
      <c r="VQ439" s="33"/>
      <c r="VR439" s="34"/>
      <c r="VS439" s="33"/>
      <c r="VT439" s="33"/>
      <c r="VU439" s="33"/>
      <c r="VV439" s="34"/>
      <c r="VW439" s="33"/>
      <c r="VX439" s="33"/>
      <c r="VY439" s="33"/>
      <c r="VZ439" s="34"/>
      <c r="WA439" s="33"/>
      <c r="WB439" s="33"/>
      <c r="WC439" s="33"/>
      <c r="WD439" s="34"/>
      <c r="WE439" s="33"/>
      <c r="WF439" s="33"/>
      <c r="WG439" s="33"/>
      <c r="WH439" s="34"/>
      <c r="WI439" s="33"/>
      <c r="WJ439" s="33"/>
      <c r="WK439" s="33"/>
      <c r="WL439" s="34"/>
      <c r="WM439" s="33"/>
      <c r="WN439" s="33"/>
      <c r="WO439" s="33"/>
      <c r="WP439" s="34"/>
      <c r="WQ439" s="33"/>
      <c r="WR439" s="33"/>
      <c r="WS439" s="33"/>
      <c r="WT439" s="34"/>
      <c r="WU439" s="33"/>
      <c r="WV439" s="33"/>
      <c r="WW439" s="33"/>
      <c r="WX439" s="34"/>
      <c r="WY439" s="33"/>
      <c r="WZ439" s="33"/>
      <c r="XA439" s="33"/>
      <c r="XB439" s="34"/>
      <c r="XC439" s="33"/>
      <c r="XD439" s="33"/>
      <c r="XE439" s="33"/>
      <c r="XF439" s="34"/>
      <c r="XG439" s="33"/>
      <c r="XH439" s="33"/>
      <c r="XI439" s="33"/>
      <c r="XJ439" s="34"/>
      <c r="XK439" s="33"/>
      <c r="XL439" s="33"/>
      <c r="XM439" s="33"/>
      <c r="XN439" s="34"/>
      <c r="XO439" s="33"/>
      <c r="XP439" s="33"/>
      <c r="XQ439" s="33"/>
      <c r="XR439" s="34"/>
      <c r="XS439" s="33"/>
      <c r="XT439" s="33"/>
      <c r="XU439" s="33"/>
      <c r="XV439" s="34"/>
      <c r="XW439" s="33"/>
      <c r="XX439" s="33"/>
      <c r="XY439" s="33"/>
      <c r="XZ439" s="34"/>
      <c r="YA439" s="33"/>
      <c r="YB439" s="33"/>
      <c r="YC439" s="33"/>
      <c r="YD439" s="34"/>
      <c r="YE439" s="33"/>
      <c r="YF439" s="33"/>
      <c r="YG439" s="33"/>
      <c r="YH439" s="34"/>
      <c r="YI439" s="33"/>
      <c r="YJ439" s="33"/>
      <c r="YK439" s="33"/>
      <c r="YL439" s="34"/>
      <c r="YM439" s="33"/>
      <c r="YN439" s="33"/>
      <c r="YO439" s="33"/>
      <c r="YP439" s="34"/>
      <c r="YQ439" s="33"/>
      <c r="YR439" s="33"/>
      <c r="YS439" s="33"/>
      <c r="YT439" s="34"/>
      <c r="YU439" s="33"/>
      <c r="YV439" s="33"/>
      <c r="YW439" s="33"/>
      <c r="YX439" s="34"/>
      <c r="YY439" s="33"/>
      <c r="YZ439" s="33"/>
      <c r="ZA439" s="33"/>
      <c r="ZB439" s="34"/>
      <c r="ZC439" s="33"/>
      <c r="ZD439" s="33"/>
      <c r="ZE439" s="33"/>
      <c r="ZF439" s="34"/>
      <c r="ZG439" s="33"/>
      <c r="ZH439" s="33"/>
      <c r="ZI439" s="33"/>
      <c r="ZJ439" s="34"/>
      <c r="ZK439" s="33"/>
      <c r="ZL439" s="33"/>
      <c r="ZM439" s="33"/>
      <c r="ZN439" s="34"/>
      <c r="ZO439" s="33"/>
      <c r="ZP439" s="33"/>
      <c r="ZQ439" s="33"/>
      <c r="ZR439" s="34"/>
      <c r="ZS439" s="33"/>
      <c r="ZT439" s="33"/>
      <c r="ZU439" s="33"/>
      <c r="ZV439" s="34"/>
      <c r="ZW439" s="33"/>
      <c r="ZX439" s="33"/>
      <c r="ZY439" s="33"/>
      <c r="ZZ439" s="34"/>
      <c r="AAA439" s="33"/>
      <c r="AAB439" s="33"/>
      <c r="AAC439" s="33"/>
      <c r="AAD439" s="34"/>
      <c r="AAE439" s="33"/>
      <c r="AAF439" s="33"/>
      <c r="AAG439" s="33"/>
      <c r="AAH439" s="34"/>
      <c r="AAI439" s="33"/>
      <c r="AAJ439" s="33"/>
      <c r="AAK439" s="33"/>
      <c r="AAL439" s="34"/>
      <c r="AAM439" s="33"/>
      <c r="AAN439" s="33"/>
      <c r="AAO439" s="33"/>
      <c r="AAP439" s="34"/>
      <c r="AAQ439" s="33"/>
      <c r="AAR439" s="33"/>
      <c r="AAS439" s="33"/>
      <c r="AAT439" s="34"/>
      <c r="AAU439" s="33"/>
      <c r="AAV439" s="33"/>
      <c r="AAW439" s="33"/>
      <c r="AAX439" s="34"/>
      <c r="AAY439" s="33"/>
      <c r="AAZ439" s="33"/>
      <c r="ABA439" s="33"/>
      <c r="ABB439" s="34"/>
      <c r="ABC439" s="33"/>
      <c r="ABD439" s="33"/>
      <c r="ABE439" s="33"/>
      <c r="ABF439" s="34"/>
      <c r="ABG439" s="33"/>
      <c r="ABH439" s="33"/>
      <c r="ABI439" s="33"/>
      <c r="ABJ439" s="34"/>
      <c r="ABK439" s="33"/>
      <c r="ABL439" s="33"/>
      <c r="ABM439" s="33"/>
      <c r="ABN439" s="34"/>
      <c r="ABO439" s="33"/>
      <c r="ABP439" s="33"/>
      <c r="ABQ439" s="33"/>
      <c r="ABR439" s="34"/>
      <c r="ABS439" s="33"/>
      <c r="ABT439" s="33"/>
      <c r="ABU439" s="33"/>
      <c r="ABV439" s="34"/>
      <c r="ABW439" s="33"/>
      <c r="ABX439" s="33"/>
      <c r="ABY439" s="33"/>
      <c r="ABZ439" s="34"/>
      <c r="ACA439" s="33"/>
      <c r="ACB439" s="33"/>
      <c r="ACC439" s="33"/>
      <c r="ACD439" s="34"/>
      <c r="ACE439" s="33"/>
      <c r="ACF439" s="33"/>
      <c r="ACG439" s="33"/>
      <c r="ACH439" s="34"/>
      <c r="ACI439" s="33"/>
      <c r="ACJ439" s="33"/>
      <c r="ACK439" s="33"/>
      <c r="ACL439" s="34"/>
      <c r="ACM439" s="33"/>
      <c r="ACN439" s="33"/>
      <c r="ACO439" s="33"/>
      <c r="ACP439" s="34"/>
      <c r="ACQ439" s="33"/>
      <c r="ACR439" s="33"/>
      <c r="ACS439" s="33"/>
      <c r="ACT439" s="34"/>
      <c r="ACU439" s="33"/>
      <c r="ACV439" s="33"/>
      <c r="ACW439" s="33"/>
      <c r="ACX439" s="34"/>
      <c r="ACY439" s="33"/>
      <c r="ACZ439" s="33"/>
      <c r="ADA439" s="33"/>
      <c r="ADB439" s="34"/>
      <c r="ADC439" s="33"/>
      <c r="ADD439" s="33"/>
      <c r="ADE439" s="33"/>
      <c r="ADF439" s="34"/>
      <c r="ADG439" s="33"/>
      <c r="ADH439" s="33"/>
      <c r="ADI439" s="33"/>
      <c r="ADJ439" s="34"/>
      <c r="ADK439" s="33"/>
      <c r="ADL439" s="33"/>
      <c r="ADM439" s="33"/>
      <c r="ADN439" s="34"/>
      <c r="ADO439" s="33"/>
      <c r="ADP439" s="33"/>
      <c r="ADQ439" s="33"/>
      <c r="ADR439" s="34"/>
      <c r="ADS439" s="33"/>
      <c r="ADT439" s="33"/>
      <c r="ADU439" s="33"/>
      <c r="ADV439" s="34"/>
      <c r="ADW439" s="33"/>
      <c r="ADX439" s="33"/>
      <c r="ADY439" s="33"/>
      <c r="ADZ439" s="34"/>
      <c r="AEA439" s="33"/>
      <c r="AEB439" s="33"/>
      <c r="AEC439" s="33"/>
      <c r="AED439" s="34"/>
      <c r="AEE439" s="33"/>
      <c r="AEF439" s="33"/>
      <c r="AEG439" s="33"/>
      <c r="AEH439" s="34"/>
      <c r="AEI439" s="33"/>
      <c r="AEJ439" s="33"/>
      <c r="AEK439" s="33"/>
      <c r="AEL439" s="34"/>
      <c r="AEM439" s="33"/>
      <c r="AEN439" s="33"/>
      <c r="AEO439" s="33"/>
      <c r="AEP439" s="34"/>
      <c r="AEQ439" s="33"/>
      <c r="AER439" s="33"/>
      <c r="AES439" s="33"/>
      <c r="AET439" s="34"/>
      <c r="AEU439" s="33"/>
      <c r="AEV439" s="33"/>
      <c r="AEW439" s="33"/>
      <c r="AEX439" s="34"/>
      <c r="AEY439" s="33"/>
      <c r="AEZ439" s="33"/>
      <c r="AFA439" s="33"/>
      <c r="AFB439" s="34"/>
      <c r="AFC439" s="33"/>
      <c r="AFD439" s="33"/>
      <c r="AFE439" s="33"/>
      <c r="AFF439" s="34"/>
      <c r="AFG439" s="33"/>
      <c r="AFH439" s="33"/>
      <c r="AFI439" s="33"/>
      <c r="AFJ439" s="34"/>
      <c r="AFK439" s="33"/>
      <c r="AFL439" s="33"/>
      <c r="AFM439" s="33"/>
      <c r="AFN439" s="34"/>
      <c r="AFO439" s="33"/>
      <c r="AFP439" s="33"/>
      <c r="AFQ439" s="33"/>
      <c r="AFR439" s="34"/>
      <c r="AFS439" s="33"/>
      <c r="AFT439" s="33"/>
      <c r="AFU439" s="33"/>
      <c r="AFV439" s="34"/>
      <c r="AFW439" s="33"/>
      <c r="AFX439" s="33"/>
      <c r="AFY439" s="33"/>
      <c r="AFZ439" s="34"/>
      <c r="AGA439" s="33"/>
      <c r="AGB439" s="33"/>
      <c r="AGC439" s="33"/>
      <c r="AGD439" s="34"/>
      <c r="AGE439" s="33"/>
      <c r="AGF439" s="33"/>
      <c r="AGG439" s="33"/>
      <c r="AGH439" s="34"/>
      <c r="AGI439" s="33"/>
      <c r="AGJ439" s="33"/>
      <c r="AGK439" s="33"/>
      <c r="AGL439" s="33"/>
      <c r="AGM439" s="33"/>
      <c r="AGN439" s="103">
        <f>'Итоги за неделю'!D29</f>
        <v>15</v>
      </c>
      <c r="AGO439" s="34"/>
      <c r="AGP439" s="33"/>
      <c r="AGQ439" s="33"/>
      <c r="AGR439" s="33"/>
      <c r="AGS439" s="33"/>
      <c r="AGT439" s="34"/>
      <c r="AGU439" s="34"/>
      <c r="AGV439" s="33"/>
      <c r="AGW439" s="33"/>
      <c r="AGX439" s="33"/>
      <c r="AGY439" s="33"/>
      <c r="AGZ439" s="34"/>
      <c r="AHA439" s="34"/>
      <c r="AHB439" s="33"/>
      <c r="AHC439" s="33"/>
      <c r="AHD439" s="33"/>
      <c r="AHE439" s="33"/>
      <c r="AHF439" s="34"/>
      <c r="AHG439" s="34"/>
      <c r="AHH439" s="33"/>
      <c r="AHI439" s="33"/>
      <c r="AHJ439" s="33"/>
      <c r="AHK439" s="33"/>
      <c r="AHL439" s="34"/>
      <c r="AHM439" s="34"/>
      <c r="AHN439" s="33"/>
      <c r="AHO439" s="33"/>
      <c r="AHP439" s="33"/>
      <c r="AHQ439" s="33"/>
      <c r="AHR439" s="34"/>
      <c r="AHS439" s="34"/>
      <c r="AHT439" s="33"/>
      <c r="AHU439" s="33"/>
      <c r="AHV439" s="33"/>
      <c r="AHW439" s="34"/>
      <c r="AHX439" s="33"/>
      <c r="AHY439" s="33"/>
      <c r="AHZ439" s="33"/>
      <c r="AIA439" s="34"/>
      <c r="AIB439" s="33"/>
      <c r="AIC439" s="33"/>
      <c r="AID439" s="33"/>
      <c r="AIE439" s="34"/>
      <c r="AIF439" s="33"/>
      <c r="AIG439" s="33"/>
      <c r="AIH439" s="33"/>
      <c r="AII439" s="34"/>
      <c r="AIJ439" s="33"/>
      <c r="AIK439" s="33"/>
      <c r="AIL439" s="33"/>
      <c r="AIM439" s="34"/>
    </row>
    <row r="440" spans="1:923" s="5" customFormat="1" outlineLevel="1" x14ac:dyDescent="0.25">
      <c r="A440" s="43">
        <v>1</v>
      </c>
      <c r="B440" s="48" t="s">
        <v>252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351</v>
      </c>
      <c r="BJ440" s="57"/>
      <c r="BK440" s="57"/>
      <c r="BL440" s="57"/>
      <c r="BM440" s="57"/>
      <c r="BN440" s="57" t="s">
        <v>351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351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351</v>
      </c>
      <c r="FP440" s="57" t="s">
        <v>351</v>
      </c>
      <c r="FQ440" s="57" t="s">
        <v>351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351</v>
      </c>
      <c r="GC440" s="57" t="s">
        <v>351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 t="s">
        <v>351</v>
      </c>
      <c r="GW440" s="57" t="s">
        <v>351</v>
      </c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 t="s">
        <v>351</v>
      </c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 t="s">
        <v>351</v>
      </c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 t="s">
        <v>351</v>
      </c>
      <c r="JY440" s="38" t="s">
        <v>351</v>
      </c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8"/>
      <c r="SJ440" s="38"/>
      <c r="SK440" s="38"/>
      <c r="SL440" s="38"/>
      <c r="SM440" s="37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8"/>
      <c r="TD440" s="38"/>
      <c r="TE440" s="38"/>
      <c r="TF440" s="38"/>
      <c r="TG440" s="37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8"/>
      <c r="TX440" s="38"/>
      <c r="TY440" s="38"/>
      <c r="TZ440" s="38"/>
      <c r="UA440" s="37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8"/>
      <c r="UR440" s="38"/>
      <c r="US440" s="38"/>
      <c r="UT440" s="38"/>
      <c r="UU440" s="37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8"/>
      <c r="VL440" s="38"/>
      <c r="VM440" s="38"/>
      <c r="VN440" s="38"/>
      <c r="VO440" s="37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8"/>
      <c r="WF440" s="38"/>
      <c r="WG440" s="38"/>
      <c r="WH440" s="38"/>
      <c r="WI440" s="37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8"/>
      <c r="WZ440" s="38"/>
      <c r="XA440" s="38"/>
      <c r="XB440" s="38"/>
      <c r="XC440" s="37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8"/>
      <c r="XT440" s="38"/>
      <c r="XU440" s="38"/>
      <c r="XV440" s="38"/>
      <c r="XW440" s="37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8"/>
      <c r="YN440" s="38"/>
      <c r="YO440" s="38"/>
      <c r="YP440" s="38"/>
      <c r="YQ440" s="37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8"/>
      <c r="ZH440" s="38"/>
      <c r="ZI440" s="38"/>
      <c r="ZJ440" s="38"/>
      <c r="ZK440" s="37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8"/>
      <c r="AAB440" s="38"/>
      <c r="AAC440" s="38"/>
      <c r="AAD440" s="38"/>
      <c r="AAE440" s="37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8"/>
      <c r="AAV440" s="38"/>
      <c r="AAW440" s="38"/>
      <c r="AAX440" s="38"/>
      <c r="AAY440" s="37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8"/>
      <c r="ABP440" s="38"/>
      <c r="ABQ440" s="38"/>
      <c r="ABR440" s="38"/>
      <c r="ABS440" s="37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8"/>
      <c r="ACJ440" s="38"/>
      <c r="ACK440" s="38"/>
      <c r="ACL440" s="38"/>
      <c r="ACM440" s="37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8"/>
      <c r="ADD440" s="38"/>
      <c r="ADE440" s="38"/>
      <c r="ADF440" s="38"/>
      <c r="ADG440" s="37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8"/>
      <c r="ADX440" s="38"/>
      <c r="ADY440" s="38"/>
      <c r="ADZ440" s="38"/>
      <c r="AEA440" s="37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8"/>
      <c r="AER440" s="38"/>
      <c r="AES440" s="38"/>
      <c r="AET440" s="38"/>
      <c r="AEU440" s="37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8"/>
      <c r="AFL440" s="38"/>
      <c r="AFM440" s="38"/>
      <c r="AFN440" s="38"/>
      <c r="AFO440" s="37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E440" s="38"/>
      <c r="AGF440" s="38"/>
      <c r="AGG440" s="38"/>
      <c r="AGH440" s="38"/>
      <c r="AGJ440" s="85" t="str">
        <f t="shared" ref="AGJ440:AGJ451" si="1340">IF(COUNTIFS($C$7:$AGI$7,"="&amp;$AGP$5,$C440:$AGI440,"б")=0,"",COUNTIFS($C$7:$AGI$7,"="&amp;$AGP$5,$C440:$AGI440,"б"))</f>
        <v/>
      </c>
      <c r="AGK440" s="85" t="str">
        <f t="shared" ref="AGK440:AGK451" si="1341">IF(COUNTIFS($C$7:$AGI$7,"="&amp;$AGP$5,$C440:$AGI440,"у")=0,"",COUNTIFS($C$7:$AGI$7,"="&amp;$AGP$5,$C440:$AGI440,"у"))</f>
        <v/>
      </c>
      <c r="AGL440" s="85" t="str">
        <f t="shared" ref="AGL440:AGL451" si="1342">IF(COUNTIFS($C$7:$AGI$7,"="&amp;$AGP$5,$C440:$AGI440,"н")=0,"",COUNTIFS($C$7:$AGI$7,"="&amp;$AGP$5,$C440:$AGI440,"н"))</f>
        <v/>
      </c>
      <c r="AGN440" s="5">
        <f>IF(LEN(B440)&gt;7,AGN439,"")</f>
        <v>15</v>
      </c>
      <c r="AGQ440" s="36" t="str">
        <f>IF(COUNTIFS($C$6:$AGI$6,9,$C440:$AGI440,"б")=0,"",COUNTIFS($C$6:$AGI$6,9,$C440:$AGI440,"б"))</f>
        <v/>
      </c>
      <c r="AGR440" s="36" t="str">
        <f t="shared" ref="AGR440:AGR451" si="1343">IF(COUNTIFS($C$6:$AGI$6,9,$C440:$AGI440,"у")=0,"",COUNTIFS($C$6:$AGI$6,9,$C440:$AGI440,"у"))</f>
        <v/>
      </c>
      <c r="AGS440" s="39">
        <f>IF(COUNTIFS($C$6:$AGI$6,9,$C440:$AGI440,"н")=0,"",COUNTIFS($C$6:$AGI$6,9,$C440:$AGI440,"н"))</f>
        <v>2</v>
      </c>
      <c r="AGT440" s="36" t="str">
        <f>IF(COUNTIFS($C$6:$AGI$6,10,$C440:$AGI440,"б")=0,"",COUNTIFS($C$6:$AGI$6,10,$C440:$AGI440,"б"))</f>
        <v/>
      </c>
      <c r="AGU440" s="36" t="str">
        <f t="shared" ref="AGU440:AGU451" si="1344">IF(COUNTIFS($C$6:$AGI$6,10,$C440:$AGI440,"у")=0,"",COUNTIFS($C$6:$AGI$6,10,$C440:$AGI440,"у"))</f>
        <v/>
      </c>
      <c r="AGV440" s="39">
        <f>IF(COUNTIFS($C$6:$AGI$6,10,$C440:$AGI440,"н")=0,"",COUNTIFS($C$6:$AGI$6,10,$C440:$AGI440,"н"))</f>
        <v>4</v>
      </c>
      <c r="AGW440" s="36" t="str">
        <f>IF(COUNTIFS($C$6:$AGI$6,11,$C440:$AGI440,"б")=0,"",COUNTIFS($C$6:$AGI$6,11,$C440:$AGI440,"б"))</f>
        <v/>
      </c>
      <c r="AGX440" s="36" t="str">
        <f t="shared" ref="AGX440:AGX451" si="1345">IF(COUNTIFS($C$6:$AGI$6,11,$C440:$AGI440,"у")=0,"",COUNTIFS($C$6:$AGI$6,11,$C440:$AGI440,"у"))</f>
        <v/>
      </c>
      <c r="AGY440" s="39">
        <f>IF(COUNTIFS($C$6:$AGI$6,11,$C440:$AGI440,"н")=0,"",COUNTIFS($C$6:$AGI$6,11,$C440:$AGI440,"н"))</f>
        <v>5</v>
      </c>
      <c r="AGZ440" s="36" t="str">
        <f>IF(COUNTIFS($C$6:$AGI$6,12,$C440:$AGI440,"б")=0,"",COUNTIFS($C$6:$AGI$6,12,$C440:$AGI440,"б"))</f>
        <v/>
      </c>
      <c r="AHA440" s="36" t="str">
        <f t="shared" ref="AHA440:AHA451" si="1346">IF(COUNTIFS($C$6:$AGI$6,12,$C440:$AGI440,"у")=0,"",COUNTIFS($C$6:$AGI$6,12,$C440:$AGI440,"у"))</f>
        <v/>
      </c>
      <c r="AHB440" s="39">
        <f>IF(COUNTIFS($C$6:$AGI$6,12,$C440:$AGI440,"н")=0,"",COUNTIFS($C$6:$AGI$6,12,$C440:$AGI440,"н"))</f>
        <v>3</v>
      </c>
      <c r="AHC440" s="36" t="str">
        <f>IF(COUNTIFS($C$6:$AGI$6,1,$C440:$AGI440,"б")=0,"",COUNTIFS($C$6:$AGI$6,1,$C440:$AGI440,"б"))</f>
        <v/>
      </c>
      <c r="AHD440" s="36" t="str">
        <f t="shared" ref="AHD440:AHD451" si="1347">IF(COUNTIFS($C$6:$AGI$6,1,$C440:$AGI440,"у")=0,"",COUNTIFS($C$6:$AGI$6,1,$C440:$AGI440,"у"))</f>
        <v/>
      </c>
      <c r="AHE440" s="39" t="str">
        <f>IF(COUNTIFS($C$6:$AGI$6,1,$C440:$AGI440,"н")=0,"",COUNTIFS($C$6:$AGI$6,1,$C440:$AGI440,"н"))</f>
        <v/>
      </c>
      <c r="AHF440" s="36" t="str">
        <f>IF(COUNTIFS($C$6:$AGI$6,2,$C440:$AGI440,"б")=0,"",COUNTIFS($C$6:$AGI$6,2,$C440:$AGI440,"б"))</f>
        <v/>
      </c>
      <c r="AHG440" s="36" t="str">
        <f t="shared" ref="AHG440:AHG451" si="1348">IF(COUNTIFS($C$6:$AGI$6,2,$C440:$AGI440,"у")=0,"",COUNTIFS($C$6:$AGI$6,2,$C440:$AGI440,"у"))</f>
        <v/>
      </c>
      <c r="AHH440" s="39" t="str">
        <f>IF(COUNTIFS($C$6:$AGI$6,2,$C440:$AGI440,"н")=0,"",COUNTIFS($C$6:$AGI$6,2,$C440:$AGI440,"н"))</f>
        <v/>
      </c>
      <c r="AHI440" s="36" t="str">
        <f>IF(COUNTIFS($C$6:$AGI$6,3,$C440:$AGI440,"б")=0,"",COUNTIFS($C$6:$AGI$6,3,$C440:$AGI440,"б"))</f>
        <v/>
      </c>
      <c r="AHJ440" s="36" t="str">
        <f t="shared" ref="AHJ440:AHJ451" si="1349">IF(COUNTIFS($C$6:$AGI$6,3,$C440:$AGI440,"у")=0,"",COUNTIFS($C$6:$AGI$6,3,$C440:$AGI440,"у"))</f>
        <v/>
      </c>
      <c r="AHK440" s="39" t="str">
        <f>IF(COUNTIFS($C$6:$AGI$6,3,$C440:$AGI440,"н")=0,"",COUNTIFS($C$6:$AGI$6,3,$C440:$AGI440,"н"))</f>
        <v/>
      </c>
      <c r="AHL440" s="36" t="str">
        <f>IF(COUNTIFS($C$6:$AGI$6,4,$C440:$AGI440,"б")=0,"",COUNTIFS($C$6:$AGI$6,4,$C440:$AGI440,"б"))</f>
        <v/>
      </c>
      <c r="AHM440" s="36" t="str">
        <f t="shared" ref="AHM440:AHM451" si="1350">IF(COUNTIFS($C$6:$AGI$6,4,$C440:$AGI440,"у")=0,"",COUNTIFS($C$6:$AGI$6,4,$C440:$AGI440,"у"))</f>
        <v/>
      </c>
      <c r="AHN440" s="39" t="str">
        <f>IF(COUNTIFS($C$6:$AGI$6,4,$C440:$AGI440,"н")=0,"",COUNTIFS($C$6:$AGI$6,4,$C440:$AGI440,"н"))</f>
        <v/>
      </c>
      <c r="AHO440" s="36" t="str">
        <f>IF(COUNTIFS($C$6:$AGI$6,5,$C440:$AGI440,"б")=0,"",COUNTIFS($C$6:$AGI$6,5,$C440:$AGI440,"б"))</f>
        <v/>
      </c>
      <c r="AHP440" s="36" t="str">
        <f t="shared" ref="AHP440:AHP451" si="1351">IF(COUNTIFS($C$6:$AGI$6,5,$C440:$AGI440,"у")=0,"",COUNTIFS($C$6:$AGI$6,5,$C440:$AGI440,"у"))</f>
        <v/>
      </c>
      <c r="AHQ440" s="39" t="str">
        <f>IF(COUNTIFS($C$6:$AGI$6,5,$C440:$AGI440,"н")=0,"",COUNTIFS($C$6:$AGI$6,5,$C440:$AGI440,"н"))</f>
        <v/>
      </c>
      <c r="AHR440" s="36" t="str">
        <f>IF(COUNTIFS($C$6:$AGI$6,6,$C440:$AGI440,"б")=0,"",COUNTIFS($C$6:$AGI$6,6,$C440:$AGI440,"б"))</f>
        <v/>
      </c>
      <c r="AHS440" s="36" t="str">
        <f t="shared" ref="AHS440:AHS451" si="1352">IF(COUNTIFS($C$6:$AGI$6,6,$C440:$AGI440,"у")=0,"",COUNTIFS($C$6:$AGI$6,6,$C440:$AGI440,"у"))</f>
        <v/>
      </c>
      <c r="AHT440" s="39" t="str">
        <f>IF(COUNTIFS($C$6:$AGI$6,6,$C440:$AGI440,"н")=0,"",COUNTIFS($C$6:$AGI$6,6,$C440:$AGI440,"н"))</f>
        <v/>
      </c>
    </row>
    <row r="441" spans="1:923" s="5" customFormat="1" outlineLevel="1" x14ac:dyDescent="0.25">
      <c r="A441" s="43">
        <f>A440+1</f>
        <v>2</v>
      </c>
      <c r="B441" s="48" t="s">
        <v>253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/>
      <c r="EK441" s="57"/>
      <c r="EL441" s="57"/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 t="s">
        <v>351</v>
      </c>
      <c r="HH441" s="57"/>
      <c r="HI441" s="57"/>
      <c r="HJ441" s="57"/>
      <c r="HK441" s="57"/>
      <c r="HL441" s="57"/>
      <c r="HM441" s="57"/>
      <c r="HN441" s="57"/>
      <c r="HO441" s="61"/>
      <c r="HP441" s="57" t="s">
        <v>351</v>
      </c>
      <c r="HQ441" s="57" t="s">
        <v>351</v>
      </c>
      <c r="HR441" s="57"/>
      <c r="HS441" s="57"/>
      <c r="HT441" s="57"/>
      <c r="HU441" s="57"/>
      <c r="HV441" s="57"/>
      <c r="HW441" s="57" t="s">
        <v>351</v>
      </c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61"/>
      <c r="JD441" s="57" t="s">
        <v>351</v>
      </c>
      <c r="JE441" s="57" t="s">
        <v>351</v>
      </c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8"/>
      <c r="SJ441" s="38"/>
      <c r="SK441" s="38"/>
      <c r="SL441" s="38"/>
      <c r="SM441" s="37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8"/>
      <c r="TD441" s="38"/>
      <c r="TE441" s="38"/>
      <c r="TF441" s="38"/>
      <c r="TG441" s="37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8"/>
      <c r="TX441" s="38"/>
      <c r="TY441" s="38"/>
      <c r="TZ441" s="38"/>
      <c r="UA441" s="37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8"/>
      <c r="UR441" s="38"/>
      <c r="US441" s="38"/>
      <c r="UT441" s="38"/>
      <c r="UU441" s="37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8"/>
      <c r="VL441" s="38"/>
      <c r="VM441" s="38"/>
      <c r="VN441" s="38"/>
      <c r="VO441" s="37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8"/>
      <c r="WF441" s="38"/>
      <c r="WG441" s="38"/>
      <c r="WH441" s="38"/>
      <c r="WI441" s="37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8"/>
      <c r="WZ441" s="38"/>
      <c r="XA441" s="38"/>
      <c r="XB441" s="38"/>
      <c r="XC441" s="37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8"/>
      <c r="XT441" s="38"/>
      <c r="XU441" s="38"/>
      <c r="XV441" s="38"/>
      <c r="XW441" s="37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8"/>
      <c r="YN441" s="38"/>
      <c r="YO441" s="38"/>
      <c r="YP441" s="38"/>
      <c r="YQ441" s="37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8"/>
      <c r="ZH441" s="38"/>
      <c r="ZI441" s="38"/>
      <c r="ZJ441" s="38"/>
      <c r="ZK441" s="37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8"/>
      <c r="AAB441" s="38"/>
      <c r="AAC441" s="38"/>
      <c r="AAD441" s="38"/>
      <c r="AAE441" s="37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8"/>
      <c r="AAV441" s="38"/>
      <c r="AAW441" s="38"/>
      <c r="AAX441" s="38"/>
      <c r="AAY441" s="37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8"/>
      <c r="ABP441" s="38"/>
      <c r="ABQ441" s="38"/>
      <c r="ABR441" s="38"/>
      <c r="ABS441" s="37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8"/>
      <c r="ACJ441" s="38"/>
      <c r="ACK441" s="38"/>
      <c r="ACL441" s="38"/>
      <c r="ACM441" s="37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8"/>
      <c r="ADD441" s="38"/>
      <c r="ADE441" s="38"/>
      <c r="ADF441" s="38"/>
      <c r="ADG441" s="37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8"/>
      <c r="ADX441" s="38"/>
      <c r="ADY441" s="38"/>
      <c r="ADZ441" s="38"/>
      <c r="AEA441" s="37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8"/>
      <c r="AER441" s="38"/>
      <c r="AES441" s="38"/>
      <c r="AET441" s="38"/>
      <c r="AEU441" s="37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8"/>
      <c r="AFL441" s="38"/>
      <c r="AFM441" s="38"/>
      <c r="AFN441" s="38"/>
      <c r="AFO441" s="37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E441" s="38"/>
      <c r="AGF441" s="38"/>
      <c r="AGG441" s="38"/>
      <c r="AGH441" s="38"/>
      <c r="AGJ441" s="85" t="str">
        <f t="shared" si="1340"/>
        <v/>
      </c>
      <c r="AGK441" s="85" t="str">
        <f t="shared" si="1341"/>
        <v/>
      </c>
      <c r="AGL441" s="85" t="str">
        <f t="shared" si="1342"/>
        <v/>
      </c>
      <c r="AGN441" s="5">
        <f>IF(LEN(B441)&gt;7,AGN439,"")</f>
        <v>15</v>
      </c>
      <c r="AGQ441" s="36" t="str">
        <f t="shared" ref="AGQ441:AGQ451" si="1353">IF(COUNTIFS($C$6:$AGI$6,9,$C441:$AGI441,"б")=0,"",COUNTIFS($C$6:$AGI$6,9,$C441:$AGI441,"б"))</f>
        <v/>
      </c>
      <c r="AGR441" s="36" t="str">
        <f t="shared" si="1343"/>
        <v/>
      </c>
      <c r="AGS441" s="39" t="str">
        <f t="shared" ref="AGS441:AGS451" si="1354">IF(COUNTIFS($C$6:$AGI$6,9,$C441:$AGI441,"н")=0,"",COUNTIFS($C$6:$AGI$6,9,$C441:$AGI441,"н"))</f>
        <v/>
      </c>
      <c r="AGT441" s="36" t="str">
        <f t="shared" ref="AGT441:AGT451" si="1355">IF(COUNTIFS($C$6:$AGI$6,10,$C441:$AGI441,"б")=0,"",COUNTIFS($C$6:$AGI$6,10,$C441:$AGI441,"б"))</f>
        <v/>
      </c>
      <c r="AGU441" s="36" t="str">
        <f t="shared" si="1344"/>
        <v/>
      </c>
      <c r="AGV441" s="39" t="str">
        <f t="shared" ref="AGV441:AGV451" si="1356">IF(COUNTIFS($C$6:$AGI$6,10,$C441:$AGI441,"н")=0,"",COUNTIFS($C$6:$AGI$6,10,$C441:$AGI441,"н"))</f>
        <v/>
      </c>
      <c r="AGW441" s="36" t="str">
        <f t="shared" ref="AGW441:AGW451" si="1357">IF(COUNTIFS($C$6:$AGI$6,11,$C441:$AGI441,"б")=0,"",COUNTIFS($C$6:$AGI$6,11,$C441:$AGI441,"б"))</f>
        <v/>
      </c>
      <c r="AGX441" s="36" t="str">
        <f t="shared" si="1345"/>
        <v/>
      </c>
      <c r="AGY441" s="39">
        <f t="shared" ref="AGY441:AGY451" si="1358">IF(COUNTIFS($C$6:$AGI$6,11,$C441:$AGI441,"н")=0,"",COUNTIFS($C$6:$AGI$6,11,$C441:$AGI441,"н"))</f>
        <v>6</v>
      </c>
      <c r="AGZ441" s="36" t="str">
        <f t="shared" ref="AGZ441:AGZ451" si="1359">IF(COUNTIFS($C$6:$AGI$6,12,$C441:$AGI441,"б")=0,"",COUNTIFS($C$6:$AGI$6,12,$C441:$AGI441,"б"))</f>
        <v/>
      </c>
      <c r="AHA441" s="36" t="str">
        <f t="shared" si="1346"/>
        <v/>
      </c>
      <c r="AHB441" s="39" t="str">
        <f t="shared" ref="AHB441:AHB451" si="1360">IF(COUNTIFS($C$6:$AGI$6,12,$C441:$AGI441,"н")=0,"",COUNTIFS($C$6:$AGI$6,12,$C441:$AGI441,"н"))</f>
        <v/>
      </c>
      <c r="AHC441" s="36" t="str">
        <f t="shared" ref="AHC441:AHC451" si="1361">IF(COUNTIFS($C$6:$AGI$6,1,$C441:$AGI441,"б")=0,"",COUNTIFS($C$6:$AGI$6,1,$C441:$AGI441,"б"))</f>
        <v/>
      </c>
      <c r="AHD441" s="36" t="str">
        <f t="shared" si="1347"/>
        <v/>
      </c>
      <c r="AHE441" s="39" t="str">
        <f t="shared" ref="AHE441:AHE451" si="1362">IF(COUNTIFS($C$6:$AGI$6,1,$C441:$AGI441,"н")=0,"",COUNTIFS($C$6:$AGI$6,1,$C441:$AGI441,"н"))</f>
        <v/>
      </c>
      <c r="AHF441" s="36" t="str">
        <f t="shared" ref="AHF441:AHF451" si="1363">IF(COUNTIFS($C$6:$AGI$6,2,$C441:$AGI441,"б")=0,"",COUNTIFS($C$6:$AGI$6,2,$C441:$AGI441,"б"))</f>
        <v/>
      </c>
      <c r="AHG441" s="36" t="str">
        <f t="shared" si="1348"/>
        <v/>
      </c>
      <c r="AHH441" s="39" t="str">
        <f t="shared" ref="AHH441:AHH451" si="1364">IF(COUNTIFS($C$6:$AGI$6,2,$C441:$AGI441,"н")=0,"",COUNTIFS($C$6:$AGI$6,2,$C441:$AGI441,"н"))</f>
        <v/>
      </c>
      <c r="AHI441" s="36" t="str">
        <f t="shared" ref="AHI441:AHI451" si="1365">IF(COUNTIFS($C$6:$AGI$6,3,$C441:$AGI441,"б")=0,"",COUNTIFS($C$6:$AGI$6,3,$C441:$AGI441,"б"))</f>
        <v/>
      </c>
      <c r="AHJ441" s="36" t="str">
        <f t="shared" si="1349"/>
        <v/>
      </c>
      <c r="AHK441" s="39" t="str">
        <f t="shared" ref="AHK441:AHK451" si="1366">IF(COUNTIFS($C$6:$AGI$6,3,$C441:$AGI441,"н")=0,"",COUNTIFS($C$6:$AGI$6,3,$C441:$AGI441,"н"))</f>
        <v/>
      </c>
      <c r="AHL441" s="36" t="str">
        <f t="shared" ref="AHL441:AHL451" si="1367">IF(COUNTIFS($C$6:$AGI$6,4,$C441:$AGI441,"б")=0,"",COUNTIFS($C$6:$AGI$6,4,$C441:$AGI441,"б"))</f>
        <v/>
      </c>
      <c r="AHM441" s="36" t="str">
        <f t="shared" si="1350"/>
        <v/>
      </c>
      <c r="AHN441" s="39" t="str">
        <f t="shared" ref="AHN441:AHN451" si="1368">IF(COUNTIFS($C$6:$AGI$6,4,$C441:$AGI441,"н")=0,"",COUNTIFS($C$6:$AGI$6,4,$C441:$AGI441,"н"))</f>
        <v/>
      </c>
      <c r="AHO441" s="36" t="str">
        <f t="shared" ref="AHO441:AHO451" si="1369">IF(COUNTIFS($C$6:$AGI$6,5,$C441:$AGI441,"б")=0,"",COUNTIFS($C$6:$AGI$6,5,$C441:$AGI441,"б"))</f>
        <v/>
      </c>
      <c r="AHP441" s="36" t="str">
        <f t="shared" si="1351"/>
        <v/>
      </c>
      <c r="AHQ441" s="39" t="str">
        <f t="shared" ref="AHQ441:AHQ451" si="1370">IF(COUNTIFS($C$6:$AGI$6,5,$C441:$AGI441,"н")=0,"",COUNTIFS($C$6:$AGI$6,5,$C441:$AGI441,"н"))</f>
        <v/>
      </c>
      <c r="AHR441" s="36" t="str">
        <f t="shared" ref="AHR441:AHR451" si="1371">IF(COUNTIFS($C$6:$AGI$6,6,$C441:$AGI441,"б")=0,"",COUNTIFS($C$6:$AGI$6,6,$C441:$AGI441,"б"))</f>
        <v/>
      </c>
      <c r="AHS441" s="36" t="str">
        <f t="shared" si="1352"/>
        <v/>
      </c>
      <c r="AHT441" s="39" t="str">
        <f t="shared" ref="AHT441:AHT451" si="1372">IF(COUNTIFS($C$6:$AGI$6,6,$C441:$AGI441,"н")=0,"",COUNTIFS($C$6:$AGI$6,6,$C441:$AGI441,"н"))</f>
        <v/>
      </c>
    </row>
    <row r="442" spans="1:923" s="5" customFormat="1" outlineLevel="1" x14ac:dyDescent="0.25">
      <c r="A442" s="43">
        <f t="shared" ref="A442:A451" si="1373">A441+1</f>
        <v>3</v>
      </c>
      <c r="B442" s="48" t="s">
        <v>254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 t="s">
        <v>351</v>
      </c>
      <c r="AS442" s="57" t="s">
        <v>351</v>
      </c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351</v>
      </c>
      <c r="BJ442" s="57"/>
      <c r="BK442" s="57" t="s">
        <v>351</v>
      </c>
      <c r="BL442" s="57" t="s">
        <v>351</v>
      </c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 t="s">
        <v>359</v>
      </c>
      <c r="CG442" s="57" t="s">
        <v>359</v>
      </c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359</v>
      </c>
      <c r="CV442" s="57" t="s">
        <v>359</v>
      </c>
      <c r="CW442" s="38"/>
      <c r="CX442" s="38"/>
      <c r="CY442" s="61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57"/>
      <c r="EJ442" s="57"/>
      <c r="EK442" s="57"/>
      <c r="EL442" s="57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 t="s">
        <v>351</v>
      </c>
      <c r="GR442" s="57" t="s">
        <v>351</v>
      </c>
      <c r="GS442" s="57" t="s">
        <v>351</v>
      </c>
      <c r="GT442" s="57"/>
      <c r="GU442" s="61"/>
      <c r="GV442" s="57" t="s">
        <v>351</v>
      </c>
      <c r="GW442" s="57" t="s">
        <v>351</v>
      </c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61"/>
      <c r="HP442" s="57" t="s">
        <v>351</v>
      </c>
      <c r="HQ442" s="57" t="s">
        <v>351</v>
      </c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 t="s">
        <v>359</v>
      </c>
      <c r="IK442" s="57" t="s">
        <v>359</v>
      </c>
      <c r="IL442" s="57"/>
      <c r="IM442" s="57" t="s">
        <v>359</v>
      </c>
      <c r="IN442" s="57" t="s">
        <v>359</v>
      </c>
      <c r="IO442" s="57" t="s">
        <v>359</v>
      </c>
      <c r="IP442" s="57" t="s">
        <v>359</v>
      </c>
      <c r="IQ442" s="57"/>
      <c r="IR442" s="57" t="s">
        <v>359</v>
      </c>
      <c r="IS442" s="57" t="s">
        <v>359</v>
      </c>
      <c r="IT442" s="57"/>
      <c r="IU442" s="57"/>
      <c r="IV442" s="57" t="s">
        <v>359</v>
      </c>
      <c r="IW442" s="57" t="s">
        <v>359</v>
      </c>
      <c r="IX442" s="57"/>
      <c r="IY442" s="57" t="s">
        <v>359</v>
      </c>
      <c r="IZ442" s="57" t="s">
        <v>359</v>
      </c>
      <c r="JA442" s="57" t="s">
        <v>359</v>
      </c>
      <c r="JB442" s="57"/>
      <c r="JC442" s="61"/>
      <c r="JD442" s="57" t="s">
        <v>359</v>
      </c>
      <c r="JE442" s="57" t="s">
        <v>359</v>
      </c>
      <c r="JF442" s="57"/>
      <c r="JG442" s="57" t="s">
        <v>359</v>
      </c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8"/>
      <c r="SJ442" s="38"/>
      <c r="SK442" s="38"/>
      <c r="SL442" s="38"/>
      <c r="SM442" s="37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8"/>
      <c r="TD442" s="38"/>
      <c r="TE442" s="38"/>
      <c r="TF442" s="38"/>
      <c r="TG442" s="37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8"/>
      <c r="TX442" s="38"/>
      <c r="TY442" s="38"/>
      <c r="TZ442" s="38"/>
      <c r="UA442" s="37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8"/>
      <c r="UR442" s="38"/>
      <c r="US442" s="38"/>
      <c r="UT442" s="38"/>
      <c r="UU442" s="37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8"/>
      <c r="VL442" s="38"/>
      <c r="VM442" s="38"/>
      <c r="VN442" s="38"/>
      <c r="VO442" s="37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8"/>
      <c r="WF442" s="38"/>
      <c r="WG442" s="38"/>
      <c r="WH442" s="38"/>
      <c r="WI442" s="37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8"/>
      <c r="WZ442" s="38"/>
      <c r="XA442" s="38"/>
      <c r="XB442" s="38"/>
      <c r="XC442" s="37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8"/>
      <c r="XT442" s="38"/>
      <c r="XU442" s="38"/>
      <c r="XV442" s="38"/>
      <c r="XW442" s="37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8"/>
      <c r="YN442" s="38"/>
      <c r="YO442" s="38"/>
      <c r="YP442" s="38"/>
      <c r="YQ442" s="37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8"/>
      <c r="ZH442" s="38"/>
      <c r="ZI442" s="38"/>
      <c r="ZJ442" s="38"/>
      <c r="ZK442" s="37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8"/>
      <c r="AAB442" s="38"/>
      <c r="AAC442" s="38"/>
      <c r="AAD442" s="38"/>
      <c r="AAE442" s="37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8"/>
      <c r="AAV442" s="38"/>
      <c r="AAW442" s="38"/>
      <c r="AAX442" s="38"/>
      <c r="AAY442" s="37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8"/>
      <c r="ABP442" s="38"/>
      <c r="ABQ442" s="38"/>
      <c r="ABR442" s="38"/>
      <c r="ABS442" s="37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8"/>
      <c r="ACJ442" s="38"/>
      <c r="ACK442" s="38"/>
      <c r="ACL442" s="38"/>
      <c r="ACM442" s="37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8"/>
      <c r="ADD442" s="38"/>
      <c r="ADE442" s="38"/>
      <c r="ADF442" s="38"/>
      <c r="ADG442" s="37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8"/>
      <c r="ADX442" s="38"/>
      <c r="ADY442" s="38"/>
      <c r="ADZ442" s="38"/>
      <c r="AEA442" s="37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8"/>
      <c r="AER442" s="38"/>
      <c r="AES442" s="38"/>
      <c r="AET442" s="38"/>
      <c r="AEU442" s="37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8"/>
      <c r="AFL442" s="38"/>
      <c r="AFM442" s="38"/>
      <c r="AFN442" s="38"/>
      <c r="AFO442" s="37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E442" s="38"/>
      <c r="AGF442" s="38"/>
      <c r="AGG442" s="38"/>
      <c r="AGH442" s="38"/>
      <c r="AGJ442" s="85" t="str">
        <f t="shared" si="1340"/>
        <v/>
      </c>
      <c r="AGK442" s="85" t="str">
        <f t="shared" si="1341"/>
        <v/>
      </c>
      <c r="AGL442" s="85" t="str">
        <f t="shared" si="1342"/>
        <v/>
      </c>
      <c r="AGN442" s="5">
        <f>IF(LEN(B442)&gt;7,AGN439,"")</f>
        <v>15</v>
      </c>
      <c r="AGQ442" s="36">
        <f t="shared" si="1353"/>
        <v>2</v>
      </c>
      <c r="AGR442" s="36" t="str">
        <f t="shared" si="1343"/>
        <v/>
      </c>
      <c r="AGS442" s="39">
        <f t="shared" si="1354"/>
        <v>5</v>
      </c>
      <c r="AGT442" s="36">
        <f t="shared" si="1355"/>
        <v>2</v>
      </c>
      <c r="AGU442" s="36" t="str">
        <f t="shared" si="1344"/>
        <v/>
      </c>
      <c r="AGV442" s="39" t="str">
        <f t="shared" si="1356"/>
        <v/>
      </c>
      <c r="AGW442" s="36">
        <f t="shared" si="1357"/>
        <v>15</v>
      </c>
      <c r="AGX442" s="36" t="str">
        <f t="shared" si="1345"/>
        <v/>
      </c>
      <c r="AGY442" s="39">
        <f t="shared" si="1358"/>
        <v>7</v>
      </c>
      <c r="AGZ442" s="36">
        <f t="shared" si="1359"/>
        <v>1</v>
      </c>
      <c r="AHA442" s="36" t="str">
        <f t="shared" si="1346"/>
        <v/>
      </c>
      <c r="AHB442" s="39" t="str">
        <f t="shared" si="1360"/>
        <v/>
      </c>
      <c r="AHC442" s="36" t="str">
        <f t="shared" si="1361"/>
        <v/>
      </c>
      <c r="AHD442" s="36" t="str">
        <f t="shared" si="1347"/>
        <v/>
      </c>
      <c r="AHE442" s="39" t="str">
        <f t="shared" si="1362"/>
        <v/>
      </c>
      <c r="AHF442" s="36" t="str">
        <f t="shared" si="1363"/>
        <v/>
      </c>
      <c r="AHG442" s="36" t="str">
        <f t="shared" si="1348"/>
        <v/>
      </c>
      <c r="AHH442" s="39" t="str">
        <f t="shared" si="1364"/>
        <v/>
      </c>
      <c r="AHI442" s="36" t="str">
        <f t="shared" si="1365"/>
        <v/>
      </c>
      <c r="AHJ442" s="36" t="str">
        <f t="shared" si="1349"/>
        <v/>
      </c>
      <c r="AHK442" s="39" t="str">
        <f t="shared" si="1366"/>
        <v/>
      </c>
      <c r="AHL442" s="36" t="str">
        <f t="shared" si="1367"/>
        <v/>
      </c>
      <c r="AHM442" s="36" t="str">
        <f t="shared" si="1350"/>
        <v/>
      </c>
      <c r="AHN442" s="39" t="str">
        <f t="shared" si="1368"/>
        <v/>
      </c>
      <c r="AHO442" s="36" t="str">
        <f t="shared" si="1369"/>
        <v/>
      </c>
      <c r="AHP442" s="36" t="str">
        <f t="shared" si="1351"/>
        <v/>
      </c>
      <c r="AHQ442" s="39" t="str">
        <f t="shared" si="1370"/>
        <v/>
      </c>
      <c r="AHR442" s="36" t="str">
        <f t="shared" si="1371"/>
        <v/>
      </c>
      <c r="AHS442" s="36" t="str">
        <f t="shared" si="1352"/>
        <v/>
      </c>
      <c r="AHT442" s="39" t="str">
        <f t="shared" si="1372"/>
        <v/>
      </c>
    </row>
    <row r="443" spans="1:923" s="5" customFormat="1" outlineLevel="1" x14ac:dyDescent="0.25">
      <c r="A443" s="43">
        <f t="shared" si="1373"/>
        <v>4</v>
      </c>
      <c r="B443" s="48" t="s">
        <v>255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57"/>
      <c r="EJ443" s="57"/>
      <c r="EK443" s="57"/>
      <c r="EL443" s="57"/>
      <c r="EM443" s="61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8"/>
      <c r="SJ443" s="38"/>
      <c r="SK443" s="38"/>
      <c r="SL443" s="38"/>
      <c r="SM443" s="37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8"/>
      <c r="TD443" s="38"/>
      <c r="TE443" s="38"/>
      <c r="TF443" s="38"/>
      <c r="TG443" s="37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8"/>
      <c r="TX443" s="38"/>
      <c r="TY443" s="38"/>
      <c r="TZ443" s="38"/>
      <c r="UA443" s="37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8"/>
      <c r="UR443" s="38"/>
      <c r="US443" s="38"/>
      <c r="UT443" s="38"/>
      <c r="UU443" s="37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8"/>
      <c r="VL443" s="38"/>
      <c r="VM443" s="38"/>
      <c r="VN443" s="38"/>
      <c r="VO443" s="37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8"/>
      <c r="WF443" s="38"/>
      <c r="WG443" s="38"/>
      <c r="WH443" s="38"/>
      <c r="WI443" s="37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8"/>
      <c r="WZ443" s="38"/>
      <c r="XA443" s="38"/>
      <c r="XB443" s="38"/>
      <c r="XC443" s="37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8"/>
      <c r="XT443" s="38"/>
      <c r="XU443" s="38"/>
      <c r="XV443" s="38"/>
      <c r="XW443" s="37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8"/>
      <c r="YN443" s="38"/>
      <c r="YO443" s="38"/>
      <c r="YP443" s="38"/>
      <c r="YQ443" s="37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8"/>
      <c r="ZH443" s="38"/>
      <c r="ZI443" s="38"/>
      <c r="ZJ443" s="38"/>
      <c r="ZK443" s="37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8"/>
      <c r="AAB443" s="38"/>
      <c r="AAC443" s="38"/>
      <c r="AAD443" s="38"/>
      <c r="AAE443" s="37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8"/>
      <c r="AAV443" s="38"/>
      <c r="AAW443" s="38"/>
      <c r="AAX443" s="38"/>
      <c r="AAY443" s="37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8"/>
      <c r="ABP443" s="38"/>
      <c r="ABQ443" s="38"/>
      <c r="ABR443" s="38"/>
      <c r="ABS443" s="37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8"/>
      <c r="ACJ443" s="38"/>
      <c r="ACK443" s="38"/>
      <c r="ACL443" s="38"/>
      <c r="ACM443" s="37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8"/>
      <c r="ADD443" s="38"/>
      <c r="ADE443" s="38"/>
      <c r="ADF443" s="38"/>
      <c r="ADG443" s="37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8"/>
      <c r="ADX443" s="38"/>
      <c r="ADY443" s="38"/>
      <c r="ADZ443" s="38"/>
      <c r="AEA443" s="37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8"/>
      <c r="AER443" s="38"/>
      <c r="AES443" s="38"/>
      <c r="AET443" s="38"/>
      <c r="AEU443" s="37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8"/>
      <c r="AFL443" s="38"/>
      <c r="AFM443" s="38"/>
      <c r="AFN443" s="38"/>
      <c r="AFO443" s="37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E443" s="38"/>
      <c r="AGF443" s="38"/>
      <c r="AGG443" s="38"/>
      <c r="AGH443" s="38"/>
      <c r="AGJ443" s="85" t="str">
        <f t="shared" si="1340"/>
        <v/>
      </c>
      <c r="AGK443" s="85" t="str">
        <f t="shared" si="1341"/>
        <v/>
      </c>
      <c r="AGL443" s="85" t="str">
        <f t="shared" si="1342"/>
        <v/>
      </c>
      <c r="AGN443" s="5">
        <f>IF(LEN(B443)&gt;7,AGN439,"")</f>
        <v>15</v>
      </c>
      <c r="AGQ443" s="36" t="str">
        <f t="shared" si="1353"/>
        <v/>
      </c>
      <c r="AGR443" s="36" t="str">
        <f t="shared" si="1343"/>
        <v/>
      </c>
      <c r="AGS443" s="39" t="str">
        <f t="shared" si="1354"/>
        <v/>
      </c>
      <c r="AGT443" s="36" t="str">
        <f t="shared" si="1355"/>
        <v/>
      </c>
      <c r="AGU443" s="36" t="str">
        <f t="shared" si="1344"/>
        <v/>
      </c>
      <c r="AGV443" s="39" t="str">
        <f t="shared" si="1356"/>
        <v/>
      </c>
      <c r="AGW443" s="36" t="str">
        <f t="shared" si="1357"/>
        <v/>
      </c>
      <c r="AGX443" s="36" t="str">
        <f t="shared" si="1345"/>
        <v/>
      </c>
      <c r="AGY443" s="39" t="str">
        <f t="shared" si="1358"/>
        <v/>
      </c>
      <c r="AGZ443" s="36" t="str">
        <f t="shared" si="1359"/>
        <v/>
      </c>
      <c r="AHA443" s="36" t="str">
        <f t="shared" si="1346"/>
        <v/>
      </c>
      <c r="AHB443" s="39" t="str">
        <f t="shared" si="1360"/>
        <v/>
      </c>
      <c r="AHC443" s="36" t="str">
        <f t="shared" si="1361"/>
        <v/>
      </c>
      <c r="AHD443" s="36" t="str">
        <f t="shared" si="1347"/>
        <v/>
      </c>
      <c r="AHE443" s="39" t="str">
        <f t="shared" si="1362"/>
        <v/>
      </c>
      <c r="AHF443" s="36" t="str">
        <f t="shared" si="1363"/>
        <v/>
      </c>
      <c r="AHG443" s="36" t="str">
        <f t="shared" si="1348"/>
        <v/>
      </c>
      <c r="AHH443" s="39" t="str">
        <f t="shared" si="1364"/>
        <v/>
      </c>
      <c r="AHI443" s="36" t="str">
        <f t="shared" si="1365"/>
        <v/>
      </c>
      <c r="AHJ443" s="36" t="str">
        <f t="shared" si="1349"/>
        <v/>
      </c>
      <c r="AHK443" s="39" t="str">
        <f t="shared" si="1366"/>
        <v/>
      </c>
      <c r="AHL443" s="36" t="str">
        <f t="shared" si="1367"/>
        <v/>
      </c>
      <c r="AHM443" s="36" t="str">
        <f t="shared" si="1350"/>
        <v/>
      </c>
      <c r="AHN443" s="39" t="str">
        <f t="shared" si="1368"/>
        <v/>
      </c>
      <c r="AHO443" s="36" t="str">
        <f t="shared" si="1369"/>
        <v/>
      </c>
      <c r="AHP443" s="36" t="str">
        <f t="shared" si="1351"/>
        <v/>
      </c>
      <c r="AHQ443" s="39" t="str">
        <f t="shared" si="1370"/>
        <v/>
      </c>
      <c r="AHR443" s="36" t="str">
        <f t="shared" si="1371"/>
        <v/>
      </c>
      <c r="AHS443" s="36" t="str">
        <f t="shared" si="1352"/>
        <v/>
      </c>
      <c r="AHT443" s="39" t="str">
        <f t="shared" si="1372"/>
        <v/>
      </c>
    </row>
    <row r="444" spans="1:923" s="5" customFormat="1" outlineLevel="1" x14ac:dyDescent="0.25">
      <c r="A444" s="43">
        <f t="shared" si="1373"/>
        <v>5</v>
      </c>
      <c r="B444" s="48" t="s">
        <v>256</v>
      </c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61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38"/>
      <c r="CX444" s="38"/>
      <c r="CY444" s="61"/>
      <c r="CZ444" s="57" t="s">
        <v>351</v>
      </c>
      <c r="DA444" s="57" t="s">
        <v>351</v>
      </c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 t="s">
        <v>351</v>
      </c>
      <c r="DM444" s="57" t="s">
        <v>351</v>
      </c>
      <c r="DN444" s="57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57"/>
      <c r="EJ444" s="57"/>
      <c r="EK444" s="57"/>
      <c r="EL444" s="57"/>
      <c r="EM444" s="61"/>
      <c r="EN444" s="57"/>
      <c r="EO444" s="57"/>
      <c r="EP444" s="57"/>
      <c r="EQ444" s="57"/>
      <c r="ER444" s="57"/>
      <c r="ES444" s="57"/>
      <c r="ET444" s="57"/>
      <c r="EU444" s="57" t="s">
        <v>351</v>
      </c>
      <c r="EV444" s="57" t="s">
        <v>351</v>
      </c>
      <c r="EW444" s="57" t="s">
        <v>351</v>
      </c>
      <c r="EX444" s="57"/>
      <c r="EY444" s="57"/>
      <c r="EZ444" s="57"/>
      <c r="FA444" s="57"/>
      <c r="FB444" s="57"/>
      <c r="FC444" s="57" t="s">
        <v>351</v>
      </c>
      <c r="FD444" s="57" t="s">
        <v>351</v>
      </c>
      <c r="FE444" s="57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 t="s">
        <v>351</v>
      </c>
      <c r="FX444" s="57" t="s">
        <v>351</v>
      </c>
      <c r="FY444" s="57"/>
      <c r="FZ444" s="57"/>
      <c r="GA444" s="61"/>
      <c r="GB444" s="57" t="s">
        <v>351</v>
      </c>
      <c r="GC444" s="57" t="s">
        <v>351</v>
      </c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 t="s">
        <v>351</v>
      </c>
      <c r="GR444" s="57" t="s">
        <v>351</v>
      </c>
      <c r="GS444" s="57" t="s">
        <v>351</v>
      </c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 t="s">
        <v>359</v>
      </c>
      <c r="HQ444" s="57" t="s">
        <v>359</v>
      </c>
      <c r="HR444" s="57"/>
      <c r="HS444" s="57"/>
      <c r="HT444" s="57"/>
      <c r="HU444" s="57"/>
      <c r="HV444" s="57"/>
      <c r="HW444" s="57" t="s">
        <v>359</v>
      </c>
      <c r="HX444" s="57"/>
      <c r="HY444" s="57"/>
      <c r="HZ444" s="57"/>
      <c r="IA444" s="57"/>
      <c r="IB444" s="57"/>
      <c r="IC444" s="57"/>
      <c r="ID444" s="57"/>
      <c r="IE444" s="57" t="s">
        <v>359</v>
      </c>
      <c r="IF444" s="57" t="s">
        <v>359</v>
      </c>
      <c r="IG444" s="38"/>
      <c r="IH444" s="38"/>
      <c r="II444" s="61"/>
      <c r="IJ444" s="57"/>
      <c r="IK444" s="57"/>
      <c r="IL444" s="57"/>
      <c r="IM444" s="57"/>
      <c r="IN444" s="57" t="s">
        <v>351</v>
      </c>
      <c r="IO444" s="57" t="s">
        <v>351</v>
      </c>
      <c r="IP444" s="57" t="s">
        <v>351</v>
      </c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 t="s">
        <v>351</v>
      </c>
      <c r="JE444" s="57" t="s">
        <v>351</v>
      </c>
      <c r="JF444" s="57"/>
      <c r="JG444" s="57" t="s">
        <v>351</v>
      </c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8"/>
      <c r="SJ444" s="38"/>
      <c r="SK444" s="38"/>
      <c r="SL444" s="38"/>
      <c r="SM444" s="37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8"/>
      <c r="TD444" s="38"/>
      <c r="TE444" s="38"/>
      <c r="TF444" s="38"/>
      <c r="TG444" s="37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8"/>
      <c r="TX444" s="38"/>
      <c r="TY444" s="38"/>
      <c r="TZ444" s="38"/>
      <c r="UA444" s="37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8"/>
      <c r="UR444" s="38"/>
      <c r="US444" s="38"/>
      <c r="UT444" s="38"/>
      <c r="UU444" s="37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8"/>
      <c r="VL444" s="38"/>
      <c r="VM444" s="38"/>
      <c r="VN444" s="38"/>
      <c r="VO444" s="37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8"/>
      <c r="WF444" s="38"/>
      <c r="WG444" s="38"/>
      <c r="WH444" s="38"/>
      <c r="WI444" s="37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8"/>
      <c r="WZ444" s="38"/>
      <c r="XA444" s="38"/>
      <c r="XB444" s="38"/>
      <c r="XC444" s="37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8"/>
      <c r="XT444" s="38"/>
      <c r="XU444" s="38"/>
      <c r="XV444" s="38"/>
      <c r="XW444" s="37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8"/>
      <c r="YN444" s="38"/>
      <c r="YO444" s="38"/>
      <c r="YP444" s="38"/>
      <c r="YQ444" s="37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8"/>
      <c r="ZH444" s="38"/>
      <c r="ZI444" s="38"/>
      <c r="ZJ444" s="38"/>
      <c r="ZK444" s="37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8"/>
      <c r="AAB444" s="38"/>
      <c r="AAC444" s="38"/>
      <c r="AAD444" s="38"/>
      <c r="AAE444" s="37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8"/>
      <c r="AAV444" s="38"/>
      <c r="AAW444" s="38"/>
      <c r="AAX444" s="38"/>
      <c r="AAY444" s="37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8"/>
      <c r="ABP444" s="38"/>
      <c r="ABQ444" s="38"/>
      <c r="ABR444" s="38"/>
      <c r="ABS444" s="37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8"/>
      <c r="ACJ444" s="38"/>
      <c r="ACK444" s="38"/>
      <c r="ACL444" s="38"/>
      <c r="ACM444" s="37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8"/>
      <c r="ADD444" s="38"/>
      <c r="ADE444" s="38"/>
      <c r="ADF444" s="38"/>
      <c r="ADG444" s="37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8"/>
      <c r="ADX444" s="38"/>
      <c r="ADY444" s="38"/>
      <c r="ADZ444" s="38"/>
      <c r="AEA444" s="37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8"/>
      <c r="AER444" s="38"/>
      <c r="AES444" s="38"/>
      <c r="AET444" s="38"/>
      <c r="AEU444" s="37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8"/>
      <c r="AFL444" s="38"/>
      <c r="AFM444" s="38"/>
      <c r="AFN444" s="38"/>
      <c r="AFO444" s="37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E444" s="38"/>
      <c r="AGF444" s="38"/>
      <c r="AGG444" s="38"/>
      <c r="AGH444" s="38"/>
      <c r="AGJ444" s="85" t="str">
        <f t="shared" si="1340"/>
        <v/>
      </c>
      <c r="AGK444" s="85" t="str">
        <f t="shared" si="1341"/>
        <v/>
      </c>
      <c r="AGL444" s="85" t="str">
        <f t="shared" si="1342"/>
        <v/>
      </c>
      <c r="AGN444" s="5">
        <f>IF(LEN(B444)&gt;7,AGN439,"")</f>
        <v>15</v>
      </c>
      <c r="AGQ444" s="36" t="str">
        <f t="shared" si="1353"/>
        <v/>
      </c>
      <c r="AGR444" s="36" t="str">
        <f t="shared" si="1343"/>
        <v/>
      </c>
      <c r="AGS444" s="39" t="str">
        <f t="shared" si="1354"/>
        <v/>
      </c>
      <c r="AGT444" s="36" t="str">
        <f t="shared" si="1355"/>
        <v/>
      </c>
      <c r="AGU444" s="36" t="str">
        <f t="shared" si="1344"/>
        <v/>
      </c>
      <c r="AGV444" s="39">
        <f t="shared" si="1356"/>
        <v>11</v>
      </c>
      <c r="AGW444" s="36">
        <f t="shared" si="1357"/>
        <v>5</v>
      </c>
      <c r="AGX444" s="36" t="str">
        <f t="shared" si="1345"/>
        <v/>
      </c>
      <c r="AGY444" s="39">
        <f t="shared" si="1358"/>
        <v>10</v>
      </c>
      <c r="AGZ444" s="36" t="str">
        <f t="shared" si="1359"/>
        <v/>
      </c>
      <c r="AHA444" s="36" t="str">
        <f t="shared" si="1346"/>
        <v/>
      </c>
      <c r="AHB444" s="39">
        <f t="shared" si="1360"/>
        <v>1</v>
      </c>
      <c r="AHC444" s="36" t="str">
        <f t="shared" si="1361"/>
        <v/>
      </c>
      <c r="AHD444" s="36" t="str">
        <f t="shared" si="1347"/>
        <v/>
      </c>
      <c r="AHE444" s="39" t="str">
        <f t="shared" si="1362"/>
        <v/>
      </c>
      <c r="AHF444" s="36" t="str">
        <f t="shared" si="1363"/>
        <v/>
      </c>
      <c r="AHG444" s="36" t="str">
        <f t="shared" si="1348"/>
        <v/>
      </c>
      <c r="AHH444" s="39" t="str">
        <f t="shared" si="1364"/>
        <v/>
      </c>
      <c r="AHI444" s="36" t="str">
        <f t="shared" si="1365"/>
        <v/>
      </c>
      <c r="AHJ444" s="36" t="str">
        <f t="shared" si="1349"/>
        <v/>
      </c>
      <c r="AHK444" s="39" t="str">
        <f t="shared" si="1366"/>
        <v/>
      </c>
      <c r="AHL444" s="36" t="str">
        <f t="shared" si="1367"/>
        <v/>
      </c>
      <c r="AHM444" s="36" t="str">
        <f t="shared" si="1350"/>
        <v/>
      </c>
      <c r="AHN444" s="39" t="str">
        <f t="shared" si="1368"/>
        <v/>
      </c>
      <c r="AHO444" s="36" t="str">
        <f t="shared" si="1369"/>
        <v/>
      </c>
      <c r="AHP444" s="36" t="str">
        <f t="shared" si="1351"/>
        <v/>
      </c>
      <c r="AHQ444" s="39" t="str">
        <f t="shared" si="1370"/>
        <v/>
      </c>
      <c r="AHR444" s="36" t="str">
        <f t="shared" si="1371"/>
        <v/>
      </c>
      <c r="AHS444" s="36" t="str">
        <f t="shared" si="1352"/>
        <v/>
      </c>
      <c r="AHT444" s="39" t="str">
        <f t="shared" si="1372"/>
        <v/>
      </c>
    </row>
    <row r="445" spans="1:923" s="5" customFormat="1" outlineLevel="1" x14ac:dyDescent="0.25">
      <c r="A445" s="43">
        <f t="shared" si="1373"/>
        <v>6</v>
      </c>
      <c r="B445" s="48" t="s">
        <v>257</v>
      </c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61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38"/>
      <c r="CB445" s="38"/>
      <c r="CC445" s="38"/>
      <c r="CD445" s="38"/>
      <c r="CE445" s="61"/>
      <c r="CF445" s="57" t="s">
        <v>359</v>
      </c>
      <c r="CG445" s="57" t="s">
        <v>359</v>
      </c>
      <c r="CH445" s="57"/>
      <c r="CI445" s="57" t="s">
        <v>359</v>
      </c>
      <c r="CJ445" s="57" t="s">
        <v>359</v>
      </c>
      <c r="CK445" s="57" t="s">
        <v>359</v>
      </c>
      <c r="CL445" s="57" t="s">
        <v>359</v>
      </c>
      <c r="CM445" s="57" t="s">
        <v>359</v>
      </c>
      <c r="CN445" s="57" t="s">
        <v>359</v>
      </c>
      <c r="CO445" s="57" t="s">
        <v>359</v>
      </c>
      <c r="CP445" s="57"/>
      <c r="CQ445" s="57"/>
      <c r="CR445" s="57" t="s">
        <v>359</v>
      </c>
      <c r="CS445" s="57" t="s">
        <v>359</v>
      </c>
      <c r="CT445" s="57"/>
      <c r="CU445" s="57" t="s">
        <v>359</v>
      </c>
      <c r="CV445" s="57" t="s">
        <v>359</v>
      </c>
      <c r="CW445" s="38"/>
      <c r="CX445" s="38"/>
      <c r="CY445" s="61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57"/>
      <c r="EJ445" s="57"/>
      <c r="EK445" s="57"/>
      <c r="EL445" s="57"/>
      <c r="EM445" s="61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38"/>
      <c r="FG445" s="61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61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61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61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8"/>
      <c r="SJ445" s="38"/>
      <c r="SK445" s="38"/>
      <c r="SL445" s="38"/>
      <c r="SM445" s="37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8"/>
      <c r="TD445" s="38"/>
      <c r="TE445" s="38"/>
      <c r="TF445" s="38"/>
      <c r="TG445" s="37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8"/>
      <c r="TX445" s="38"/>
      <c r="TY445" s="38"/>
      <c r="TZ445" s="38"/>
      <c r="UA445" s="37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8"/>
      <c r="UR445" s="38"/>
      <c r="US445" s="38"/>
      <c r="UT445" s="38"/>
      <c r="UU445" s="37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8"/>
      <c r="VL445" s="38"/>
      <c r="VM445" s="38"/>
      <c r="VN445" s="38"/>
      <c r="VO445" s="37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8"/>
      <c r="WF445" s="38"/>
      <c r="WG445" s="38"/>
      <c r="WH445" s="38"/>
      <c r="WI445" s="37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8"/>
      <c r="WZ445" s="38"/>
      <c r="XA445" s="38"/>
      <c r="XB445" s="38"/>
      <c r="XC445" s="37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8"/>
      <c r="XT445" s="38"/>
      <c r="XU445" s="38"/>
      <c r="XV445" s="38"/>
      <c r="XW445" s="37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8"/>
      <c r="YN445" s="38"/>
      <c r="YO445" s="38"/>
      <c r="YP445" s="38"/>
      <c r="YQ445" s="37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8"/>
      <c r="ZH445" s="38"/>
      <c r="ZI445" s="38"/>
      <c r="ZJ445" s="38"/>
      <c r="ZK445" s="37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8"/>
      <c r="AAB445" s="38"/>
      <c r="AAC445" s="38"/>
      <c r="AAD445" s="38"/>
      <c r="AAE445" s="37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8"/>
      <c r="AAV445" s="38"/>
      <c r="AAW445" s="38"/>
      <c r="AAX445" s="38"/>
      <c r="AAY445" s="37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8"/>
      <c r="ABP445" s="38"/>
      <c r="ABQ445" s="38"/>
      <c r="ABR445" s="38"/>
      <c r="ABS445" s="37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8"/>
      <c r="ACJ445" s="38"/>
      <c r="ACK445" s="38"/>
      <c r="ACL445" s="38"/>
      <c r="ACM445" s="37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8"/>
      <c r="ADD445" s="38"/>
      <c r="ADE445" s="38"/>
      <c r="ADF445" s="38"/>
      <c r="ADG445" s="37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8"/>
      <c r="ADX445" s="38"/>
      <c r="ADY445" s="38"/>
      <c r="ADZ445" s="38"/>
      <c r="AEA445" s="37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8"/>
      <c r="AER445" s="38"/>
      <c r="AES445" s="38"/>
      <c r="AET445" s="38"/>
      <c r="AEU445" s="37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8"/>
      <c r="AFL445" s="38"/>
      <c r="AFM445" s="38"/>
      <c r="AFN445" s="38"/>
      <c r="AFO445" s="37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E445" s="38"/>
      <c r="AGF445" s="38"/>
      <c r="AGG445" s="38"/>
      <c r="AGH445" s="38"/>
      <c r="AGJ445" s="85" t="str">
        <f t="shared" si="1340"/>
        <v/>
      </c>
      <c r="AGK445" s="85" t="str">
        <f t="shared" si="1341"/>
        <v/>
      </c>
      <c r="AGL445" s="85" t="str">
        <f t="shared" si="1342"/>
        <v/>
      </c>
      <c r="AGN445" s="5">
        <f>IF(LEN(B445)&gt;7,AGN439,"")</f>
        <v>15</v>
      </c>
      <c r="AGQ445" s="36">
        <f t="shared" si="1353"/>
        <v>9</v>
      </c>
      <c r="AGR445" s="36" t="str">
        <f t="shared" si="1343"/>
        <v/>
      </c>
      <c r="AGS445" s="39" t="str">
        <f t="shared" si="1354"/>
        <v/>
      </c>
      <c r="AGT445" s="36">
        <f t="shared" si="1355"/>
        <v>4</v>
      </c>
      <c r="AGU445" s="36" t="str">
        <f t="shared" si="1344"/>
        <v/>
      </c>
      <c r="AGV445" s="39" t="str">
        <f t="shared" si="1356"/>
        <v/>
      </c>
      <c r="AGW445" s="36" t="str">
        <f t="shared" si="1357"/>
        <v/>
      </c>
      <c r="AGX445" s="36" t="str">
        <f t="shared" si="1345"/>
        <v/>
      </c>
      <c r="AGY445" s="39" t="str">
        <f t="shared" si="1358"/>
        <v/>
      </c>
      <c r="AGZ445" s="36" t="str">
        <f t="shared" si="1359"/>
        <v/>
      </c>
      <c r="AHA445" s="36" t="str">
        <f t="shared" si="1346"/>
        <v/>
      </c>
      <c r="AHB445" s="39" t="str">
        <f t="shared" si="1360"/>
        <v/>
      </c>
      <c r="AHC445" s="36" t="str">
        <f t="shared" si="1361"/>
        <v/>
      </c>
      <c r="AHD445" s="36" t="str">
        <f t="shared" si="1347"/>
        <v/>
      </c>
      <c r="AHE445" s="39" t="str">
        <f t="shared" si="1362"/>
        <v/>
      </c>
      <c r="AHF445" s="36" t="str">
        <f t="shared" si="1363"/>
        <v/>
      </c>
      <c r="AHG445" s="36" t="str">
        <f t="shared" si="1348"/>
        <v/>
      </c>
      <c r="AHH445" s="39" t="str">
        <f t="shared" si="1364"/>
        <v/>
      </c>
      <c r="AHI445" s="36" t="str">
        <f t="shared" si="1365"/>
        <v/>
      </c>
      <c r="AHJ445" s="36" t="str">
        <f t="shared" si="1349"/>
        <v/>
      </c>
      <c r="AHK445" s="39" t="str">
        <f t="shared" si="1366"/>
        <v/>
      </c>
      <c r="AHL445" s="36" t="str">
        <f t="shared" si="1367"/>
        <v/>
      </c>
      <c r="AHM445" s="36" t="str">
        <f t="shared" si="1350"/>
        <v/>
      </c>
      <c r="AHN445" s="39" t="str">
        <f t="shared" si="1368"/>
        <v/>
      </c>
      <c r="AHO445" s="36" t="str">
        <f t="shared" si="1369"/>
        <v/>
      </c>
      <c r="AHP445" s="36" t="str">
        <f t="shared" si="1351"/>
        <v/>
      </c>
      <c r="AHQ445" s="39" t="str">
        <f t="shared" si="1370"/>
        <v/>
      </c>
      <c r="AHR445" s="36" t="str">
        <f t="shared" si="1371"/>
        <v/>
      </c>
      <c r="AHS445" s="36" t="str">
        <f t="shared" si="1352"/>
        <v/>
      </c>
      <c r="AHT445" s="39" t="str">
        <f t="shared" si="1372"/>
        <v/>
      </c>
    </row>
    <row r="446" spans="1:923" s="5" customFormat="1" outlineLevel="1" x14ac:dyDescent="0.25">
      <c r="A446" s="43">
        <f t="shared" si="1373"/>
        <v>7</v>
      </c>
      <c r="B446" s="48" t="s">
        <v>258</v>
      </c>
      <c r="C446" s="37"/>
      <c r="D446" s="35"/>
      <c r="E446" s="35"/>
      <c r="F446" s="35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61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 t="s">
        <v>351</v>
      </c>
      <c r="BJ446" s="57"/>
      <c r="BK446" s="57"/>
      <c r="BL446" s="57"/>
      <c r="BM446" s="57"/>
      <c r="BN446" s="57" t="s">
        <v>351</v>
      </c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38"/>
      <c r="CB446" s="38"/>
      <c r="CC446" s="38"/>
      <c r="CD446" s="38"/>
      <c r="CE446" s="61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38"/>
      <c r="CX446" s="38"/>
      <c r="CY446" s="61"/>
      <c r="CZ446" s="57"/>
      <c r="DA446" s="57"/>
      <c r="DB446" s="57"/>
      <c r="DC446" s="57" t="s">
        <v>351</v>
      </c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57"/>
      <c r="EJ446" s="57"/>
      <c r="EK446" s="57"/>
      <c r="EL446" s="57"/>
      <c r="EM446" s="61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38"/>
      <c r="FG446" s="61"/>
      <c r="FH446" s="57"/>
      <c r="FI446" s="57"/>
      <c r="FJ446" s="57"/>
      <c r="FK446" s="57"/>
      <c r="FL446" s="57"/>
      <c r="FM446" s="57"/>
      <c r="FN446" s="57"/>
      <c r="FO446" s="57" t="s">
        <v>351</v>
      </c>
      <c r="FP446" s="57" t="s">
        <v>351</v>
      </c>
      <c r="FQ446" s="57" t="s">
        <v>351</v>
      </c>
      <c r="FR446" s="57"/>
      <c r="FS446" s="57"/>
      <c r="FT446" s="57"/>
      <c r="FU446" s="57"/>
      <c r="FV446" s="57"/>
      <c r="FW446" s="57"/>
      <c r="FX446" s="57"/>
      <c r="FY446" s="57"/>
      <c r="FZ446" s="57"/>
      <c r="GA446" s="61"/>
      <c r="GB446" s="57" t="s">
        <v>351</v>
      </c>
      <c r="GC446" s="57" t="s">
        <v>351</v>
      </c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61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61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38"/>
      <c r="IH446" s="38"/>
      <c r="II446" s="61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  <c r="IX446" s="57"/>
      <c r="IY446" s="57"/>
      <c r="IZ446" s="57"/>
      <c r="JA446" s="57"/>
      <c r="JB446" s="57"/>
      <c r="JC446" s="61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8"/>
      <c r="SJ446" s="38"/>
      <c r="SK446" s="38"/>
      <c r="SL446" s="38"/>
      <c r="SM446" s="37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8"/>
      <c r="TD446" s="38"/>
      <c r="TE446" s="38"/>
      <c r="TF446" s="38"/>
      <c r="TG446" s="37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8"/>
      <c r="TX446" s="38"/>
      <c r="TY446" s="38"/>
      <c r="TZ446" s="38"/>
      <c r="UA446" s="37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8"/>
      <c r="UR446" s="38"/>
      <c r="US446" s="38"/>
      <c r="UT446" s="38"/>
      <c r="UU446" s="37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8"/>
      <c r="VL446" s="38"/>
      <c r="VM446" s="38"/>
      <c r="VN446" s="38"/>
      <c r="VO446" s="37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8"/>
      <c r="WF446" s="38"/>
      <c r="WG446" s="38"/>
      <c r="WH446" s="38"/>
      <c r="WI446" s="37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8"/>
      <c r="WZ446" s="38"/>
      <c r="XA446" s="38"/>
      <c r="XB446" s="38"/>
      <c r="XC446" s="37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8"/>
      <c r="XT446" s="38"/>
      <c r="XU446" s="38"/>
      <c r="XV446" s="38"/>
      <c r="XW446" s="37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8"/>
      <c r="YN446" s="38"/>
      <c r="YO446" s="38"/>
      <c r="YP446" s="38"/>
      <c r="YQ446" s="37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8"/>
      <c r="ZH446" s="38"/>
      <c r="ZI446" s="38"/>
      <c r="ZJ446" s="38"/>
      <c r="ZK446" s="37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8"/>
      <c r="AAB446" s="38"/>
      <c r="AAC446" s="38"/>
      <c r="AAD446" s="38"/>
      <c r="AAE446" s="37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8"/>
      <c r="AAV446" s="38"/>
      <c r="AAW446" s="38"/>
      <c r="AAX446" s="38"/>
      <c r="AAY446" s="37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8"/>
      <c r="ABP446" s="38"/>
      <c r="ABQ446" s="38"/>
      <c r="ABR446" s="38"/>
      <c r="ABS446" s="37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8"/>
      <c r="ACJ446" s="38"/>
      <c r="ACK446" s="38"/>
      <c r="ACL446" s="38"/>
      <c r="ACM446" s="37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8"/>
      <c r="ADD446" s="38"/>
      <c r="ADE446" s="38"/>
      <c r="ADF446" s="38"/>
      <c r="ADG446" s="37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8"/>
      <c r="ADX446" s="38"/>
      <c r="ADY446" s="38"/>
      <c r="ADZ446" s="38"/>
      <c r="AEA446" s="37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8"/>
      <c r="AER446" s="38"/>
      <c r="AES446" s="38"/>
      <c r="AET446" s="38"/>
      <c r="AEU446" s="37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8"/>
      <c r="AFL446" s="38"/>
      <c r="AFM446" s="38"/>
      <c r="AFN446" s="38"/>
      <c r="AFO446" s="37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E446" s="38"/>
      <c r="AGF446" s="38"/>
      <c r="AGG446" s="38"/>
      <c r="AGH446" s="38"/>
      <c r="AGJ446" s="85" t="str">
        <f t="shared" si="1340"/>
        <v/>
      </c>
      <c r="AGK446" s="85" t="str">
        <f t="shared" si="1341"/>
        <v/>
      </c>
      <c r="AGL446" s="85" t="str">
        <f t="shared" si="1342"/>
        <v/>
      </c>
      <c r="AGN446" s="5">
        <f>IF(LEN(B446)&gt;7,AGN439,"")</f>
        <v>15</v>
      </c>
      <c r="AGQ446" s="36" t="str">
        <f t="shared" si="1353"/>
        <v/>
      </c>
      <c r="AGR446" s="36" t="str">
        <f t="shared" si="1343"/>
        <v/>
      </c>
      <c r="AGS446" s="39">
        <f t="shared" si="1354"/>
        <v>2</v>
      </c>
      <c r="AGT446" s="36" t="str">
        <f t="shared" si="1355"/>
        <v/>
      </c>
      <c r="AGU446" s="36" t="str">
        <f t="shared" si="1344"/>
        <v/>
      </c>
      <c r="AGV446" s="39">
        <f t="shared" si="1356"/>
        <v>4</v>
      </c>
      <c r="AGW446" s="36" t="str">
        <f t="shared" si="1357"/>
        <v/>
      </c>
      <c r="AGX446" s="36" t="str">
        <f t="shared" si="1345"/>
        <v/>
      </c>
      <c r="AGY446" s="39">
        <f t="shared" si="1358"/>
        <v>2</v>
      </c>
      <c r="AGZ446" s="36" t="str">
        <f t="shared" si="1359"/>
        <v/>
      </c>
      <c r="AHA446" s="36" t="str">
        <f t="shared" si="1346"/>
        <v/>
      </c>
      <c r="AHB446" s="39" t="str">
        <f t="shared" si="1360"/>
        <v/>
      </c>
      <c r="AHC446" s="36" t="str">
        <f t="shared" si="1361"/>
        <v/>
      </c>
      <c r="AHD446" s="36" t="str">
        <f t="shared" si="1347"/>
        <v/>
      </c>
      <c r="AHE446" s="39" t="str">
        <f t="shared" si="1362"/>
        <v/>
      </c>
      <c r="AHF446" s="36" t="str">
        <f t="shared" si="1363"/>
        <v/>
      </c>
      <c r="AHG446" s="36" t="str">
        <f t="shared" si="1348"/>
        <v/>
      </c>
      <c r="AHH446" s="39" t="str">
        <f t="shared" si="1364"/>
        <v/>
      </c>
      <c r="AHI446" s="36" t="str">
        <f t="shared" si="1365"/>
        <v/>
      </c>
      <c r="AHJ446" s="36" t="str">
        <f t="shared" si="1349"/>
        <v/>
      </c>
      <c r="AHK446" s="39" t="str">
        <f t="shared" si="1366"/>
        <v/>
      </c>
      <c r="AHL446" s="36" t="str">
        <f t="shared" si="1367"/>
        <v/>
      </c>
      <c r="AHM446" s="36" t="str">
        <f t="shared" si="1350"/>
        <v/>
      </c>
      <c r="AHN446" s="39" t="str">
        <f t="shared" si="1368"/>
        <v/>
      </c>
      <c r="AHO446" s="36" t="str">
        <f t="shared" si="1369"/>
        <v/>
      </c>
      <c r="AHP446" s="36" t="str">
        <f t="shared" si="1351"/>
        <v/>
      </c>
      <c r="AHQ446" s="39" t="str">
        <f t="shared" si="1370"/>
        <v/>
      </c>
      <c r="AHR446" s="36" t="str">
        <f t="shared" si="1371"/>
        <v/>
      </c>
      <c r="AHS446" s="36" t="str">
        <f t="shared" si="1352"/>
        <v/>
      </c>
      <c r="AHT446" s="39" t="str">
        <f t="shared" si="1372"/>
        <v/>
      </c>
    </row>
    <row r="447" spans="1:923" s="5" customFormat="1" outlineLevel="1" x14ac:dyDescent="0.25">
      <c r="A447" s="43">
        <f t="shared" si="1373"/>
        <v>8</v>
      </c>
      <c r="B447" s="48" t="s">
        <v>259</v>
      </c>
      <c r="C447" s="37"/>
      <c r="D447" s="35"/>
      <c r="E447" s="35"/>
      <c r="F447" s="35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61"/>
      <c r="AR447" s="57" t="s">
        <v>351</v>
      </c>
      <c r="AS447" s="57" t="s">
        <v>351</v>
      </c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 t="s">
        <v>351</v>
      </c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38"/>
      <c r="CB447" s="38"/>
      <c r="CC447" s="38"/>
      <c r="CD447" s="38"/>
      <c r="CE447" s="61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38"/>
      <c r="CX447" s="38"/>
      <c r="CY447" s="61"/>
      <c r="CZ447" s="57"/>
      <c r="DA447" s="57"/>
      <c r="DB447" s="57"/>
      <c r="DC447" s="57" t="s">
        <v>351</v>
      </c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57"/>
      <c r="EJ447" s="57" t="s">
        <v>359</v>
      </c>
      <c r="EK447" s="57" t="s">
        <v>359</v>
      </c>
      <c r="EL447" s="57" t="s">
        <v>359</v>
      </c>
      <c r="EM447" s="61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 t="s">
        <v>351</v>
      </c>
      <c r="FA447" s="57" t="s">
        <v>351</v>
      </c>
      <c r="FB447" s="57"/>
      <c r="FC447" s="57"/>
      <c r="FD447" s="57"/>
      <c r="FE447" s="57"/>
      <c r="FF447" s="38"/>
      <c r="FG447" s="61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61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61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61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38"/>
      <c r="IH447" s="38"/>
      <c r="II447" s="61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  <c r="IX447" s="57"/>
      <c r="IY447" s="57" t="s">
        <v>351</v>
      </c>
      <c r="IZ447" s="57" t="s">
        <v>351</v>
      </c>
      <c r="JA447" s="57" t="s">
        <v>351</v>
      </c>
      <c r="JB447" s="57"/>
      <c r="JC447" s="61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38"/>
      <c r="JS447" s="38"/>
      <c r="JT447" s="38"/>
      <c r="JU447" s="38"/>
      <c r="JV447" s="38"/>
      <c r="JW447" s="37"/>
      <c r="JX447" s="38" t="s">
        <v>351</v>
      </c>
      <c r="JY447" s="38" t="s">
        <v>351</v>
      </c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8"/>
      <c r="SJ447" s="38"/>
      <c r="SK447" s="38"/>
      <c r="SL447" s="38"/>
      <c r="SM447" s="37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8"/>
      <c r="TD447" s="38"/>
      <c r="TE447" s="38"/>
      <c r="TF447" s="38"/>
      <c r="TG447" s="37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8"/>
      <c r="TX447" s="38"/>
      <c r="TY447" s="38"/>
      <c r="TZ447" s="38"/>
      <c r="UA447" s="37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8"/>
      <c r="UR447" s="38"/>
      <c r="US447" s="38"/>
      <c r="UT447" s="38"/>
      <c r="UU447" s="37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8"/>
      <c r="VL447" s="38"/>
      <c r="VM447" s="38"/>
      <c r="VN447" s="38"/>
      <c r="VO447" s="37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8"/>
      <c r="WF447" s="38"/>
      <c r="WG447" s="38"/>
      <c r="WH447" s="38"/>
      <c r="WI447" s="37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8"/>
      <c r="WZ447" s="38"/>
      <c r="XA447" s="38"/>
      <c r="XB447" s="38"/>
      <c r="XC447" s="37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8"/>
      <c r="XT447" s="38"/>
      <c r="XU447" s="38"/>
      <c r="XV447" s="38"/>
      <c r="XW447" s="37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8"/>
      <c r="YN447" s="38"/>
      <c r="YO447" s="38"/>
      <c r="YP447" s="38"/>
      <c r="YQ447" s="37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8"/>
      <c r="ZH447" s="38"/>
      <c r="ZI447" s="38"/>
      <c r="ZJ447" s="38"/>
      <c r="ZK447" s="37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8"/>
      <c r="AAB447" s="38"/>
      <c r="AAC447" s="38"/>
      <c r="AAD447" s="38"/>
      <c r="AAE447" s="37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8"/>
      <c r="AAV447" s="38"/>
      <c r="AAW447" s="38"/>
      <c r="AAX447" s="38"/>
      <c r="AAY447" s="37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8"/>
      <c r="ABP447" s="38"/>
      <c r="ABQ447" s="38"/>
      <c r="ABR447" s="38"/>
      <c r="ABS447" s="37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8"/>
      <c r="ACJ447" s="38"/>
      <c r="ACK447" s="38"/>
      <c r="ACL447" s="38"/>
      <c r="ACM447" s="37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8"/>
      <c r="ADD447" s="38"/>
      <c r="ADE447" s="38"/>
      <c r="ADF447" s="38"/>
      <c r="ADG447" s="37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8"/>
      <c r="ADX447" s="38"/>
      <c r="ADY447" s="38"/>
      <c r="ADZ447" s="38"/>
      <c r="AEA447" s="37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8"/>
      <c r="AER447" s="38"/>
      <c r="AES447" s="38"/>
      <c r="AET447" s="38"/>
      <c r="AEU447" s="37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8"/>
      <c r="AFL447" s="38"/>
      <c r="AFM447" s="38"/>
      <c r="AFN447" s="38"/>
      <c r="AFO447" s="37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E447" s="38"/>
      <c r="AGF447" s="38"/>
      <c r="AGG447" s="38"/>
      <c r="AGH447" s="38"/>
      <c r="AGJ447" s="85" t="str">
        <f t="shared" si="1340"/>
        <v/>
      </c>
      <c r="AGK447" s="85" t="str">
        <f t="shared" si="1341"/>
        <v/>
      </c>
      <c r="AGL447" s="85" t="str">
        <f t="shared" si="1342"/>
        <v/>
      </c>
      <c r="AGN447" s="5">
        <f>IF(LEN(B447)&gt;7,AGN439,"")</f>
        <v>15</v>
      </c>
      <c r="AGQ447" s="36" t="str">
        <f t="shared" si="1353"/>
        <v/>
      </c>
      <c r="AGR447" s="36" t="str">
        <f t="shared" si="1343"/>
        <v/>
      </c>
      <c r="AGS447" s="39">
        <f t="shared" si="1354"/>
        <v>3</v>
      </c>
      <c r="AGT447" s="36">
        <f t="shared" si="1355"/>
        <v>3</v>
      </c>
      <c r="AGU447" s="36" t="str">
        <f t="shared" si="1344"/>
        <v/>
      </c>
      <c r="AGV447" s="39">
        <f t="shared" si="1356"/>
        <v>3</v>
      </c>
      <c r="AGW447" s="36" t="str">
        <f t="shared" si="1357"/>
        <v/>
      </c>
      <c r="AGX447" s="36" t="str">
        <f t="shared" si="1345"/>
        <v/>
      </c>
      <c r="AGY447" s="39">
        <f t="shared" si="1358"/>
        <v>3</v>
      </c>
      <c r="AGZ447" s="36" t="str">
        <f t="shared" si="1359"/>
        <v/>
      </c>
      <c r="AHA447" s="36" t="str">
        <f t="shared" si="1346"/>
        <v/>
      </c>
      <c r="AHB447" s="39">
        <f t="shared" si="1360"/>
        <v>2</v>
      </c>
      <c r="AHC447" s="36" t="str">
        <f t="shared" si="1361"/>
        <v/>
      </c>
      <c r="AHD447" s="36" t="str">
        <f t="shared" si="1347"/>
        <v/>
      </c>
      <c r="AHE447" s="39" t="str">
        <f t="shared" si="1362"/>
        <v/>
      </c>
      <c r="AHF447" s="36" t="str">
        <f t="shared" si="1363"/>
        <v/>
      </c>
      <c r="AHG447" s="36" t="str">
        <f t="shared" si="1348"/>
        <v/>
      </c>
      <c r="AHH447" s="39" t="str">
        <f t="shared" si="1364"/>
        <v/>
      </c>
      <c r="AHI447" s="36" t="str">
        <f t="shared" si="1365"/>
        <v/>
      </c>
      <c r="AHJ447" s="36" t="str">
        <f t="shared" si="1349"/>
        <v/>
      </c>
      <c r="AHK447" s="39" t="str">
        <f t="shared" si="1366"/>
        <v/>
      </c>
      <c r="AHL447" s="36" t="str">
        <f t="shared" si="1367"/>
        <v/>
      </c>
      <c r="AHM447" s="36" t="str">
        <f t="shared" si="1350"/>
        <v/>
      </c>
      <c r="AHN447" s="39" t="str">
        <f t="shared" si="1368"/>
        <v/>
      </c>
      <c r="AHO447" s="36" t="str">
        <f t="shared" si="1369"/>
        <v/>
      </c>
      <c r="AHP447" s="36" t="str">
        <f t="shared" si="1351"/>
        <v/>
      </c>
      <c r="AHQ447" s="39" t="str">
        <f t="shared" si="1370"/>
        <v/>
      </c>
      <c r="AHR447" s="36" t="str">
        <f t="shared" si="1371"/>
        <v/>
      </c>
      <c r="AHS447" s="36" t="str">
        <f t="shared" si="1352"/>
        <v/>
      </c>
      <c r="AHT447" s="39" t="str">
        <f t="shared" si="1372"/>
        <v/>
      </c>
    </row>
    <row r="448" spans="1:923" s="5" customFormat="1" outlineLevel="1" x14ac:dyDescent="0.25">
      <c r="A448" s="43">
        <f t="shared" si="1373"/>
        <v>9</v>
      </c>
      <c r="B448" s="48" t="s">
        <v>260</v>
      </c>
      <c r="C448" s="37"/>
      <c r="D448" s="35"/>
      <c r="E448" s="35"/>
      <c r="F448" s="35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 t="s">
        <v>351</v>
      </c>
      <c r="BJ448" s="57"/>
      <c r="BK448" s="57" t="s">
        <v>351</v>
      </c>
      <c r="BL448" s="57" t="s">
        <v>351</v>
      </c>
      <c r="BM448" s="57"/>
      <c r="BN448" s="57"/>
      <c r="BO448" s="57"/>
      <c r="BP448" s="57"/>
      <c r="BQ448" s="57"/>
      <c r="BR448" s="57" t="s">
        <v>351</v>
      </c>
      <c r="BS448" s="57"/>
      <c r="BT448" s="57"/>
      <c r="BU448" s="57"/>
      <c r="BV448" s="57"/>
      <c r="BW448" s="57"/>
      <c r="BX448" s="57"/>
      <c r="BY448" s="57"/>
      <c r="BZ448" s="57"/>
      <c r="CA448" s="38"/>
      <c r="CB448" s="38"/>
      <c r="CC448" s="38"/>
      <c r="CD448" s="38"/>
      <c r="CE448" s="61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 t="s">
        <v>351</v>
      </c>
      <c r="CV448" s="57" t="s">
        <v>351</v>
      </c>
      <c r="CW448" s="38"/>
      <c r="CX448" s="38"/>
      <c r="CY448" s="61"/>
      <c r="CZ448" s="57"/>
      <c r="DA448" s="57"/>
      <c r="DB448" s="57"/>
      <c r="DC448" s="57" t="s">
        <v>351</v>
      </c>
      <c r="DD448" s="57"/>
      <c r="DE448" s="57"/>
      <c r="DF448" s="57"/>
      <c r="DG448" s="57"/>
      <c r="DH448" s="57"/>
      <c r="DI448" s="57"/>
      <c r="DJ448" s="57"/>
      <c r="DK448" s="57"/>
      <c r="DL448" s="57" t="s">
        <v>351</v>
      </c>
      <c r="DM448" s="57" t="s">
        <v>351</v>
      </c>
      <c r="DN448" s="57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61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38"/>
      <c r="FG448" s="61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61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61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 t="s">
        <v>351</v>
      </c>
      <c r="HH448" s="57" t="s">
        <v>351</v>
      </c>
      <c r="HI448" s="57"/>
      <c r="HJ448" s="57"/>
      <c r="HK448" s="57"/>
      <c r="HL448" s="57"/>
      <c r="HM448" s="57"/>
      <c r="HN448" s="57"/>
      <c r="HO448" s="61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38"/>
      <c r="IH448" s="38"/>
      <c r="II448" s="61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  <c r="IX448" s="57"/>
      <c r="IY448" s="57" t="s">
        <v>351</v>
      </c>
      <c r="IZ448" s="57" t="s">
        <v>351</v>
      </c>
      <c r="JA448" s="57" t="s">
        <v>351</v>
      </c>
      <c r="JB448" s="57"/>
      <c r="JC448" s="61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38"/>
      <c r="JS448" s="38"/>
      <c r="JT448" s="38"/>
      <c r="JU448" s="38"/>
      <c r="JV448" s="38"/>
      <c r="JW448" s="37"/>
      <c r="JX448" s="38" t="s">
        <v>351</v>
      </c>
      <c r="JY448" s="38" t="s">
        <v>351</v>
      </c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8"/>
      <c r="SJ448" s="38"/>
      <c r="SK448" s="38"/>
      <c r="SL448" s="38"/>
      <c r="SM448" s="37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8"/>
      <c r="TD448" s="38"/>
      <c r="TE448" s="38"/>
      <c r="TF448" s="38"/>
      <c r="TG448" s="37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8"/>
      <c r="TX448" s="38"/>
      <c r="TY448" s="38"/>
      <c r="TZ448" s="38"/>
      <c r="UA448" s="37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8"/>
      <c r="UR448" s="38"/>
      <c r="US448" s="38"/>
      <c r="UT448" s="38"/>
      <c r="UU448" s="37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8"/>
      <c r="VL448" s="38"/>
      <c r="VM448" s="38"/>
      <c r="VN448" s="38"/>
      <c r="VO448" s="37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8"/>
      <c r="WF448" s="38"/>
      <c r="WG448" s="38"/>
      <c r="WH448" s="38"/>
      <c r="WI448" s="37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8"/>
      <c r="WZ448" s="38"/>
      <c r="XA448" s="38"/>
      <c r="XB448" s="38"/>
      <c r="XC448" s="37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8"/>
      <c r="XT448" s="38"/>
      <c r="XU448" s="38"/>
      <c r="XV448" s="38"/>
      <c r="XW448" s="37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8"/>
      <c r="YN448" s="38"/>
      <c r="YO448" s="38"/>
      <c r="YP448" s="38"/>
      <c r="YQ448" s="37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8"/>
      <c r="ZH448" s="38"/>
      <c r="ZI448" s="38"/>
      <c r="ZJ448" s="38"/>
      <c r="ZK448" s="37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8"/>
      <c r="AAB448" s="38"/>
      <c r="AAC448" s="38"/>
      <c r="AAD448" s="38"/>
      <c r="AAE448" s="37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8"/>
      <c r="AAV448" s="38"/>
      <c r="AAW448" s="38"/>
      <c r="AAX448" s="38"/>
      <c r="AAY448" s="37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8"/>
      <c r="ABP448" s="38"/>
      <c r="ABQ448" s="38"/>
      <c r="ABR448" s="38"/>
      <c r="ABS448" s="37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8"/>
      <c r="ACJ448" s="38"/>
      <c r="ACK448" s="38"/>
      <c r="ACL448" s="38"/>
      <c r="ACM448" s="37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8"/>
      <c r="ADD448" s="38"/>
      <c r="ADE448" s="38"/>
      <c r="ADF448" s="38"/>
      <c r="ADG448" s="37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8"/>
      <c r="ADX448" s="38"/>
      <c r="ADY448" s="38"/>
      <c r="ADZ448" s="38"/>
      <c r="AEA448" s="37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8"/>
      <c r="AER448" s="38"/>
      <c r="AES448" s="38"/>
      <c r="AET448" s="38"/>
      <c r="AEU448" s="37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8"/>
      <c r="AFL448" s="38"/>
      <c r="AFM448" s="38"/>
      <c r="AFN448" s="38"/>
      <c r="AFO448" s="37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E448" s="38"/>
      <c r="AGF448" s="38"/>
      <c r="AGG448" s="38"/>
      <c r="AGH448" s="38"/>
      <c r="AGJ448" s="85" t="str">
        <f t="shared" si="1340"/>
        <v/>
      </c>
      <c r="AGK448" s="85" t="str">
        <f t="shared" si="1341"/>
        <v/>
      </c>
      <c r="AGL448" s="85" t="str">
        <f t="shared" si="1342"/>
        <v/>
      </c>
      <c r="AGN448" s="5">
        <f>IF(LEN(B448)&gt;7,AGN439,"")</f>
        <v>15</v>
      </c>
      <c r="AGQ448" s="36" t="str">
        <f t="shared" si="1353"/>
        <v/>
      </c>
      <c r="AGR448" s="36" t="str">
        <f t="shared" si="1343"/>
        <v/>
      </c>
      <c r="AGS448" s="39">
        <f t="shared" si="1354"/>
        <v>4</v>
      </c>
      <c r="AGT448" s="36" t="str">
        <f t="shared" si="1355"/>
        <v/>
      </c>
      <c r="AGU448" s="36" t="str">
        <f t="shared" si="1344"/>
        <v/>
      </c>
      <c r="AGV448" s="39">
        <f t="shared" si="1356"/>
        <v>5</v>
      </c>
      <c r="AGW448" s="36" t="str">
        <f t="shared" si="1357"/>
        <v/>
      </c>
      <c r="AGX448" s="36" t="str">
        <f t="shared" si="1345"/>
        <v/>
      </c>
      <c r="AGY448" s="39">
        <f t="shared" si="1358"/>
        <v>5</v>
      </c>
      <c r="AGZ448" s="36" t="str">
        <f t="shared" si="1359"/>
        <v/>
      </c>
      <c r="AHA448" s="36" t="str">
        <f t="shared" si="1346"/>
        <v/>
      </c>
      <c r="AHB448" s="39">
        <f t="shared" si="1360"/>
        <v>2</v>
      </c>
      <c r="AHC448" s="36" t="str">
        <f t="shared" si="1361"/>
        <v/>
      </c>
      <c r="AHD448" s="36" t="str">
        <f t="shared" si="1347"/>
        <v/>
      </c>
      <c r="AHE448" s="39" t="str">
        <f t="shared" si="1362"/>
        <v/>
      </c>
      <c r="AHF448" s="36" t="str">
        <f t="shared" si="1363"/>
        <v/>
      </c>
      <c r="AHG448" s="36" t="str">
        <f t="shared" si="1348"/>
        <v/>
      </c>
      <c r="AHH448" s="39" t="str">
        <f t="shared" si="1364"/>
        <v/>
      </c>
      <c r="AHI448" s="36" t="str">
        <f t="shared" si="1365"/>
        <v/>
      </c>
      <c r="AHJ448" s="36" t="str">
        <f t="shared" si="1349"/>
        <v/>
      </c>
      <c r="AHK448" s="39" t="str">
        <f t="shared" si="1366"/>
        <v/>
      </c>
      <c r="AHL448" s="36" t="str">
        <f t="shared" si="1367"/>
        <v/>
      </c>
      <c r="AHM448" s="36" t="str">
        <f t="shared" si="1350"/>
        <v/>
      </c>
      <c r="AHN448" s="39" t="str">
        <f t="shared" si="1368"/>
        <v/>
      </c>
      <c r="AHO448" s="36" t="str">
        <f t="shared" si="1369"/>
        <v/>
      </c>
      <c r="AHP448" s="36" t="str">
        <f t="shared" si="1351"/>
        <v/>
      </c>
      <c r="AHQ448" s="39" t="str">
        <f t="shared" si="1370"/>
        <v/>
      </c>
      <c r="AHR448" s="36" t="str">
        <f t="shared" si="1371"/>
        <v/>
      </c>
      <c r="AHS448" s="36" t="str">
        <f t="shared" si="1352"/>
        <v/>
      </c>
      <c r="AHT448" s="39" t="str">
        <f t="shared" si="1372"/>
        <v/>
      </c>
    </row>
    <row r="449" spans="1:904" s="5" customFormat="1" outlineLevel="1" x14ac:dyDescent="0.25">
      <c r="A449" s="43">
        <f t="shared" si="1373"/>
        <v>10</v>
      </c>
      <c r="B449" s="48" t="s">
        <v>261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61"/>
      <c r="AR449" s="57" t="s">
        <v>351</v>
      </c>
      <c r="AS449" s="57" t="s">
        <v>351</v>
      </c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 t="s">
        <v>351</v>
      </c>
      <c r="BE449" s="57" t="s">
        <v>351</v>
      </c>
      <c r="BF449" s="57"/>
      <c r="BG449" s="57" t="s">
        <v>351</v>
      </c>
      <c r="BH449" s="57" t="s">
        <v>351</v>
      </c>
      <c r="BI449" s="57" t="s">
        <v>351</v>
      </c>
      <c r="BJ449" s="57"/>
      <c r="BK449" s="57"/>
      <c r="BL449" s="57"/>
      <c r="BM449" s="57"/>
      <c r="BN449" s="57" t="s">
        <v>351</v>
      </c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38"/>
      <c r="CB449" s="38"/>
      <c r="CC449" s="38"/>
      <c r="CD449" s="38"/>
      <c r="CE449" s="61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38"/>
      <c r="CX449" s="38"/>
      <c r="CY449" s="61"/>
      <c r="CZ449" s="57" t="s">
        <v>351</v>
      </c>
      <c r="DA449" s="57" t="s">
        <v>351</v>
      </c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61"/>
      <c r="EN449" s="57" t="s">
        <v>351</v>
      </c>
      <c r="EO449" s="57" t="s">
        <v>351</v>
      </c>
      <c r="EP449" s="57"/>
      <c r="EQ449" s="57"/>
      <c r="ER449" s="57"/>
      <c r="ES449" s="57"/>
      <c r="ET449" s="57"/>
      <c r="EU449" s="57" t="s">
        <v>351</v>
      </c>
      <c r="EV449" s="57" t="s">
        <v>351</v>
      </c>
      <c r="EW449" s="57" t="s">
        <v>351</v>
      </c>
      <c r="EX449" s="57"/>
      <c r="EY449" s="57"/>
      <c r="EZ449" s="57"/>
      <c r="FA449" s="57"/>
      <c r="FB449" s="57"/>
      <c r="FC449" s="57"/>
      <c r="FD449" s="57"/>
      <c r="FE449" s="57"/>
      <c r="FF449" s="38"/>
      <c r="FG449" s="61"/>
      <c r="FH449" s="57" t="s">
        <v>351</v>
      </c>
      <c r="FI449" s="57" t="s">
        <v>351</v>
      </c>
      <c r="FJ449" s="57"/>
      <c r="FK449" s="57" t="s">
        <v>351</v>
      </c>
      <c r="FL449" s="57" t="s">
        <v>351</v>
      </c>
      <c r="FM449" s="57" t="s">
        <v>351</v>
      </c>
      <c r="FN449" s="57" t="s">
        <v>351</v>
      </c>
      <c r="FO449" s="57" t="s">
        <v>351</v>
      </c>
      <c r="FP449" s="57" t="s">
        <v>351</v>
      </c>
      <c r="FQ449" s="57" t="s">
        <v>351</v>
      </c>
      <c r="FR449" s="57"/>
      <c r="FS449" s="57"/>
      <c r="FT449" s="57" t="s">
        <v>351</v>
      </c>
      <c r="FU449" s="57" t="s">
        <v>351</v>
      </c>
      <c r="FV449" s="57"/>
      <c r="FW449" s="57"/>
      <c r="FX449" s="57"/>
      <c r="FY449" s="57"/>
      <c r="FZ449" s="57"/>
      <c r="GA449" s="61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 t="s">
        <v>351</v>
      </c>
      <c r="GR449" s="57" t="s">
        <v>351</v>
      </c>
      <c r="GS449" s="57" t="s">
        <v>351</v>
      </c>
      <c r="GT449" s="57"/>
      <c r="GU449" s="61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 t="s">
        <v>351</v>
      </c>
      <c r="HL449" s="57" t="s">
        <v>351</v>
      </c>
      <c r="HM449" s="57"/>
      <c r="HN449" s="57"/>
      <c r="HO449" s="61"/>
      <c r="HP449" s="57"/>
      <c r="HQ449" s="57"/>
      <c r="HR449" s="57"/>
      <c r="HS449" s="57"/>
      <c r="HT449" s="57"/>
      <c r="HU449" s="57"/>
      <c r="HV449" s="57"/>
      <c r="HW449" s="57" t="s">
        <v>351</v>
      </c>
      <c r="HX449" s="57"/>
      <c r="HY449" s="57"/>
      <c r="HZ449" s="57"/>
      <c r="IA449" s="57"/>
      <c r="IB449" s="57"/>
      <c r="IC449" s="57"/>
      <c r="ID449" s="57"/>
      <c r="IE449" s="57"/>
      <c r="IF449" s="57"/>
      <c r="IG449" s="38"/>
      <c r="IH449" s="38"/>
      <c r="II449" s="61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  <c r="IX449" s="57"/>
      <c r="IY449" s="57"/>
      <c r="IZ449" s="57"/>
      <c r="JA449" s="57"/>
      <c r="JB449" s="57"/>
      <c r="JC449" s="61"/>
      <c r="JD449" s="57"/>
      <c r="JE449" s="57"/>
      <c r="JF449" s="57"/>
      <c r="JG449" s="57" t="s">
        <v>351</v>
      </c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8"/>
      <c r="SJ449" s="38"/>
      <c r="SK449" s="38"/>
      <c r="SL449" s="38"/>
      <c r="SM449" s="37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8"/>
      <c r="TD449" s="38"/>
      <c r="TE449" s="38"/>
      <c r="TF449" s="38"/>
      <c r="TG449" s="37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8"/>
      <c r="TX449" s="38"/>
      <c r="TY449" s="38"/>
      <c r="TZ449" s="38"/>
      <c r="UA449" s="37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8"/>
      <c r="UR449" s="38"/>
      <c r="US449" s="38"/>
      <c r="UT449" s="38"/>
      <c r="UU449" s="37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8"/>
      <c r="VL449" s="38"/>
      <c r="VM449" s="38"/>
      <c r="VN449" s="38"/>
      <c r="VO449" s="37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8"/>
      <c r="WF449" s="38"/>
      <c r="WG449" s="38"/>
      <c r="WH449" s="38"/>
      <c r="WI449" s="37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8"/>
      <c r="WZ449" s="38"/>
      <c r="XA449" s="38"/>
      <c r="XB449" s="38"/>
      <c r="XC449" s="37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8"/>
      <c r="XT449" s="38"/>
      <c r="XU449" s="38"/>
      <c r="XV449" s="38"/>
      <c r="XW449" s="37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8"/>
      <c r="YN449" s="38"/>
      <c r="YO449" s="38"/>
      <c r="YP449" s="38"/>
      <c r="YQ449" s="37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8"/>
      <c r="ZH449" s="38"/>
      <c r="ZI449" s="38"/>
      <c r="ZJ449" s="38"/>
      <c r="ZK449" s="37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8"/>
      <c r="AAB449" s="38"/>
      <c r="AAC449" s="38"/>
      <c r="AAD449" s="38"/>
      <c r="AAE449" s="37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8"/>
      <c r="AAV449" s="38"/>
      <c r="AAW449" s="38"/>
      <c r="AAX449" s="38"/>
      <c r="AAY449" s="37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8"/>
      <c r="ABP449" s="38"/>
      <c r="ABQ449" s="38"/>
      <c r="ABR449" s="38"/>
      <c r="ABS449" s="37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8"/>
      <c r="ACJ449" s="38"/>
      <c r="ACK449" s="38"/>
      <c r="ACL449" s="38"/>
      <c r="ACM449" s="37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8"/>
      <c r="ADD449" s="38"/>
      <c r="ADE449" s="38"/>
      <c r="ADF449" s="38"/>
      <c r="ADG449" s="37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8"/>
      <c r="ADX449" s="38"/>
      <c r="ADY449" s="38"/>
      <c r="ADZ449" s="38"/>
      <c r="AEA449" s="37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8"/>
      <c r="AER449" s="38"/>
      <c r="AES449" s="38"/>
      <c r="AET449" s="38"/>
      <c r="AEU449" s="37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8"/>
      <c r="AFL449" s="38"/>
      <c r="AFM449" s="38"/>
      <c r="AFN449" s="38"/>
      <c r="AFO449" s="37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E449" s="38"/>
      <c r="AGF449" s="38"/>
      <c r="AGG449" s="38"/>
      <c r="AGH449" s="38"/>
      <c r="AGJ449" s="85" t="str">
        <f t="shared" si="1340"/>
        <v/>
      </c>
      <c r="AGK449" s="85" t="str">
        <f t="shared" si="1341"/>
        <v/>
      </c>
      <c r="AGL449" s="85" t="str">
        <f t="shared" si="1342"/>
        <v/>
      </c>
      <c r="AGN449" s="5">
        <f>IF(LEN(B449)&gt;7,AGN439,"")</f>
        <v>15</v>
      </c>
      <c r="AGQ449" s="36" t="str">
        <f t="shared" si="1353"/>
        <v/>
      </c>
      <c r="AGR449" s="36" t="str">
        <f t="shared" si="1343"/>
        <v/>
      </c>
      <c r="AGS449" s="39">
        <f t="shared" si="1354"/>
        <v>8</v>
      </c>
      <c r="AGT449" s="36" t="str">
        <f t="shared" si="1355"/>
        <v/>
      </c>
      <c r="AGU449" s="36" t="str">
        <f t="shared" si="1344"/>
        <v/>
      </c>
      <c r="AGV449" s="39">
        <f t="shared" si="1356"/>
        <v>18</v>
      </c>
      <c r="AGW449" s="36" t="str">
        <f t="shared" si="1357"/>
        <v/>
      </c>
      <c r="AGX449" s="36" t="str">
        <f t="shared" si="1345"/>
        <v/>
      </c>
      <c r="AGY449" s="39">
        <f t="shared" si="1358"/>
        <v>6</v>
      </c>
      <c r="AGZ449" s="36" t="str">
        <f t="shared" si="1359"/>
        <v/>
      </c>
      <c r="AHA449" s="36" t="str">
        <f t="shared" si="1346"/>
        <v/>
      </c>
      <c r="AHB449" s="39">
        <f t="shared" si="1360"/>
        <v>1</v>
      </c>
      <c r="AHC449" s="36" t="str">
        <f t="shared" si="1361"/>
        <v/>
      </c>
      <c r="AHD449" s="36" t="str">
        <f t="shared" si="1347"/>
        <v/>
      </c>
      <c r="AHE449" s="39" t="str">
        <f t="shared" si="1362"/>
        <v/>
      </c>
      <c r="AHF449" s="36" t="str">
        <f t="shared" si="1363"/>
        <v/>
      </c>
      <c r="AHG449" s="36" t="str">
        <f t="shared" si="1348"/>
        <v/>
      </c>
      <c r="AHH449" s="39" t="str">
        <f t="shared" si="1364"/>
        <v/>
      </c>
      <c r="AHI449" s="36" t="str">
        <f t="shared" si="1365"/>
        <v/>
      </c>
      <c r="AHJ449" s="36" t="str">
        <f t="shared" si="1349"/>
        <v/>
      </c>
      <c r="AHK449" s="39" t="str">
        <f t="shared" si="1366"/>
        <v/>
      </c>
      <c r="AHL449" s="36" t="str">
        <f t="shared" si="1367"/>
        <v/>
      </c>
      <c r="AHM449" s="36" t="str">
        <f t="shared" si="1350"/>
        <v/>
      </c>
      <c r="AHN449" s="39" t="str">
        <f t="shared" si="1368"/>
        <v/>
      </c>
      <c r="AHO449" s="36" t="str">
        <f t="shared" si="1369"/>
        <v/>
      </c>
      <c r="AHP449" s="36" t="str">
        <f t="shared" si="1351"/>
        <v/>
      </c>
      <c r="AHQ449" s="39" t="str">
        <f t="shared" si="1370"/>
        <v/>
      </c>
      <c r="AHR449" s="36" t="str">
        <f t="shared" si="1371"/>
        <v/>
      </c>
      <c r="AHS449" s="36" t="str">
        <f t="shared" si="1352"/>
        <v/>
      </c>
      <c r="AHT449" s="39" t="str">
        <f t="shared" si="1372"/>
        <v/>
      </c>
    </row>
    <row r="450" spans="1:904" s="5" customFormat="1" outlineLevel="1" x14ac:dyDescent="0.25">
      <c r="A450" s="43">
        <f t="shared" si="1373"/>
        <v>11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61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61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61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61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38"/>
      <c r="IH450" s="38"/>
      <c r="II450" s="61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  <c r="IX450" s="57"/>
      <c r="IY450" s="57"/>
      <c r="IZ450" s="57"/>
      <c r="JA450" s="57"/>
      <c r="JB450" s="57"/>
      <c r="JC450" s="61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8"/>
      <c r="SJ450" s="38"/>
      <c r="SK450" s="38"/>
      <c r="SL450" s="38"/>
      <c r="SM450" s="37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8"/>
      <c r="TD450" s="38"/>
      <c r="TE450" s="38"/>
      <c r="TF450" s="38"/>
      <c r="TG450" s="37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8"/>
      <c r="TX450" s="38"/>
      <c r="TY450" s="38"/>
      <c r="TZ450" s="38"/>
      <c r="UA450" s="37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8"/>
      <c r="UR450" s="38"/>
      <c r="US450" s="38"/>
      <c r="UT450" s="38"/>
      <c r="UU450" s="37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8"/>
      <c r="VL450" s="38"/>
      <c r="VM450" s="38"/>
      <c r="VN450" s="38"/>
      <c r="VO450" s="37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8"/>
      <c r="WF450" s="38"/>
      <c r="WG450" s="38"/>
      <c r="WH450" s="38"/>
      <c r="WI450" s="37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8"/>
      <c r="WZ450" s="38"/>
      <c r="XA450" s="38"/>
      <c r="XB450" s="38"/>
      <c r="XC450" s="37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8"/>
      <c r="XT450" s="38"/>
      <c r="XU450" s="38"/>
      <c r="XV450" s="38"/>
      <c r="XW450" s="37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8"/>
      <c r="YN450" s="38"/>
      <c r="YO450" s="38"/>
      <c r="YP450" s="38"/>
      <c r="YQ450" s="37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8"/>
      <c r="ZH450" s="38"/>
      <c r="ZI450" s="38"/>
      <c r="ZJ450" s="38"/>
      <c r="ZK450" s="37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8"/>
      <c r="AAB450" s="38"/>
      <c r="AAC450" s="38"/>
      <c r="AAD450" s="38"/>
      <c r="AAE450" s="37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8"/>
      <c r="AAV450" s="38"/>
      <c r="AAW450" s="38"/>
      <c r="AAX450" s="38"/>
      <c r="AAY450" s="37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8"/>
      <c r="ABP450" s="38"/>
      <c r="ABQ450" s="38"/>
      <c r="ABR450" s="38"/>
      <c r="ABS450" s="37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8"/>
      <c r="ACJ450" s="38"/>
      <c r="ACK450" s="38"/>
      <c r="ACL450" s="38"/>
      <c r="ACM450" s="37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8"/>
      <c r="ADD450" s="38"/>
      <c r="ADE450" s="38"/>
      <c r="ADF450" s="38"/>
      <c r="ADG450" s="37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8"/>
      <c r="ADX450" s="38"/>
      <c r="ADY450" s="38"/>
      <c r="ADZ450" s="38"/>
      <c r="AEA450" s="37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8"/>
      <c r="AER450" s="38"/>
      <c r="AES450" s="38"/>
      <c r="AET450" s="38"/>
      <c r="AEU450" s="37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8"/>
      <c r="AFL450" s="38"/>
      <c r="AFM450" s="38"/>
      <c r="AFN450" s="38"/>
      <c r="AFO450" s="37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E450" s="38"/>
      <c r="AGF450" s="38"/>
      <c r="AGG450" s="38"/>
      <c r="AGH450" s="38"/>
      <c r="AGJ450" s="85" t="str">
        <f t="shared" si="1340"/>
        <v/>
      </c>
      <c r="AGK450" s="85" t="str">
        <f t="shared" si="1341"/>
        <v/>
      </c>
      <c r="AGL450" s="85" t="str">
        <f t="shared" si="1342"/>
        <v/>
      </c>
      <c r="AGN450" s="5" t="str">
        <f>IF(LEN(B450)&gt;7,AGN439,"")</f>
        <v/>
      </c>
      <c r="AGQ450" s="36" t="str">
        <f t="shared" si="1353"/>
        <v/>
      </c>
      <c r="AGR450" s="36" t="str">
        <f t="shared" si="1343"/>
        <v/>
      </c>
      <c r="AGS450" s="39" t="str">
        <f t="shared" si="1354"/>
        <v/>
      </c>
      <c r="AGT450" s="36" t="str">
        <f t="shared" si="1355"/>
        <v/>
      </c>
      <c r="AGU450" s="36" t="str">
        <f t="shared" si="1344"/>
        <v/>
      </c>
      <c r="AGV450" s="39" t="str">
        <f t="shared" si="1356"/>
        <v/>
      </c>
      <c r="AGW450" s="36" t="str">
        <f t="shared" si="1357"/>
        <v/>
      </c>
      <c r="AGX450" s="36" t="str">
        <f t="shared" si="1345"/>
        <v/>
      </c>
      <c r="AGY450" s="39" t="str">
        <f t="shared" si="1358"/>
        <v/>
      </c>
      <c r="AGZ450" s="36" t="str">
        <f t="shared" si="1359"/>
        <v/>
      </c>
      <c r="AHA450" s="36" t="str">
        <f t="shared" si="1346"/>
        <v/>
      </c>
      <c r="AHB450" s="39" t="str">
        <f t="shared" si="1360"/>
        <v/>
      </c>
      <c r="AHC450" s="36" t="str">
        <f t="shared" si="1361"/>
        <v/>
      </c>
      <c r="AHD450" s="36" t="str">
        <f t="shared" si="1347"/>
        <v/>
      </c>
      <c r="AHE450" s="39" t="str">
        <f t="shared" si="1362"/>
        <v/>
      </c>
      <c r="AHF450" s="36" t="str">
        <f t="shared" si="1363"/>
        <v/>
      </c>
      <c r="AHG450" s="36" t="str">
        <f t="shared" si="1348"/>
        <v/>
      </c>
      <c r="AHH450" s="39" t="str">
        <f t="shared" si="1364"/>
        <v/>
      </c>
      <c r="AHI450" s="36" t="str">
        <f t="shared" si="1365"/>
        <v/>
      </c>
      <c r="AHJ450" s="36" t="str">
        <f t="shared" si="1349"/>
        <v/>
      </c>
      <c r="AHK450" s="39" t="str">
        <f t="shared" si="1366"/>
        <v/>
      </c>
      <c r="AHL450" s="36" t="str">
        <f t="shared" si="1367"/>
        <v/>
      </c>
      <c r="AHM450" s="36" t="str">
        <f t="shared" si="1350"/>
        <v/>
      </c>
      <c r="AHN450" s="39" t="str">
        <f t="shared" si="1368"/>
        <v/>
      </c>
      <c r="AHO450" s="36" t="str">
        <f t="shared" si="1369"/>
        <v/>
      </c>
      <c r="AHP450" s="36" t="str">
        <f t="shared" si="1351"/>
        <v/>
      </c>
      <c r="AHQ450" s="39" t="str">
        <f t="shared" si="1370"/>
        <v/>
      </c>
      <c r="AHR450" s="36" t="str">
        <f t="shared" si="1371"/>
        <v/>
      </c>
      <c r="AHS450" s="36" t="str">
        <f t="shared" si="1352"/>
        <v/>
      </c>
      <c r="AHT450" s="39" t="str">
        <f t="shared" si="1372"/>
        <v/>
      </c>
    </row>
    <row r="451" spans="1:904" s="5" customFormat="1" outlineLevel="1" x14ac:dyDescent="0.25">
      <c r="A451" s="43">
        <f t="shared" si="1373"/>
        <v>12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61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61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  <c r="IX451" s="57"/>
      <c r="IY451" s="57"/>
      <c r="IZ451" s="57"/>
      <c r="JA451" s="57"/>
      <c r="JB451" s="57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8"/>
      <c r="SJ451" s="38"/>
      <c r="SK451" s="38"/>
      <c r="SL451" s="38"/>
      <c r="SM451" s="37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8"/>
      <c r="TD451" s="38"/>
      <c r="TE451" s="38"/>
      <c r="TF451" s="38"/>
      <c r="TG451" s="37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8"/>
      <c r="TX451" s="38"/>
      <c r="TY451" s="38"/>
      <c r="TZ451" s="38"/>
      <c r="UA451" s="37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8"/>
      <c r="UR451" s="38"/>
      <c r="US451" s="38"/>
      <c r="UT451" s="38"/>
      <c r="UU451" s="37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8"/>
      <c r="VL451" s="38"/>
      <c r="VM451" s="38"/>
      <c r="VN451" s="38"/>
      <c r="VO451" s="37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8"/>
      <c r="WF451" s="38"/>
      <c r="WG451" s="38"/>
      <c r="WH451" s="38"/>
      <c r="WI451" s="37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8"/>
      <c r="WZ451" s="38"/>
      <c r="XA451" s="38"/>
      <c r="XB451" s="38"/>
      <c r="XC451" s="37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8"/>
      <c r="XT451" s="38"/>
      <c r="XU451" s="38"/>
      <c r="XV451" s="38"/>
      <c r="XW451" s="37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8"/>
      <c r="YN451" s="38"/>
      <c r="YO451" s="38"/>
      <c r="YP451" s="38"/>
      <c r="YQ451" s="37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8"/>
      <c r="ZH451" s="38"/>
      <c r="ZI451" s="38"/>
      <c r="ZJ451" s="38"/>
      <c r="ZK451" s="37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8"/>
      <c r="AAB451" s="38"/>
      <c r="AAC451" s="38"/>
      <c r="AAD451" s="38"/>
      <c r="AAE451" s="37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8"/>
      <c r="AAV451" s="38"/>
      <c r="AAW451" s="38"/>
      <c r="AAX451" s="38"/>
      <c r="AAY451" s="37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8"/>
      <c r="ABP451" s="38"/>
      <c r="ABQ451" s="38"/>
      <c r="ABR451" s="38"/>
      <c r="ABS451" s="37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8"/>
      <c r="ACJ451" s="38"/>
      <c r="ACK451" s="38"/>
      <c r="ACL451" s="38"/>
      <c r="ACM451" s="37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8"/>
      <c r="ADD451" s="38"/>
      <c r="ADE451" s="38"/>
      <c r="ADF451" s="38"/>
      <c r="ADG451" s="37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8"/>
      <c r="ADX451" s="38"/>
      <c r="ADY451" s="38"/>
      <c r="ADZ451" s="38"/>
      <c r="AEA451" s="37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8"/>
      <c r="AER451" s="38"/>
      <c r="AES451" s="38"/>
      <c r="AET451" s="38"/>
      <c r="AEU451" s="37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8"/>
      <c r="AFL451" s="38"/>
      <c r="AFM451" s="38"/>
      <c r="AFN451" s="38"/>
      <c r="AFO451" s="37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E451" s="38"/>
      <c r="AGF451" s="38"/>
      <c r="AGG451" s="38"/>
      <c r="AGH451" s="38"/>
      <c r="AGJ451" s="85" t="str">
        <f t="shared" si="1340"/>
        <v/>
      </c>
      <c r="AGK451" s="85" t="str">
        <f t="shared" si="1341"/>
        <v/>
      </c>
      <c r="AGL451" s="85" t="str">
        <f t="shared" si="1342"/>
        <v/>
      </c>
      <c r="AGN451" s="5" t="str">
        <f>IF(LEN(B451)&gt;7,AGN439,"")</f>
        <v/>
      </c>
      <c r="AGQ451" s="36" t="str">
        <f t="shared" si="1353"/>
        <v/>
      </c>
      <c r="AGR451" s="36" t="str">
        <f t="shared" si="1343"/>
        <v/>
      </c>
      <c r="AGS451" s="39" t="str">
        <f t="shared" si="1354"/>
        <v/>
      </c>
      <c r="AGT451" s="36" t="str">
        <f t="shared" si="1355"/>
        <v/>
      </c>
      <c r="AGU451" s="36" t="str">
        <f t="shared" si="1344"/>
        <v/>
      </c>
      <c r="AGV451" s="39" t="str">
        <f t="shared" si="1356"/>
        <v/>
      </c>
      <c r="AGW451" s="36" t="str">
        <f t="shared" si="1357"/>
        <v/>
      </c>
      <c r="AGX451" s="36" t="str">
        <f t="shared" si="1345"/>
        <v/>
      </c>
      <c r="AGY451" s="39" t="str">
        <f t="shared" si="1358"/>
        <v/>
      </c>
      <c r="AGZ451" s="36" t="str">
        <f t="shared" si="1359"/>
        <v/>
      </c>
      <c r="AHA451" s="36" t="str">
        <f t="shared" si="1346"/>
        <v/>
      </c>
      <c r="AHB451" s="39" t="str">
        <f t="shared" si="1360"/>
        <v/>
      </c>
      <c r="AHC451" s="36" t="str">
        <f t="shared" si="1361"/>
        <v/>
      </c>
      <c r="AHD451" s="36" t="str">
        <f t="shared" si="1347"/>
        <v/>
      </c>
      <c r="AHE451" s="39" t="str">
        <f t="shared" si="1362"/>
        <v/>
      </c>
      <c r="AHF451" s="36" t="str">
        <f t="shared" si="1363"/>
        <v/>
      </c>
      <c r="AHG451" s="36" t="str">
        <f t="shared" si="1348"/>
        <v/>
      </c>
      <c r="AHH451" s="39" t="str">
        <f t="shared" si="1364"/>
        <v/>
      </c>
      <c r="AHI451" s="36" t="str">
        <f t="shared" si="1365"/>
        <v/>
      </c>
      <c r="AHJ451" s="36" t="str">
        <f t="shared" si="1349"/>
        <v/>
      </c>
      <c r="AHK451" s="39" t="str">
        <f t="shared" si="1366"/>
        <v/>
      </c>
      <c r="AHL451" s="36" t="str">
        <f t="shared" si="1367"/>
        <v/>
      </c>
      <c r="AHM451" s="36" t="str">
        <f t="shared" si="1350"/>
        <v/>
      </c>
      <c r="AHN451" s="39" t="str">
        <f t="shared" si="1368"/>
        <v/>
      </c>
      <c r="AHO451" s="36" t="str">
        <f t="shared" si="1369"/>
        <v/>
      </c>
      <c r="AHP451" s="36" t="str">
        <f t="shared" si="1351"/>
        <v/>
      </c>
      <c r="AHQ451" s="39" t="str">
        <f t="shared" si="1370"/>
        <v/>
      </c>
      <c r="AHR451" s="36" t="str">
        <f t="shared" si="1371"/>
        <v/>
      </c>
      <c r="AHS451" s="36" t="str">
        <f t="shared" si="1352"/>
        <v/>
      </c>
      <c r="AHT451" s="39" t="str">
        <f t="shared" si="1372"/>
        <v/>
      </c>
    </row>
    <row r="452" spans="1:904" collapsed="1" x14ac:dyDescent="0.25">
      <c r="AGJ452" s="5">
        <f t="shared" ref="AGJ452:AGL452" si="1374">SUMIF(AGJ440:AGJ451,"&lt;&gt;""")</f>
        <v>0</v>
      </c>
      <c r="AGK452" s="5">
        <f t="shared" si="1374"/>
        <v>0</v>
      </c>
      <c r="AGL452" s="5">
        <f t="shared" si="1374"/>
        <v>0</v>
      </c>
      <c r="AGM452" s="5"/>
      <c r="AGN452" s="5">
        <f>SUMIF(AGN440:AGN451,"&lt;&gt;""")</f>
        <v>150</v>
      </c>
    </row>
    <row r="453" spans="1:904" x14ac:dyDescent="0.25">
      <c r="AGN453" s="5"/>
    </row>
    <row r="454" spans="1:904" x14ac:dyDescent="0.25">
      <c r="AGN454" s="5"/>
    </row>
    <row r="455" spans="1:904" x14ac:dyDescent="0.25">
      <c r="AGN455" s="5"/>
    </row>
    <row r="456" spans="1:904" x14ac:dyDescent="0.25">
      <c r="AGN456" s="5"/>
    </row>
    <row r="457" spans="1:904" x14ac:dyDescent="0.25">
      <c r="AGN457" s="5"/>
    </row>
    <row r="458" spans="1:904" x14ac:dyDescent="0.25">
      <c r="AGN458" s="5"/>
    </row>
    <row r="459" spans="1:904" x14ac:dyDescent="0.25">
      <c r="AGN459" s="5"/>
    </row>
    <row r="460" spans="1:904" x14ac:dyDescent="0.25">
      <c r="AGN460" s="5"/>
    </row>
    <row r="461" spans="1:904" x14ac:dyDescent="0.25">
      <c r="AGN461" s="5"/>
    </row>
    <row r="462" spans="1:904" x14ac:dyDescent="0.25">
      <c r="AGN462" s="5"/>
    </row>
    <row r="463" spans="1:904" x14ac:dyDescent="0.25">
      <c r="AGN463" s="5"/>
    </row>
    <row r="464" spans="1:904" x14ac:dyDescent="0.25">
      <c r="AGN464" s="5"/>
    </row>
    <row r="465" spans="872:872" x14ac:dyDescent="0.25">
      <c r="AGN465" s="5"/>
    </row>
    <row r="466" spans="872:872" x14ac:dyDescent="0.25">
      <c r="AGN466" s="5"/>
    </row>
    <row r="467" spans="872:872" x14ac:dyDescent="0.25">
      <c r="AGN467" s="5" t="str">
        <f>IF(LEN(B467)&gt;7,AGN439,"")</f>
        <v/>
      </c>
    </row>
    <row r="468" spans="872:872" x14ac:dyDescent="0.25">
      <c r="AGN468" s="5" t="str">
        <f>IF(LEN(B468)&gt;7,AGN439,"")</f>
        <v/>
      </c>
    </row>
    <row r="469" spans="872:872" x14ac:dyDescent="0.25">
      <c r="AGN469" s="5" t="str">
        <f>IF(LEN(B469)&gt;7,AGN439,"")</f>
        <v/>
      </c>
    </row>
  </sheetData>
  <mergeCells count="480">
    <mergeCell ref="AGQ1:AHT1"/>
    <mergeCell ref="AGL4:AGL5"/>
    <mergeCell ref="AHC3:AHE3"/>
    <mergeCell ref="AHF3:AHH3"/>
    <mergeCell ref="AHI3:AHK3"/>
    <mergeCell ref="AHL3:AHN3"/>
    <mergeCell ref="AHO3:AHQ3"/>
    <mergeCell ref="AHR3:AHT3"/>
    <mergeCell ref="AGK2:AGL2"/>
    <mergeCell ref="AGK4:AGK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C4:AHC5"/>
    <mergeCell ref="AHM4:AHM5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GA3:AGD3"/>
    <mergeCell ref="AGE3:AGH3"/>
    <mergeCell ref="AGQ3:AGS3"/>
    <mergeCell ref="AGT3:AGV3"/>
    <mergeCell ref="AGW3:AGY3"/>
    <mergeCell ref="AGZ3:AHB3"/>
    <mergeCell ref="AFC3:AFF3"/>
    <mergeCell ref="AFG3:AFJ3"/>
    <mergeCell ref="AFK3:AFN3"/>
    <mergeCell ref="AFO3:AFR3"/>
    <mergeCell ref="AFS3:AFV3"/>
    <mergeCell ref="AFW3:AFZ3"/>
    <mergeCell ref="AGK3:AGL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GN5:AGN6"/>
    <mergeCell ref="AHN4:AHN5"/>
    <mergeCell ref="AHO4:AHO5"/>
    <mergeCell ref="AHP4:AHP5"/>
    <mergeCell ref="AHQ4:AHQ5"/>
    <mergeCell ref="AHR4:AHR5"/>
    <mergeCell ref="AHS4:AHS5"/>
    <mergeCell ref="AHT4:AHT5"/>
    <mergeCell ref="AHD4:AHD5"/>
    <mergeCell ref="AHE4:AHE5"/>
    <mergeCell ref="AHF4:AHF5"/>
    <mergeCell ref="AHG4:AHG5"/>
    <mergeCell ref="AHH4:AHH5"/>
    <mergeCell ref="AHI4:AHI5"/>
    <mergeCell ref="AHJ4:AHJ5"/>
    <mergeCell ref="AHK4:AHK5"/>
    <mergeCell ref="AHL4:AHL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28575</xdr:rowOff>
                  </from>
                  <to>
                    <xdr:col>871</xdr:col>
                    <xdr:colOff>333375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workbookViewId="0">
      <selection activeCell="S16" sqref="S16"/>
    </sheetView>
  </sheetViews>
  <sheetFormatPr defaultRowHeight="15" x14ac:dyDescent="0.25"/>
  <cols>
    <col min="1" max="1" width="18.7109375" customWidth="1"/>
    <col min="2" max="2" width="12.7109375" customWidth="1"/>
    <col min="3" max="3" width="12.28515625" customWidth="1"/>
    <col min="4" max="4" width="11.5703125" customWidth="1"/>
    <col min="5" max="5" width="10" customWidth="1"/>
    <col min="6" max="6" width="11.28515625" customWidth="1"/>
    <col min="7" max="7" width="14.85546875" customWidth="1"/>
    <col min="8" max="8" width="16.7109375" customWidth="1"/>
    <col min="10" max="10" width="9.42578125" customWidth="1"/>
    <col min="11" max="11" width="10.85546875" customWidth="1"/>
  </cols>
  <sheetData>
    <row r="1" spans="1:14" x14ac:dyDescent="0.25">
      <c r="A1" s="147" t="s">
        <v>381</v>
      </c>
      <c r="B1" s="148" t="s">
        <v>380</v>
      </c>
      <c r="C1" s="148"/>
      <c r="D1" s="114" t="b">
        <v>0</v>
      </c>
      <c r="E1" s="140" t="s">
        <v>263</v>
      </c>
      <c r="F1" s="144" t="s">
        <v>264</v>
      </c>
      <c r="G1" s="140" t="s">
        <v>265</v>
      </c>
      <c r="H1" s="1" t="s">
        <v>384</v>
      </c>
      <c r="I1" s="146" t="s">
        <v>389</v>
      </c>
      <c r="J1" s="146"/>
      <c r="K1" s="146"/>
      <c r="L1" s="146" t="s">
        <v>388</v>
      </c>
      <c r="M1" s="146"/>
      <c r="N1" s="146"/>
    </row>
    <row r="2" spans="1:14" x14ac:dyDescent="0.25">
      <c r="A2" s="147"/>
      <c r="B2" s="5" t="s">
        <v>382</v>
      </c>
      <c r="C2" s="5" t="s">
        <v>383</v>
      </c>
      <c r="D2" s="5" t="str">
        <f>IF(D1,"да","нет")</f>
        <v>нет</v>
      </c>
      <c r="E2" s="140"/>
      <c r="F2" s="145"/>
      <c r="G2" s="140"/>
      <c r="H2" s="1"/>
      <c r="I2" s="115" t="s">
        <v>385</v>
      </c>
      <c r="J2" s="115" t="s">
        <v>386</v>
      </c>
      <c r="K2" s="115" t="s">
        <v>387</v>
      </c>
      <c r="L2" s="115" t="s">
        <v>385</v>
      </c>
      <c r="M2" s="115" t="s">
        <v>386</v>
      </c>
      <c r="N2" s="115" t="s">
        <v>387</v>
      </c>
    </row>
    <row r="3" spans="1:14" x14ac:dyDescent="0.25">
      <c r="A3" s="31" t="s">
        <v>18</v>
      </c>
      <c r="B3" s="5">
        <v>18</v>
      </c>
      <c r="C3" s="5">
        <v>16</v>
      </c>
      <c r="D3" s="5">
        <f>IF(D$1,B3,C3)</f>
        <v>16</v>
      </c>
      <c r="E3" s="5">
        <f>'Посещаемость занятий ИФ'!AGJ24</f>
        <v>8</v>
      </c>
      <c r="F3" s="5">
        <f>'Посещаемость занятий ИФ'!AGK24</f>
        <v>0</v>
      </c>
      <c r="G3" s="5">
        <f>'Посещаемость занятий ИФ'!AGL24</f>
        <v>21</v>
      </c>
      <c r="H3" s="5">
        <f>'Посещаемость занятий ИФ'!AGN24</f>
        <v>192</v>
      </c>
      <c r="I3" s="116">
        <f>E3/$H3*100</f>
        <v>4.1666666666666661</v>
      </c>
      <c r="J3" s="116">
        <f t="shared" ref="J3:K3" si="0">F3/$H3*100</f>
        <v>0</v>
      </c>
      <c r="K3" s="116">
        <f t="shared" si="0"/>
        <v>10.9375</v>
      </c>
    </row>
    <row r="4" spans="1:14" x14ac:dyDescent="0.25">
      <c r="A4" s="31" t="s">
        <v>27</v>
      </c>
      <c r="B4" s="5">
        <v>15</v>
      </c>
      <c r="C4" s="5">
        <v>15</v>
      </c>
      <c r="D4" s="5">
        <f t="shared" ref="D4:D29" si="1">IF(D$1,B4,C4)</f>
        <v>15</v>
      </c>
      <c r="E4" s="5">
        <f>'Посещаемость занятий ИФ'!AGJ51</f>
        <v>12</v>
      </c>
      <c r="F4" s="5">
        <f>'Посещаемость занятий ИФ'!AGK51</f>
        <v>0</v>
      </c>
      <c r="G4" s="5">
        <f>'Посещаемость занятий ИФ'!AGL51</f>
        <v>69</v>
      </c>
      <c r="H4" s="5">
        <f>'Посещаемость занятий ИФ'!AGN51</f>
        <v>255</v>
      </c>
      <c r="I4" s="116">
        <f t="shared" ref="I4:I28" si="2">E4/$H4*100</f>
        <v>4.7058823529411766</v>
      </c>
      <c r="J4" s="116">
        <f t="shared" ref="J4:J28" si="3">F4/$H4*100</f>
        <v>0</v>
      </c>
      <c r="K4" s="116">
        <f t="shared" ref="K4:K28" si="4">G4/$H4*100</f>
        <v>27.058823529411764</v>
      </c>
    </row>
    <row r="5" spans="1:14" x14ac:dyDescent="0.25">
      <c r="A5" s="31" t="s">
        <v>28</v>
      </c>
      <c r="B5" s="5">
        <v>15</v>
      </c>
      <c r="C5" s="5">
        <v>15</v>
      </c>
      <c r="D5" s="5">
        <f t="shared" si="1"/>
        <v>15</v>
      </c>
      <c r="E5" s="5">
        <f>'Посещаемость занятий ИФ'!AGJ76</f>
        <v>0</v>
      </c>
      <c r="F5" s="5">
        <f>'Посещаемость занятий ИФ'!AGK76</f>
        <v>0</v>
      </c>
      <c r="G5" s="5">
        <f>'Посещаемость занятий ИФ'!AGL76</f>
        <v>22</v>
      </c>
      <c r="H5" s="5">
        <f>'Посещаемость занятий ИФ'!AGN76</f>
        <v>225</v>
      </c>
      <c r="I5" s="116">
        <f t="shared" si="2"/>
        <v>0</v>
      </c>
      <c r="J5" s="116">
        <f t="shared" si="3"/>
        <v>0</v>
      </c>
      <c r="K5" s="116">
        <f t="shared" si="4"/>
        <v>9.7777777777777786</v>
      </c>
    </row>
    <row r="6" spans="1:14" x14ac:dyDescent="0.25">
      <c r="A6" s="31" t="s">
        <v>29</v>
      </c>
      <c r="B6" s="5">
        <v>13</v>
      </c>
      <c r="C6" s="5">
        <v>15</v>
      </c>
      <c r="D6" s="5">
        <f t="shared" si="1"/>
        <v>15</v>
      </c>
      <c r="E6" s="5">
        <f>'Посещаемость занятий ИФ'!AGJ108</f>
        <v>0</v>
      </c>
      <c r="F6" s="5">
        <f>'Посещаемость занятий ИФ'!AGK108</f>
        <v>0</v>
      </c>
      <c r="G6" s="5">
        <f>'Посещаемость занятий ИФ'!AGL108</f>
        <v>52</v>
      </c>
      <c r="H6" s="5">
        <f>'Посещаемость занятий ИФ'!AGN108</f>
        <v>315</v>
      </c>
      <c r="I6" s="116">
        <f t="shared" si="2"/>
        <v>0</v>
      </c>
      <c r="J6" s="116">
        <f t="shared" si="3"/>
        <v>0</v>
      </c>
      <c r="K6" s="116">
        <f t="shared" si="4"/>
        <v>16.507936507936506</v>
      </c>
    </row>
    <row r="7" spans="1:14" ht="15.75" thickBot="1" x14ac:dyDescent="0.3">
      <c r="A7" s="31" t="s">
        <v>30</v>
      </c>
      <c r="B7" s="5">
        <v>15</v>
      </c>
      <c r="C7" s="5">
        <v>16</v>
      </c>
      <c r="D7" s="5">
        <f t="shared" si="1"/>
        <v>16</v>
      </c>
      <c r="E7" s="5">
        <f>'Посещаемость занятий ИФ'!AGJ118</f>
        <v>0</v>
      </c>
      <c r="F7" s="5">
        <f>'Посещаемость занятий ИФ'!AGK118</f>
        <v>0</v>
      </c>
      <c r="G7" s="5">
        <f>'Посещаемость занятий ИФ'!AGL118</f>
        <v>14</v>
      </c>
      <c r="H7" s="5">
        <f>'Посещаемость занятий ИФ'!AGN118</f>
        <v>112</v>
      </c>
      <c r="I7" s="116">
        <f t="shared" si="2"/>
        <v>0</v>
      </c>
      <c r="J7" s="116">
        <f t="shared" si="3"/>
        <v>0</v>
      </c>
      <c r="K7" s="116">
        <f t="shared" si="4"/>
        <v>12.5</v>
      </c>
    </row>
    <row r="8" spans="1:14" x14ac:dyDescent="0.25">
      <c r="A8" s="31" t="s">
        <v>31</v>
      </c>
      <c r="B8" s="5">
        <v>15</v>
      </c>
      <c r="C8" s="5">
        <v>16</v>
      </c>
      <c r="D8" s="5">
        <f t="shared" si="1"/>
        <v>16</v>
      </c>
      <c r="E8" s="5">
        <f>'Посещаемость занятий ИФ'!AGJ125</f>
        <v>6</v>
      </c>
      <c r="F8" s="5">
        <f>'Посещаемость занятий ИФ'!AGK125</f>
        <v>2</v>
      </c>
      <c r="G8" s="5">
        <f>'Посещаемость занятий ИФ'!AGL125</f>
        <v>28</v>
      </c>
      <c r="H8" s="5">
        <f>'Посещаемость занятий ИФ'!AGN125</f>
        <v>48</v>
      </c>
      <c r="I8" s="116">
        <f t="shared" si="2"/>
        <v>12.5</v>
      </c>
      <c r="J8" s="116">
        <f t="shared" si="3"/>
        <v>4.1666666666666661</v>
      </c>
      <c r="K8" s="116">
        <f t="shared" si="4"/>
        <v>58.333333333333336</v>
      </c>
      <c r="L8" s="117"/>
      <c r="M8" s="118" t="s">
        <v>390</v>
      </c>
      <c r="N8" s="119"/>
    </row>
    <row r="9" spans="1:14" ht="15.75" thickBot="1" x14ac:dyDescent="0.3">
      <c r="A9" s="31" t="s">
        <v>32</v>
      </c>
      <c r="B9" s="5">
        <v>15</v>
      </c>
      <c r="C9" s="5">
        <v>16</v>
      </c>
      <c r="D9" s="5">
        <f t="shared" si="1"/>
        <v>16</v>
      </c>
      <c r="E9" s="5">
        <f>'Посещаемость занятий ИФ'!AGJ147</f>
        <v>0</v>
      </c>
      <c r="F9" s="5">
        <f>'Посещаемость занятий ИФ'!AGK147</f>
        <v>0</v>
      </c>
      <c r="G9" s="5">
        <f>'Посещаемость занятий ИФ'!AGL147</f>
        <v>52</v>
      </c>
      <c r="H9" s="5">
        <f>'Посещаемость занятий ИФ'!AGN147</f>
        <v>224</v>
      </c>
      <c r="I9" s="116">
        <f t="shared" si="2"/>
        <v>0</v>
      </c>
      <c r="J9" s="116">
        <f t="shared" si="3"/>
        <v>0</v>
      </c>
      <c r="K9" s="116">
        <f t="shared" si="4"/>
        <v>23.214285714285715</v>
      </c>
      <c r="L9" s="120">
        <f>SUM(E3:E9)/SUM($H3:$H9)*100</f>
        <v>1.8964259664478482</v>
      </c>
      <c r="M9" s="121">
        <f t="shared" ref="M9:N9" si="5">SUM(F3:F9)/SUM($H3:$H9)*100</f>
        <v>0.14587892049598833</v>
      </c>
      <c r="N9" s="122">
        <f t="shared" si="5"/>
        <v>18.818380743982495</v>
      </c>
    </row>
    <row r="10" spans="1:14" x14ac:dyDescent="0.25">
      <c r="A10" s="31" t="s">
        <v>33</v>
      </c>
      <c r="B10" s="5">
        <v>14</v>
      </c>
      <c r="C10" s="5">
        <v>14</v>
      </c>
      <c r="D10" s="5">
        <f t="shared" si="1"/>
        <v>14</v>
      </c>
      <c r="E10" s="5">
        <f>'Посещаемость занятий ИФ'!AGJ159</f>
        <v>1</v>
      </c>
      <c r="F10" s="5">
        <f>'Посещаемость занятий ИФ'!AGK159</f>
        <v>0</v>
      </c>
      <c r="G10" s="5">
        <f>'Посещаемость занятий ИФ'!AGL159</f>
        <v>5</v>
      </c>
      <c r="H10" s="5">
        <f>'Посещаемость занятий ИФ'!AGN159</f>
        <v>112</v>
      </c>
      <c r="I10" s="116">
        <f t="shared" si="2"/>
        <v>0.89285714285714279</v>
      </c>
      <c r="J10" s="116">
        <f t="shared" si="3"/>
        <v>0</v>
      </c>
      <c r="K10" s="116">
        <f t="shared" si="4"/>
        <v>4.4642857142857144</v>
      </c>
    </row>
    <row r="11" spans="1:14" x14ac:dyDescent="0.25">
      <c r="A11" s="31" t="s">
        <v>34</v>
      </c>
      <c r="B11" s="5">
        <v>13</v>
      </c>
      <c r="C11" s="5">
        <v>13</v>
      </c>
      <c r="D11" s="5">
        <f t="shared" si="1"/>
        <v>13</v>
      </c>
      <c r="E11" s="5">
        <f>'Посещаемость занятий ИФ'!AGJ180</f>
        <v>0</v>
      </c>
      <c r="F11" s="5">
        <f>'Посещаемость занятий ИФ'!AGK180</f>
        <v>0</v>
      </c>
      <c r="G11" s="5">
        <f>'Посещаемость занятий ИФ'!AGL180</f>
        <v>23</v>
      </c>
      <c r="H11" s="5">
        <f>'Посещаемость занятий ИФ'!AGN180</f>
        <v>208</v>
      </c>
      <c r="I11" s="116">
        <f t="shared" si="2"/>
        <v>0</v>
      </c>
      <c r="J11" s="116">
        <f t="shared" si="3"/>
        <v>0</v>
      </c>
      <c r="K11" s="116">
        <f t="shared" si="4"/>
        <v>11.057692307692307</v>
      </c>
    </row>
    <row r="12" spans="1:14" x14ac:dyDescent="0.25">
      <c r="A12" s="31" t="s">
        <v>35</v>
      </c>
      <c r="B12" s="5">
        <v>16</v>
      </c>
      <c r="C12" s="5">
        <v>16</v>
      </c>
      <c r="D12" s="5">
        <f t="shared" si="1"/>
        <v>16</v>
      </c>
      <c r="E12" s="5">
        <f>'Посещаемость занятий ИФ'!AGJ205</f>
        <v>0</v>
      </c>
      <c r="F12" s="5">
        <f>'Посещаемость занятий ИФ'!AGK205</f>
        <v>6</v>
      </c>
      <c r="G12" s="5">
        <f>'Посещаемость занятий ИФ'!AGL205</f>
        <v>46</v>
      </c>
      <c r="H12" s="5">
        <f>'Посещаемость занятий ИФ'!AGN205</f>
        <v>336</v>
      </c>
      <c r="I12" s="116">
        <f t="shared" si="2"/>
        <v>0</v>
      </c>
      <c r="J12" s="116">
        <f t="shared" si="3"/>
        <v>1.7857142857142856</v>
      </c>
      <c r="K12" s="116">
        <f t="shared" si="4"/>
        <v>13.690476190476192</v>
      </c>
    </row>
    <row r="13" spans="1:14" x14ac:dyDescent="0.25">
      <c r="A13" s="31" t="s">
        <v>36</v>
      </c>
      <c r="B13" s="5">
        <v>15</v>
      </c>
      <c r="C13" s="5">
        <v>15</v>
      </c>
      <c r="D13" s="5">
        <f t="shared" si="1"/>
        <v>15</v>
      </c>
      <c r="E13" s="5">
        <f>'Посещаемость занятий ИФ'!AGJ218</f>
        <v>8</v>
      </c>
      <c r="F13" s="5">
        <f>'Посещаемость занятий ИФ'!AGK218</f>
        <v>0</v>
      </c>
      <c r="G13" s="5">
        <f>'Посещаемость занятий ИФ'!AGL218</f>
        <v>28</v>
      </c>
      <c r="H13" s="5">
        <f>'Посещаемость занятий ИФ'!AGN218</f>
        <v>120</v>
      </c>
      <c r="I13" s="116">
        <f t="shared" si="2"/>
        <v>6.666666666666667</v>
      </c>
      <c r="J13" s="116">
        <f t="shared" si="3"/>
        <v>0</v>
      </c>
      <c r="K13" s="116">
        <f t="shared" si="4"/>
        <v>23.333333333333332</v>
      </c>
    </row>
    <row r="14" spans="1:14" ht="15.75" thickBot="1" x14ac:dyDescent="0.3">
      <c r="A14" s="31" t="s">
        <v>37</v>
      </c>
      <c r="B14" s="5">
        <v>13</v>
      </c>
      <c r="C14" s="5">
        <v>11</v>
      </c>
      <c r="D14" s="5">
        <f t="shared" si="1"/>
        <v>11</v>
      </c>
      <c r="E14" s="5">
        <f>'Посещаемость занятий ИФ'!AGJ227</f>
        <v>0</v>
      </c>
      <c r="F14" s="5">
        <f>'Посещаемость занятий ИФ'!AGK227</f>
        <v>4</v>
      </c>
      <c r="G14" s="5">
        <f>'Посещаемость занятий ИФ'!AGL227</f>
        <v>17</v>
      </c>
      <c r="H14" s="5">
        <f>'Посещаемость занятий ИФ'!AGN227</f>
        <v>66</v>
      </c>
      <c r="I14" s="116">
        <f t="shared" si="2"/>
        <v>0</v>
      </c>
      <c r="J14" s="116">
        <f t="shared" si="3"/>
        <v>6.0606060606060606</v>
      </c>
      <c r="K14" s="116">
        <f t="shared" si="4"/>
        <v>25.757575757575758</v>
      </c>
    </row>
    <row r="15" spans="1:14" x14ac:dyDescent="0.25">
      <c r="A15" s="31" t="s">
        <v>38</v>
      </c>
      <c r="B15" s="5">
        <v>13</v>
      </c>
      <c r="C15" s="5">
        <v>13</v>
      </c>
      <c r="D15" s="5">
        <f t="shared" si="1"/>
        <v>13</v>
      </c>
      <c r="E15" s="5">
        <f>'Посещаемость занятий ИФ'!AGJ247</f>
        <v>0</v>
      </c>
      <c r="F15" s="5">
        <f>'Посещаемость занятий ИФ'!AGK247</f>
        <v>0</v>
      </c>
      <c r="G15" s="5">
        <f>'Посещаемость занятий ИФ'!AGL247</f>
        <v>9</v>
      </c>
      <c r="H15" s="5">
        <f>'Посещаемость занятий ИФ'!AGN247</f>
        <v>208</v>
      </c>
      <c r="I15" s="116">
        <f t="shared" si="2"/>
        <v>0</v>
      </c>
      <c r="J15" s="116">
        <f t="shared" si="3"/>
        <v>0</v>
      </c>
      <c r="K15" s="116">
        <f t="shared" si="4"/>
        <v>4.3269230769230766</v>
      </c>
      <c r="L15" s="117"/>
      <c r="M15" s="118" t="s">
        <v>391</v>
      </c>
      <c r="N15" s="119"/>
    </row>
    <row r="16" spans="1:14" ht="15.75" thickBot="1" x14ac:dyDescent="0.3">
      <c r="A16" s="31" t="s">
        <v>39</v>
      </c>
      <c r="B16" s="5">
        <v>5</v>
      </c>
      <c r="C16" s="5">
        <v>5</v>
      </c>
      <c r="D16" s="5">
        <f t="shared" si="1"/>
        <v>5</v>
      </c>
      <c r="E16" s="5">
        <f>'Посещаемость занятий ИФ'!AGJ252</f>
        <v>0</v>
      </c>
      <c r="F16" s="5">
        <f>'Посещаемость занятий ИФ'!AGK252</f>
        <v>0</v>
      </c>
      <c r="G16" s="5">
        <f>'Посещаемость занятий ИФ'!AGL252</f>
        <v>0</v>
      </c>
      <c r="H16" s="5">
        <f>'Посещаемость занятий ИФ'!AGN252</f>
        <v>5</v>
      </c>
      <c r="I16" s="116">
        <f t="shared" si="2"/>
        <v>0</v>
      </c>
      <c r="J16" s="116">
        <f t="shared" si="3"/>
        <v>0</v>
      </c>
      <c r="K16" s="116">
        <f t="shared" si="4"/>
        <v>0</v>
      </c>
      <c r="L16" s="120">
        <f>SUM(E10:E16)/SUM($H10:$H16)*100</f>
        <v>0.85308056872037907</v>
      </c>
      <c r="M16" s="121">
        <f t="shared" ref="M16:N16" si="6">SUM(F10:F16)/SUM($H10:$H16)*100</f>
        <v>0.94786729857819907</v>
      </c>
      <c r="N16" s="122">
        <f t="shared" si="6"/>
        <v>12.132701421800949</v>
      </c>
    </row>
    <row r="17" spans="1:14" x14ac:dyDescent="0.25">
      <c r="A17" s="31" t="s">
        <v>40</v>
      </c>
      <c r="B17" s="5">
        <v>12</v>
      </c>
      <c r="C17" s="5">
        <v>12</v>
      </c>
      <c r="D17" s="5">
        <f t="shared" si="1"/>
        <v>12</v>
      </c>
      <c r="E17" s="5">
        <f>'Посещаемость занятий ИФ'!AGJ264</f>
        <v>0</v>
      </c>
      <c r="F17" s="5">
        <f>'Посещаемость занятий ИФ'!AGK264</f>
        <v>11</v>
      </c>
      <c r="G17" s="5">
        <f>'Посещаемость занятий ИФ'!AGL264</f>
        <v>17</v>
      </c>
      <c r="H17" s="5">
        <f>'Посещаемость занятий ИФ'!AGN264</f>
        <v>96</v>
      </c>
      <c r="I17" s="116">
        <f t="shared" si="2"/>
        <v>0</v>
      </c>
      <c r="J17" s="116">
        <f t="shared" si="3"/>
        <v>11.458333333333332</v>
      </c>
      <c r="K17" s="116">
        <f t="shared" si="4"/>
        <v>17.708333333333336</v>
      </c>
    </row>
    <row r="18" spans="1:14" x14ac:dyDescent="0.25">
      <c r="A18" s="31" t="s">
        <v>41</v>
      </c>
      <c r="B18" s="5">
        <v>11</v>
      </c>
      <c r="C18" s="5">
        <v>10</v>
      </c>
      <c r="D18" s="5">
        <f t="shared" si="1"/>
        <v>10</v>
      </c>
      <c r="E18" s="5">
        <f>'Посещаемость занятий ИФ'!AGJ288</f>
        <v>0</v>
      </c>
      <c r="F18" s="5">
        <f>'Посещаемость занятий ИФ'!AGK288</f>
        <v>0</v>
      </c>
      <c r="G18" s="5">
        <f>'Посещаемость занятий ИФ'!AGL288</f>
        <v>59</v>
      </c>
      <c r="H18" s="5">
        <f>'Посещаемость занятий ИФ'!AGN288</f>
        <v>170</v>
      </c>
      <c r="I18" s="116">
        <f t="shared" si="2"/>
        <v>0</v>
      </c>
      <c r="J18" s="116">
        <f t="shared" si="3"/>
        <v>0</v>
      </c>
      <c r="K18" s="116">
        <f t="shared" si="4"/>
        <v>34.705882352941174</v>
      </c>
    </row>
    <row r="19" spans="1:14" x14ac:dyDescent="0.25">
      <c r="A19" s="31" t="s">
        <v>42</v>
      </c>
      <c r="B19" s="5">
        <v>12</v>
      </c>
      <c r="C19" s="5">
        <v>12</v>
      </c>
      <c r="D19" s="5">
        <f t="shared" si="1"/>
        <v>12</v>
      </c>
      <c r="E19" s="5">
        <f>'Посещаемость занятий ИФ'!AGJ314</f>
        <v>0</v>
      </c>
      <c r="F19" s="5">
        <f>'Посещаемость занятий ИФ'!AGK314</f>
        <v>0</v>
      </c>
      <c r="G19" s="5">
        <f>'Посещаемость занятий ИФ'!AGL314</f>
        <v>33</v>
      </c>
      <c r="H19" s="5">
        <f>'Посещаемость занятий ИФ'!AGN314</f>
        <v>240</v>
      </c>
      <c r="I19" s="116">
        <f t="shared" si="2"/>
        <v>0</v>
      </c>
      <c r="J19" s="116">
        <f t="shared" si="3"/>
        <v>0</v>
      </c>
      <c r="K19" s="116">
        <f t="shared" si="4"/>
        <v>13.750000000000002</v>
      </c>
    </row>
    <row r="20" spans="1:14" x14ac:dyDescent="0.25">
      <c r="A20" s="31" t="s">
        <v>43</v>
      </c>
      <c r="B20" s="5">
        <v>11</v>
      </c>
      <c r="C20" s="5">
        <v>10</v>
      </c>
      <c r="D20" s="5">
        <f t="shared" si="1"/>
        <v>10</v>
      </c>
      <c r="E20" s="5">
        <f>'Посещаемость занятий ИФ'!AGJ321</f>
        <v>0</v>
      </c>
      <c r="F20" s="5">
        <f>'Посещаемость занятий ИФ'!AGK321</f>
        <v>0</v>
      </c>
      <c r="G20" s="5">
        <f>'Посещаемость занятий ИФ'!AGL321</f>
        <v>1</v>
      </c>
      <c r="H20" s="5">
        <f>'Посещаемость занятий ИФ'!AGN321</f>
        <v>30</v>
      </c>
      <c r="I20" s="116">
        <f t="shared" si="2"/>
        <v>0</v>
      </c>
      <c r="J20" s="116">
        <f t="shared" si="3"/>
        <v>0</v>
      </c>
      <c r="K20" s="116">
        <f t="shared" si="4"/>
        <v>3.3333333333333335</v>
      </c>
    </row>
    <row r="21" spans="1:14" ht="15.75" thickBot="1" x14ac:dyDescent="0.3">
      <c r="A21" s="31" t="s">
        <v>44</v>
      </c>
      <c r="B21" s="5">
        <v>11</v>
      </c>
      <c r="C21" s="5">
        <v>10</v>
      </c>
      <c r="D21" s="5">
        <f t="shared" si="1"/>
        <v>10</v>
      </c>
      <c r="E21" s="5">
        <f>'Посещаемость занятий ИФ'!AGJ330</f>
        <v>0</v>
      </c>
      <c r="F21" s="5">
        <f>'Посещаемость занятий ИФ'!AGK330</f>
        <v>0</v>
      </c>
      <c r="G21" s="5">
        <f>'Посещаемость занятий ИФ'!AGL330</f>
        <v>15</v>
      </c>
      <c r="H21" s="5">
        <f>'Посещаемость занятий ИФ'!AGN330</f>
        <v>50</v>
      </c>
      <c r="I21" s="116">
        <f t="shared" si="2"/>
        <v>0</v>
      </c>
      <c r="J21" s="116">
        <f t="shared" si="3"/>
        <v>0</v>
      </c>
      <c r="K21" s="116">
        <f t="shared" si="4"/>
        <v>30</v>
      </c>
    </row>
    <row r="22" spans="1:14" x14ac:dyDescent="0.25">
      <c r="A22" s="31" t="s">
        <v>45</v>
      </c>
      <c r="B22" s="5">
        <v>10</v>
      </c>
      <c r="C22" s="5">
        <v>10</v>
      </c>
      <c r="D22" s="5">
        <f t="shared" si="1"/>
        <v>10</v>
      </c>
      <c r="E22" s="5">
        <f>'Посещаемость занятий ИФ'!AGJ343</f>
        <v>0</v>
      </c>
      <c r="F22" s="5">
        <f>'Посещаемость занятий ИФ'!AGK343</f>
        <v>0</v>
      </c>
      <c r="G22" s="5">
        <f>'Посещаемость занятий ИФ'!AGL343</f>
        <v>15</v>
      </c>
      <c r="H22" s="5">
        <f>'Посещаемость занятий ИФ'!AGN343</f>
        <v>90</v>
      </c>
      <c r="I22" s="116">
        <f t="shared" si="2"/>
        <v>0</v>
      </c>
      <c r="J22" s="116">
        <f t="shared" si="3"/>
        <v>0</v>
      </c>
      <c r="K22" s="116">
        <f t="shared" si="4"/>
        <v>16.666666666666664</v>
      </c>
      <c r="L22" s="117"/>
      <c r="M22" s="118" t="s">
        <v>392</v>
      </c>
      <c r="N22" s="119"/>
    </row>
    <row r="23" spans="1:14" ht="15.75" thickBot="1" x14ac:dyDescent="0.3">
      <c r="A23" s="31" t="s">
        <v>46</v>
      </c>
      <c r="B23" s="5">
        <v>12</v>
      </c>
      <c r="C23" s="5">
        <v>12</v>
      </c>
      <c r="D23" s="5">
        <f t="shared" si="1"/>
        <v>12</v>
      </c>
      <c r="E23" s="5">
        <f>'Посещаемость занятий ИФ'!AGJ357</f>
        <v>0</v>
      </c>
      <c r="F23" s="5">
        <f>'Посещаемость занятий ИФ'!AGK357</f>
        <v>0</v>
      </c>
      <c r="G23" s="5">
        <f>'Посещаемость занятий ИФ'!AGL357</f>
        <v>34</v>
      </c>
      <c r="H23" s="5">
        <f>'Посещаемость занятий ИФ'!AGN357</f>
        <v>120</v>
      </c>
      <c r="I23" s="116">
        <f t="shared" si="2"/>
        <v>0</v>
      </c>
      <c r="J23" s="116">
        <f t="shared" si="3"/>
        <v>0</v>
      </c>
      <c r="K23" s="116">
        <f t="shared" si="4"/>
        <v>28.333333333333332</v>
      </c>
      <c r="L23" s="120">
        <f>SUM(E17:E23)/SUM($H17:$H23)*100</f>
        <v>0</v>
      </c>
      <c r="M23" s="121">
        <f t="shared" ref="M23:N23" si="7">SUM(F17:F23)/SUM($H17:$H23)*100</f>
        <v>1.3819095477386936</v>
      </c>
      <c r="N23" s="122">
        <f t="shared" si="7"/>
        <v>21.859296482412059</v>
      </c>
    </row>
    <row r="24" spans="1:14" x14ac:dyDescent="0.25">
      <c r="A24" s="31" t="s">
        <v>47</v>
      </c>
      <c r="B24" s="5">
        <v>10</v>
      </c>
      <c r="C24" s="5">
        <v>10</v>
      </c>
      <c r="D24" s="5">
        <f t="shared" si="1"/>
        <v>10</v>
      </c>
      <c r="E24" s="5">
        <f>'Посещаемость занятий ИФ'!AGJ379</f>
        <v>0</v>
      </c>
      <c r="F24" s="5">
        <f>'Посещаемость занятий ИФ'!AGK379</f>
        <v>0</v>
      </c>
      <c r="G24" s="5">
        <f>'Посещаемость занятий ИФ'!AGL379</f>
        <v>29</v>
      </c>
      <c r="H24" s="5">
        <f>'Посещаемость занятий ИФ'!AGN379</f>
        <v>170</v>
      </c>
      <c r="I24" s="116">
        <f t="shared" si="2"/>
        <v>0</v>
      </c>
      <c r="J24" s="116">
        <f t="shared" si="3"/>
        <v>0</v>
      </c>
      <c r="K24" s="116">
        <f t="shared" si="4"/>
        <v>17.058823529411764</v>
      </c>
    </row>
    <row r="25" spans="1:14" x14ac:dyDescent="0.25">
      <c r="A25" s="31" t="s">
        <v>48</v>
      </c>
      <c r="B25" s="5">
        <v>12</v>
      </c>
      <c r="C25" s="5">
        <v>10</v>
      </c>
      <c r="D25" s="5">
        <f t="shared" si="1"/>
        <v>10</v>
      </c>
      <c r="E25" s="5">
        <f>'Посещаемость занятий ИФ'!AGJ396</f>
        <v>0</v>
      </c>
      <c r="F25" s="5">
        <f>'Посещаемость занятий ИФ'!AGK396</f>
        <v>0</v>
      </c>
      <c r="G25" s="5">
        <f>'Посещаемость занятий ИФ'!AGL396</f>
        <v>7</v>
      </c>
      <c r="H25" s="5">
        <f>'Посещаемость занятий ИФ'!AGN396</f>
        <v>130</v>
      </c>
      <c r="I25" s="116">
        <f t="shared" si="2"/>
        <v>0</v>
      </c>
      <c r="J25" s="116">
        <f t="shared" si="3"/>
        <v>0</v>
      </c>
      <c r="K25" s="116">
        <f t="shared" si="4"/>
        <v>5.384615384615385</v>
      </c>
    </row>
    <row r="26" spans="1:14" ht="15.75" thickBot="1" x14ac:dyDescent="0.3">
      <c r="A26" s="31" t="s">
        <v>49</v>
      </c>
      <c r="B26" s="5">
        <v>12</v>
      </c>
      <c r="C26" s="5">
        <v>10</v>
      </c>
      <c r="D26" s="5">
        <f t="shared" si="1"/>
        <v>10</v>
      </c>
      <c r="E26" s="5">
        <f>'Посещаемость занятий ИФ'!AGJ414</f>
        <v>0</v>
      </c>
      <c r="F26" s="5">
        <f>'Посещаемость занятий ИФ'!AGK414</f>
        <v>0</v>
      </c>
      <c r="G26" s="5">
        <f>'Посещаемость занятий ИФ'!AGL414</f>
        <v>9</v>
      </c>
      <c r="H26" s="5">
        <f>'Посещаемость занятий ИФ'!AGN414</f>
        <v>140</v>
      </c>
      <c r="I26" s="116">
        <f t="shared" si="2"/>
        <v>0</v>
      </c>
      <c r="J26" s="116">
        <f t="shared" si="3"/>
        <v>0</v>
      </c>
      <c r="K26" s="116">
        <f t="shared" si="4"/>
        <v>6.4285714285714279</v>
      </c>
    </row>
    <row r="27" spans="1:14" x14ac:dyDescent="0.25">
      <c r="A27" s="31" t="s">
        <v>50</v>
      </c>
      <c r="B27" s="5">
        <v>10</v>
      </c>
      <c r="C27" s="5">
        <v>12</v>
      </c>
      <c r="D27" s="5">
        <f t="shared" si="1"/>
        <v>12</v>
      </c>
      <c r="E27" s="5">
        <f>'Посещаемость занятий ИФ'!AGJ428</f>
        <v>0</v>
      </c>
      <c r="F27" s="5">
        <f>'Посещаемость занятий ИФ'!AGK428</f>
        <v>0</v>
      </c>
      <c r="G27" s="5">
        <f>'Посещаемость занятий ИФ'!AGL428</f>
        <v>3</v>
      </c>
      <c r="H27" s="5">
        <f>'Посещаемость занятий ИФ'!AGN428</f>
        <v>120</v>
      </c>
      <c r="I27" s="116">
        <f t="shared" si="2"/>
        <v>0</v>
      </c>
      <c r="J27" s="116">
        <f t="shared" si="3"/>
        <v>0</v>
      </c>
      <c r="K27" s="116">
        <f t="shared" si="4"/>
        <v>2.5</v>
      </c>
      <c r="L27" s="117"/>
      <c r="M27" s="118" t="s">
        <v>393</v>
      </c>
      <c r="N27" s="119"/>
    </row>
    <row r="28" spans="1:14" ht="15.75" thickBot="1" x14ac:dyDescent="0.3">
      <c r="A28" s="31" t="s">
        <v>51</v>
      </c>
      <c r="B28" s="5">
        <v>11</v>
      </c>
      <c r="C28" s="5">
        <v>10</v>
      </c>
      <c r="D28" s="5">
        <f t="shared" si="1"/>
        <v>10</v>
      </c>
      <c r="E28" s="5">
        <f>'Посещаемость занятий ИФ'!AGJ438</f>
        <v>0</v>
      </c>
      <c r="F28" s="5">
        <f>'Посещаемость занятий ИФ'!AGK438</f>
        <v>0</v>
      </c>
      <c r="G28" s="5">
        <f>'Посещаемость занятий ИФ'!AGL438</f>
        <v>28</v>
      </c>
      <c r="H28" s="5">
        <f>'Посещаемость занятий ИФ'!AGN438</f>
        <v>60</v>
      </c>
      <c r="I28" s="116">
        <f t="shared" si="2"/>
        <v>0</v>
      </c>
      <c r="J28" s="116">
        <f t="shared" si="3"/>
        <v>0</v>
      </c>
      <c r="K28" s="116">
        <f t="shared" si="4"/>
        <v>46.666666666666664</v>
      </c>
      <c r="L28" s="120">
        <f>SUM(E24:E28)/SUM($H24:$H28)*100</f>
        <v>0</v>
      </c>
      <c r="M28" s="121">
        <f t="shared" ref="M28:N28" si="8">SUM(F24:F28)/SUM($H24:$H28)*100</f>
        <v>0</v>
      </c>
      <c r="N28" s="122">
        <f t="shared" si="8"/>
        <v>12.258064516129032</v>
      </c>
    </row>
    <row r="29" spans="1:14" x14ac:dyDescent="0.25">
      <c r="A29" s="31" t="s">
        <v>52</v>
      </c>
      <c r="B29" s="5">
        <v>12</v>
      </c>
      <c r="C29" s="5">
        <v>15</v>
      </c>
      <c r="D29" s="5">
        <f t="shared" si="1"/>
        <v>15</v>
      </c>
      <c r="E29" s="5">
        <f>'Посещаемость занятий ИФ'!AGJ452</f>
        <v>0</v>
      </c>
      <c r="F29" s="5">
        <f>'Посещаемость занятий ИФ'!AGK452</f>
        <v>0</v>
      </c>
      <c r="G29" s="5">
        <f>'Посещаемость занятий ИФ'!AGL452</f>
        <v>0</v>
      </c>
      <c r="H29" s="5">
        <f>'Посещаемость занятий ИФ'!AGN452</f>
        <v>150</v>
      </c>
      <c r="I29" s="116">
        <f t="shared" ref="I29" si="9">E29/$H29*100</f>
        <v>0</v>
      </c>
      <c r="J29" s="116">
        <f t="shared" ref="J29" si="10">F29/$H29*100</f>
        <v>0</v>
      </c>
      <c r="K29" s="116">
        <f t="shared" ref="K29" si="11">G29/$H29*100</f>
        <v>0</v>
      </c>
    </row>
  </sheetData>
  <mergeCells count="8">
    <mergeCell ref="I1:K1"/>
    <mergeCell ref="L1:N1"/>
    <mergeCell ref="A1:A2"/>
    <mergeCell ref="B1:C1"/>
    <mergeCell ref="E1:E2"/>
    <mergeCell ref="F1:F2"/>
    <mergeCell ref="G1:G2"/>
    <mergeCell ref="H1:H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3</xdr:col>
                    <xdr:colOff>38100</xdr:colOff>
                    <xdr:row>0</xdr:row>
                    <xdr:rowOff>28575</xdr:rowOff>
                  </from>
                  <to>
                    <xdr:col>3</xdr:col>
                    <xdr:colOff>733425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Посещаемость занятий ИФ</vt:lpstr>
      <vt:lpstr>Итоги за неделю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2021-04-12T08:12:25Z</dcterms:modified>
</cp:coreProperties>
</file>