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85" windowWidth="20730" windowHeight="979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54" i="1" l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43" i="1"/>
  <c r="A444" i="1" s="1"/>
  <c r="A445" i="1" s="1"/>
  <c r="A446" i="1" s="1"/>
  <c r="A447" i="1" s="1"/>
  <c r="A448" i="1" s="1"/>
  <c r="A449" i="1" s="1"/>
  <c r="A450" i="1" s="1"/>
  <c r="A451" i="1" s="1"/>
  <c r="A428" i="1"/>
  <c r="A429" i="1" s="1"/>
  <c r="A430" i="1" s="1"/>
  <c r="A433" i="1" s="1"/>
  <c r="A434" i="1" s="1"/>
  <c r="A435" i="1" s="1"/>
  <c r="A437" i="1" s="1"/>
  <c r="A438" i="1" s="1"/>
  <c r="A439" i="1" s="1"/>
  <c r="A440" i="1" s="1"/>
  <c r="A390" i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155" i="1"/>
  <c r="A156" i="1" s="1"/>
  <c r="A157" i="1" s="1"/>
  <c r="A158" i="1" s="1"/>
  <c r="A159" i="1" s="1"/>
  <c r="A160" i="1" s="1"/>
  <c r="A161" i="1" s="1"/>
  <c r="A162" i="1" s="1"/>
  <c r="A163" i="1" s="1"/>
  <c r="A411" i="1" l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385" i="1"/>
  <c r="A386" i="1" s="1"/>
  <c r="A387" i="1" s="1"/>
  <c r="A353" i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40" i="1"/>
  <c r="A342" i="1" s="1"/>
  <c r="A343" i="1" s="1"/>
  <c r="A344" i="1" s="1"/>
  <c r="A345" i="1" s="1"/>
  <c r="A346" i="1" s="1"/>
  <c r="A347" i="1" s="1"/>
  <c r="A348" i="1" s="1"/>
  <c r="A349" i="1" s="1"/>
  <c r="A350" i="1" s="1"/>
  <c r="A332" i="1"/>
  <c r="A333" i="1" s="1"/>
  <c r="A334" i="1" s="1"/>
  <c r="A335" i="1" s="1"/>
  <c r="A336" i="1" s="1"/>
  <c r="A337" i="1" s="1"/>
  <c r="A325" i="1"/>
  <c r="A326" i="1" s="1"/>
  <c r="A327" i="1" s="1"/>
  <c r="A328" i="1" s="1"/>
  <c r="A329" i="1" s="1"/>
  <c r="A301" i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1" i="1" s="1"/>
  <c r="A322" i="1" s="1"/>
  <c r="A275" i="1"/>
  <c r="A277" i="1" s="1"/>
  <c r="A278" i="1" s="1"/>
  <c r="A279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64" i="1"/>
  <c r="A265" i="1" s="1"/>
  <c r="A266" i="1" s="1"/>
  <c r="A267" i="1" s="1"/>
  <c r="A268" i="1" s="1"/>
  <c r="A269" i="1" s="1"/>
  <c r="A270" i="1" s="1"/>
  <c r="A271" i="1" s="1"/>
  <c r="A272" i="1" s="1"/>
  <c r="A261" i="1"/>
  <c r="A240" i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34" i="1"/>
  <c r="A235" i="1" s="1"/>
  <c r="A236" i="1" s="1"/>
  <c r="A237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193" i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168" i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64" i="1"/>
  <c r="A165" i="1" s="1"/>
  <c r="A134" i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27" i="1"/>
  <c r="A128" i="1" s="1"/>
  <c r="A129" i="1" s="1"/>
  <c r="A130" i="1" s="1"/>
  <c r="A131" i="1" s="1"/>
  <c r="A118" i="1"/>
  <c r="A119" i="1" s="1"/>
  <c r="A120" i="1" s="1"/>
  <c r="A121" i="1" s="1"/>
  <c r="A122" i="1" s="1"/>
  <c r="A123" i="1" s="1"/>
  <c r="A124" i="1" s="1"/>
  <c r="A87" i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A68" i="1" l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0" i="1"/>
  <c r="AGG61" i="1"/>
  <c r="AGG158" i="1"/>
  <c r="AGG286" i="1"/>
  <c r="AGG406" i="1"/>
  <c r="AGG156" i="1"/>
  <c r="AGG225" i="1"/>
  <c r="AGG458" i="1"/>
  <c r="AGG304" i="1"/>
  <c r="AGG155" i="1"/>
  <c r="AGG22" i="1"/>
  <c r="AGG424" i="1"/>
  <c r="AGG157" i="1"/>
  <c r="AGG96" i="1"/>
  <c r="AGG136" i="1"/>
  <c r="AGG282" i="1"/>
  <c r="AGG385" i="1"/>
  <c r="AGG223" i="1"/>
  <c r="AGG19" i="1"/>
  <c r="AGG359" i="1"/>
  <c r="AGG283" i="1"/>
  <c r="AGG104" i="1"/>
  <c r="AGG183" i="1"/>
  <c r="AGG457" i="1"/>
  <c r="AGG446" i="1"/>
  <c r="AGG211" i="1"/>
  <c r="AGG11" i="1"/>
  <c r="AGG204" i="1"/>
  <c r="AGG128" i="1"/>
  <c r="AGG387" i="1"/>
  <c r="AGG377" i="1"/>
  <c r="AGG146" i="1"/>
  <c r="AGG197" i="1"/>
  <c r="AGG405" i="1"/>
  <c r="AGG275" i="1"/>
  <c r="AGG66" i="1"/>
  <c r="AGG324" i="1"/>
  <c r="AGG412" i="1"/>
  <c r="AGG188" i="1"/>
  <c r="AGG417" i="1"/>
  <c r="AGG356" i="1"/>
  <c r="AGG173" i="1"/>
  <c r="AGG246" i="1"/>
  <c r="AGG325" i="1"/>
  <c r="AGG419" i="1"/>
  <c r="AGG68" i="1"/>
  <c r="AGG425" i="1"/>
  <c r="AGG398" i="1"/>
  <c r="AGG181" i="1"/>
  <c r="AGG217" i="1"/>
  <c r="AGG314" i="1"/>
  <c r="AGG264" i="1"/>
  <c r="AGG39" i="1"/>
  <c r="AGG358" i="1"/>
  <c r="AGG319" i="1"/>
  <c r="AGG144" i="1"/>
  <c r="AGG421" i="1"/>
  <c r="AGG245" i="1"/>
  <c r="AGG254" i="1"/>
  <c r="AGG154" i="1"/>
  <c r="AGG382" i="1"/>
  <c r="AGG105" i="1"/>
  <c r="AGG159" i="1"/>
  <c r="AGG74" i="1"/>
  <c r="AGG337" i="1"/>
  <c r="AGG315" i="1"/>
  <c r="AGG124" i="1"/>
  <c r="AGG213" i="1"/>
  <c r="AGG448" i="1"/>
  <c r="AGG390" i="1"/>
  <c r="AGG20" i="1"/>
  <c r="AGG94" i="1"/>
  <c r="AGG396" i="1"/>
  <c r="AGG307" i="1"/>
  <c r="AGG205" i="1"/>
  <c r="AGG461" i="1"/>
  <c r="AGG368" i="1"/>
  <c r="AGG291" i="1"/>
  <c r="AGG193" i="1"/>
  <c r="AGG346" i="1"/>
  <c r="AGG434" i="1"/>
  <c r="AGG203" i="1"/>
  <c r="AGG268" i="1"/>
  <c r="AGG133" i="1"/>
  <c r="AGG391" i="1"/>
  <c r="AGG242" i="1"/>
  <c r="AGG43" i="1"/>
  <c r="AGG285" i="1"/>
  <c r="AGG186" i="1"/>
  <c r="AGG171" i="1"/>
  <c r="AGG318" i="1"/>
  <c r="AGG232" i="1"/>
  <c r="AGG393" i="1"/>
  <c r="AGG340" i="1"/>
  <c r="AGG130" i="1"/>
  <c r="AGG229" i="1"/>
  <c r="AGG369" i="1"/>
  <c r="AGG241" i="1"/>
  <c r="AGG227" i="1"/>
  <c r="AGG32" i="1"/>
  <c r="AGG339" i="1"/>
  <c r="AGG456" i="1"/>
  <c r="AGG196" i="1"/>
  <c r="AGG57" i="1"/>
  <c r="AGG362" i="1"/>
  <c r="AGG272" i="1"/>
  <c r="AGG185" i="1"/>
  <c r="AGG240" i="1"/>
  <c r="AGG397" i="1"/>
  <c r="AGG300" i="1"/>
  <c r="AGG58" i="1"/>
  <c r="AGG107" i="1"/>
  <c r="AGG167" i="1"/>
  <c r="AGG451" i="1"/>
  <c r="AGG170" i="1"/>
  <c r="AGG45" i="1"/>
  <c r="AGG106" i="1"/>
  <c r="AGG408" i="1"/>
  <c r="AGG303" i="1"/>
  <c r="AGG10" i="1"/>
  <c r="AGG443" i="1"/>
  <c r="AGG233" i="1"/>
  <c r="AGG37" i="1"/>
  <c r="AGG140" i="1"/>
  <c r="AGG383" i="1"/>
  <c r="AGG311" i="1"/>
  <c r="AGG378" i="1"/>
  <c r="AGG161" i="1"/>
  <c r="AGG222" i="1"/>
  <c r="AGG98" i="1"/>
  <c r="AGG309" i="1"/>
  <c r="AGG228" i="1"/>
  <c r="AGG142" i="1"/>
  <c r="AGG209" i="1"/>
  <c r="AGG363" i="1"/>
  <c r="AGG455" i="1"/>
  <c r="AGG95" i="1"/>
  <c r="AGG436" i="1"/>
  <c r="AGG407" i="1"/>
  <c r="AGG143" i="1"/>
  <c r="AGG269" i="1"/>
  <c r="AGG379" i="1"/>
  <c r="AGG287" i="1"/>
  <c r="AGG92" i="1"/>
  <c r="AGG416" i="1"/>
  <c r="AGG182" i="1"/>
  <c r="AGG372" i="1"/>
  <c r="AGG281" i="1"/>
  <c r="AGG76" i="1"/>
  <c r="AGG344" i="1"/>
  <c r="AGG194" i="1"/>
  <c r="AGG35" i="1"/>
  <c r="AGG293" i="1"/>
  <c r="AGG200" i="1"/>
  <c r="AGG179" i="1"/>
  <c r="AGG310" i="1"/>
  <c r="AGG423" i="1"/>
  <c r="AGG248" i="1"/>
  <c r="AGG60" i="1"/>
  <c r="AGG401" i="1"/>
  <c r="AGG253" i="1"/>
  <c r="AGG131" i="1"/>
  <c r="AGG172" i="1"/>
  <c r="AGG31" i="1"/>
  <c r="AGG333" i="1"/>
  <c r="AGG255" i="1"/>
  <c r="AGG33" i="1"/>
  <c r="AGG118" i="1"/>
  <c r="AGG386" i="1"/>
  <c r="AGG235" i="1"/>
  <c r="AGG341" i="1"/>
  <c r="AGG220" i="1"/>
  <c r="AGG41" i="1"/>
  <c r="AGG202" i="1"/>
  <c r="AGG18" i="1"/>
  <c r="AGG328" i="1"/>
  <c r="AGG224" i="1"/>
  <c r="AGG108" i="1"/>
  <c r="AGG392" i="1"/>
  <c r="AGG431" i="1"/>
  <c r="AGG219" i="1"/>
  <c r="AGG67" i="1"/>
  <c r="AGG433" i="1"/>
  <c r="AGG348" i="1"/>
  <c r="AGG93" i="1"/>
  <c r="AGG259" i="1"/>
  <c r="AGG301" i="1"/>
  <c r="AGG267" i="1"/>
  <c r="AGG88" i="1"/>
  <c r="AGG162" i="1"/>
  <c r="AGG360" i="1"/>
  <c r="AGG47" i="1"/>
  <c r="AGG349" i="1"/>
  <c r="AGG277" i="1"/>
  <c r="AGG175" i="1"/>
  <c r="AGG430" i="1"/>
  <c r="AGG347" i="1"/>
  <c r="AGG266" i="1"/>
  <c r="AGG25" i="1"/>
  <c r="AGG420" i="1"/>
  <c r="AGG139" i="1"/>
  <c r="AGG198" i="1"/>
  <c r="AGG410" i="1"/>
  <c r="AGG375" i="1"/>
  <c r="AGG343" i="1"/>
  <c r="AGG134" i="1"/>
  <c r="AGG234" i="1"/>
  <c r="AGG334" i="1"/>
  <c r="AGG428" i="1"/>
  <c r="AGG195" i="1"/>
  <c r="AGG129" i="1"/>
  <c r="AGG9" i="1"/>
  <c r="AGG399" i="1"/>
  <c r="AGG165" i="1"/>
  <c r="AGG252" i="1"/>
  <c r="AGG460" i="1"/>
  <c r="AGG62" i="1"/>
  <c r="AGG366" i="1"/>
  <c r="AGG438" i="1"/>
  <c r="AGG174" i="1"/>
  <c r="AGG218" i="1"/>
  <c r="AGG27" i="1"/>
  <c r="AGG265" i="1"/>
  <c r="AGG44" i="1"/>
  <c r="AGG263" i="1"/>
  <c r="AGG374" i="1"/>
  <c r="AGG127" i="1"/>
  <c r="AGG442" i="1"/>
  <c r="AGG345" i="1"/>
  <c r="AGG250" i="1"/>
  <c r="AGG148" i="1"/>
  <c r="AGG302" i="1"/>
  <c r="AGG381" i="1"/>
  <c r="AGG164" i="1"/>
  <c r="AGG91" i="1"/>
  <c r="AGG449" i="1"/>
  <c r="AGG371" i="1"/>
  <c r="AGG121" i="1"/>
  <c r="AGG214" i="1"/>
  <c r="AGG14" i="1"/>
  <c r="AGG17" i="1"/>
  <c r="AGG99" i="1"/>
  <c r="AGG231" i="1"/>
  <c r="AGG357" i="1"/>
  <c r="AGG147" i="1"/>
  <c r="AGG206" i="1"/>
  <c r="AGG12" i="1"/>
  <c r="AGG207" i="1"/>
  <c r="AGG23" i="1"/>
  <c r="AGG440" i="1"/>
  <c r="AGG284" i="1"/>
  <c r="AGG101" i="1"/>
  <c r="AGG141" i="1"/>
  <c r="AGG126" i="1"/>
  <c r="AGG289" i="1"/>
  <c r="AGG212" i="1"/>
  <c r="AGG72" i="1"/>
  <c r="AGG444" i="1"/>
  <c r="AGG370" i="1"/>
  <c r="AGG138" i="1"/>
  <c r="AGG187" i="1"/>
  <c r="AGG418" i="1"/>
  <c r="AGG316" i="1"/>
  <c r="AGG73" i="1"/>
  <c r="AGG168" i="1"/>
  <c r="AGG299" i="1"/>
  <c r="AGG403" i="1"/>
  <c r="AGG64" i="1"/>
  <c r="AGG462" i="1"/>
  <c r="AGG327" i="1"/>
  <c r="AGG176" i="1"/>
  <c r="AGG331" i="1"/>
  <c r="AGG395" i="1"/>
  <c r="AGG312" i="1"/>
  <c r="AGG46" i="1"/>
  <c r="AGG163" i="1"/>
  <c r="AGG352" i="1"/>
  <c r="AGG447" i="1"/>
  <c r="AGG151" i="1"/>
  <c r="AGG226" i="1"/>
  <c r="AGG404" i="1"/>
  <c r="AGG394" i="1"/>
  <c r="AGG160" i="1"/>
  <c r="AGG350" i="1"/>
  <c r="AGG459" i="1"/>
  <c r="AGG89" i="1"/>
  <c r="AGG145" i="1"/>
  <c r="AGG389" i="1"/>
  <c r="AGG429" i="1"/>
  <c r="AGG216" i="1"/>
  <c r="AGG70" i="1"/>
  <c r="AGG336" i="1"/>
  <c r="AGG97" i="1"/>
  <c r="AGG184" i="1"/>
  <c r="AGG427" i="1"/>
  <c r="AGG305" i="1"/>
  <c r="AGG208" i="1"/>
  <c r="AGG16" i="1"/>
  <c r="AGG63" i="1"/>
  <c r="AGG201" i="1"/>
  <c r="AGG290" i="1"/>
  <c r="AGG463" i="1"/>
  <c r="AGG103" i="1"/>
  <c r="AGG288" i="1"/>
  <c r="AGG135" i="1"/>
  <c r="AGG210" i="1"/>
  <c r="AGG59" i="1"/>
  <c r="AGG313" i="1"/>
  <c r="AGG100" i="1"/>
  <c r="AGG329" i="1"/>
  <c r="AGG437" i="1"/>
  <c r="AGG271" i="1"/>
  <c r="AGG75" i="1"/>
  <c r="AGG274" i="1"/>
  <c r="AGG77" i="1"/>
  <c r="AGG342" i="1"/>
  <c r="AGG249" i="1"/>
  <c r="AGG56" i="1"/>
  <c r="AGG332" i="1"/>
  <c r="AGG69" i="1"/>
  <c r="AGG439" i="1"/>
  <c r="AGG415" i="1"/>
  <c r="AGG199" i="1"/>
  <c r="AGG40" i="1"/>
  <c r="AGG414" i="1"/>
  <c r="AGG261" i="1"/>
  <c r="AGG276" i="1"/>
  <c r="AGG180" i="1"/>
  <c r="AGG453" i="1"/>
  <c r="AGG464" i="1"/>
  <c r="AGG244" i="1"/>
  <c r="AGG65" i="1"/>
  <c r="AGG102" i="1"/>
  <c r="AGG354" i="1"/>
  <c r="AGG411" i="1"/>
  <c r="AGG177" i="1"/>
  <c r="AGG36" i="1"/>
  <c r="AGG445" i="1"/>
  <c r="AGG308" i="1"/>
  <c r="AGG26" i="1"/>
  <c r="AGG123" i="1"/>
  <c r="AGG306" i="1"/>
  <c r="AGG402" i="1"/>
  <c r="AGG243" i="1"/>
  <c r="AGG28" i="1"/>
  <c r="AGG454" i="1"/>
  <c r="AGG280" i="1"/>
  <c r="AGG34" i="1"/>
  <c r="AGG413" i="1"/>
  <c r="AGG326" i="1"/>
  <c r="AGG169" i="1"/>
  <c r="AGG221" i="1"/>
  <c r="AGG376" i="1"/>
  <c r="AGG450" i="1"/>
  <c r="AGG237" i="1"/>
  <c r="AGG137" i="1"/>
  <c r="AGG192" i="1"/>
  <c r="AGG435" i="1"/>
  <c r="AGG29" i="1"/>
  <c r="AGG90" i="1"/>
  <c r="AGG317" i="1"/>
  <c r="AGG364" i="1"/>
  <c r="AGG150" i="1"/>
  <c r="AGG256" i="1"/>
  <c r="AGG355" i="1"/>
  <c r="AGG278" i="1"/>
  <c r="AGG21" i="1"/>
  <c r="AGG87" i="1"/>
  <c r="AGG432" i="1"/>
  <c r="AGG189" i="1"/>
  <c r="AGG279" i="1"/>
  <c r="AGG422" i="1"/>
  <c r="AGG270" i="1"/>
  <c r="AGG13" i="1"/>
  <c r="AGG71" i="1"/>
  <c r="AGG251" i="1"/>
  <c r="AGG384" i="1"/>
  <c r="AGG257" i="1"/>
  <c r="AGG42" i="1"/>
  <c r="AGG86" i="1"/>
  <c r="AGG178" i="1"/>
  <c r="AGG247" i="1"/>
  <c r="AGG122" i="1"/>
  <c r="AGG400" i="1"/>
  <c r="AGG335" i="1"/>
  <c r="AGG120" i="1"/>
  <c r="AGG152" i="1"/>
  <c r="AGG380" i="1"/>
  <c r="AGG236" i="1"/>
  <c r="AGG38" i="1"/>
  <c r="AGG119" i="1"/>
  <c r="AGG239" i="1"/>
  <c r="AGG353" i="1"/>
  <c r="AGG373" i="1"/>
  <c r="AGG292" i="1"/>
  <c r="AGG30" i="1"/>
  <c r="AGG149" i="1"/>
  <c r="AGG117" i="1"/>
  <c r="AGG361" i="1"/>
  <c r="AHE108" i="1"/>
  <c r="AGM45" i="1"/>
  <c r="AGS47" i="1"/>
  <c r="AGS285" i="1"/>
  <c r="AGY99" i="1"/>
  <c r="AGS160" i="1"/>
  <c r="AHB84" i="1"/>
  <c r="AHB185" i="1"/>
  <c r="AGY81" i="1"/>
  <c r="AHB296" i="1"/>
  <c r="AHH358" i="1"/>
  <c r="AHE427" i="1"/>
  <c r="AGP288" i="1"/>
  <c r="AGV336" i="1"/>
  <c r="AGV198" i="1"/>
  <c r="AGV234" i="1"/>
  <c r="AGY144" i="1"/>
  <c r="AGS232" i="1"/>
  <c r="AGV37" i="1"/>
  <c r="AGY133" i="1"/>
  <c r="AGP297" i="1"/>
  <c r="AGS357" i="1"/>
  <c r="AGY312" i="1"/>
  <c r="AGM112" i="1"/>
  <c r="AGS250" i="1"/>
  <c r="AGY250" i="1"/>
  <c r="AGM165" i="1"/>
  <c r="AGM265" i="1"/>
  <c r="AGP254" i="1"/>
  <c r="AGS71" i="1"/>
  <c r="AGV177" i="1"/>
  <c r="AGP455" i="1"/>
  <c r="AHN32" i="1"/>
  <c r="AHK332" i="1"/>
  <c r="AHE81" i="1"/>
  <c r="AHH206" i="1"/>
  <c r="AGM394" i="1"/>
  <c r="AGS462" i="1"/>
  <c r="AGM207" i="1"/>
  <c r="AGV150" i="1"/>
  <c r="AHN160" i="1"/>
  <c r="AHN296" i="1"/>
  <c r="AHN358" i="1"/>
  <c r="AHH371" i="1"/>
  <c r="AHK138" i="1"/>
  <c r="AGS77" i="1"/>
  <c r="AGP402" i="1"/>
  <c r="AGM159" i="1"/>
  <c r="AGS228" i="1"/>
  <c r="AHK196" i="1"/>
  <c r="AHN398" i="1"/>
  <c r="AHN454" i="1"/>
  <c r="AHB373" i="1"/>
  <c r="AGS266" i="1"/>
  <c r="AGS249" i="1"/>
  <c r="AGP456" i="1"/>
  <c r="AGP32" i="1"/>
  <c r="AGS146" i="1"/>
  <c r="AHK286" i="1"/>
  <c r="AHK155" i="1"/>
  <c r="AHK309" i="1"/>
  <c r="AHK57" i="1"/>
  <c r="AHE88" i="1"/>
  <c r="AHE94" i="1"/>
  <c r="AGP362" i="1"/>
  <c r="AGV51" i="1"/>
  <c r="AGP279" i="1"/>
  <c r="AHK335" i="1"/>
  <c r="AHN9" i="1"/>
  <c r="AHN42" i="1"/>
  <c r="AHE208" i="1"/>
  <c r="AHH382" i="1"/>
  <c r="AGM160" i="1"/>
  <c r="AGM449" i="1"/>
  <c r="AGM361" i="1"/>
  <c r="AHN418" i="1"/>
  <c r="AHN256" i="1"/>
  <c r="AHN109" i="1"/>
  <c r="AHH448" i="1"/>
  <c r="AGM346" i="1"/>
  <c r="AGS34" i="1"/>
  <c r="AGP411" i="1"/>
  <c r="AGS53" i="1"/>
  <c r="AGS37" i="1"/>
  <c r="AGM137" i="1"/>
  <c r="AGM418" i="1"/>
  <c r="AGS117" i="1"/>
  <c r="AGM327" i="1"/>
  <c r="AHN449" i="1"/>
  <c r="AHN287" i="1"/>
  <c r="AHK329" i="1"/>
  <c r="AHE42" i="1"/>
  <c r="AGP375" i="1"/>
  <c r="AGV64" i="1"/>
  <c r="AGP193" i="1"/>
  <c r="AGM16" i="1"/>
  <c r="AGV223" i="1"/>
  <c r="AHK115" i="1"/>
  <c r="AHN272" i="1"/>
  <c r="AHN326" i="1"/>
  <c r="AHH292" i="1"/>
  <c r="AGY460" i="1"/>
  <c r="AGM462" i="1"/>
  <c r="AGS129" i="1"/>
  <c r="AGP150" i="1"/>
  <c r="AHK133" i="1"/>
  <c r="AHK46" i="1"/>
  <c r="AHN429" i="1"/>
  <c r="AHH356" i="1"/>
  <c r="AHH92" i="1"/>
  <c r="AGM177" i="1"/>
  <c r="AGP10" i="1"/>
  <c r="AGM378" i="1"/>
  <c r="AHN401" i="1"/>
  <c r="AHN240" i="1"/>
  <c r="AGP343" i="1"/>
  <c r="AGP459" i="1"/>
  <c r="AGP442" i="1"/>
  <c r="AGM194" i="1"/>
  <c r="AGM395" i="1"/>
  <c r="AHN384" i="1"/>
  <c r="AHN223" i="1"/>
  <c r="AHN76" i="1"/>
  <c r="AHN121" i="1"/>
  <c r="AHH417" i="1"/>
  <c r="AGP439" i="1"/>
  <c r="AGP259" i="1"/>
  <c r="AHK50" i="1"/>
  <c r="AHN206" i="1"/>
  <c r="AHN267" i="1"/>
  <c r="AHH228" i="1"/>
  <c r="AGY395" i="1"/>
  <c r="AGP57" i="1"/>
  <c r="AGS161" i="1"/>
  <c r="AGP207" i="1"/>
  <c r="AGS362" i="1"/>
  <c r="AHK112" i="1"/>
  <c r="AHK275" i="1"/>
  <c r="AHN361" i="1"/>
  <c r="AHH293" i="1"/>
  <c r="AHB306" i="1"/>
  <c r="AHH27" i="1"/>
  <c r="AGM243" i="1"/>
  <c r="AGP61" i="1"/>
  <c r="AGS165" i="1"/>
  <c r="AGM443" i="1"/>
  <c r="AHN334" i="1"/>
  <c r="AHN174" i="1"/>
  <c r="AHN28" i="1"/>
  <c r="AHN71" i="1"/>
  <c r="AGM186" i="1"/>
  <c r="AGP223" i="1"/>
  <c r="AHK96" i="1"/>
  <c r="AHK432" i="1"/>
  <c r="AHB423" i="1"/>
  <c r="AHE392" i="1"/>
  <c r="AGY36" i="1"/>
  <c r="AHB170" i="1"/>
  <c r="AGS239" i="1"/>
  <c r="AGV294" i="1"/>
  <c r="AGV445" i="1"/>
  <c r="AGP101" i="1"/>
  <c r="AHE159" i="1"/>
  <c r="AHH427" i="1"/>
  <c r="AHB124" i="1"/>
  <c r="AGV286" i="1"/>
  <c r="AGV389" i="1"/>
  <c r="AGY445" i="1"/>
  <c r="AGV226" i="1"/>
  <c r="AHK157" i="1"/>
  <c r="AHE189" i="1"/>
  <c r="AHE320" i="1"/>
  <c r="AHB139" i="1"/>
  <c r="AGV335" i="1"/>
  <c r="AGV269" i="1"/>
  <c r="AHB71" i="1"/>
  <c r="AGM23" i="1"/>
  <c r="AHH148" i="1"/>
  <c r="AHB155" i="1"/>
  <c r="AHH17" i="1"/>
  <c r="AGY118" i="1"/>
  <c r="AHB252" i="1"/>
  <c r="AGS315" i="1"/>
  <c r="AGV374" i="1"/>
  <c r="AGY57" i="1"/>
  <c r="AGP100" i="1"/>
  <c r="AGP73" i="1"/>
  <c r="AGM453" i="1"/>
  <c r="AHN50" i="1"/>
  <c r="AHN297" i="1"/>
  <c r="AHE394" i="1"/>
  <c r="AHH159" i="1"/>
  <c r="AHB176" i="1"/>
  <c r="AHE99" i="1"/>
  <c r="AHH309" i="1"/>
  <c r="AGY334" i="1"/>
  <c r="AGV278" i="1"/>
  <c r="AGV86" i="1"/>
  <c r="AGY278" i="1"/>
  <c r="AHB449" i="1"/>
  <c r="AHH124" i="1"/>
  <c r="AHE95" i="1"/>
  <c r="AGV77" i="1"/>
  <c r="AGY220" i="1"/>
  <c r="AHB424" i="1"/>
  <c r="AHK93" i="1"/>
  <c r="AGY267" i="1"/>
  <c r="AGY372" i="1"/>
  <c r="AHB425" i="1"/>
  <c r="AGY205" i="1"/>
  <c r="AGM423" i="1"/>
  <c r="AHE136" i="1"/>
  <c r="AHH393" i="1"/>
  <c r="AGP422" i="1"/>
  <c r="AGS136" i="1"/>
  <c r="AHN35" i="1"/>
  <c r="AHK54" i="1"/>
  <c r="AHE307" i="1"/>
  <c r="AHE313" i="1"/>
  <c r="AHH446" i="1"/>
  <c r="AHB463" i="1"/>
  <c r="AHE130" i="1"/>
  <c r="AGY375" i="1"/>
  <c r="AGY394" i="1"/>
  <c r="AGY159" i="1"/>
  <c r="AGY308" i="1"/>
  <c r="AGM183" i="1"/>
  <c r="AHH77" i="1"/>
  <c r="AHH442" i="1"/>
  <c r="AHB459" i="1"/>
  <c r="AGY256" i="1"/>
  <c r="AHB308" i="1"/>
  <c r="AGS378" i="1"/>
  <c r="AHB418" i="1"/>
  <c r="AHH107" i="1"/>
  <c r="AHE78" i="1"/>
  <c r="AHE12" i="1"/>
  <c r="AGV62" i="1"/>
  <c r="AGY204" i="1"/>
  <c r="AGY141" i="1"/>
  <c r="AHB407" i="1"/>
  <c r="AGV15" i="1"/>
  <c r="AHK65" i="1"/>
  <c r="AHE96" i="1"/>
  <c r="AHE179" i="1"/>
  <c r="AGY457" i="1"/>
  <c r="AHB19" i="1"/>
  <c r="AGV184" i="1"/>
  <c r="AGY242" i="1"/>
  <c r="AGY396" i="1"/>
  <c r="AGM401" i="1"/>
  <c r="AGM311" i="1"/>
  <c r="AHN300" i="1"/>
  <c r="AHK171" i="1"/>
  <c r="AHH161" i="1"/>
  <c r="AHK25" i="1"/>
  <c r="AHE319" i="1"/>
  <c r="AHH185" i="1"/>
  <c r="AGY297" i="1"/>
  <c r="AGY404" i="1"/>
  <c r="AHB457" i="1"/>
  <c r="AGV54" i="1"/>
  <c r="AGY237" i="1"/>
  <c r="AHE48" i="1"/>
  <c r="AHH88" i="1"/>
  <c r="AHH181" i="1"/>
  <c r="AHB448" i="1"/>
  <c r="AGV46" i="1"/>
  <c r="AGY180" i="1"/>
  <c r="AHB387" i="1"/>
  <c r="AGS456" i="1"/>
  <c r="AHH430" i="1"/>
  <c r="AGY111" i="1"/>
  <c r="AGV259" i="1"/>
  <c r="AGS28" i="1"/>
  <c r="AGM133" i="1"/>
  <c r="AGY42" i="1"/>
  <c r="AGM439" i="1"/>
  <c r="AGV319" i="1"/>
  <c r="AGS255" i="1"/>
  <c r="AGS216" i="1"/>
  <c r="AGS325" i="1"/>
  <c r="AGS309" i="1"/>
  <c r="AGM236" i="1"/>
  <c r="AGP391" i="1"/>
  <c r="AGM104" i="1"/>
  <c r="AGM436" i="1"/>
  <c r="AHK361" i="1"/>
  <c r="AHK221" i="1"/>
  <c r="AHK77" i="1"/>
  <c r="AHK122" i="1"/>
  <c r="AGP63" i="1"/>
  <c r="AGS457" i="1"/>
  <c r="AGP213" i="1"/>
  <c r="AHN387" i="1"/>
  <c r="AHK402" i="1"/>
  <c r="AHN60" i="1"/>
  <c r="AHN107" i="1"/>
  <c r="AHE275" i="1"/>
  <c r="AHH447" i="1"/>
  <c r="AGM128" i="1"/>
  <c r="AGM384" i="1"/>
  <c r="AGS70" i="1"/>
  <c r="AHN316" i="1"/>
  <c r="AHK363" i="1"/>
  <c r="AHE74" i="1"/>
  <c r="AHH158" i="1"/>
  <c r="AGP128" i="1"/>
  <c r="AGP210" i="1"/>
  <c r="AGP194" i="1"/>
  <c r="AGM442" i="1"/>
  <c r="AGV40" i="1"/>
  <c r="AGM256" i="1"/>
  <c r="AGV192" i="1"/>
  <c r="AHN450" i="1"/>
  <c r="AHN249" i="1"/>
  <c r="AHN308" i="1"/>
  <c r="AHH319" i="1"/>
  <c r="AGM110" i="1"/>
  <c r="AGP214" i="1"/>
  <c r="AGS36" i="1"/>
  <c r="AGM261" i="1"/>
  <c r="AGP416" i="1"/>
  <c r="AHN70" i="1"/>
  <c r="AHK75" i="1"/>
  <c r="AHK204" i="1"/>
  <c r="AHK269" i="1"/>
  <c r="AHE284" i="1"/>
  <c r="AGP123" i="1"/>
  <c r="AGV146" i="1"/>
  <c r="AGP31" i="1"/>
  <c r="AHK325" i="1"/>
  <c r="AHN16" i="1"/>
  <c r="AHK297" i="1"/>
  <c r="AHK70" i="1"/>
  <c r="AHE84" i="1"/>
  <c r="AHE87" i="1"/>
  <c r="AGS237" i="1"/>
  <c r="AGM263" i="1"/>
  <c r="AGM455" i="1"/>
  <c r="AGM269" i="1"/>
  <c r="AGP90" i="1"/>
  <c r="AGP13" i="1"/>
  <c r="AHK359" i="1"/>
  <c r="AHN34" i="1"/>
  <c r="AHK21" i="1"/>
  <c r="AHK103" i="1"/>
  <c r="AHE118" i="1"/>
  <c r="AHE120" i="1"/>
  <c r="AGS48" i="1"/>
  <c r="AGM175" i="1"/>
  <c r="AGP327" i="1"/>
  <c r="AHN356" i="1"/>
  <c r="AHN187" i="1"/>
  <c r="AHN41" i="1"/>
  <c r="AHN105" i="1"/>
  <c r="AHE233" i="1"/>
  <c r="AHH369" i="1"/>
  <c r="AGM417" i="1"/>
  <c r="AGP284" i="1"/>
  <c r="AHN456" i="1"/>
  <c r="AHN289" i="1"/>
  <c r="AHN430" i="1"/>
  <c r="AHH160" i="1"/>
  <c r="AHH434" i="1"/>
  <c r="AHB450" i="1"/>
  <c r="AGM312" i="1"/>
  <c r="AGP47" i="1"/>
  <c r="AGM70" i="1"/>
  <c r="AGM340" i="1"/>
  <c r="AGM321" i="1"/>
  <c r="AGM328" i="1"/>
  <c r="AGV170" i="1"/>
  <c r="AGP64" i="1"/>
  <c r="AHN128" i="1"/>
  <c r="AHK438" i="1"/>
  <c r="AHK267" i="1"/>
  <c r="AHK38" i="1"/>
  <c r="AHE52" i="1"/>
  <c r="AHE54" i="1"/>
  <c r="AGM17" i="1"/>
  <c r="AGM241" i="1"/>
  <c r="AGP395" i="1"/>
  <c r="AHN293" i="1"/>
  <c r="AHK446" i="1"/>
  <c r="AHN40" i="1"/>
  <c r="AHE168" i="1"/>
  <c r="AHH301" i="1"/>
  <c r="AGV224" i="1"/>
  <c r="AGP346" i="1"/>
  <c r="AHN391" i="1"/>
  <c r="AHN225" i="1"/>
  <c r="AHN362" i="1"/>
  <c r="AHH370" i="1"/>
  <c r="AHB385" i="1"/>
  <c r="AGM379" i="1"/>
  <c r="AGV229" i="1"/>
  <c r="AGP112" i="1"/>
  <c r="AHN100" i="1"/>
  <c r="AHK391" i="1"/>
  <c r="AHK217" i="1"/>
  <c r="AHK280" i="1"/>
  <c r="AGS33" i="1"/>
  <c r="AHK454" i="1"/>
  <c r="AHN344" i="1"/>
  <c r="AHH210" i="1"/>
  <c r="AHE51" i="1"/>
  <c r="AHE370" i="1"/>
  <c r="AHH267" i="1"/>
  <c r="AHB281" i="1"/>
  <c r="AGY26" i="1"/>
  <c r="AHB142" i="1"/>
  <c r="AGS202" i="1"/>
  <c r="AGV435" i="1"/>
  <c r="AHB289" i="1"/>
  <c r="AHE235" i="1"/>
  <c r="AHE364" i="1"/>
  <c r="AHB134" i="1"/>
  <c r="AGS194" i="1"/>
  <c r="AGV378" i="1"/>
  <c r="AGV350" i="1"/>
  <c r="AHB118" i="1"/>
  <c r="AGS141" i="1"/>
  <c r="AHK22" i="1"/>
  <c r="AHB94" i="1"/>
  <c r="AHE395" i="1"/>
  <c r="AGY13" i="1"/>
  <c r="AHB173" i="1"/>
  <c r="AHB123" i="1"/>
  <c r="AGV299" i="1"/>
  <c r="AGV408" i="1"/>
  <c r="AGM131" i="1"/>
  <c r="AHE450" i="1"/>
  <c r="AHH343" i="1"/>
  <c r="AHB360" i="1"/>
  <c r="AGY107" i="1"/>
  <c r="AGY157" i="1"/>
  <c r="AGS282" i="1"/>
  <c r="AGY46" i="1"/>
  <c r="AHE174" i="1"/>
  <c r="AHN390" i="1"/>
  <c r="AHN188" i="1"/>
  <c r="AHK413" i="1"/>
  <c r="AHH13" i="1"/>
  <c r="AHH15" i="1"/>
  <c r="AHE254" i="1"/>
  <c r="AHB65" i="1"/>
  <c r="AGV268" i="1"/>
  <c r="AGV241" i="1"/>
  <c r="AHB18" i="1"/>
  <c r="AGV175" i="1"/>
  <c r="AHH154" i="1"/>
  <c r="AHB445" i="1"/>
  <c r="AGY371" i="1"/>
  <c r="AGY418" i="1"/>
  <c r="AGY183" i="1"/>
  <c r="AGY290" i="1"/>
  <c r="AGP387" i="1"/>
  <c r="AHE106" i="1"/>
  <c r="AHH357" i="1"/>
  <c r="AGY463" i="1"/>
  <c r="AGV172" i="1"/>
  <c r="AGV240" i="1"/>
  <c r="AGY328" i="1"/>
  <c r="AGY402" i="1"/>
  <c r="AHB225" i="1"/>
  <c r="AHE203" i="1"/>
  <c r="AHE331" i="1"/>
  <c r="AGM334" i="1"/>
  <c r="AGM251" i="1"/>
  <c r="AHN368" i="1"/>
  <c r="AHK236" i="1"/>
  <c r="AHH227" i="1"/>
  <c r="AHK126" i="1"/>
  <c r="AHE386" i="1"/>
  <c r="AHH251" i="1"/>
  <c r="AHK146" i="1"/>
  <c r="AHE169" i="1"/>
  <c r="AGV244" i="1"/>
  <c r="AHB13" i="1"/>
  <c r="AGY356" i="1"/>
  <c r="AGV120" i="1"/>
  <c r="AGY299" i="1"/>
  <c r="AHE256" i="1"/>
  <c r="AHH247" i="1"/>
  <c r="AGY347" i="1"/>
  <c r="AGV111" i="1"/>
  <c r="AGY246" i="1"/>
  <c r="AGY219" i="1"/>
  <c r="AHB453" i="1"/>
  <c r="AGV50" i="1"/>
  <c r="AHH147" i="1"/>
  <c r="AGY332" i="1"/>
  <c r="AGY401" i="1"/>
  <c r="AGY167" i="1"/>
  <c r="AGY276" i="1"/>
  <c r="AGP337" i="1"/>
  <c r="AHH327" i="1"/>
  <c r="AHK227" i="1"/>
  <c r="AHE251" i="1"/>
  <c r="AHB79" i="1"/>
  <c r="AGY437" i="1"/>
  <c r="AGV265" i="1"/>
  <c r="AGM246" i="1"/>
  <c r="AGP159" i="1"/>
  <c r="AGV181" i="1"/>
  <c r="AHK95" i="1"/>
  <c r="AHN119" i="1"/>
  <c r="AHE433" i="1"/>
  <c r="AHH240" i="1"/>
  <c r="AHB175" i="1"/>
  <c r="AHH391" i="1"/>
  <c r="AHB25" i="1"/>
  <c r="AGV211" i="1"/>
  <c r="AGV274" i="1"/>
  <c r="AGY368" i="1"/>
  <c r="AGY434" i="1"/>
  <c r="AGV152" i="1"/>
  <c r="AHH431" i="1"/>
  <c r="AHB446" i="1"/>
  <c r="AGY358" i="1"/>
  <c r="AGY377" i="1"/>
  <c r="AGY152" i="1"/>
  <c r="AGY295" i="1"/>
  <c r="AGM266" i="1"/>
  <c r="AHH280" i="1"/>
  <c r="AGY447" i="1"/>
  <c r="AGY301" i="1"/>
  <c r="AGV245" i="1"/>
  <c r="AHB460" i="1"/>
  <c r="AGV53" i="1"/>
  <c r="AGS89" i="1"/>
  <c r="AHB161" i="1"/>
  <c r="AGS420" i="1"/>
  <c r="AGM222" i="1"/>
  <c r="AGM90" i="1"/>
  <c r="AGY302" i="1"/>
  <c r="AGP275" i="1"/>
  <c r="AGS427" i="1"/>
  <c r="AGY427" i="1"/>
  <c r="AGV110" i="1"/>
  <c r="AGP281" i="1"/>
  <c r="AGP394" i="1"/>
  <c r="AGP377" i="1"/>
  <c r="AGP76" i="1"/>
  <c r="AGS182" i="1"/>
  <c r="AGM460" i="1"/>
  <c r="AHN317" i="1"/>
  <c r="AHN157" i="1"/>
  <c r="AHN56" i="1"/>
  <c r="AHH76" i="1"/>
  <c r="AHH349" i="1"/>
  <c r="AGP389" i="1"/>
  <c r="AGM98" i="1"/>
  <c r="AGP202" i="1"/>
  <c r="AHN313" i="1"/>
  <c r="AHK360" i="1"/>
  <c r="AHE360" i="1"/>
  <c r="AHH136" i="1"/>
  <c r="AGP19" i="1"/>
  <c r="AGV72" i="1"/>
  <c r="AGM287" i="1"/>
  <c r="AGP154" i="1"/>
  <c r="AGS115" i="1"/>
  <c r="AHN419" i="1"/>
  <c r="AHN216" i="1"/>
  <c r="AHH290" i="1"/>
  <c r="AHK101" i="1"/>
  <c r="AGS349" i="1"/>
  <c r="AGV9" i="1"/>
  <c r="AGS448" i="1"/>
  <c r="AGP295" i="1"/>
  <c r="AGS453" i="1"/>
  <c r="AGS27" i="1"/>
  <c r="AGV141" i="1"/>
  <c r="AHK152" i="1"/>
  <c r="AHN348" i="1"/>
  <c r="AHN411" i="1"/>
  <c r="AHH373" i="1"/>
  <c r="AHB70" i="1"/>
  <c r="AHE207" i="1"/>
  <c r="AGM254" i="1"/>
  <c r="AGS317" i="1"/>
  <c r="AGM161" i="1"/>
  <c r="AHK321" i="1"/>
  <c r="AHK264" i="1"/>
  <c r="AHK35" i="1"/>
  <c r="AHE372" i="1"/>
  <c r="AGP155" i="1"/>
  <c r="AGP444" i="1"/>
  <c r="AGP356" i="1"/>
  <c r="AHN244" i="1"/>
  <c r="AHK383" i="1"/>
  <c r="AHE135" i="1"/>
  <c r="AGP341" i="1"/>
  <c r="AGV31" i="1"/>
  <c r="AGM416" i="1"/>
  <c r="AGP59" i="1"/>
  <c r="AGP42" i="1"/>
  <c r="AGP413" i="1"/>
  <c r="AGV100" i="1"/>
  <c r="AGP321" i="1"/>
  <c r="AHN277" i="1"/>
  <c r="AHK417" i="1"/>
  <c r="AHK464" i="1"/>
  <c r="AHE158" i="1"/>
  <c r="AHH332" i="1"/>
  <c r="AGM267" i="1"/>
  <c r="AGS329" i="1"/>
  <c r="AGP11" i="1"/>
  <c r="AGV65" i="1"/>
  <c r="AHN290" i="1"/>
  <c r="AHN427" i="1"/>
  <c r="AHH138" i="1"/>
  <c r="AHK283" i="1"/>
  <c r="AGP457" i="1"/>
  <c r="AGM82" i="1"/>
  <c r="AGS130" i="1"/>
  <c r="AHK34" i="1"/>
  <c r="AHN189" i="1"/>
  <c r="AHN250" i="1"/>
  <c r="AHH212" i="1"/>
  <c r="AGY378" i="1"/>
  <c r="AHE97" i="1"/>
  <c r="AGP172" i="1"/>
  <c r="AGP461" i="1"/>
  <c r="AGV128" i="1"/>
  <c r="AHN227" i="1"/>
  <c r="AHN113" i="1"/>
  <c r="AGM348" i="1"/>
  <c r="AGM464" i="1"/>
  <c r="AGM447" i="1"/>
  <c r="AGP188" i="1"/>
  <c r="AGS21" i="1"/>
  <c r="AGP390" i="1"/>
  <c r="AHN211" i="1"/>
  <c r="AHN97" i="1"/>
  <c r="AHK349" i="1"/>
  <c r="AHK399" i="1"/>
  <c r="AHE126" i="1"/>
  <c r="AHH272" i="1"/>
  <c r="AGM326" i="1"/>
  <c r="AGS397" i="1"/>
  <c r="AGM150" i="1"/>
  <c r="AGP62" i="1"/>
  <c r="AHN226" i="1"/>
  <c r="AHN359" i="1"/>
  <c r="AHN425" i="1"/>
  <c r="AHH435" i="1"/>
  <c r="AHK195" i="1"/>
  <c r="AGS51" i="1"/>
  <c r="AGV156" i="1"/>
  <c r="AGP335" i="1"/>
  <c r="AGM127" i="1"/>
  <c r="AGS162" i="1"/>
  <c r="AHK261" i="1"/>
  <c r="AHN463" i="1"/>
  <c r="AHN184" i="1"/>
  <c r="AHB436" i="1"/>
  <c r="AHE32" i="1"/>
  <c r="AGP237" i="1"/>
  <c r="AGS56" i="1"/>
  <c r="AGV160" i="1"/>
  <c r="AGP437" i="1"/>
  <c r="AHN161" i="1"/>
  <c r="AHN48" i="1"/>
  <c r="AHK348" i="1"/>
  <c r="AHN137" i="1"/>
  <c r="AHK88" i="1"/>
  <c r="AHH320" i="1"/>
  <c r="AGY429" i="1"/>
  <c r="AHH269" i="1"/>
  <c r="AHB204" i="1"/>
  <c r="AHH87" i="1"/>
  <c r="AHB332" i="1"/>
  <c r="AGS398" i="1"/>
  <c r="AGV463" i="1"/>
  <c r="AGY100" i="1"/>
  <c r="AGS103" i="1"/>
  <c r="AHE325" i="1"/>
  <c r="AHH265" i="1"/>
  <c r="AHB200" i="1"/>
  <c r="AGV455" i="1"/>
  <c r="AGY43" i="1"/>
  <c r="AGV394" i="1"/>
  <c r="AHH155" i="1"/>
  <c r="AHB172" i="1"/>
  <c r="AHB269" i="1"/>
  <c r="AGS332" i="1"/>
  <c r="AGV391" i="1"/>
  <c r="AGY72" i="1"/>
  <c r="AGP18" i="1"/>
  <c r="AHH345" i="1"/>
  <c r="AHB284" i="1"/>
  <c r="AGY189" i="1"/>
  <c r="AHB416" i="1"/>
  <c r="AGV23" i="1"/>
  <c r="AGY73" i="1"/>
  <c r="AGY137" i="1"/>
  <c r="AGM105" i="1"/>
  <c r="AGM424" i="1"/>
  <c r="AGS444" i="1"/>
  <c r="AHK172" i="1"/>
  <c r="AHN265" i="1"/>
  <c r="AHH93" i="1"/>
  <c r="AHH368" i="1"/>
  <c r="AHB301" i="1"/>
  <c r="AHE216" i="1"/>
  <c r="AHB151" i="1"/>
  <c r="AGV340" i="1"/>
  <c r="AGV400" i="1"/>
  <c r="AHB27" i="1"/>
  <c r="AHB98" i="1"/>
  <c r="AGV281" i="1"/>
  <c r="AHK97" i="1"/>
  <c r="AHE212" i="1"/>
  <c r="AHB37" i="1"/>
  <c r="AGV227" i="1"/>
  <c r="AGY430" i="1"/>
  <c r="AGM143" i="1"/>
  <c r="AHE152" i="1"/>
  <c r="AHH410" i="1"/>
  <c r="AHB107" i="1"/>
  <c r="AGV272" i="1"/>
  <c r="AGV373" i="1"/>
  <c r="AGV139" i="1"/>
  <c r="AGV210" i="1"/>
  <c r="AGP418" i="1"/>
  <c r="AHE296" i="1"/>
  <c r="AGP181" i="1"/>
  <c r="AHK159" i="1"/>
  <c r="AHN95" i="1"/>
  <c r="AHK15" i="1"/>
  <c r="AHB293" i="1"/>
  <c r="AHB12" i="1"/>
  <c r="AHE265" i="1"/>
  <c r="AGV376" i="1"/>
  <c r="AHB93" i="1"/>
  <c r="AGY325" i="1"/>
  <c r="AGV313" i="1"/>
  <c r="AGP178" i="1"/>
  <c r="AHE82" i="1"/>
  <c r="AHH296" i="1"/>
  <c r="AGY464" i="1"/>
  <c r="AGY317" i="1"/>
  <c r="AGV261" i="1"/>
  <c r="AHE20" i="1"/>
  <c r="AGV69" i="1"/>
  <c r="AGY261" i="1"/>
  <c r="AHK80" i="1"/>
  <c r="AHE112" i="1"/>
  <c r="AHE196" i="1"/>
  <c r="AHB17" i="1"/>
  <c r="AGV205" i="1"/>
  <c r="AGY259" i="1"/>
  <c r="AGY413" i="1"/>
  <c r="AHH380" i="1"/>
  <c r="AHB78" i="1"/>
  <c r="AHE341" i="1"/>
  <c r="AGV458" i="1"/>
  <c r="AGS189" i="1"/>
  <c r="AGV247" i="1"/>
  <c r="AGV397" i="1"/>
  <c r="AGP129" i="1"/>
  <c r="AGM285" i="1"/>
  <c r="AGM195" i="1"/>
  <c r="AHK453" i="1"/>
  <c r="AHN428" i="1"/>
  <c r="AHH53" i="1"/>
  <c r="AHH289" i="1"/>
  <c r="AHB302" i="1"/>
  <c r="AHE176" i="1"/>
  <c r="AHH440" i="1"/>
  <c r="AGV405" i="1"/>
  <c r="AGY462" i="1"/>
  <c r="AGV162" i="1"/>
  <c r="AGV243" i="1"/>
  <c r="AHE93" i="1"/>
  <c r="AHE172" i="1"/>
  <c r="AGY454" i="1"/>
  <c r="AGV154" i="1"/>
  <c r="AGY361" i="1"/>
  <c r="AGY393" i="1"/>
  <c r="AGV126" i="1"/>
  <c r="AHH282" i="1"/>
  <c r="AHK170" i="1"/>
  <c r="AHE202" i="1"/>
  <c r="AGV277" i="1"/>
  <c r="AGV233" i="1"/>
  <c r="AGY414" i="1"/>
  <c r="AGS240" i="1"/>
  <c r="AGM437" i="1"/>
  <c r="AGV20" i="1"/>
  <c r="AGY194" i="1"/>
  <c r="AGS417" i="1"/>
  <c r="AGV60" i="1"/>
  <c r="AGV43" i="1"/>
  <c r="AGS387" i="1"/>
  <c r="AGP99" i="1"/>
  <c r="AGP432" i="1"/>
  <c r="AGV121" i="1"/>
  <c r="AHK209" i="1"/>
  <c r="AHN416" i="1"/>
  <c r="AHN145" i="1"/>
  <c r="AHH436" i="1"/>
  <c r="AHE274" i="1"/>
  <c r="AGS58" i="1"/>
  <c r="AGM188" i="1"/>
  <c r="AGS257" i="1"/>
  <c r="AGM129" i="1"/>
  <c r="AHK390" i="1"/>
  <c r="AHN79" i="1"/>
  <c r="AHK336" i="1"/>
  <c r="AHK100" i="1"/>
  <c r="AHE437" i="1"/>
  <c r="AGP379" i="1"/>
  <c r="AGV67" i="1"/>
  <c r="AGP293" i="1"/>
  <c r="AHN304" i="1"/>
  <c r="AHK318" i="1"/>
  <c r="AHK448" i="1"/>
  <c r="AHN26" i="1"/>
  <c r="AHE192" i="1"/>
  <c r="AHH366" i="1"/>
  <c r="AGM199" i="1"/>
  <c r="AGP436" i="1"/>
  <c r="AGM126" i="1"/>
  <c r="AGP251" i="1"/>
  <c r="AGM60" i="1"/>
  <c r="AHN437" i="1"/>
  <c r="AHN270" i="1"/>
  <c r="AHN123" i="1"/>
  <c r="AHK310" i="1"/>
  <c r="AHE310" i="1"/>
  <c r="AHH449" i="1"/>
  <c r="AGP105" i="1"/>
  <c r="AGS211" i="1"/>
  <c r="AGM391" i="1"/>
  <c r="AGP256" i="1"/>
  <c r="AGS413" i="1"/>
  <c r="AHK64" i="1"/>
  <c r="AHK224" i="1"/>
  <c r="AHN311" i="1"/>
  <c r="AHH246" i="1"/>
  <c r="AHB263" i="1"/>
  <c r="AGM147" i="1"/>
  <c r="AGP294" i="1"/>
  <c r="AGM21" i="1"/>
  <c r="AGM339" i="1"/>
  <c r="AGS26" i="1"/>
  <c r="AHK460" i="1"/>
  <c r="AHK317" i="1"/>
  <c r="AHK165" i="1"/>
  <c r="AHE198" i="1"/>
  <c r="AHE204" i="1"/>
  <c r="AGS342" i="1"/>
  <c r="AGS458" i="1"/>
  <c r="AGS440" i="1"/>
  <c r="AGP264" i="1"/>
  <c r="AGS88" i="1"/>
  <c r="AGM305" i="1"/>
  <c r="AGP464" i="1"/>
  <c r="AHK27" i="1"/>
  <c r="AHK154" i="1"/>
  <c r="AHK203" i="1"/>
  <c r="AHE231" i="1"/>
  <c r="AHE236" i="1"/>
  <c r="AGM403" i="1"/>
  <c r="AGP170" i="1"/>
  <c r="AGS324" i="1"/>
  <c r="AHN175" i="1"/>
  <c r="AHN62" i="1"/>
  <c r="AHK334" i="1"/>
  <c r="AHK379" i="1"/>
  <c r="AHE401" i="1"/>
  <c r="AHH207" i="1"/>
  <c r="AGM257" i="1"/>
  <c r="AGP412" i="1"/>
  <c r="AGM169" i="1"/>
  <c r="AHN279" i="1"/>
  <c r="AHN448" i="1"/>
  <c r="AHK431" i="1"/>
  <c r="AHH288" i="1"/>
  <c r="AGM154" i="1"/>
  <c r="AGP307" i="1"/>
  <c r="AGM355" i="1"/>
  <c r="AGS42" i="1"/>
  <c r="AHK443" i="1"/>
  <c r="AGS280" i="1"/>
  <c r="AGS393" i="1"/>
  <c r="AGS376" i="1"/>
  <c r="AGM171" i="1"/>
  <c r="AGP322" i="1"/>
  <c r="AGM39" i="1"/>
  <c r="AGM373" i="1"/>
  <c r="AGS59" i="1"/>
  <c r="AHK429" i="1"/>
  <c r="AHK285" i="1"/>
  <c r="AHK142" i="1"/>
  <c r="AHE164" i="1"/>
  <c r="AHE171" i="1"/>
  <c r="AGP12" i="1"/>
  <c r="AGP235" i="1"/>
  <c r="AGS392" i="1"/>
  <c r="AHN453" i="1"/>
  <c r="AHN11" i="1"/>
  <c r="AHE334" i="1"/>
  <c r="AHH150" i="1"/>
  <c r="AGM83" i="1"/>
  <c r="AGM317" i="1"/>
  <c r="AGS20" i="1"/>
  <c r="AGM234" i="1"/>
  <c r="AHN213" i="1"/>
  <c r="AHN383" i="1"/>
  <c r="AHK364" i="1"/>
  <c r="AHH224" i="1"/>
  <c r="AGM220" i="1"/>
  <c r="AGP374" i="1"/>
  <c r="AGM88" i="1"/>
  <c r="AGM422" i="1"/>
  <c r="AGS109" i="1"/>
  <c r="AHK378" i="1"/>
  <c r="AHK237" i="1"/>
  <c r="AHK94" i="1"/>
  <c r="AGS18" i="1"/>
  <c r="AGP382" i="1"/>
  <c r="AHK251" i="1"/>
  <c r="AHN373" i="1"/>
  <c r="AHE201" i="1"/>
  <c r="AHH334" i="1"/>
  <c r="AHB34" i="1"/>
  <c r="AHH68" i="1"/>
  <c r="AHK18" i="1"/>
  <c r="AHB410" i="1"/>
  <c r="AGY151" i="1"/>
  <c r="AGY202" i="1"/>
  <c r="AGS360" i="1"/>
  <c r="AHB192" i="1"/>
  <c r="AHE399" i="1"/>
  <c r="AHH65" i="1"/>
  <c r="AHB290" i="1"/>
  <c r="AGS352" i="1"/>
  <c r="AGY77" i="1"/>
  <c r="AGY21" i="1"/>
  <c r="AHB231" i="1"/>
  <c r="AGS293" i="1"/>
  <c r="AHH11" i="1"/>
  <c r="AHH360" i="1"/>
  <c r="AHB377" i="1"/>
  <c r="AGY124" i="1"/>
  <c r="AGY174" i="1"/>
  <c r="AGY63" i="1"/>
  <c r="AGP126" i="1"/>
  <c r="AHH129" i="1"/>
  <c r="AHH200" i="1"/>
  <c r="AGY224" i="1"/>
  <c r="AGY282" i="1"/>
  <c r="AHB378" i="1"/>
  <c r="AGS442" i="1"/>
  <c r="AGY162" i="1"/>
  <c r="AGM47" i="1"/>
  <c r="AGS126" i="1"/>
  <c r="AHN81" i="1"/>
  <c r="AHN219" i="1"/>
  <c r="AHK67" i="1"/>
  <c r="AHK277" i="1"/>
  <c r="AHE286" i="1"/>
  <c r="AHE422" i="1"/>
  <c r="AHB177" i="1"/>
  <c r="AGS242" i="1"/>
  <c r="AGV434" i="1"/>
  <c r="AGV362" i="1"/>
  <c r="AGM37" i="1"/>
  <c r="AHH361" i="1"/>
  <c r="AHK274" i="1"/>
  <c r="AHE282" i="1"/>
  <c r="AGV354" i="1"/>
  <c r="AHB112" i="1"/>
  <c r="AHB15" i="1"/>
  <c r="AGV180" i="1"/>
  <c r="AGV295" i="1"/>
  <c r="AHE219" i="1"/>
  <c r="AHE347" i="1"/>
  <c r="AGS177" i="1"/>
  <c r="AGV361" i="1"/>
  <c r="AGV334" i="1"/>
  <c r="AHB101" i="1"/>
  <c r="AHK86" i="1"/>
  <c r="AHE366" i="1"/>
  <c r="AHH32" i="1"/>
  <c r="AGM221" i="1"/>
  <c r="AGM138" i="1"/>
  <c r="AHN47" i="1"/>
  <c r="AHN218" i="1"/>
  <c r="AHH119" i="1"/>
  <c r="AHH352" i="1"/>
  <c r="AHB370" i="1"/>
  <c r="AHE242" i="1"/>
  <c r="AHH144" i="1"/>
  <c r="AGV366" i="1"/>
  <c r="AGY14" i="1"/>
  <c r="AHB57" i="1"/>
  <c r="AGV303" i="1"/>
  <c r="AHB115" i="1"/>
  <c r="AHE237" i="1"/>
  <c r="AHB48" i="1"/>
  <c r="AGV251" i="1"/>
  <c r="AGY345" i="1"/>
  <c r="AGY458" i="1"/>
  <c r="AGV158" i="1"/>
  <c r="AHH344" i="1"/>
  <c r="AHK252" i="1"/>
  <c r="AHE268" i="1"/>
  <c r="AGV337" i="1"/>
  <c r="AHB96" i="1"/>
  <c r="AGY455" i="1"/>
  <c r="AGV163" i="1"/>
  <c r="AGM229" i="1"/>
  <c r="AHE318" i="1"/>
  <c r="AHH217" i="1"/>
  <c r="AHB233" i="1"/>
  <c r="AGV447" i="1"/>
  <c r="AGY80" i="1"/>
  <c r="AGV386" i="1"/>
  <c r="AGP241" i="1"/>
  <c r="AGP92" i="1"/>
  <c r="AHN307" i="1"/>
  <c r="AHN381" i="1"/>
  <c r="AHB335" i="1"/>
  <c r="AHE252" i="1"/>
  <c r="AHE381" i="1"/>
  <c r="AHB150" i="1"/>
  <c r="AGS210" i="1"/>
  <c r="AGV395" i="1"/>
  <c r="AGV369" i="1"/>
  <c r="AHB363" i="1"/>
  <c r="AGV344" i="1"/>
  <c r="AGV324" i="1"/>
  <c r="AGP371" i="1"/>
  <c r="AGV260" i="1"/>
  <c r="AHE185" i="1"/>
  <c r="AHH268" i="1"/>
  <c r="AGP404" i="1"/>
  <c r="AGV346" i="1"/>
  <c r="AGY322" i="1"/>
  <c r="AGY32" i="1"/>
  <c r="AHB403" i="1"/>
  <c r="AGM167" i="1"/>
  <c r="AGY176" i="1"/>
  <c r="AGM279" i="1"/>
  <c r="AGS30" i="1"/>
  <c r="AGY117" i="1"/>
  <c r="AGY344" i="1"/>
  <c r="AGS61" i="1"/>
  <c r="AGM427" i="1"/>
  <c r="AGV438" i="1"/>
  <c r="AGM286" i="1"/>
  <c r="AGM399" i="1"/>
  <c r="AGM382" i="1"/>
  <c r="AGP141" i="1"/>
  <c r="AGP427" i="1"/>
  <c r="AGM179" i="1"/>
  <c r="AGP332" i="1"/>
  <c r="AHN131" i="1"/>
  <c r="AHK284" i="1"/>
  <c r="AHK73" i="1"/>
  <c r="AHE357" i="1"/>
  <c r="AHE363" i="1"/>
  <c r="AGM276" i="1"/>
  <c r="AGP93" i="1"/>
  <c r="AGS199" i="1"/>
  <c r="AGP20" i="1"/>
  <c r="AHN301" i="1"/>
  <c r="AHN150" i="1"/>
  <c r="AHN10" i="1"/>
  <c r="AHN39" i="1"/>
  <c r="AHH61" i="1"/>
  <c r="AHH333" i="1"/>
  <c r="AGS14" i="1"/>
  <c r="AGM135" i="1"/>
  <c r="AGP282" i="1"/>
  <c r="AGM92" i="1"/>
  <c r="AHN406" i="1"/>
  <c r="AHN236" i="1"/>
  <c r="AHN90" i="1"/>
  <c r="AHE281" i="1"/>
  <c r="AHH418" i="1"/>
  <c r="AGP353" i="1"/>
  <c r="AGS12" i="1"/>
  <c r="AGP451" i="1"/>
  <c r="AGM184" i="1"/>
  <c r="AGS253" i="1"/>
  <c r="AGM48" i="1"/>
  <c r="AGM385" i="1"/>
  <c r="AGS454" i="1"/>
  <c r="AHN371" i="1"/>
  <c r="AHN172" i="1"/>
  <c r="AHN228" i="1"/>
  <c r="AHH211" i="1"/>
  <c r="AHK98" i="1"/>
  <c r="AHE371" i="1"/>
  <c r="AGP21" i="1"/>
  <c r="AGP249" i="1"/>
  <c r="AGS172" i="1"/>
  <c r="AGP156" i="1"/>
  <c r="AHN17" i="1"/>
  <c r="AHK282" i="1"/>
  <c r="AHK183" i="1"/>
  <c r="AHH72" i="1"/>
  <c r="AGM93" i="1"/>
  <c r="AGM331" i="1"/>
  <c r="AGS401" i="1"/>
  <c r="AGM244" i="1"/>
  <c r="AHN118" i="1"/>
  <c r="AHK404" i="1"/>
  <c r="AHK181" i="1"/>
  <c r="AHK279" i="1"/>
  <c r="AHE291" i="1"/>
  <c r="AHE293" i="1"/>
  <c r="AGM233" i="1"/>
  <c r="AGP257" i="1"/>
  <c r="AGS10" i="1"/>
  <c r="AGP449" i="1"/>
  <c r="AGM61" i="1"/>
  <c r="AGM299" i="1"/>
  <c r="AGS369" i="1"/>
  <c r="AGM211" i="1"/>
  <c r="AHN129" i="1"/>
  <c r="AHK214" i="1"/>
  <c r="AHK307" i="1"/>
  <c r="AHE321" i="1"/>
  <c r="AGP261" i="1"/>
  <c r="AGS197" i="1"/>
  <c r="AGP462" i="1"/>
  <c r="AHN445" i="1"/>
  <c r="AHN252" i="1"/>
  <c r="AHH259" i="1"/>
  <c r="AGM343" i="1"/>
  <c r="AGS414" i="1"/>
  <c r="AGM157" i="1"/>
  <c r="AGP77" i="1"/>
  <c r="AHN210" i="1"/>
  <c r="AHN342" i="1"/>
  <c r="AHN408" i="1"/>
  <c r="AHH420" i="1"/>
  <c r="AHK178" i="1"/>
  <c r="AHE210" i="1"/>
  <c r="AGM109" i="1"/>
  <c r="AGM347" i="1"/>
  <c r="AGS418" i="1"/>
  <c r="AGM260" i="1"/>
  <c r="AHN101" i="1"/>
  <c r="AHK387" i="1"/>
  <c r="AGP135" i="1"/>
  <c r="AGP334" i="1"/>
  <c r="AGP317" i="1"/>
  <c r="AGM364" i="1"/>
  <c r="AGS433" i="1"/>
  <c r="AGM277" i="1"/>
  <c r="AHN84" i="1"/>
  <c r="AHK372" i="1"/>
  <c r="AHK246" i="1"/>
  <c r="AHE260" i="1"/>
  <c r="AHE263" i="1"/>
  <c r="AGP320" i="1"/>
  <c r="AGM33" i="1"/>
  <c r="AGP145" i="1"/>
  <c r="AGS57" i="1"/>
  <c r="AHN214" i="1"/>
  <c r="AHN380" i="1"/>
  <c r="AHN186" i="1"/>
  <c r="AHK428" i="1"/>
  <c r="AHE428" i="1"/>
  <c r="AHH193" i="1"/>
  <c r="AGM411" i="1"/>
  <c r="AGV22" i="1"/>
  <c r="AGM223" i="1"/>
  <c r="AGV157" i="1"/>
  <c r="AHN280" i="1"/>
  <c r="AHN341" i="1"/>
  <c r="AHH353" i="1"/>
  <c r="AGM415" i="1"/>
  <c r="AHN36" i="1"/>
  <c r="AHK197" i="1"/>
  <c r="AGP38" i="1"/>
  <c r="AHK12" i="1"/>
  <c r="AHK240" i="1"/>
  <c r="AHK61" i="1"/>
  <c r="AHE92" i="1"/>
  <c r="AGY233" i="1"/>
  <c r="AGY333" i="1"/>
  <c r="AHB392" i="1"/>
  <c r="AGS460" i="1"/>
  <c r="AGY172" i="1"/>
  <c r="AHE420" i="1"/>
  <c r="AHB383" i="1"/>
  <c r="AGS451" i="1"/>
  <c r="AGS391" i="1"/>
  <c r="AHH362" i="1"/>
  <c r="AGY206" i="1"/>
  <c r="AGV25" i="1"/>
  <c r="AGY90" i="1"/>
  <c r="AGS13" i="1"/>
  <c r="AHH202" i="1"/>
  <c r="AGY310" i="1"/>
  <c r="AGY421" i="1"/>
  <c r="AHE17" i="1"/>
  <c r="AGV70" i="1"/>
  <c r="AGY254" i="1"/>
  <c r="AGP168" i="1"/>
  <c r="AGM300" i="1"/>
  <c r="AHN239" i="1"/>
  <c r="AHK414" i="1"/>
  <c r="AHE98" i="1"/>
  <c r="AHH222" i="1"/>
  <c r="AHE128" i="1"/>
  <c r="AHE379" i="1"/>
  <c r="AHH41" i="1"/>
  <c r="AHB274" i="1"/>
  <c r="AGS336" i="1"/>
  <c r="AGY54" i="1"/>
  <c r="AGY28" i="1"/>
  <c r="AHB211" i="1"/>
  <c r="AHH414" i="1"/>
  <c r="AHB111" i="1"/>
  <c r="AHE375" i="1"/>
  <c r="AGS222" i="1"/>
  <c r="AGP138" i="1"/>
  <c r="AHE309" i="1"/>
  <c r="AHH248" i="1"/>
  <c r="AHB183" i="1"/>
  <c r="AGV437" i="1"/>
  <c r="AGY27" i="1"/>
  <c r="AGS144" i="1"/>
  <c r="AGV377" i="1"/>
  <c r="AHE290" i="1"/>
  <c r="AHE461" i="1"/>
  <c r="AHH123" i="1"/>
  <c r="AGS124" i="1"/>
  <c r="AGP363" i="1"/>
  <c r="AHN209" i="1"/>
  <c r="AHK281" i="1"/>
  <c r="AHB422" i="1"/>
  <c r="AHH135" i="1"/>
  <c r="AHH146" i="1"/>
  <c r="AHE429" i="1"/>
  <c r="AGY31" i="1"/>
  <c r="AHB206" i="1"/>
  <c r="AHB135" i="1"/>
  <c r="AGV331" i="1"/>
  <c r="AGV439" i="1"/>
  <c r="AGM120" i="1"/>
  <c r="AHE200" i="1"/>
  <c r="AHH142" i="1"/>
  <c r="AGV321" i="1"/>
  <c r="AGV383" i="1"/>
  <c r="AHB77" i="1"/>
  <c r="AGV267" i="1"/>
  <c r="AHH397" i="1"/>
  <c r="AHB95" i="1"/>
  <c r="AHE358" i="1"/>
  <c r="AGY18" i="1"/>
  <c r="AHB146" i="1"/>
  <c r="AGS206" i="1"/>
  <c r="AGV264" i="1"/>
  <c r="AGV414" i="1"/>
  <c r="AHH219" i="1"/>
  <c r="AHB154" i="1"/>
  <c r="AHH38" i="1"/>
  <c r="AGY112" i="1"/>
  <c r="AHB286" i="1"/>
  <c r="AGS347" i="1"/>
  <c r="AGV415" i="1"/>
  <c r="AGY51" i="1"/>
  <c r="AGM38" i="1"/>
  <c r="AGM164" i="1"/>
  <c r="AGS186" i="1"/>
  <c r="AHK43" i="1"/>
  <c r="AHN457" i="1"/>
  <c r="AHE59" i="1"/>
  <c r="AHH151" i="1"/>
  <c r="AHB433" i="1"/>
  <c r="AHE342" i="1"/>
  <c r="AHB216" i="1"/>
  <c r="AGY15" i="1"/>
  <c r="AGY60" i="1"/>
  <c r="AGS168" i="1"/>
  <c r="AGV411" i="1"/>
  <c r="AHK174" i="1"/>
  <c r="AHE206" i="1"/>
  <c r="AHE339" i="1"/>
  <c r="AHB128" i="1"/>
  <c r="AHB162" i="1"/>
  <c r="AGV352" i="1"/>
  <c r="AGV283" i="1"/>
  <c r="AHB88" i="1"/>
  <c r="AGM58" i="1"/>
  <c r="AGM149" i="1"/>
  <c r="AHB322" i="1"/>
  <c r="AHB69" i="1"/>
  <c r="AGP401" i="1"/>
  <c r="AGP84" i="1"/>
  <c r="AGV307" i="1"/>
  <c r="AHB297" i="1"/>
  <c r="AGS90" i="1"/>
  <c r="AHB121" i="1"/>
  <c r="AHB186" i="1"/>
  <c r="AGP420" i="1"/>
  <c r="AGS63" i="1"/>
  <c r="AGS46" i="1"/>
  <c r="AGS187" i="1"/>
  <c r="AGS100" i="1"/>
  <c r="AGM318" i="1"/>
  <c r="AGS389" i="1"/>
  <c r="AHN435" i="1"/>
  <c r="AHN237" i="1"/>
  <c r="AHN292" i="1"/>
  <c r="AHH277" i="1"/>
  <c r="AHB212" i="1"/>
  <c r="AHE435" i="1"/>
  <c r="AGM413" i="1"/>
  <c r="AGP183" i="1"/>
  <c r="AHN67" i="1"/>
  <c r="AHK357" i="1"/>
  <c r="AHK184" i="1"/>
  <c r="AHK249" i="1"/>
  <c r="AGM28" i="1"/>
  <c r="AGM271" i="1"/>
  <c r="AGS334" i="1"/>
  <c r="AGM178" i="1"/>
  <c r="AHK306" i="1"/>
  <c r="AHN13" i="1"/>
  <c r="AHK247" i="1"/>
  <c r="AHE354" i="1"/>
  <c r="AHE356" i="1"/>
  <c r="AGP217" i="1"/>
  <c r="AGP326" i="1"/>
  <c r="AGP310" i="1"/>
  <c r="AGM319" i="1"/>
  <c r="AGS248" i="1"/>
  <c r="AGP54" i="1"/>
  <c r="AHN257" i="1"/>
  <c r="AHK418" i="1"/>
  <c r="AHK461" i="1"/>
  <c r="AHH287" i="1"/>
  <c r="AGS108" i="1"/>
  <c r="AGV212" i="1"/>
  <c r="AGP385" i="1"/>
  <c r="AGM152" i="1"/>
  <c r="AGS212" i="1"/>
  <c r="AHK212" i="1"/>
  <c r="AHN415" i="1"/>
  <c r="AHN144" i="1"/>
  <c r="AHH453" i="1"/>
  <c r="AHB389" i="1"/>
  <c r="AGP142" i="1"/>
  <c r="AGS291" i="1"/>
  <c r="AGP16" i="1"/>
  <c r="AGP333" i="1"/>
  <c r="AHK302" i="1"/>
  <c r="AHK151" i="1"/>
  <c r="AHN234" i="1"/>
  <c r="AHH163" i="1"/>
  <c r="AHB180" i="1"/>
  <c r="AHE368" i="1"/>
  <c r="AGM371" i="1"/>
  <c r="AGV75" i="1"/>
  <c r="AGV145" i="1"/>
  <c r="AGS260" i="1"/>
  <c r="AGM438" i="1"/>
  <c r="AGP300" i="1"/>
  <c r="AGS461" i="1"/>
  <c r="AHK175" i="1"/>
  <c r="AHN268" i="1"/>
  <c r="AHH197" i="1"/>
  <c r="AHB213" i="1"/>
  <c r="AHE400" i="1"/>
  <c r="AGP398" i="1"/>
  <c r="AGM111" i="1"/>
  <c r="AGS135" i="1"/>
  <c r="AHN49" i="1"/>
  <c r="AHK355" i="1"/>
  <c r="AHN12" i="1"/>
  <c r="AHK177" i="1"/>
  <c r="AHH96" i="1"/>
  <c r="AHH98" i="1"/>
  <c r="AGP252" i="1"/>
  <c r="AGS408" i="1"/>
  <c r="AGP163" i="1"/>
  <c r="AHK450" i="1"/>
  <c r="AHN108" i="1"/>
  <c r="AHE317" i="1"/>
  <c r="AHH134" i="1"/>
  <c r="AGS304" i="1"/>
  <c r="AGP349" i="1"/>
  <c r="AGV39" i="1"/>
  <c r="AHK289" i="1"/>
  <c r="AGV108" i="1"/>
  <c r="AGP165" i="1"/>
  <c r="AGP34" i="1"/>
  <c r="AGP368" i="1"/>
  <c r="AGV56" i="1"/>
  <c r="AHN202" i="1"/>
  <c r="AHH140" i="1"/>
  <c r="AHE333" i="1"/>
  <c r="AGP463" i="1"/>
  <c r="AGS192" i="1"/>
  <c r="AGM84" i="1"/>
  <c r="AHK455" i="1"/>
  <c r="AHK403" i="1"/>
  <c r="AHH31" i="1"/>
  <c r="AHH33" i="1"/>
  <c r="AGP78" i="1"/>
  <c r="AGP312" i="1"/>
  <c r="AGV17" i="1"/>
  <c r="AGP229" i="1"/>
  <c r="AHN372" i="1"/>
  <c r="AHK385" i="1"/>
  <c r="AHN43" i="1"/>
  <c r="AHN91" i="1"/>
  <c r="AHE257" i="1"/>
  <c r="AGS372" i="1"/>
  <c r="AGP82" i="1"/>
  <c r="AGP417" i="1"/>
  <c r="AGV104" i="1"/>
  <c r="AHK225" i="1"/>
  <c r="AHH454" i="1"/>
  <c r="AGP352" i="1"/>
  <c r="AGS179" i="1"/>
  <c r="AHK257" i="1"/>
  <c r="AHN53" i="1"/>
  <c r="AHE369" i="1"/>
  <c r="AHH174" i="1"/>
  <c r="AHH108" i="1"/>
  <c r="AHE73" i="1"/>
  <c r="AHH322" i="1"/>
  <c r="AGY431" i="1"/>
  <c r="AGV148" i="1"/>
  <c r="AGY321" i="1"/>
  <c r="AGY370" i="1"/>
  <c r="AHH364" i="1"/>
  <c r="AHB381" i="1"/>
  <c r="AHE69" i="1"/>
  <c r="AGY291" i="1"/>
  <c r="AHE21" i="1"/>
  <c r="AGV74" i="1"/>
  <c r="AGM325" i="1"/>
  <c r="AHH216" i="1"/>
  <c r="AGY382" i="1"/>
  <c r="AGY241" i="1"/>
  <c r="AHB395" i="1"/>
  <c r="AGS459" i="1"/>
  <c r="AGY179" i="1"/>
  <c r="AGM31" i="1"/>
  <c r="AHH407" i="1"/>
  <c r="AHB41" i="1"/>
  <c r="AGV232" i="1"/>
  <c r="AGV287" i="1"/>
  <c r="AGY383" i="1"/>
  <c r="AGY450" i="1"/>
  <c r="AGV159" i="1"/>
  <c r="AGV129" i="1"/>
  <c r="AGP95" i="1"/>
  <c r="AGM292" i="1"/>
  <c r="AHN38" i="1"/>
  <c r="AHK369" i="1"/>
  <c r="AHH254" i="1"/>
  <c r="AHB271" i="1"/>
  <c r="AHH117" i="1"/>
  <c r="AGY178" i="1"/>
  <c r="AHB362" i="1"/>
  <c r="AGM376" i="1"/>
  <c r="AHE352" i="1"/>
  <c r="AHH250" i="1"/>
  <c r="AHB267" i="1"/>
  <c r="AGY113" i="1"/>
  <c r="AGS185" i="1"/>
  <c r="AGV420" i="1"/>
  <c r="AHE382" i="1"/>
  <c r="AHH48" i="1"/>
  <c r="AHB276" i="1"/>
  <c r="AGS335" i="1"/>
  <c r="AGY62" i="1"/>
  <c r="AGV461" i="1"/>
  <c r="AHB214" i="1"/>
  <c r="AGS279" i="1"/>
  <c r="AHH331" i="1"/>
  <c r="AHB347" i="1"/>
  <c r="AHE37" i="1"/>
  <c r="AHK108" i="1"/>
  <c r="AHN179" i="1"/>
  <c r="AHE124" i="1"/>
  <c r="AHH208" i="1"/>
  <c r="AHE47" i="1"/>
  <c r="AHE410" i="1"/>
  <c r="AHH341" i="1"/>
  <c r="AHB280" i="1"/>
  <c r="AGY66" i="1"/>
  <c r="AHB169" i="1"/>
  <c r="AGS233" i="1"/>
  <c r="AGY19" i="1"/>
  <c r="AHK256" i="1"/>
  <c r="AHE272" i="1"/>
  <c r="AHE405" i="1"/>
  <c r="AHB160" i="1"/>
  <c r="AGS225" i="1"/>
  <c r="AGV419" i="1"/>
  <c r="AGV345" i="1"/>
  <c r="AGM69" i="1"/>
  <c r="AHE335" i="1"/>
  <c r="AHH233" i="1"/>
  <c r="AHB250" i="1"/>
  <c r="AGV464" i="1"/>
  <c r="AGY97" i="1"/>
  <c r="AGS169" i="1"/>
  <c r="AGV403" i="1"/>
  <c r="AGP224" i="1"/>
  <c r="AHH425" i="1"/>
  <c r="AHB359" i="1"/>
  <c r="AGY126" i="1"/>
  <c r="AHB251" i="1"/>
  <c r="AGS310" i="1"/>
  <c r="AGY86" i="1"/>
  <c r="AGM284" i="1"/>
  <c r="AGV83" i="1"/>
  <c r="AHN291" i="1"/>
  <c r="AHN345" i="1"/>
  <c r="AHK210" i="1"/>
  <c r="AHB208" i="1"/>
  <c r="AHE416" i="1"/>
  <c r="AHH80" i="1"/>
  <c r="AHB303" i="1"/>
  <c r="AGS370" i="1"/>
  <c r="AGY94" i="1"/>
  <c r="AHB247" i="1"/>
  <c r="AGS306" i="1"/>
  <c r="AHB110" i="1"/>
  <c r="AHE412" i="1"/>
  <c r="AHB189" i="1"/>
  <c r="AHB126" i="1"/>
  <c r="AGV314" i="1"/>
  <c r="AGV425" i="1"/>
  <c r="AHE83" i="1"/>
  <c r="AHE345" i="1"/>
  <c r="AHH23" i="1"/>
  <c r="AHB240" i="1"/>
  <c r="AGS303" i="1"/>
  <c r="AGY10" i="1"/>
  <c r="AHB178" i="1"/>
  <c r="AGP98" i="1"/>
  <c r="AGV347" i="1"/>
  <c r="AHB349" i="1"/>
  <c r="AGM375" i="1"/>
  <c r="AGV194" i="1"/>
  <c r="AGP453" i="1"/>
  <c r="AGM306" i="1"/>
  <c r="AGY355" i="1"/>
  <c r="AGP49" i="1"/>
  <c r="AGP208" i="1"/>
  <c r="AGP192" i="1"/>
  <c r="AGM146" i="1"/>
  <c r="AGM431" i="1"/>
  <c r="AGV28" i="1"/>
  <c r="AGM337" i="1"/>
  <c r="AHK180" i="1"/>
  <c r="AHE195" i="1"/>
  <c r="AHE197" i="1"/>
  <c r="AGP271" i="1"/>
  <c r="AGS92" i="1"/>
  <c r="AGV196" i="1"/>
  <c r="AGS15" i="1"/>
  <c r="AHN138" i="1"/>
  <c r="AHK303" i="1"/>
  <c r="AHE66" i="1"/>
  <c r="AHH189" i="1"/>
  <c r="AGM353" i="1"/>
  <c r="AGP87" i="1"/>
  <c r="AHN224" i="1"/>
  <c r="AHN110" i="1"/>
  <c r="AHK384" i="1"/>
  <c r="AHK430" i="1"/>
  <c r="AHE449" i="1"/>
  <c r="AHH256" i="1"/>
  <c r="AGM358" i="1"/>
  <c r="AGP17" i="1"/>
  <c r="AGM457" i="1"/>
  <c r="AGP179" i="1"/>
  <c r="AGP43" i="1"/>
  <c r="AGP380" i="1"/>
  <c r="AHN357" i="1"/>
  <c r="AHN193" i="1"/>
  <c r="AHN328" i="1"/>
  <c r="AHN102" i="1"/>
  <c r="AHH102" i="1"/>
  <c r="AHH335" i="1"/>
  <c r="AGM313" i="1"/>
  <c r="AGS16" i="1"/>
  <c r="AGM141" i="1"/>
  <c r="AGP48" i="1"/>
  <c r="AHK272" i="1"/>
  <c r="AHK148" i="1"/>
  <c r="AHK295" i="1"/>
  <c r="AHK40" i="1"/>
  <c r="AHE71" i="1"/>
  <c r="AHE77" i="1"/>
  <c r="AGP88" i="1"/>
  <c r="AGP325" i="1"/>
  <c r="AGM86" i="1"/>
  <c r="AGP239" i="1"/>
  <c r="AHK392" i="1"/>
  <c r="AHK202" i="1"/>
  <c r="AHK91" i="1"/>
  <c r="AHE456" i="1"/>
  <c r="AHE462" i="1"/>
  <c r="AGP228" i="1"/>
  <c r="AGV197" i="1"/>
  <c r="AGV178" i="1"/>
  <c r="AGP56" i="1"/>
  <c r="AGP296" i="1"/>
  <c r="AGP206" i="1"/>
  <c r="AHK425" i="1"/>
  <c r="AHK234" i="1"/>
  <c r="AHK124" i="1"/>
  <c r="AHK143" i="1"/>
  <c r="AGM433" i="1"/>
  <c r="AGS122" i="1"/>
  <c r="AGM344" i="1"/>
  <c r="AHN433" i="1"/>
  <c r="AHN274" i="1"/>
  <c r="AHE26" i="1"/>
  <c r="AHK9" i="1"/>
  <c r="AGP339" i="1"/>
  <c r="AGM49" i="1"/>
  <c r="AGS72" i="1"/>
  <c r="AHN198" i="1"/>
  <c r="AHN363" i="1"/>
  <c r="AHN170" i="1"/>
  <c r="AHK411" i="1"/>
  <c r="AHE411" i="1"/>
  <c r="AHH176" i="1"/>
  <c r="AHB193" i="1"/>
  <c r="AGP104" i="1"/>
  <c r="AGP342" i="1"/>
  <c r="AGM119" i="1"/>
  <c r="AGP255" i="1"/>
  <c r="AHK375" i="1"/>
  <c r="AGV68" i="1"/>
  <c r="AGV138" i="1"/>
  <c r="AGP121" i="1"/>
  <c r="AGP359" i="1"/>
  <c r="AGM130" i="1"/>
  <c r="AGP272" i="1"/>
  <c r="AHK358" i="1"/>
  <c r="AHK169" i="1"/>
  <c r="AHK59" i="1"/>
  <c r="AHK123" i="1"/>
  <c r="AHE424" i="1"/>
  <c r="AGM210" i="1"/>
  <c r="AGP28" i="1"/>
  <c r="AGS142" i="1"/>
  <c r="AGM412" i="1"/>
  <c r="AHN369" i="1"/>
  <c r="AHN207" i="1"/>
  <c r="AHN61" i="1"/>
  <c r="AHN104" i="1"/>
  <c r="AHH400" i="1"/>
  <c r="AGP405" i="1"/>
  <c r="AGM114" i="1"/>
  <c r="AGP218" i="1"/>
  <c r="AGM27" i="1"/>
  <c r="AHN141" i="1"/>
  <c r="AHK343" i="1"/>
  <c r="AHE343" i="1"/>
  <c r="AHB136" i="1"/>
  <c r="AGP410" i="1"/>
  <c r="AGM162" i="1"/>
  <c r="AGP315" i="1"/>
  <c r="AHK102" i="1"/>
  <c r="AGP23" i="1"/>
  <c r="AGM387" i="1"/>
  <c r="AHN115" i="1"/>
  <c r="AHN360" i="1"/>
  <c r="AHE459" i="1"/>
  <c r="AHH225" i="1"/>
  <c r="AHB242" i="1"/>
  <c r="AHH376" i="1"/>
  <c r="AHB74" i="1"/>
  <c r="AGV239" i="1"/>
  <c r="AGV339" i="1"/>
  <c r="AGY397" i="1"/>
  <c r="AGV130" i="1"/>
  <c r="AGY341" i="1"/>
  <c r="AGY407" i="1"/>
  <c r="AHE28" i="1"/>
  <c r="AGY389" i="1"/>
  <c r="AGY284" i="1"/>
  <c r="AGY214" i="1"/>
  <c r="AGV81" i="1"/>
  <c r="AHH218" i="1"/>
  <c r="AHE145" i="1"/>
  <c r="AGY326" i="1"/>
  <c r="AGV87" i="1"/>
  <c r="AGY271" i="1"/>
  <c r="AGM356" i="1"/>
  <c r="AHE193" i="1"/>
  <c r="AHH458" i="1"/>
  <c r="AGV315" i="1"/>
  <c r="AGV422" i="1"/>
  <c r="AHB22" i="1"/>
  <c r="AGV179" i="1"/>
  <c r="AGP369" i="1"/>
  <c r="AHB318" i="1"/>
  <c r="AGS295" i="1"/>
  <c r="AHN208" i="1"/>
  <c r="AHN200" i="1"/>
  <c r="AHK416" i="1"/>
  <c r="AHE211" i="1"/>
  <c r="AHE213" i="1"/>
  <c r="AHB384" i="1"/>
  <c r="AHH74" i="1"/>
  <c r="AHE46" i="1"/>
  <c r="AHB435" i="1"/>
  <c r="AGV29" i="1"/>
  <c r="AGY171" i="1"/>
  <c r="AHB374" i="1"/>
  <c r="AGS437" i="1"/>
  <c r="AHH252" i="1"/>
  <c r="AHB187" i="1"/>
  <c r="AHH70" i="1"/>
  <c r="AHB315" i="1"/>
  <c r="AGS381" i="1"/>
  <c r="AGV446" i="1"/>
  <c r="AGY83" i="1"/>
  <c r="AHE353" i="1"/>
  <c r="AHH21" i="1"/>
  <c r="AHB368" i="1"/>
  <c r="AGS435" i="1"/>
  <c r="AGY131" i="1"/>
  <c r="AHB304" i="1"/>
  <c r="AGS374" i="1"/>
  <c r="AGP328" i="1"/>
  <c r="AGP246" i="1"/>
  <c r="AHK370" i="1"/>
  <c r="AHK265" i="1"/>
  <c r="AHH336" i="1"/>
  <c r="AHK129" i="1"/>
  <c r="AHE137" i="1"/>
  <c r="AHH29" i="1"/>
  <c r="AHH394" i="1"/>
  <c r="AHB411" i="1"/>
  <c r="AGY207" i="1"/>
  <c r="AHB265" i="1"/>
  <c r="AGS327" i="1"/>
  <c r="AGY95" i="1"/>
  <c r="AHE100" i="1"/>
  <c r="AHE362" i="1"/>
  <c r="AHH25" i="1"/>
  <c r="AHB256" i="1"/>
  <c r="AGS319" i="1"/>
  <c r="AGY38" i="1"/>
  <c r="AHB195" i="1"/>
  <c r="AGS264" i="1"/>
  <c r="AHH235" i="1"/>
  <c r="AHB171" i="1"/>
  <c r="AHH54" i="1"/>
  <c r="AGS364" i="1"/>
  <c r="AGV431" i="1"/>
  <c r="AGY67" i="1"/>
  <c r="AHH110" i="1"/>
  <c r="AHK20" i="1"/>
  <c r="AGY184" i="1"/>
  <c r="AGY287" i="1"/>
  <c r="AHB341" i="1"/>
  <c r="AGS412" i="1"/>
  <c r="AGP33" i="1"/>
  <c r="AGM97" i="1"/>
  <c r="AGV32" i="1"/>
  <c r="AHN366" i="1"/>
  <c r="AHE175" i="1"/>
  <c r="AHH348" i="1"/>
  <c r="AHH39" i="1"/>
  <c r="AHB400" i="1"/>
  <c r="AGV12" i="1"/>
  <c r="AGY140" i="1"/>
  <c r="AHB337" i="1"/>
  <c r="AGS407" i="1"/>
  <c r="AHH172" i="1"/>
  <c r="AHB188" i="1"/>
  <c r="AHH35" i="1"/>
  <c r="AGY129" i="1"/>
  <c r="AHB283" i="1"/>
  <c r="AGS348" i="1"/>
  <c r="AGV407" i="1"/>
  <c r="AGY89" i="1"/>
  <c r="AGP52" i="1"/>
  <c r="AHE440" i="1"/>
  <c r="AHH375" i="1"/>
  <c r="AHB309" i="1"/>
  <c r="AGY98" i="1"/>
  <c r="AGV329" i="1"/>
  <c r="AGV355" i="1"/>
  <c r="AGP26" i="1"/>
  <c r="AGV49" i="1"/>
  <c r="AGY181" i="1"/>
  <c r="AGS120" i="1"/>
  <c r="AHB421" i="1"/>
  <c r="AGV423" i="1"/>
  <c r="AGM425" i="1"/>
  <c r="AGP67" i="1"/>
  <c r="AGP51" i="1"/>
  <c r="AGV182" i="1"/>
  <c r="AGM448" i="1"/>
  <c r="AGP313" i="1"/>
  <c r="AHN424" i="1"/>
  <c r="AHN259" i="1"/>
  <c r="AHN396" i="1"/>
  <c r="AHH402" i="1"/>
  <c r="AGM253" i="1"/>
  <c r="AGP407" i="1"/>
  <c r="AGM121" i="1"/>
  <c r="AGM454" i="1"/>
  <c r="AHK344" i="1"/>
  <c r="AHK205" i="1"/>
  <c r="AHK62" i="1"/>
  <c r="AHK105" i="1"/>
  <c r="AGP266" i="1"/>
  <c r="AGS205" i="1"/>
  <c r="AGP173" i="1"/>
  <c r="AHK457" i="1"/>
  <c r="AHK268" i="1"/>
  <c r="AHK167" i="1"/>
  <c r="AHH50" i="1"/>
  <c r="AHH57" i="1"/>
  <c r="AGM206" i="1"/>
  <c r="AGM332" i="1"/>
  <c r="AGM315" i="1"/>
  <c r="AGP314" i="1"/>
  <c r="AGM30" i="1"/>
  <c r="AGS98" i="1"/>
  <c r="AGS49" i="1"/>
  <c r="AHK436" i="1"/>
  <c r="AHN78" i="1"/>
  <c r="AHH137" i="1"/>
  <c r="AHH141" i="1"/>
  <c r="AGM459" i="1"/>
  <c r="AGV57" i="1"/>
  <c r="AGM274" i="1"/>
  <c r="AGP147" i="1"/>
  <c r="AGV213" i="1"/>
  <c r="AHN434" i="1"/>
  <c r="AHN232" i="1"/>
  <c r="AHN295" i="1"/>
  <c r="AHH303" i="1"/>
  <c r="AHK118" i="1"/>
  <c r="AGM74" i="1"/>
  <c r="AGS11" i="1"/>
  <c r="AGM225" i="1"/>
  <c r="AGS292" i="1"/>
  <c r="AHK139" i="1"/>
  <c r="AHN331" i="1"/>
  <c r="AHN389" i="1"/>
  <c r="AHH372" i="1"/>
  <c r="AHB305" i="1"/>
  <c r="AHH63" i="1"/>
  <c r="AGP364" i="1"/>
  <c r="AGS79" i="1"/>
  <c r="AGS150" i="1"/>
  <c r="AGS134" i="1"/>
  <c r="AGM42" i="1"/>
  <c r="AGS110" i="1"/>
  <c r="AGP434" i="1"/>
  <c r="AGM193" i="1"/>
  <c r="AGS261" i="1"/>
  <c r="AHK162" i="1"/>
  <c r="AHN364" i="1"/>
  <c r="AHN422" i="1"/>
  <c r="AHH404" i="1"/>
  <c r="AHB339" i="1"/>
  <c r="AHH95" i="1"/>
  <c r="AGM283" i="1"/>
  <c r="AGP106" i="1"/>
  <c r="AHK342" i="1"/>
  <c r="AHK312" i="1"/>
  <c r="AHK87" i="1"/>
  <c r="AHE101" i="1"/>
  <c r="AHE103" i="1"/>
  <c r="AGS23" i="1"/>
  <c r="AGM148" i="1"/>
  <c r="AGS208" i="1"/>
  <c r="AGM101" i="1"/>
  <c r="AHK437" i="1"/>
  <c r="AHK386" i="1"/>
  <c r="AHK128" i="1"/>
  <c r="AGM91" i="1"/>
  <c r="AGM242" i="1"/>
  <c r="AGS305" i="1"/>
  <c r="AGS113" i="1"/>
  <c r="AGM107" i="1"/>
  <c r="AGS29" i="1"/>
  <c r="AGM259" i="1"/>
  <c r="AGS320" i="1"/>
  <c r="AHK130" i="1"/>
  <c r="AHN299" i="1"/>
  <c r="AHN355" i="1"/>
  <c r="AHH337" i="1"/>
  <c r="AHB278" i="1"/>
  <c r="AHH30" i="1"/>
  <c r="AGM345" i="1"/>
  <c r="AGV186" i="1"/>
  <c r="AGP79" i="1"/>
  <c r="AHK424" i="1"/>
  <c r="AHK250" i="1"/>
  <c r="AHK311" i="1"/>
  <c r="AHE36" i="1"/>
  <c r="AHE38" i="1"/>
  <c r="AGS73" i="1"/>
  <c r="AGM205" i="1"/>
  <c r="AGS275" i="1"/>
  <c r="AHN64" i="1"/>
  <c r="AHK308" i="1"/>
  <c r="AHK83" i="1"/>
  <c r="AHE421" i="1"/>
  <c r="AHE423" i="1"/>
  <c r="AGS171" i="1"/>
  <c r="AGS78" i="1"/>
  <c r="AGM302" i="1"/>
  <c r="AGS373" i="1"/>
  <c r="AHN451" i="1"/>
  <c r="AHN254" i="1"/>
  <c r="AHN305" i="1"/>
  <c r="AHE432" i="1"/>
  <c r="AGP234" i="1"/>
  <c r="AHN455" i="1"/>
  <c r="AHN314" i="1"/>
  <c r="AHN21" i="1"/>
  <c r="AHH64" i="1"/>
  <c r="AHH66" i="1"/>
  <c r="AHB209" i="1"/>
  <c r="AHE186" i="1"/>
  <c r="AHE314" i="1"/>
  <c r="AGV327" i="1"/>
  <c r="AGV301" i="1"/>
  <c r="AHB68" i="1"/>
  <c r="AHH220" i="1"/>
  <c r="AGY386" i="1"/>
  <c r="AHE182" i="1"/>
  <c r="AGV296" i="1"/>
  <c r="AGV183" i="1"/>
  <c r="AGY249" i="1"/>
  <c r="AGV236" i="1"/>
  <c r="AHH424" i="1"/>
  <c r="AHB58" i="1"/>
  <c r="AGV246" i="1"/>
  <c r="AGV300" i="1"/>
  <c r="AGY400" i="1"/>
  <c r="AHB11" i="1"/>
  <c r="AGV176" i="1"/>
  <c r="AHB352" i="1"/>
  <c r="AHE269" i="1"/>
  <c r="AHE398" i="1"/>
  <c r="AHB157" i="1"/>
  <c r="AGS226" i="1"/>
  <c r="AGV412" i="1"/>
  <c r="AGV384" i="1"/>
  <c r="AHB129" i="1"/>
  <c r="AGS164" i="1"/>
  <c r="AGM176" i="1"/>
  <c r="AHK179" i="1"/>
  <c r="AHK294" i="1"/>
  <c r="AHH213" i="1"/>
  <c r="AHB131" i="1"/>
  <c r="AHE287" i="1"/>
  <c r="AHH461" i="1"/>
  <c r="AHB397" i="1"/>
  <c r="AHE122" i="1"/>
  <c r="AGY369" i="1"/>
  <c r="AGV123" i="1"/>
  <c r="AGY143" i="1"/>
  <c r="AGY243" i="1"/>
  <c r="AGP372" i="1"/>
  <c r="AHH52" i="1"/>
  <c r="AHH457" i="1"/>
  <c r="AHB393" i="1"/>
  <c r="AGY135" i="1"/>
  <c r="AGY185" i="1"/>
  <c r="AHB282" i="1"/>
  <c r="AGS343" i="1"/>
  <c r="AGY119" i="1"/>
  <c r="AHH347" i="1"/>
  <c r="AHB364" i="1"/>
  <c r="AHE53" i="1"/>
  <c r="AGY277" i="1"/>
  <c r="AHB461" i="1"/>
  <c r="AGV59" i="1"/>
  <c r="AGY115" i="1"/>
  <c r="AGM280" i="1"/>
  <c r="AHH187" i="1"/>
  <c r="AHE22" i="1"/>
  <c r="AGM32" i="1"/>
  <c r="AGS436" i="1"/>
  <c r="AHK135" i="1"/>
  <c r="AHK326" i="1"/>
  <c r="AHE241" i="1"/>
  <c r="AHH416" i="1"/>
  <c r="AHE113" i="1"/>
  <c r="AHH104" i="1"/>
  <c r="AGV317" i="1"/>
  <c r="AGS382" i="1"/>
  <c r="AHB312" i="1"/>
  <c r="AGY138" i="1"/>
  <c r="AHH67" i="1"/>
  <c r="AHB221" i="1"/>
  <c r="AHH205" i="1"/>
  <c r="AGM102" i="1"/>
  <c r="AGY440" i="1"/>
  <c r="AHB89" i="1"/>
  <c r="AHE89" i="1"/>
  <c r="AGY228" i="1"/>
  <c r="AGS415" i="1"/>
  <c r="AGV84" i="1"/>
  <c r="AGV161" i="1"/>
  <c r="AHB291" i="1"/>
  <c r="AGV155" i="1"/>
  <c r="AHB408" i="1"/>
  <c r="AGV18" i="1"/>
  <c r="AGV118" i="1"/>
  <c r="AGV101" i="1"/>
  <c r="AGV133" i="1"/>
  <c r="AGP302" i="1"/>
  <c r="AGM115" i="1"/>
  <c r="AGS139" i="1"/>
  <c r="AHK292" i="1"/>
  <c r="AHN156" i="1"/>
  <c r="AHN217" i="1"/>
  <c r="AHH179" i="1"/>
  <c r="AHE14" i="1"/>
  <c r="AHE65" i="1"/>
  <c r="AGM446" i="1"/>
  <c r="AGV44" i="1"/>
  <c r="AGM354" i="1"/>
  <c r="AHN18" i="1"/>
  <c r="AHN127" i="1"/>
  <c r="AHK121" i="1"/>
  <c r="AHK163" i="1"/>
  <c r="AHE178" i="1"/>
  <c r="AHE180" i="1"/>
  <c r="AGP347" i="1"/>
  <c r="AGM63" i="1"/>
  <c r="AGS83" i="1"/>
  <c r="AHN98" i="1"/>
  <c r="AHK405" i="1"/>
  <c r="AHN46" i="1"/>
  <c r="AHK226" i="1"/>
  <c r="AHH126" i="1"/>
  <c r="AGS19" i="1"/>
  <c r="AGM22" i="1"/>
  <c r="AGS112" i="1"/>
  <c r="AGM117" i="1"/>
  <c r="AGM350" i="1"/>
  <c r="AGS38" i="1"/>
  <c r="AGM268" i="1"/>
  <c r="AHN180" i="1"/>
  <c r="AHN349" i="1"/>
  <c r="AHK331" i="1"/>
  <c r="AHK397" i="1"/>
  <c r="AHE107" i="1"/>
  <c r="AHH192" i="1"/>
  <c r="AGP308" i="1"/>
  <c r="AGV13" i="1"/>
  <c r="AGP136" i="1"/>
  <c r="AGS43" i="1"/>
  <c r="AHK136" i="1"/>
  <c r="AHN332" i="1"/>
  <c r="AHN394" i="1"/>
  <c r="AHH355" i="1"/>
  <c r="AHB54" i="1"/>
  <c r="AGM397" i="1"/>
  <c r="AGS84" i="1"/>
  <c r="AGM214" i="1"/>
  <c r="AGS235" i="1"/>
  <c r="AHK189" i="1"/>
  <c r="AHK111" i="1"/>
  <c r="AHH423" i="1"/>
  <c r="AHB437" i="1"/>
  <c r="AGS200" i="1"/>
  <c r="AGS183" i="1"/>
  <c r="AGM363" i="1"/>
  <c r="AGS50" i="1"/>
  <c r="AGM181" i="1"/>
  <c r="AGP97" i="1"/>
  <c r="AGS203" i="1"/>
  <c r="AHK222" i="1"/>
  <c r="AHK248" i="1"/>
  <c r="AHH455" i="1"/>
  <c r="AHE15" i="1"/>
  <c r="AHE29" i="1"/>
  <c r="AGP148" i="1"/>
  <c r="AGP430" i="1"/>
  <c r="AGV117" i="1"/>
  <c r="AGP340" i="1"/>
  <c r="AHN260" i="1"/>
  <c r="AHK400" i="1"/>
  <c r="AHK447" i="1"/>
  <c r="AHE151" i="1"/>
  <c r="AHH315" i="1"/>
  <c r="AGM226" i="1"/>
  <c r="AGP44" i="1"/>
  <c r="AGM429" i="1"/>
  <c r="AHN350" i="1"/>
  <c r="AHN190" i="1"/>
  <c r="AHN44" i="1"/>
  <c r="AHN88" i="1"/>
  <c r="AHH109" i="1"/>
  <c r="AHH383" i="1"/>
  <c r="AGM414" i="1"/>
  <c r="AGS107" i="1"/>
  <c r="AGM231" i="1"/>
  <c r="AGS252" i="1"/>
  <c r="AHK173" i="1"/>
  <c r="AGV228" i="1"/>
  <c r="AGS143" i="1"/>
  <c r="AGS118" i="1"/>
  <c r="AGM247" i="1"/>
  <c r="AGS269" i="1"/>
  <c r="AHK156" i="1"/>
  <c r="AHK78" i="1"/>
  <c r="AHN460" i="1"/>
  <c r="AHH390" i="1"/>
  <c r="AHB406" i="1"/>
  <c r="AGP205" i="1"/>
  <c r="AGV137" i="1"/>
  <c r="AGP406" i="1"/>
  <c r="AHN195" i="1"/>
  <c r="AHN80" i="1"/>
  <c r="AHK333" i="1"/>
  <c r="AHK382" i="1"/>
  <c r="AHH255" i="1"/>
  <c r="AGM290" i="1"/>
  <c r="AGP109" i="1"/>
  <c r="AHN288" i="1"/>
  <c r="AHK449" i="1"/>
  <c r="AHH44" i="1"/>
  <c r="AHH316" i="1"/>
  <c r="AGP22" i="1"/>
  <c r="AGM294" i="1"/>
  <c r="AGP157" i="1"/>
  <c r="AGS312" i="1"/>
  <c r="AHK322" i="1"/>
  <c r="AHN412" i="1"/>
  <c r="AHH340" i="1"/>
  <c r="AGM357" i="1"/>
  <c r="AGS379" i="1"/>
  <c r="AHK299" i="1"/>
  <c r="AHN324" i="1"/>
  <c r="AHH432" i="1"/>
  <c r="AHB369" i="1"/>
  <c r="AHE280" i="1"/>
  <c r="AGV406" i="1"/>
  <c r="AGY9" i="1"/>
  <c r="AHB92" i="1"/>
  <c r="AGV343" i="1"/>
  <c r="AHE149" i="1"/>
  <c r="AHE278" i="1"/>
  <c r="AHB83" i="1"/>
  <c r="AHB106" i="1"/>
  <c r="AGV289" i="1"/>
  <c r="AGY336" i="1"/>
  <c r="AGM123" i="1"/>
  <c r="AHE209" i="1"/>
  <c r="AHK19" i="1"/>
  <c r="AGV332" i="1"/>
  <c r="AGV436" i="1"/>
  <c r="AGV199" i="1"/>
  <c r="AGV276" i="1"/>
  <c r="AGP350" i="1"/>
  <c r="AHE359" i="1"/>
  <c r="AHH295" i="1"/>
  <c r="AHB232" i="1"/>
  <c r="AGY75" i="1"/>
  <c r="AGS184" i="1"/>
  <c r="AGV428" i="1"/>
  <c r="AGM255" i="1"/>
  <c r="AGP162" i="1"/>
  <c r="AHK376" i="1"/>
  <c r="AHK347" i="1"/>
  <c r="AHK120" i="1"/>
  <c r="AHE374" i="1"/>
  <c r="AHE380" i="1"/>
  <c r="AHK48" i="1"/>
  <c r="AHE79" i="1"/>
  <c r="AHE162" i="1"/>
  <c r="AGY439" i="1"/>
  <c r="AGY459" i="1"/>
  <c r="AGV168" i="1"/>
  <c r="AGY225" i="1"/>
  <c r="AGY379" i="1"/>
  <c r="AHK44" i="1"/>
  <c r="AHE75" i="1"/>
  <c r="AGY217" i="1"/>
  <c r="AGY316" i="1"/>
  <c r="AHB375" i="1"/>
  <c r="AGS443" i="1"/>
  <c r="AGY155" i="1"/>
  <c r="AGY391" i="1"/>
  <c r="AGY373" i="1"/>
  <c r="AGY270" i="1"/>
  <c r="AGY198" i="1"/>
  <c r="AHE16" i="1"/>
  <c r="AGV66" i="1"/>
  <c r="AHE245" i="1"/>
  <c r="AGP216" i="1"/>
  <c r="AGP133" i="1"/>
  <c r="AHK456" i="1"/>
  <c r="AHN168" i="1"/>
  <c r="AHE326" i="1"/>
  <c r="AHK10" i="1"/>
  <c r="AHE34" i="1"/>
  <c r="AHH249" i="1"/>
  <c r="AGY416" i="1"/>
  <c r="AGY275" i="1"/>
  <c r="AGY327" i="1"/>
  <c r="AHB429" i="1"/>
  <c r="AGY212" i="1"/>
  <c r="AHB350" i="1"/>
  <c r="AHH59" i="1"/>
  <c r="AHE30" i="1"/>
  <c r="AHB420" i="1"/>
  <c r="AGY154" i="1"/>
  <c r="AHB357" i="1"/>
  <c r="AGS423" i="1"/>
  <c r="AHK30" i="1"/>
  <c r="AHE60" i="1"/>
  <c r="AGY201" i="1"/>
  <c r="AGY300" i="1"/>
  <c r="AHB358" i="1"/>
  <c r="AGS429" i="1"/>
  <c r="AGY148" i="1"/>
  <c r="AHE115" i="1"/>
  <c r="AHH325" i="1"/>
  <c r="AHB26" i="1"/>
  <c r="AGV189" i="1"/>
  <c r="AGV292" i="1"/>
  <c r="AGY346" i="1"/>
  <c r="AGV102" i="1"/>
  <c r="AGY292" i="1"/>
  <c r="AHE336" i="1"/>
  <c r="AGS91" i="1"/>
  <c r="AHN140" i="1"/>
  <c r="AHN393" i="1"/>
  <c r="AHN74" i="1"/>
  <c r="AHE337" i="1"/>
  <c r="AHE340" i="1"/>
  <c r="AGY424" i="1"/>
  <c r="AHE44" i="1"/>
  <c r="AGY405" i="1"/>
  <c r="AGY231" i="1"/>
  <c r="AGY342" i="1"/>
  <c r="AGV98" i="1"/>
  <c r="AHH379" i="1"/>
  <c r="AHB313" i="1"/>
  <c r="AHE40" i="1"/>
  <c r="AGY222" i="1"/>
  <c r="AHB447" i="1"/>
  <c r="AGV41" i="1"/>
  <c r="AGY106" i="1"/>
  <c r="AGY160" i="1"/>
  <c r="AHE190" i="1"/>
  <c r="AGM189" i="1"/>
  <c r="AGS344" i="1"/>
  <c r="AHB51" i="1"/>
  <c r="AGM40" i="1"/>
  <c r="AGV360" i="1"/>
  <c r="AGP301" i="1"/>
  <c r="AGY52" i="1"/>
  <c r="AGS69" i="1"/>
  <c r="AGM72" i="1"/>
  <c r="AGM57" i="1"/>
  <c r="AGM51" i="1"/>
  <c r="AGM288" i="1"/>
  <c r="AGP443" i="1"/>
  <c r="AGM202" i="1"/>
  <c r="AHN246" i="1"/>
  <c r="AHN417" i="1"/>
  <c r="AHK398" i="1"/>
  <c r="AHK462" i="1"/>
  <c r="AHH257" i="1"/>
  <c r="AGP248" i="1"/>
  <c r="AGS404" i="1"/>
  <c r="AGP115" i="1"/>
  <c r="AGP448" i="1"/>
  <c r="AHK193" i="1"/>
  <c r="AHN399" i="1"/>
  <c r="AHN459" i="1"/>
  <c r="AHH422" i="1"/>
  <c r="AHB120" i="1"/>
  <c r="AGM329" i="1"/>
  <c r="AGP65" i="1"/>
  <c r="AGS170" i="1"/>
  <c r="AHK255" i="1"/>
  <c r="AHE56" i="1"/>
  <c r="AHE62" i="1"/>
  <c r="AGM390" i="1"/>
  <c r="AGP114" i="1"/>
  <c r="AGM203" i="1"/>
  <c r="AGP25" i="1"/>
  <c r="AGV93" i="1"/>
  <c r="AGM404" i="1"/>
  <c r="AHK427" i="1"/>
  <c r="AHN99" i="1"/>
  <c r="AHK71" i="1"/>
  <c r="AHE138" i="1"/>
  <c r="AHE140" i="1"/>
  <c r="AGP454" i="1"/>
  <c r="AGP268" i="1"/>
  <c r="AGM75" i="1"/>
  <c r="AHN423" i="1"/>
  <c r="AHN253" i="1"/>
  <c r="AHN106" i="1"/>
  <c r="AHE297" i="1"/>
  <c r="AHH433" i="1"/>
  <c r="AGP69" i="1"/>
  <c r="AGM349" i="1"/>
  <c r="AGP220" i="1"/>
  <c r="AGS140" i="1"/>
  <c r="AHN352" i="1"/>
  <c r="AHH226" i="1"/>
  <c r="AHK36" i="1"/>
  <c r="AHE67" i="1"/>
  <c r="AGM252" i="1"/>
  <c r="AGP83" i="1"/>
  <c r="AGP137" i="1"/>
  <c r="AGP37" i="1"/>
  <c r="AGV105" i="1"/>
  <c r="AGM316" i="1"/>
  <c r="AGP187" i="1"/>
  <c r="AGS127" i="1"/>
  <c r="AHN385" i="1"/>
  <c r="AHN183" i="1"/>
  <c r="AHN248" i="1"/>
  <c r="AHK68" i="1"/>
  <c r="AGS111" i="1"/>
  <c r="AGM320" i="1"/>
  <c r="AHN20" i="1"/>
  <c r="AHK147" i="1"/>
  <c r="AHK182" i="1"/>
  <c r="AHE214" i="1"/>
  <c r="AHE220" i="1"/>
  <c r="AGM362" i="1"/>
  <c r="AGP143" i="1"/>
  <c r="AGV208" i="1"/>
  <c r="AGP96" i="1"/>
  <c r="AHN117" i="1"/>
  <c r="AHK407" i="1"/>
  <c r="AHK233" i="1"/>
  <c r="AHK296" i="1"/>
  <c r="AHH143" i="1"/>
  <c r="AGP86" i="1"/>
  <c r="AGM368" i="1"/>
  <c r="AGP236" i="1"/>
  <c r="AGS155" i="1"/>
  <c r="AHN335" i="1"/>
  <c r="AGP117" i="1"/>
  <c r="AGP102" i="1"/>
  <c r="AGM383" i="1"/>
  <c r="AGP253" i="1"/>
  <c r="AGS180" i="1"/>
  <c r="AHN318" i="1"/>
  <c r="AHN461" i="1"/>
  <c r="AHN182" i="1"/>
  <c r="AHH194" i="1"/>
  <c r="AHK11" i="1"/>
  <c r="AGM187" i="1"/>
  <c r="AGM56" i="1"/>
  <c r="AGM389" i="1"/>
  <c r="AGS74" i="1"/>
  <c r="AHK412" i="1"/>
  <c r="AHK271" i="1"/>
  <c r="AHE154" i="1"/>
  <c r="AGM430" i="1"/>
  <c r="AGP200" i="1"/>
  <c r="AHN51" i="1"/>
  <c r="AHK168" i="1"/>
  <c r="AHK232" i="1"/>
  <c r="AHH115" i="1"/>
  <c r="AHH122" i="1"/>
  <c r="AGP130" i="1"/>
  <c r="AGV165" i="1"/>
  <c r="AGM432" i="1"/>
  <c r="AHN438" i="1"/>
  <c r="AHN413" i="1"/>
  <c r="AHN142" i="1"/>
  <c r="AGP72" i="1"/>
  <c r="AGS81" i="1"/>
  <c r="AHN126" i="1"/>
  <c r="AHN283" i="1"/>
  <c r="AHE68" i="1"/>
  <c r="AHE70" i="1"/>
  <c r="AHK66" i="1"/>
  <c r="AHE348" i="1"/>
  <c r="AHB243" i="1"/>
  <c r="AGS302" i="1"/>
  <c r="AGY29" i="1"/>
  <c r="AGV430" i="1"/>
  <c r="AHB181" i="1"/>
  <c r="AGS246" i="1"/>
  <c r="AHH429" i="1"/>
  <c r="AHK58" i="1"/>
  <c r="AHE344" i="1"/>
  <c r="AGV421" i="1"/>
  <c r="AHB133" i="1"/>
  <c r="AHB66" i="1"/>
  <c r="AGV254" i="1"/>
  <c r="AGV358" i="1"/>
  <c r="AHB402" i="1"/>
  <c r="AHE283" i="1"/>
  <c r="AHE415" i="1"/>
  <c r="AHB174" i="1"/>
  <c r="AGS243" i="1"/>
  <c r="AGV429" i="1"/>
  <c r="AGV401" i="1"/>
  <c r="AGS181" i="1"/>
  <c r="AHB224" i="1"/>
  <c r="AHH97" i="1"/>
  <c r="AHB319" i="1"/>
  <c r="AGS385" i="1"/>
  <c r="AGY110" i="1"/>
  <c r="AGY39" i="1"/>
  <c r="AHB264" i="1"/>
  <c r="AGS321" i="1"/>
  <c r="AGS300" i="1"/>
  <c r="AGM151" i="1"/>
  <c r="AGM108" i="1"/>
  <c r="AHN220" i="1"/>
  <c r="AHK74" i="1"/>
  <c r="AHH291" i="1"/>
  <c r="AHB228" i="1"/>
  <c r="AHE451" i="1"/>
  <c r="AHH311" i="1"/>
  <c r="AHK207" i="1"/>
  <c r="AHE234" i="1"/>
  <c r="AGV304" i="1"/>
  <c r="AHB64" i="1"/>
  <c r="AGY423" i="1"/>
  <c r="AGV140" i="1"/>
  <c r="AGV248" i="1"/>
  <c r="AHH43" i="1"/>
  <c r="AHE58" i="1"/>
  <c r="AHH307" i="1"/>
  <c r="AGY415" i="1"/>
  <c r="AGY306" i="1"/>
  <c r="AGY283" i="1"/>
  <c r="AGY352" i="1"/>
  <c r="AGV115" i="1"/>
  <c r="AHH204" i="1"/>
  <c r="AHE31" i="1"/>
  <c r="AHE165" i="1"/>
  <c r="AGV280" i="1"/>
  <c r="AHB10" i="1"/>
  <c r="AGV167" i="1"/>
  <c r="AGY232" i="1"/>
  <c r="AGY337" i="1"/>
  <c r="AGP277" i="1"/>
  <c r="AHH395" i="1"/>
  <c r="AHK315" i="1"/>
  <c r="AHN197" i="1"/>
  <c r="AHN458" i="1"/>
  <c r="AHK345" i="1"/>
  <c r="AHE404" i="1"/>
  <c r="AHE406" i="1"/>
  <c r="AHB50" i="1"/>
  <c r="AHE109" i="1"/>
  <c r="AHE188" i="1"/>
  <c r="AHB14" i="1"/>
  <c r="AGV171" i="1"/>
  <c r="AGV202" i="1"/>
  <c r="AGY294" i="1"/>
  <c r="AGY410" i="1"/>
  <c r="AHH444" i="1"/>
  <c r="AHB380" i="1"/>
  <c r="AHE105" i="1"/>
  <c r="AGY286" i="1"/>
  <c r="AGY350" i="1"/>
  <c r="AGV106" i="1"/>
  <c r="AGY226" i="1"/>
  <c r="AHE448" i="1"/>
  <c r="AHE41" i="1"/>
  <c r="AHH294" i="1"/>
  <c r="AGY398" i="1"/>
  <c r="AGY293" i="1"/>
  <c r="AGY269" i="1"/>
  <c r="AGY335" i="1"/>
  <c r="AGV99" i="1"/>
  <c r="AHB127" i="1"/>
  <c r="AHE146" i="1"/>
  <c r="AHE271" i="1"/>
  <c r="AHB80" i="1"/>
  <c r="AGS128" i="1"/>
  <c r="AGV282" i="1"/>
  <c r="AGV257" i="1"/>
  <c r="AGV193" i="1"/>
  <c r="AGP438" i="1"/>
  <c r="AGS75" i="1"/>
  <c r="AHK127" i="1"/>
  <c r="AHN30" i="1"/>
  <c r="AHH406" i="1"/>
  <c r="AHB229" i="1"/>
  <c r="AHE417" i="1"/>
  <c r="AHH236" i="1"/>
  <c r="AGY403" i="1"/>
  <c r="AHE199" i="1"/>
  <c r="AGV309" i="1"/>
  <c r="AHB28" i="1"/>
  <c r="AGV204" i="1"/>
  <c r="AGY266" i="1"/>
  <c r="AGV253" i="1"/>
  <c r="AGP244" i="1"/>
  <c r="AHH149" i="1"/>
  <c r="AHH232" i="1"/>
  <c r="AGY399" i="1"/>
  <c r="AGY257" i="1"/>
  <c r="AGY311" i="1"/>
  <c r="AHB412" i="1"/>
  <c r="AGV19" i="1"/>
  <c r="AGY196" i="1"/>
  <c r="AHE35" i="1"/>
  <c r="AHE139" i="1"/>
  <c r="AGY408" i="1"/>
  <c r="AGY428" i="1"/>
  <c r="AGV144" i="1"/>
  <c r="AGY193" i="1"/>
  <c r="AGY348" i="1"/>
  <c r="AGS231" i="1"/>
  <c r="AGY109" i="1"/>
  <c r="AGM248" i="1"/>
  <c r="AGV169" i="1"/>
  <c r="AGY461" i="1"/>
  <c r="AGY449" i="1"/>
  <c r="AGP91" i="1"/>
  <c r="AGV135" i="1"/>
  <c r="AGY307" i="1"/>
  <c r="AGS123" i="1"/>
  <c r="AGS106" i="1"/>
  <c r="AGS138" i="1"/>
  <c r="AGM307" i="1"/>
  <c r="AGP174" i="1"/>
  <c r="AGS328" i="1"/>
  <c r="AHK301" i="1"/>
  <c r="AHN395" i="1"/>
  <c r="AHH321" i="1"/>
  <c r="AHB340" i="1"/>
  <c r="AHH60" i="1"/>
  <c r="AGP440" i="1"/>
  <c r="AGM196" i="1"/>
  <c r="AGP348" i="1"/>
  <c r="AHK270" i="1"/>
  <c r="AHK53" i="1"/>
  <c r="AHE346" i="1"/>
  <c r="AGM235" i="1"/>
  <c r="AGP58" i="1"/>
  <c r="AHK393" i="1"/>
  <c r="AHK39" i="1"/>
  <c r="AHE129" i="1"/>
  <c r="AHE131" i="1"/>
  <c r="AGP124" i="1"/>
  <c r="AGP107" i="1"/>
  <c r="AGP111" i="1"/>
  <c r="AGP345" i="1"/>
  <c r="AGV35" i="1"/>
  <c r="AGP263" i="1"/>
  <c r="AHN337" i="1"/>
  <c r="AHK352" i="1"/>
  <c r="AHN59" i="1"/>
  <c r="AHE224" i="1"/>
  <c r="AHH399" i="1"/>
  <c r="AGM201" i="1"/>
  <c r="AGS270" i="1"/>
  <c r="AGM65" i="1"/>
  <c r="AGM402" i="1"/>
  <c r="AGV14" i="1"/>
  <c r="AHN353" i="1"/>
  <c r="AHN155" i="1"/>
  <c r="AHN212" i="1"/>
  <c r="AHH195" i="1"/>
  <c r="AHK69" i="1"/>
  <c r="AGP392" i="1"/>
  <c r="AGV79" i="1"/>
  <c r="AGP209" i="1"/>
  <c r="AGS86" i="1"/>
  <c r="AHK99" i="1"/>
  <c r="AHN255" i="1"/>
  <c r="AHN310" i="1"/>
  <c r="AHH278" i="1"/>
  <c r="AGY443" i="1"/>
  <c r="AGS287" i="1"/>
  <c r="AGS400" i="1"/>
  <c r="AGS383" i="1"/>
  <c r="AGP358" i="1"/>
  <c r="AGV47" i="1"/>
  <c r="AGP176" i="1"/>
  <c r="AGS97" i="1"/>
  <c r="AGV201" i="1"/>
  <c r="AHN286" i="1"/>
  <c r="AHN343" i="1"/>
  <c r="AHH305" i="1"/>
  <c r="AHB20" i="1"/>
  <c r="AHE150" i="1"/>
  <c r="AGM76" i="1"/>
  <c r="AGM314" i="1"/>
  <c r="AGS384" i="1"/>
  <c r="AGM227" i="1"/>
  <c r="AHK421" i="1"/>
  <c r="AHK198" i="1"/>
  <c r="AHK293" i="1"/>
  <c r="AHE304" i="1"/>
  <c r="AHE306" i="1"/>
  <c r="AGP221" i="1"/>
  <c r="AGS39" i="1"/>
  <c r="AGP423" i="1"/>
  <c r="AHN178" i="1"/>
  <c r="AHN65" i="1"/>
  <c r="AHN133" i="1"/>
  <c r="AHK366" i="1"/>
  <c r="AHE114" i="1"/>
  <c r="AHH239" i="1"/>
  <c r="AGP408" i="1"/>
  <c r="AGV96" i="1"/>
  <c r="AGP225" i="1"/>
  <c r="AGM34" i="1"/>
  <c r="AGS102" i="1"/>
  <c r="AHK82" i="1"/>
  <c r="AGS223" i="1"/>
  <c r="AGS333" i="1"/>
  <c r="AGS316" i="1"/>
  <c r="AGP425" i="1"/>
  <c r="AGV112" i="1"/>
  <c r="AGP242" i="1"/>
  <c r="AGM50" i="1"/>
  <c r="AGS119" i="1"/>
  <c r="AHN222" i="1"/>
  <c r="AHN281" i="1"/>
  <c r="AHH245" i="1"/>
  <c r="AGY412" i="1"/>
  <c r="AGM381" i="1"/>
  <c r="AGS449" i="1"/>
  <c r="AGM291" i="1"/>
  <c r="AHN68" i="1"/>
  <c r="AHK354" i="1"/>
  <c r="AHK141" i="1"/>
  <c r="AHK229" i="1"/>
  <c r="AHE244" i="1"/>
  <c r="AHE246" i="1"/>
  <c r="AGP285" i="1"/>
  <c r="AGM12" i="1"/>
  <c r="AGV217" i="1"/>
  <c r="AHN14" i="1"/>
  <c r="AHN111" i="1"/>
  <c r="AHK290" i="1"/>
  <c r="AHE49" i="1"/>
  <c r="AHH173" i="1"/>
  <c r="AGS17" i="1"/>
  <c r="AGP289" i="1"/>
  <c r="AGM99" i="1"/>
  <c r="AHK305" i="1"/>
  <c r="AHN173" i="1"/>
  <c r="AHN233" i="1"/>
  <c r="AHH196" i="1"/>
  <c r="AGM240" i="1"/>
  <c r="AGV174" i="1"/>
  <c r="AHN72" i="1"/>
  <c r="AHH286" i="1"/>
  <c r="AHE226" i="1"/>
  <c r="AHE444" i="1"/>
  <c r="AHH106" i="1"/>
  <c r="AHB333" i="1"/>
  <c r="AGS403" i="1"/>
  <c r="AGY120" i="1"/>
  <c r="AGY93" i="1"/>
  <c r="AHB277" i="1"/>
  <c r="AHE439" i="1"/>
  <c r="AGY84" i="1"/>
  <c r="AHB219" i="1"/>
  <c r="AGS286" i="1"/>
  <c r="AGP118" i="1"/>
  <c r="AHE376" i="1"/>
  <c r="AHH308" i="1"/>
  <c r="AHB249" i="1"/>
  <c r="AGY33" i="1"/>
  <c r="AGY92" i="1"/>
  <c r="AHB145" i="1"/>
  <c r="AGS201" i="1"/>
  <c r="AGV442" i="1"/>
  <c r="AHH78" i="1"/>
  <c r="AHH56" i="1"/>
  <c r="AHB417" i="1"/>
  <c r="AHB354" i="1"/>
  <c r="AGS424" i="1"/>
  <c r="AGS359" i="1"/>
  <c r="AGM444" i="1"/>
  <c r="AGP287" i="1"/>
  <c r="AHK31" i="1"/>
  <c r="AHK368" i="1"/>
  <c r="AHK72" i="1"/>
  <c r="AHB356" i="1"/>
  <c r="AHH75" i="1"/>
  <c r="AHH363" i="1"/>
  <c r="AHB63" i="1"/>
  <c r="AHE324" i="1"/>
  <c r="AGV440" i="1"/>
  <c r="AGS173" i="1"/>
  <c r="AGV231" i="1"/>
  <c r="AGV380" i="1"/>
  <c r="AHE127" i="1"/>
  <c r="AHH359" i="1"/>
  <c r="AHB59" i="1"/>
  <c r="AGV222" i="1"/>
  <c r="AGV320" i="1"/>
  <c r="AGY380" i="1"/>
  <c r="AGY320" i="1"/>
  <c r="AHE133" i="1"/>
  <c r="AHE261" i="1"/>
  <c r="AHB67" i="1"/>
  <c r="AHB86" i="1"/>
  <c r="AGY318" i="1"/>
  <c r="AHB21" i="1"/>
  <c r="AGM73" i="1"/>
  <c r="AHH445" i="1"/>
  <c r="AHE408" i="1"/>
  <c r="AGP127" i="1"/>
  <c r="AHN199" i="1"/>
  <c r="AHH28" i="1"/>
  <c r="AHH300" i="1"/>
  <c r="AHB241" i="1"/>
  <c r="AHH456" i="1"/>
  <c r="AHB90" i="1"/>
  <c r="AGV279" i="1"/>
  <c r="AGV333" i="1"/>
  <c r="AGY432" i="1"/>
  <c r="AHB29" i="1"/>
  <c r="AGV216" i="1"/>
  <c r="AHK32" i="1"/>
  <c r="AHE64" i="1"/>
  <c r="AGY425" i="1"/>
  <c r="AGY442" i="1"/>
  <c r="AGY209" i="1"/>
  <c r="AGY362" i="1"/>
  <c r="AGM200" i="1"/>
  <c r="AHH342" i="1"/>
  <c r="AHB42" i="1"/>
  <c r="AGV206" i="1"/>
  <c r="AGV305" i="1"/>
  <c r="AGY363" i="1"/>
  <c r="AGV119" i="1"/>
  <c r="AGY305" i="1"/>
  <c r="AHE232" i="1"/>
  <c r="AHH165" i="1"/>
  <c r="AGV356" i="1"/>
  <c r="AGV417" i="1"/>
  <c r="AHB43" i="1"/>
  <c r="AHB119" i="1"/>
  <c r="AGV297" i="1"/>
  <c r="AGM168" i="1"/>
  <c r="AGS350" i="1"/>
  <c r="AHN73" i="1"/>
  <c r="AHK263" i="1"/>
  <c r="AHH34" i="1"/>
  <c r="AHH40" i="1"/>
  <c r="AHK134" i="1"/>
  <c r="AHE156" i="1"/>
  <c r="AHE292" i="1"/>
  <c r="AHB100" i="1"/>
  <c r="AGV302" i="1"/>
  <c r="AGV235" i="1"/>
  <c r="AHB39" i="1"/>
  <c r="AGM41" i="1"/>
  <c r="AHH234" i="1"/>
  <c r="AGY353" i="1"/>
  <c r="AGY453" i="1"/>
  <c r="AGY340" i="1"/>
  <c r="AGV103" i="1"/>
  <c r="AGY285" i="1"/>
  <c r="AHB82" i="1"/>
  <c r="AHE221" i="1"/>
  <c r="AHB32" i="1"/>
  <c r="AGP435" i="1"/>
  <c r="AHB45" i="1"/>
  <c r="AGV255" i="1"/>
  <c r="AGP177" i="1"/>
  <c r="AGY188" i="1"/>
  <c r="AGY45" i="1"/>
  <c r="AGP66" i="1"/>
  <c r="AGP421" i="1"/>
  <c r="AHB167" i="1"/>
  <c r="AGP74" i="1"/>
  <c r="AGP144" i="1"/>
  <c r="AGP46" i="1"/>
  <c r="AGP283" i="1"/>
  <c r="AGS439" i="1"/>
  <c r="AGP197" i="1"/>
  <c r="AHN404" i="1"/>
  <c r="AHK419" i="1"/>
  <c r="AHN75" i="1"/>
  <c r="AHN124" i="1"/>
  <c r="AHE288" i="1"/>
  <c r="AHH464" i="1"/>
  <c r="AGM144" i="1"/>
  <c r="AGS204" i="1"/>
  <c r="AGM14" i="1"/>
  <c r="AGM335" i="1"/>
  <c r="AGS405" i="1"/>
  <c r="AHN420" i="1"/>
  <c r="AHN221" i="1"/>
  <c r="AHN278" i="1"/>
  <c r="AHH260" i="1"/>
  <c r="AHB196" i="1"/>
  <c r="AGP324" i="1"/>
  <c r="AGP152" i="1"/>
  <c r="AGS60" i="1"/>
  <c r="AGV164" i="1"/>
  <c r="AHN315" i="1"/>
  <c r="AHN377" i="1"/>
  <c r="AHH339" i="1"/>
  <c r="AHB38" i="1"/>
  <c r="AGS410" i="1"/>
  <c r="AGV52" i="1"/>
  <c r="AGV36" i="1"/>
  <c r="AGM94" i="1"/>
  <c r="AGP198" i="1"/>
  <c r="AGM245" i="1"/>
  <c r="AGP399" i="1"/>
  <c r="AHN87" i="1"/>
  <c r="AHK92" i="1"/>
  <c r="AHK220" i="1"/>
  <c r="AHK287" i="1"/>
  <c r="AHE294" i="1"/>
  <c r="AGM336" i="1"/>
  <c r="AGS265" i="1"/>
  <c r="AGP70" i="1"/>
  <c r="AHN241" i="1"/>
  <c r="AHK401" i="1"/>
  <c r="AHK444" i="1"/>
  <c r="AHH10" i="1"/>
  <c r="AHH274" i="1"/>
  <c r="AGS65" i="1"/>
  <c r="AGM192" i="1"/>
  <c r="AGP344" i="1"/>
  <c r="AHN340" i="1"/>
  <c r="AHN171" i="1"/>
  <c r="AHN25" i="1"/>
  <c r="AHN89" i="1"/>
  <c r="AHE217" i="1"/>
  <c r="AHH350" i="1"/>
  <c r="AGP247" i="1"/>
  <c r="AGM89" i="1"/>
  <c r="AGM142" i="1"/>
  <c r="AGS32" i="1"/>
  <c r="AGM158" i="1"/>
  <c r="AGP311" i="1"/>
  <c r="AHN204" i="1"/>
  <c r="AHN58" i="1"/>
  <c r="AHN122" i="1"/>
  <c r="AHE250" i="1"/>
  <c r="AHH384" i="1"/>
  <c r="AGS277" i="1"/>
  <c r="AGM456" i="1"/>
  <c r="AGP316" i="1"/>
  <c r="AGV21" i="1"/>
  <c r="AHK327" i="1"/>
  <c r="AHK158" i="1"/>
  <c r="AHN251" i="1"/>
  <c r="AHH180" i="1"/>
  <c r="AHB197" i="1"/>
  <c r="AGM204" i="1"/>
  <c r="AGP357" i="1"/>
  <c r="AGM71" i="1"/>
  <c r="AGM405" i="1"/>
  <c r="AGS96" i="1"/>
  <c r="AHK395" i="1"/>
  <c r="AHK254" i="1"/>
  <c r="AHK110" i="1"/>
  <c r="AHE141" i="1"/>
  <c r="AHE147" i="1"/>
  <c r="AGS82" i="1"/>
  <c r="AGM208" i="1"/>
  <c r="AGP361" i="1"/>
  <c r="AHN321" i="1"/>
  <c r="AHN154" i="1"/>
  <c r="AGM122" i="1"/>
  <c r="AGS104" i="1"/>
  <c r="AGM224" i="1"/>
  <c r="AGP378" i="1"/>
  <c r="AGM145" i="1"/>
  <c r="AHN306" i="1"/>
  <c r="AHN147" i="1"/>
  <c r="AHK463" i="1"/>
  <c r="AHN57" i="1"/>
  <c r="AHE184" i="1"/>
  <c r="AHH317" i="1"/>
  <c r="AGP182" i="1"/>
  <c r="AGS337" i="1"/>
  <c r="AGP50" i="1"/>
  <c r="AGP383" i="1"/>
  <c r="AGV71" i="1"/>
  <c r="AHK259" i="1"/>
  <c r="AHN464" i="1"/>
  <c r="AHN185" i="1"/>
  <c r="AHB140" i="1"/>
  <c r="AGM270" i="1"/>
  <c r="AGP424" i="1"/>
  <c r="AGP14" i="1"/>
  <c r="AHK319" i="1"/>
  <c r="AHK188" i="1"/>
  <c r="AHK45" i="1"/>
  <c r="AHK89" i="1"/>
  <c r="AHE121" i="1"/>
  <c r="AGM35" i="1"/>
  <c r="AGM275" i="1"/>
  <c r="AGP429" i="1"/>
  <c r="AGM185" i="1"/>
  <c r="AHN263" i="1"/>
  <c r="AHN432" i="1"/>
  <c r="AHK415" i="1"/>
  <c r="AHN22" i="1"/>
  <c r="AGM303" i="1"/>
  <c r="AGM228" i="1"/>
  <c r="AHN103" i="1"/>
  <c r="AHK433" i="1"/>
  <c r="AHE181" i="1"/>
  <c r="AHE187" i="1"/>
  <c r="AHH314" i="1"/>
  <c r="AHB331" i="1"/>
  <c r="AHH145" i="1"/>
  <c r="AGY244" i="1"/>
  <c r="AHB430" i="1"/>
  <c r="AGV26" i="1"/>
  <c r="AGY82" i="1"/>
  <c r="AGY182" i="1"/>
  <c r="AGM309" i="1"/>
  <c r="AHE419" i="1"/>
  <c r="AHH310" i="1"/>
  <c r="AHB326" i="1"/>
  <c r="AGY74" i="1"/>
  <c r="AGY134" i="1"/>
  <c r="AHB182" i="1"/>
  <c r="AGS251" i="1"/>
  <c r="AHB257" i="1"/>
  <c r="AHE447" i="1"/>
  <c r="AHH113" i="1"/>
  <c r="AHB336" i="1"/>
  <c r="AGS402" i="1"/>
  <c r="AGY56" i="1"/>
  <c r="AGS340" i="1"/>
  <c r="AHH398" i="1"/>
  <c r="AHB415" i="1"/>
  <c r="AHE102" i="1"/>
  <c r="AGY343" i="1"/>
  <c r="AGV107" i="1"/>
  <c r="AGY265" i="1"/>
  <c r="AGM232" i="1"/>
  <c r="AGP303" i="1"/>
  <c r="AGM78" i="1"/>
  <c r="AGS105" i="1"/>
  <c r="AHK389" i="1"/>
  <c r="AHN282" i="1"/>
  <c r="AHH419" i="1"/>
  <c r="AHB434" i="1"/>
  <c r="AHE302" i="1"/>
  <c r="AHH201" i="1"/>
  <c r="AHB217" i="1"/>
  <c r="AGY65" i="1"/>
  <c r="AHB122" i="1"/>
  <c r="AGS145" i="1"/>
  <c r="AGV371" i="1"/>
  <c r="AHB159" i="1"/>
  <c r="AHE170" i="1"/>
  <c r="AHE299" i="1"/>
  <c r="AHB113" i="1"/>
  <c r="AGS137" i="1"/>
  <c r="AGV311" i="1"/>
  <c r="AGV288" i="1"/>
  <c r="AHB52" i="1"/>
  <c r="AGS121" i="1"/>
  <c r="AHH412" i="1"/>
  <c r="AHK37" i="1"/>
  <c r="AHE327" i="1"/>
  <c r="AGV404" i="1"/>
  <c r="AHB49" i="1"/>
  <c r="AGV237" i="1"/>
  <c r="AGV341" i="1"/>
  <c r="AGM163" i="1"/>
  <c r="AHE385" i="1"/>
  <c r="AHH281" i="1"/>
  <c r="AGS67" i="1"/>
  <c r="AGS288" i="1"/>
  <c r="AHK356" i="1"/>
  <c r="AHK17" i="1"/>
  <c r="AHH99" i="1"/>
  <c r="AHH105" i="1"/>
  <c r="AHK190" i="1"/>
  <c r="AHE222" i="1"/>
  <c r="AHE355" i="1"/>
  <c r="AGS176" i="1"/>
  <c r="AGV370" i="1"/>
  <c r="AHB104" i="1"/>
  <c r="AHK186" i="1"/>
  <c r="AHE218" i="1"/>
  <c r="AGV291" i="1"/>
  <c r="AHB47" i="1"/>
  <c r="AGY406" i="1"/>
  <c r="AGY366" i="1"/>
  <c r="AHB152" i="1"/>
  <c r="AHE285" i="1"/>
  <c r="AHB97" i="1"/>
  <c r="AGV275" i="1"/>
  <c r="AHB36" i="1"/>
  <c r="AHE436" i="1"/>
  <c r="AHB194" i="1"/>
  <c r="AGS259" i="1"/>
  <c r="AGV450" i="1"/>
  <c r="AGV379" i="1"/>
  <c r="AHB141" i="1"/>
  <c r="AGM19" i="1"/>
  <c r="AGS152" i="1"/>
  <c r="AHN152" i="1"/>
  <c r="AHH421" i="1"/>
  <c r="AHB355" i="1"/>
  <c r="AHH111" i="1"/>
  <c r="AHH443" i="1"/>
  <c r="AHK81" i="1"/>
  <c r="AHE361" i="1"/>
  <c r="AHB149" i="1"/>
  <c r="AHB81" i="1"/>
  <c r="AGV271" i="1"/>
  <c r="AGV375" i="1"/>
  <c r="AGM140" i="1"/>
  <c r="AHE143" i="1"/>
  <c r="AHH438" i="1"/>
  <c r="AHB73" i="1"/>
  <c r="AGV263" i="1"/>
  <c r="AGV316" i="1"/>
  <c r="AGY417" i="1"/>
  <c r="AGV195" i="1"/>
  <c r="AHH329" i="1"/>
  <c r="AHB30" i="1"/>
  <c r="AHE295" i="1"/>
  <c r="AGV42" i="1"/>
  <c r="AGV451" i="1"/>
  <c r="AGV221" i="1"/>
  <c r="AGM180" i="1"/>
  <c r="AGV218" i="1"/>
  <c r="AGV187" i="1"/>
  <c r="AHE205" i="1"/>
  <c r="AGV34" i="1"/>
  <c r="AGS149" i="1"/>
  <c r="AGV209" i="1"/>
  <c r="AHB33" i="1"/>
  <c r="AGY324" i="1"/>
  <c r="AHB348" i="1"/>
  <c r="AGM406" i="1"/>
  <c r="AGS80" i="1"/>
  <c r="AGY23" i="1"/>
  <c r="AGY446" i="1"/>
  <c r="AGS432" i="1"/>
  <c r="AGY122" i="1"/>
  <c r="AGY374" i="1"/>
  <c r="AGS157" i="1"/>
  <c r="AGS274" i="1"/>
  <c r="AGS256" i="1"/>
  <c r="AGP373" i="1"/>
  <c r="AGM81" i="1"/>
  <c r="AGP185" i="1"/>
  <c r="AGM9" i="1"/>
  <c r="AHN164" i="1"/>
  <c r="AHN329" i="1"/>
  <c r="AHN146" i="1"/>
  <c r="AHK377" i="1"/>
  <c r="AHE377" i="1"/>
  <c r="AHH152" i="1"/>
  <c r="AGP40" i="1"/>
  <c r="AGM322" i="1"/>
  <c r="AGP190" i="1"/>
  <c r="AGS345" i="1"/>
  <c r="AHK288" i="1"/>
  <c r="AHN378" i="1"/>
  <c r="AHH306" i="1"/>
  <c r="AHB321" i="1"/>
  <c r="AGP231" i="1"/>
  <c r="AGS52" i="1"/>
  <c r="AGM278" i="1"/>
  <c r="AHN54" i="1"/>
  <c r="AHK60" i="1"/>
  <c r="AHK187" i="1"/>
  <c r="AHK244" i="1"/>
  <c r="AHE264" i="1"/>
  <c r="AHE270" i="1"/>
  <c r="AGP384" i="1"/>
  <c r="AGM13" i="1"/>
  <c r="AGM10" i="1"/>
  <c r="AGM237" i="1"/>
  <c r="AGS301" i="1"/>
  <c r="AHK340" i="1"/>
  <c r="AHN31" i="1"/>
  <c r="AHK51" i="1"/>
  <c r="AHE387" i="1"/>
  <c r="AHE390" i="1"/>
  <c r="AGP196" i="1"/>
  <c r="AGP60" i="1"/>
  <c r="AGP397" i="1"/>
  <c r="AHN176" i="1"/>
  <c r="AHN312" i="1"/>
  <c r="AHN86" i="1"/>
  <c r="AHH86" i="1"/>
  <c r="AHH318" i="1"/>
  <c r="AGM281" i="1"/>
  <c r="AGS346" i="1"/>
  <c r="AGV80" i="1"/>
  <c r="AHN276" i="1"/>
  <c r="AHN410" i="1"/>
  <c r="AHN139" i="1"/>
  <c r="AHK260" i="1"/>
  <c r="AHE276" i="1"/>
  <c r="AGM44" i="1"/>
  <c r="AGP290" i="1"/>
  <c r="AGP403" i="1"/>
  <c r="AGP386" i="1"/>
  <c r="AGM250" i="1"/>
  <c r="AGS313" i="1"/>
  <c r="AGM113" i="1"/>
  <c r="AGM450" i="1"/>
  <c r="AGV48" i="1"/>
  <c r="AHN303" i="1"/>
  <c r="AHN440" i="1"/>
  <c r="AHN162" i="1"/>
  <c r="AHK300" i="1"/>
  <c r="AHE303" i="1"/>
  <c r="AGP71" i="1"/>
  <c r="AGP309" i="1"/>
  <c r="AGM53" i="1"/>
  <c r="AGP222" i="1"/>
  <c r="AHK408" i="1"/>
  <c r="AHK218" i="1"/>
  <c r="AHK107" i="1"/>
  <c r="AHH16" i="1"/>
  <c r="AHH22" i="1"/>
  <c r="AGM398" i="1"/>
  <c r="AGV10" i="1"/>
  <c r="AGM304" i="1"/>
  <c r="AHN52" i="1"/>
  <c r="AHK337" i="1"/>
  <c r="AHK213" i="1"/>
  <c r="AHE227" i="1"/>
  <c r="AHE229" i="1"/>
  <c r="AGM297" i="1"/>
  <c r="AGS363" i="1"/>
  <c r="AGP29" i="1"/>
  <c r="AGV97" i="1"/>
  <c r="AGP226" i="1"/>
  <c r="AGP336" i="1"/>
  <c r="AGP319" i="1"/>
  <c r="AGM310" i="1"/>
  <c r="AGS380" i="1"/>
  <c r="AGM134" i="1"/>
  <c r="AGP45" i="1"/>
  <c r="AGV113" i="1"/>
  <c r="AHN243" i="1"/>
  <c r="AHN376" i="1"/>
  <c r="AHN439" i="1"/>
  <c r="AHH451" i="1"/>
  <c r="AHK219" i="1"/>
  <c r="AHE243" i="1"/>
  <c r="AGP376" i="1"/>
  <c r="AGM139" i="1"/>
  <c r="AGP286" i="1"/>
  <c r="AHK341" i="1"/>
  <c r="AHK42" i="1"/>
  <c r="AHK106" i="1"/>
  <c r="AHE407" i="1"/>
  <c r="AHE414" i="1"/>
  <c r="AGM170" i="1"/>
  <c r="AGM463" i="1"/>
  <c r="AGV61" i="1"/>
  <c r="AGM372" i="1"/>
  <c r="AHK458" i="1"/>
  <c r="AHK104" i="1"/>
  <c r="AHE161" i="1"/>
  <c r="AHE163" i="1"/>
  <c r="AGM360" i="1"/>
  <c r="AGM174" i="1"/>
  <c r="AGP94" i="1"/>
  <c r="AHN194" i="1"/>
  <c r="AHN325" i="1"/>
  <c r="AHN392" i="1"/>
  <c r="AHN275" i="1"/>
  <c r="AHN266" i="1"/>
  <c r="AHE277" i="1"/>
  <c r="AHE279" i="1"/>
  <c r="AHE10" i="1"/>
  <c r="AHE111" i="1"/>
  <c r="AGY339" i="1"/>
  <c r="AGV94" i="1"/>
  <c r="AGY236" i="1"/>
  <c r="AGY164" i="1"/>
  <c r="AHB438" i="1"/>
  <c r="AGV33" i="1"/>
  <c r="AHH312" i="1"/>
  <c r="AHB253" i="1"/>
  <c r="AGY156" i="1"/>
  <c r="AHB382" i="1"/>
  <c r="AGS446" i="1"/>
  <c r="AGY41" i="1"/>
  <c r="AGY128" i="1"/>
  <c r="AHH71" i="1"/>
  <c r="AHH164" i="1"/>
  <c r="AHB432" i="1"/>
  <c r="AGV30" i="1"/>
  <c r="AGY163" i="1"/>
  <c r="AGY146" i="1"/>
  <c r="AHB372" i="1"/>
  <c r="AGS438" i="1"/>
  <c r="AGY456" i="1"/>
  <c r="AHE61" i="1"/>
  <c r="AHE148" i="1"/>
  <c r="AGY422" i="1"/>
  <c r="AGY313" i="1"/>
  <c r="AGY247" i="1"/>
  <c r="AGY359" i="1"/>
  <c r="AGV114" i="1"/>
  <c r="AGV92" i="1"/>
  <c r="AGV89" i="1"/>
  <c r="AGP171" i="1"/>
  <c r="AHN402" i="1"/>
  <c r="AHH261" i="1"/>
  <c r="AHE80" i="1"/>
  <c r="AHH203" i="1"/>
  <c r="AHB147" i="1"/>
  <c r="AGY96" i="1"/>
  <c r="AHB272" i="1"/>
  <c r="AGS331" i="1"/>
  <c r="AGV398" i="1"/>
  <c r="AGY35" i="1"/>
  <c r="AGM54" i="1"/>
  <c r="AHE266" i="1"/>
  <c r="AHH199" i="1"/>
  <c r="AHB143" i="1"/>
  <c r="AGV390" i="1"/>
  <c r="AGV448" i="1"/>
  <c r="AHB75" i="1"/>
  <c r="AGV326" i="1"/>
  <c r="AHH462" i="1"/>
  <c r="AHE425" i="1"/>
  <c r="AGY68" i="1"/>
  <c r="AHB203" i="1"/>
  <c r="AGS272" i="1"/>
  <c r="AGV322" i="1"/>
  <c r="AGY22" i="1"/>
  <c r="AGP68" i="1"/>
  <c r="AHH283" i="1"/>
  <c r="AHB220" i="1"/>
  <c r="AHH103" i="1"/>
  <c r="AGP27" i="1"/>
  <c r="AHN374" i="1"/>
  <c r="AHN446" i="1"/>
  <c r="AHK346" i="1"/>
  <c r="AHE33" i="1"/>
  <c r="AHH156" i="1"/>
  <c r="AHE11" i="1"/>
  <c r="AHE312" i="1"/>
  <c r="AHE446" i="1"/>
  <c r="AHB207" i="1"/>
  <c r="AGS276" i="1"/>
  <c r="AGV460" i="1"/>
  <c r="AGV433" i="1"/>
  <c r="AGS214" i="1"/>
  <c r="AHH346" i="1"/>
  <c r="AHB46" i="1"/>
  <c r="AHE308" i="1"/>
  <c r="AGV427" i="1"/>
  <c r="AGS156" i="1"/>
  <c r="AGV214" i="1"/>
  <c r="AGV363" i="1"/>
  <c r="AGP195" i="1"/>
  <c r="AHE249" i="1"/>
  <c r="AHH182" i="1"/>
  <c r="AGV432" i="1"/>
  <c r="AHB60" i="1"/>
  <c r="AGV310" i="1"/>
  <c r="AHE396" i="1"/>
  <c r="AHH58" i="1"/>
  <c r="AHB287" i="1"/>
  <c r="AGS353" i="1"/>
  <c r="AGY70" i="1"/>
  <c r="AGY44" i="1"/>
  <c r="AHB227" i="1"/>
  <c r="AGS294" i="1"/>
  <c r="AGS95" i="1"/>
  <c r="AGP80" i="1"/>
  <c r="AHK239" i="1"/>
  <c r="AHN27" i="1"/>
  <c r="AHK223" i="1"/>
  <c r="AHE45" i="1"/>
  <c r="AHB148" i="1"/>
  <c r="AHE457" i="1"/>
  <c r="AGY101" i="1"/>
  <c r="AHB235" i="1"/>
  <c r="AGV357" i="1"/>
  <c r="AGY40" i="1"/>
  <c r="AGP36" i="1"/>
  <c r="AHE225" i="1"/>
  <c r="AHK28" i="1"/>
  <c r="AHB144" i="1"/>
  <c r="AGV348" i="1"/>
  <c r="AGV454" i="1"/>
  <c r="AHB40" i="1"/>
  <c r="AGV220" i="1"/>
  <c r="AGV290" i="1"/>
  <c r="AHK235" i="1"/>
  <c r="AGS390" i="1"/>
  <c r="AGY104" i="1"/>
  <c r="AGP233" i="1"/>
  <c r="AGS368" i="1"/>
  <c r="AGV462" i="1"/>
  <c r="AGV312" i="1"/>
  <c r="AGS44" i="1"/>
  <c r="AGS41" i="1"/>
  <c r="AGM172" i="1"/>
  <c r="AGS241" i="1"/>
  <c r="AHK406" i="1"/>
  <c r="AHN96" i="1"/>
  <c r="AHK353" i="1"/>
  <c r="AHK117" i="1"/>
  <c r="AHE453" i="1"/>
  <c r="AHE455" i="1"/>
  <c r="AGP139" i="1"/>
  <c r="AGV203" i="1"/>
  <c r="AGP9" i="1"/>
  <c r="AGP329" i="1"/>
  <c r="AHN407" i="1"/>
  <c r="AHN242" i="1"/>
  <c r="AHN379" i="1"/>
  <c r="AHN130" i="1"/>
  <c r="AHH130" i="1"/>
  <c r="AHH385" i="1"/>
  <c r="AGM217" i="1"/>
  <c r="AGS284" i="1"/>
  <c r="AGM80" i="1"/>
  <c r="AGM419" i="1"/>
  <c r="AHN336" i="1"/>
  <c r="AHN148" i="1"/>
  <c r="AHN196" i="1"/>
  <c r="AHH178" i="1"/>
  <c r="AHK49" i="1"/>
  <c r="AGV207" i="1"/>
  <c r="AGV185" i="1"/>
  <c r="AGP89" i="1"/>
  <c r="AGS195" i="1"/>
  <c r="AGM374" i="1"/>
  <c r="AGP240" i="1"/>
  <c r="AGS396" i="1"/>
  <c r="AHK79" i="1"/>
  <c r="AHK241" i="1"/>
  <c r="AHN327" i="1"/>
  <c r="AHH263" i="1"/>
  <c r="AHB279" i="1"/>
  <c r="AHH9" i="1"/>
  <c r="AGP331" i="1"/>
  <c r="AGM46" i="1"/>
  <c r="AGS114" i="1"/>
  <c r="AGS66" i="1"/>
  <c r="AHN114" i="1"/>
  <c r="AHK422" i="1"/>
  <c r="AHN63" i="1"/>
  <c r="AHK243" i="1"/>
  <c r="AGM420" i="1"/>
  <c r="AGP186" i="1"/>
  <c r="AGS341" i="1"/>
  <c r="AGP131" i="1"/>
  <c r="AHN158" i="1"/>
  <c r="AHN45" i="1"/>
  <c r="AHK362" i="1"/>
  <c r="AHE384" i="1"/>
  <c r="AHH190" i="1"/>
  <c r="AGS244" i="1"/>
  <c r="AGP267" i="1"/>
  <c r="AGP250" i="1"/>
  <c r="AGM386" i="1"/>
  <c r="AGS308" i="1"/>
  <c r="AGP120" i="1"/>
  <c r="AHN192" i="1"/>
  <c r="AHN77" i="1"/>
  <c r="AHK350" i="1"/>
  <c r="AHK396" i="1"/>
  <c r="AHE418" i="1"/>
  <c r="AHH223" i="1"/>
  <c r="AGM59" i="1"/>
  <c r="AGP450" i="1"/>
  <c r="AGM209" i="1"/>
  <c r="AGS278" i="1"/>
  <c r="AHN347" i="1"/>
  <c r="AHN405" i="1"/>
  <c r="AHH387" i="1"/>
  <c r="AHB320" i="1"/>
  <c r="AGP199" i="1"/>
  <c r="AGS354" i="1"/>
  <c r="AGP400" i="1"/>
  <c r="AGV88" i="1"/>
  <c r="AHK242" i="1"/>
  <c r="AHN447" i="1"/>
  <c r="AHN169" i="1"/>
  <c r="AHK14" i="1"/>
  <c r="AHE300" i="1"/>
  <c r="AGM435" i="1"/>
  <c r="AGP203" i="1"/>
  <c r="AGS358" i="1"/>
  <c r="AHN151" i="1"/>
  <c r="AHN29" i="1"/>
  <c r="AGP201" i="1"/>
  <c r="AGP184" i="1"/>
  <c r="AGM451" i="1"/>
  <c r="AGP219" i="1"/>
  <c r="AGS375" i="1"/>
  <c r="AGP140" i="1"/>
  <c r="AHN135" i="1"/>
  <c r="AHK328" i="1"/>
  <c r="AHE350" i="1"/>
  <c r="AHH157" i="1"/>
  <c r="AGM124" i="1"/>
  <c r="AGS147" i="1"/>
  <c r="AGS45" i="1"/>
  <c r="AGS339" i="1"/>
  <c r="AHN285" i="1"/>
  <c r="AHN339" i="1"/>
  <c r="AHB261" i="1"/>
  <c r="AGP265" i="1"/>
  <c r="AGS421" i="1"/>
  <c r="AGS9" i="1"/>
  <c r="AHK176" i="1"/>
  <c r="AHN382" i="1"/>
  <c r="AHN442" i="1"/>
  <c r="AHH405" i="1"/>
  <c r="AHB103" i="1"/>
  <c r="AHE240" i="1"/>
  <c r="AGP30" i="1"/>
  <c r="AGP269" i="1"/>
  <c r="AGS425" i="1"/>
  <c r="AGP180" i="1"/>
  <c r="AHN421" i="1"/>
  <c r="AHK434" i="1"/>
  <c r="AHN92" i="1"/>
  <c r="AGS178" i="1"/>
  <c r="AHK245" i="1"/>
  <c r="AHK435" i="1"/>
  <c r="AHH279" i="1"/>
  <c r="AHB163" i="1"/>
  <c r="AHE349" i="1"/>
  <c r="AHH171" i="1"/>
  <c r="AHB462" i="1"/>
  <c r="AHE142" i="1"/>
  <c r="AGV249" i="1"/>
  <c r="AGY433" i="1"/>
  <c r="AGV143" i="1"/>
  <c r="AGY200" i="1"/>
  <c r="AGY303" i="1"/>
  <c r="AGP304" i="1"/>
  <c r="AHH118" i="1"/>
  <c r="AHH167" i="1"/>
  <c r="AHB458" i="1"/>
  <c r="AGY192" i="1"/>
  <c r="AGY251" i="1"/>
  <c r="AHB344" i="1"/>
  <c r="AGS411" i="1"/>
  <c r="AGY139" i="1"/>
  <c r="AHH415" i="1"/>
  <c r="AHB431" i="1"/>
  <c r="AHE119" i="1"/>
  <c r="AGY360" i="1"/>
  <c r="AGV124" i="1"/>
  <c r="AGY136" i="1"/>
  <c r="AGM216" i="1"/>
  <c r="AHH253" i="1"/>
  <c r="AGY420" i="1"/>
  <c r="AGV325" i="1"/>
  <c r="AHB44" i="1"/>
  <c r="AGV225" i="1"/>
  <c r="AGY280" i="1"/>
  <c r="AGV270" i="1"/>
  <c r="AGP227" i="1"/>
  <c r="AGM308" i="1"/>
  <c r="AGS68" i="1"/>
  <c r="AGP447" i="1"/>
  <c r="AHK185" i="1"/>
  <c r="AHN245" i="1"/>
  <c r="AHE144" i="1"/>
  <c r="AHH275" i="1"/>
  <c r="AGY438" i="1"/>
  <c r="AHH18" i="1"/>
  <c r="AHH408" i="1"/>
  <c r="AHB342" i="1"/>
  <c r="AGY145" i="1"/>
  <c r="AHB234" i="1"/>
  <c r="AGS297" i="1"/>
  <c r="AGY69" i="1"/>
  <c r="AHK41" i="1"/>
  <c r="AHE332" i="1"/>
  <c r="AHH14" i="1"/>
  <c r="AHB226" i="1"/>
  <c r="AGS289" i="1"/>
  <c r="AGV413" i="1"/>
  <c r="AHB164" i="1"/>
  <c r="AGS229" i="1"/>
  <c r="AHE402" i="1"/>
  <c r="AHH297" i="1"/>
  <c r="AHB310" i="1"/>
  <c r="AGY59" i="1"/>
  <c r="AHB165" i="1"/>
  <c r="AGS234" i="1"/>
  <c r="AGY12" i="1"/>
  <c r="AGP158" i="1"/>
  <c r="AHH84" i="1"/>
  <c r="AHK26" i="1"/>
  <c r="AGP299" i="1"/>
  <c r="AHK304" i="1"/>
  <c r="AHE104" i="1"/>
  <c r="AHE110" i="1"/>
  <c r="AHH188" i="1"/>
  <c r="AHB205" i="1"/>
  <c r="AHH51" i="1"/>
  <c r="AGS366" i="1"/>
  <c r="AGV424" i="1"/>
  <c r="AGY105" i="1"/>
  <c r="AGM440" i="1"/>
  <c r="AHE289" i="1"/>
  <c r="AHH184" i="1"/>
  <c r="AHB201" i="1"/>
  <c r="AGV416" i="1"/>
  <c r="AGY48" i="1"/>
  <c r="AHB105" i="1"/>
  <c r="AGV353" i="1"/>
  <c r="AHK320" i="1"/>
  <c r="AHE315" i="1"/>
  <c r="AHE454" i="1"/>
  <c r="AHB210" i="1"/>
  <c r="AGY11" i="1"/>
  <c r="AGV396" i="1"/>
  <c r="AGS213" i="1"/>
  <c r="AHH271" i="1"/>
  <c r="AHB285" i="1"/>
  <c r="AGY195" i="1"/>
  <c r="AHB379" i="1"/>
  <c r="AGS447" i="1"/>
  <c r="AGY34" i="1"/>
  <c r="AGY142" i="1"/>
  <c r="AGM359" i="1"/>
  <c r="AGP396" i="1"/>
  <c r="AGP306" i="1"/>
  <c r="AHN136" i="1"/>
  <c r="AHK199" i="1"/>
  <c r="AHH276" i="1"/>
  <c r="AHK84" i="1"/>
  <c r="AHE117" i="1"/>
  <c r="AHE434" i="1"/>
  <c r="AHH326" i="1"/>
  <c r="AHB343" i="1"/>
  <c r="AGY91" i="1"/>
  <c r="AGY150" i="1"/>
  <c r="AHB199" i="1"/>
  <c r="AGS268" i="1"/>
  <c r="AGY30" i="1"/>
  <c r="AHB419" i="1"/>
  <c r="AHE431" i="1"/>
  <c r="AHB190" i="1"/>
  <c r="AGV443" i="1"/>
  <c r="AGV418" i="1"/>
  <c r="AHB138" i="1"/>
  <c r="AGS198" i="1"/>
  <c r="AHH170" i="1"/>
  <c r="AHE460" i="1"/>
  <c r="AGY64" i="1"/>
  <c r="AHB239" i="1"/>
  <c r="AGS299" i="1"/>
  <c r="AGV364" i="1"/>
  <c r="AGY17" i="1"/>
  <c r="AGV457" i="1"/>
  <c r="AGM103" i="1"/>
  <c r="AGP433" i="1"/>
  <c r="AGV266" i="1"/>
  <c r="AGP243" i="1"/>
  <c r="AGY314" i="1"/>
  <c r="AGY253" i="1"/>
  <c r="AGP160" i="1"/>
  <c r="AGP276" i="1"/>
  <c r="AGM377" i="1"/>
  <c r="AGS445" i="1"/>
  <c r="AGM190" i="1"/>
  <c r="AGP110" i="1"/>
  <c r="AGV134" i="1"/>
  <c r="AHN177" i="1"/>
  <c r="AHN309" i="1"/>
  <c r="AHN375" i="1"/>
  <c r="AHH386" i="1"/>
  <c r="AGS35" i="1"/>
  <c r="AGV149" i="1"/>
  <c r="AGP318" i="1"/>
  <c r="AHK278" i="1"/>
  <c r="AHN149" i="1"/>
  <c r="AHN201" i="1"/>
  <c r="AHH162" i="1"/>
  <c r="AHB454" i="1"/>
  <c r="AGP122" i="1"/>
  <c r="AGS227" i="1"/>
  <c r="AGM407" i="1"/>
  <c r="AGP274" i="1"/>
  <c r="AGS430" i="1"/>
  <c r="AHK47" i="1"/>
  <c r="AHK208" i="1"/>
  <c r="AHH229" i="1"/>
  <c r="AHB246" i="1"/>
  <c r="AGS131" i="1"/>
  <c r="AGM20" i="1"/>
  <c r="AGM461" i="1"/>
  <c r="AGP232" i="1"/>
  <c r="AGP149" i="1"/>
  <c r="AHK144" i="1"/>
  <c r="AHK200" i="1"/>
  <c r="AHH82" i="1"/>
  <c r="AHH89" i="1"/>
  <c r="AGM369" i="1"/>
  <c r="AGS54" i="1"/>
  <c r="AGM282" i="1"/>
  <c r="AHN163" i="1"/>
  <c r="AHN333" i="1"/>
  <c r="AHK314" i="1"/>
  <c r="AHK380" i="1"/>
  <c r="AHE91" i="1"/>
  <c r="AHH175" i="1"/>
  <c r="AGP278" i="1"/>
  <c r="AGS254" i="1"/>
  <c r="AGS22" i="1"/>
  <c r="AHN264" i="1"/>
  <c r="AHN235" i="1"/>
  <c r="AHN19" i="1"/>
  <c r="AHH19" i="1"/>
  <c r="AHH242" i="1"/>
  <c r="AHB259" i="1"/>
  <c r="AGP39" i="1"/>
  <c r="AGM295" i="1"/>
  <c r="AGM408" i="1"/>
  <c r="AGM392" i="1"/>
  <c r="AGP245" i="1"/>
  <c r="AGS163" i="1"/>
  <c r="AGP108" i="1"/>
  <c r="AGP445" i="1"/>
  <c r="AHN294" i="1"/>
  <c r="AHN462" i="1"/>
  <c r="AHN269" i="1"/>
  <c r="AHN37" i="1"/>
  <c r="AHH37" i="1"/>
  <c r="AGM380" i="1"/>
  <c r="AGM198" i="1"/>
  <c r="AGP113" i="1"/>
  <c r="AGS219" i="1"/>
  <c r="AHK206" i="1"/>
  <c r="AHH437" i="1"/>
  <c r="AHB455" i="1"/>
  <c r="AGP393" i="1"/>
  <c r="AHK324" i="1"/>
  <c r="AHK145" i="1"/>
  <c r="AHK316" i="1"/>
  <c r="AHK90" i="1"/>
  <c r="AHE391" i="1"/>
  <c r="AHE397" i="1"/>
  <c r="AGP292" i="1"/>
  <c r="AGM15" i="1"/>
  <c r="AHN247" i="1"/>
  <c r="AHN414" i="1"/>
  <c r="AGM341" i="1"/>
  <c r="AGM324" i="1"/>
  <c r="AGP305" i="1"/>
  <c r="AGS40" i="1"/>
  <c r="AHN231" i="1"/>
  <c r="AHN397" i="1"/>
  <c r="AHN203" i="1"/>
  <c r="AHK442" i="1"/>
  <c r="AHE442" i="1"/>
  <c r="AHH209" i="1"/>
  <c r="AGM445" i="1"/>
  <c r="AGM264" i="1"/>
  <c r="AGP134" i="1"/>
  <c r="AGS283" i="1"/>
  <c r="AHK149" i="1"/>
  <c r="AHK63" i="1"/>
  <c r="AHN443" i="1"/>
  <c r="AHB390" i="1"/>
  <c r="AGM62" i="1"/>
  <c r="AGP164" i="1"/>
  <c r="AGP458" i="1"/>
  <c r="AGM212" i="1"/>
  <c r="AGP366" i="1"/>
  <c r="AHN120" i="1"/>
  <c r="AHK253" i="1"/>
  <c r="AHK33" i="1"/>
  <c r="AHE322" i="1"/>
  <c r="AHE329" i="1"/>
  <c r="AGP355" i="1"/>
  <c r="AGM66" i="1"/>
  <c r="AGP169" i="1"/>
  <c r="AGS93" i="1"/>
  <c r="AHN181" i="1"/>
  <c r="AHN346" i="1"/>
  <c r="AHK394" i="1"/>
  <c r="AGM428" i="1"/>
  <c r="AGV76" i="1"/>
  <c r="AHK440" i="1"/>
  <c r="AHN23" i="1"/>
  <c r="AHK140" i="1"/>
  <c r="AHE438" i="1"/>
  <c r="AHE445" i="1"/>
  <c r="AHK113" i="1"/>
  <c r="AHE228" i="1"/>
  <c r="AHB35" i="1"/>
  <c r="AHB53" i="1"/>
  <c r="AGV242" i="1"/>
  <c r="AGY289" i="1"/>
  <c r="AGY444" i="1"/>
  <c r="AGM106" i="1"/>
  <c r="AHH169" i="1"/>
  <c r="AHK109" i="1"/>
  <c r="AGY281" i="1"/>
  <c r="AGY387" i="1"/>
  <c r="AHB439" i="1"/>
  <c r="AGV38" i="1"/>
  <c r="AGY221" i="1"/>
  <c r="AHB16" i="1"/>
  <c r="AHE76" i="1"/>
  <c r="AHE155" i="1"/>
  <c r="AGY436" i="1"/>
  <c r="AGV147" i="1"/>
  <c r="AGY329" i="1"/>
  <c r="AGY264" i="1"/>
  <c r="AGY376" i="1"/>
  <c r="AHK150" i="1"/>
  <c r="AHE173" i="1"/>
  <c r="AHE305" i="1"/>
  <c r="AHB117" i="1"/>
  <c r="AHB130" i="1"/>
  <c r="AGV318" i="1"/>
  <c r="AGV252" i="1"/>
  <c r="AHB56" i="1"/>
  <c r="AGM25" i="1"/>
  <c r="AGS101" i="1"/>
  <c r="AGP146" i="1"/>
  <c r="AGP103" i="1"/>
  <c r="AHN94" i="1"/>
  <c r="AHK29" i="1"/>
  <c r="AHH403" i="1"/>
  <c r="AHK161" i="1"/>
  <c r="AHE194" i="1"/>
  <c r="AHH94" i="1"/>
  <c r="AHH459" i="1"/>
  <c r="AHE19" i="1"/>
  <c r="AGY168" i="1"/>
  <c r="AGY274" i="1"/>
  <c r="AHB324" i="1"/>
  <c r="AGS395" i="1"/>
  <c r="AHE177" i="1"/>
  <c r="AHE430" i="1"/>
  <c r="AHH90" i="1"/>
  <c r="AHB316" i="1"/>
  <c r="AGS386" i="1"/>
  <c r="AGY103" i="1"/>
  <c r="AGY76" i="1"/>
  <c r="AHB260" i="1"/>
  <c r="AGS322" i="1"/>
  <c r="AHB236" i="1"/>
  <c r="AHH120" i="1"/>
  <c r="AGY149" i="1"/>
  <c r="AHB366" i="1"/>
  <c r="AGS431" i="1"/>
  <c r="AGY25" i="1"/>
  <c r="AGS64" i="1"/>
  <c r="AHH133" i="1"/>
  <c r="AHK76" i="1"/>
  <c r="AGM77" i="1"/>
  <c r="AHN354" i="1"/>
  <c r="AHN143" i="1"/>
  <c r="AHK276" i="1"/>
  <c r="AHB288" i="1"/>
  <c r="AHB371" i="1"/>
  <c r="AGS434" i="1"/>
  <c r="AGY88" i="1"/>
  <c r="AHB307" i="1"/>
  <c r="AHH186" i="1"/>
  <c r="AHH20" i="1"/>
  <c r="AGY79" i="1"/>
  <c r="AHB255" i="1"/>
  <c r="AGS314" i="1"/>
  <c r="AGV381" i="1"/>
  <c r="AHE160" i="1"/>
  <c r="AHE413" i="1"/>
  <c r="AHH73" i="1"/>
  <c r="AHB300" i="1"/>
  <c r="AGS371" i="1"/>
  <c r="AGY87" i="1"/>
  <c r="AGY61" i="1"/>
  <c r="AHB244" i="1"/>
  <c r="AGS307" i="1"/>
  <c r="AHB401" i="1"/>
  <c r="AHH91" i="1"/>
  <c r="AHE63" i="1"/>
  <c r="AHB451" i="1"/>
  <c r="AGV45" i="1"/>
  <c r="AGY187" i="1"/>
  <c r="AHB391" i="1"/>
  <c r="AGS455" i="1"/>
  <c r="AGS236" i="1"/>
  <c r="AGM434" i="1"/>
  <c r="AHN319" i="1"/>
  <c r="AHK164" i="1"/>
  <c r="AHH389" i="1"/>
  <c r="AHE157" i="1"/>
  <c r="AHH328" i="1"/>
  <c r="AHB270" i="1"/>
  <c r="AHH131" i="1"/>
  <c r="AGY173" i="1"/>
  <c r="AHB399" i="1"/>
  <c r="AGS463" i="1"/>
  <c r="AGY58" i="1"/>
  <c r="AGS31" i="1"/>
  <c r="AHE393" i="1"/>
  <c r="AHH324" i="1"/>
  <c r="AHB266" i="1"/>
  <c r="AGY49" i="1"/>
  <c r="AGY108" i="1"/>
  <c r="AGS217" i="1"/>
  <c r="AGV459" i="1"/>
  <c r="AHH221" i="1"/>
  <c r="AHB237" i="1"/>
  <c r="AHH83" i="1"/>
  <c r="AGP161" i="1"/>
  <c r="AGY349" i="1"/>
  <c r="AHB91" i="1"/>
  <c r="AGS296" i="1"/>
  <c r="AHB456" i="1"/>
  <c r="AGS318" i="1"/>
  <c r="AGP360" i="1"/>
  <c r="AHB108" i="1"/>
  <c r="AGV219" i="1"/>
  <c r="AGS188" i="1"/>
  <c r="AGM213" i="1"/>
  <c r="AGM396" i="1"/>
  <c r="AGP167" i="1"/>
  <c r="AHN83" i="1"/>
  <c r="AHK374" i="1"/>
  <c r="AHK201" i="1"/>
  <c r="AHK266" i="1"/>
  <c r="AHH127" i="1"/>
  <c r="AGM67" i="1"/>
  <c r="AGM301" i="1"/>
  <c r="AGP460" i="1"/>
  <c r="AGM218" i="1"/>
  <c r="AHN229" i="1"/>
  <c r="AHN400" i="1"/>
  <c r="AHK381" i="1"/>
  <c r="AHK445" i="1"/>
  <c r="AHH241" i="1"/>
  <c r="AGP212" i="1"/>
  <c r="AGP75" i="1"/>
  <c r="AGP414" i="1"/>
  <c r="AHN322" i="1"/>
  <c r="AHN159" i="1"/>
  <c r="AHN69" i="1"/>
  <c r="AHH69" i="1"/>
  <c r="AHH302" i="1"/>
  <c r="AGS207" i="1"/>
  <c r="AGS190" i="1"/>
  <c r="AGS87" i="1"/>
  <c r="AGV190" i="1"/>
  <c r="AGP370" i="1"/>
  <c r="AGM136" i="1"/>
  <c r="AGS196" i="1"/>
  <c r="AHK228" i="1"/>
  <c r="AHN431" i="1"/>
  <c r="AHK13" i="1"/>
  <c r="AHB405" i="1"/>
  <c r="AGM219" i="1"/>
  <c r="AGP41" i="1"/>
  <c r="AGV109" i="1"/>
  <c r="AGM421" i="1"/>
  <c r="AHK410" i="1"/>
  <c r="AHN82" i="1"/>
  <c r="AHK56" i="1"/>
  <c r="AHK131" i="1"/>
  <c r="AGP415" i="1"/>
  <c r="AGS151" i="1"/>
  <c r="AGM36" i="1"/>
  <c r="AHN33" i="1"/>
  <c r="AHK339" i="1"/>
  <c r="AHK451" i="1"/>
  <c r="AHK160" i="1"/>
  <c r="AHH79" i="1"/>
  <c r="AHH81" i="1"/>
  <c r="AGM26" i="1"/>
  <c r="AGS94" i="1"/>
  <c r="AGM272" i="1"/>
  <c r="AGM239" i="1"/>
  <c r="AGP381" i="1"/>
  <c r="AGM95" i="1"/>
  <c r="AGM18" i="1"/>
  <c r="AHN66" i="1"/>
  <c r="AHK373" i="1"/>
  <c r="AHK194" i="1"/>
  <c r="AHH112" i="1"/>
  <c r="AHH114" i="1"/>
  <c r="AGP53" i="1"/>
  <c r="AGV122" i="1"/>
  <c r="AGM333" i="1"/>
  <c r="AGP204" i="1"/>
  <c r="AHN370" i="1"/>
  <c r="AHN167" i="1"/>
  <c r="AHH243" i="1"/>
  <c r="AHK52" i="1"/>
  <c r="AGS154" i="1"/>
  <c r="AGS62" i="1"/>
  <c r="AGM289" i="1"/>
  <c r="AGS355" i="1"/>
  <c r="AHK119" i="1"/>
  <c r="AHN271" i="1"/>
  <c r="AHN320" i="1"/>
  <c r="AHH304" i="1"/>
  <c r="AHB245" i="1"/>
  <c r="AHH12" i="1"/>
  <c r="AGP431" i="1"/>
  <c r="AGS158" i="1"/>
  <c r="AGM52" i="1"/>
  <c r="AHN134" i="1"/>
  <c r="AGM64" i="1"/>
  <c r="AGM173" i="1"/>
  <c r="AGM156" i="1"/>
  <c r="AGP446" i="1"/>
  <c r="AGS175" i="1"/>
  <c r="AGM68" i="1"/>
  <c r="AHN15" i="1"/>
  <c r="AHK420" i="1"/>
  <c r="AHK137" i="1"/>
  <c r="AHH47" i="1"/>
  <c r="AHH49" i="1"/>
  <c r="AGP119" i="1"/>
  <c r="AGV142" i="1"/>
  <c r="AGM400" i="1"/>
  <c r="AGP270" i="1"/>
  <c r="AGS221" i="1"/>
  <c r="AHN302" i="1"/>
  <c r="AHN444" i="1"/>
  <c r="AHN165" i="1"/>
  <c r="AHH177" i="1"/>
  <c r="AHH450" i="1"/>
  <c r="AGS220" i="1"/>
  <c r="AGM352" i="1"/>
  <c r="AGS422" i="1"/>
  <c r="AHN403" i="1"/>
  <c r="AHN205" i="1"/>
  <c r="AHN261" i="1"/>
  <c r="AHH244" i="1"/>
  <c r="AHB179" i="1"/>
  <c r="AHE403" i="1"/>
  <c r="AGS25" i="1"/>
  <c r="AGM155" i="1"/>
  <c r="AGS224" i="1"/>
  <c r="AGM118" i="1"/>
  <c r="AHK423" i="1"/>
  <c r="AHN112" i="1"/>
  <c r="AHK371" i="1"/>
  <c r="AGM43" i="1"/>
  <c r="AHN284" i="1"/>
  <c r="AHH354" i="1"/>
  <c r="AHB292" i="1"/>
  <c r="AHH46" i="1"/>
  <c r="AHH378" i="1"/>
  <c r="AHK291" i="1"/>
  <c r="AGV372" i="1"/>
  <c r="AGV200" i="1"/>
  <c r="AGV308" i="1"/>
  <c r="AGM197" i="1"/>
  <c r="AHE123" i="1"/>
  <c r="AHH374" i="1"/>
  <c r="AHB23" i="1"/>
  <c r="AGV188" i="1"/>
  <c r="AGV256" i="1"/>
  <c r="AGY357" i="1"/>
  <c r="AGY419" i="1"/>
  <c r="AGV136" i="1"/>
  <c r="AHH270" i="1"/>
  <c r="AGY435" i="1"/>
  <c r="AGV342" i="1"/>
  <c r="AHB61" i="1"/>
  <c r="AGY296" i="1"/>
  <c r="AGV284" i="1"/>
  <c r="AGP211" i="1"/>
  <c r="AHH460" i="1"/>
  <c r="AHK114" i="1"/>
  <c r="AHE378" i="1"/>
  <c r="AGV453" i="1"/>
  <c r="AHB156" i="1"/>
  <c r="AHB102" i="1"/>
  <c r="AGV285" i="1"/>
  <c r="AGV392" i="1"/>
  <c r="AGP428" i="1"/>
  <c r="AGP419" i="1"/>
  <c r="AGS245" i="1"/>
  <c r="AHK192" i="1"/>
  <c r="AHK459" i="1"/>
  <c r="AHE301" i="1"/>
  <c r="AHE316" i="1"/>
  <c r="AHH264" i="1"/>
  <c r="AGY364" i="1"/>
  <c r="AGY263" i="1"/>
  <c r="AGY235" i="1"/>
  <c r="AHE13" i="1"/>
  <c r="AHH299" i="1"/>
  <c r="AHB314" i="1"/>
  <c r="AGY227" i="1"/>
  <c r="AHB413" i="1"/>
  <c r="AGY165" i="1"/>
  <c r="AGM393" i="1"/>
  <c r="AHH101" i="1"/>
  <c r="AHB440" i="1"/>
  <c r="AGY175" i="1"/>
  <c r="AGY234" i="1"/>
  <c r="AHB327" i="1"/>
  <c r="AGS394" i="1"/>
  <c r="AGM96" i="1"/>
  <c r="AHE90" i="1"/>
  <c r="AGV173" i="1"/>
  <c r="AGM370" i="1"/>
  <c r="AHN386" i="1"/>
  <c r="AHK231" i="1"/>
  <c r="AHB87" i="1"/>
  <c r="AHE223" i="1"/>
  <c r="AHH396" i="1"/>
  <c r="AHB329" i="1"/>
  <c r="AHE57" i="1"/>
  <c r="AGY239" i="1"/>
  <c r="AHB464" i="1"/>
  <c r="AGV58" i="1"/>
  <c r="AGY123" i="1"/>
  <c r="AGY177" i="1"/>
  <c r="AHE458" i="1"/>
  <c r="AHH392" i="1"/>
  <c r="AHB325" i="1"/>
  <c r="AGY114" i="1"/>
  <c r="AHB218" i="1"/>
  <c r="AGS281" i="1"/>
  <c r="AGY53" i="1"/>
  <c r="AHH285" i="1"/>
  <c r="AHB299" i="1"/>
  <c r="AHH128" i="1"/>
  <c r="AGY211" i="1"/>
  <c r="AHB396" i="1"/>
  <c r="AGS464" i="1"/>
  <c r="AGY50" i="1"/>
  <c r="AGM342" i="1"/>
  <c r="AHK23" i="1"/>
  <c r="AHB414" i="1"/>
  <c r="AGY315" i="1"/>
  <c r="AGY384" i="1"/>
  <c r="AGP354" i="1"/>
  <c r="AGP280" i="1"/>
  <c r="AGP189" i="1"/>
  <c r="AHK313" i="1"/>
  <c r="AHN436" i="1"/>
  <c r="AHE267" i="1"/>
  <c r="AHH401" i="1"/>
  <c r="AHB99" i="1"/>
  <c r="AHH183" i="1"/>
  <c r="AHE18" i="1"/>
  <c r="AHH198" i="1"/>
  <c r="AGY170" i="1"/>
  <c r="AHB254" i="1"/>
  <c r="AGS416" i="1"/>
  <c r="AHH36" i="1"/>
  <c r="AGY169" i="1"/>
  <c r="AHE383" i="1"/>
  <c r="AGV82" i="1"/>
  <c r="AHN93" i="1"/>
  <c r="AHH381" i="1"/>
  <c r="AGY208" i="1"/>
  <c r="AHB361" i="1"/>
  <c r="AGY248" i="1"/>
  <c r="AHB275" i="1"/>
  <c r="AGY451" i="1"/>
  <c r="AHB394" i="1"/>
  <c r="AGS419" i="1"/>
  <c r="AGS311" i="1"/>
  <c r="AGS356" i="1"/>
  <c r="AHE183" i="1"/>
  <c r="AHH139" i="1"/>
  <c r="AGV444" i="1"/>
  <c r="AGP175" i="1"/>
  <c r="AGV449" i="1"/>
  <c r="AGY20" i="1"/>
  <c r="AGS290" i="1"/>
  <c r="AHB223" i="1"/>
  <c r="AHE463" i="1"/>
  <c r="AHE328" i="1"/>
  <c r="AGV250" i="1"/>
  <c r="AGS361" i="1"/>
  <c r="AGS399" i="1"/>
  <c r="AGV95" i="1"/>
  <c r="AHE255" i="1"/>
  <c r="AGM296" i="1"/>
  <c r="AGM79" i="1"/>
  <c r="AGV385" i="1"/>
  <c r="AGS193" i="1"/>
  <c r="AHB137" i="1"/>
  <c r="AHE373" i="1"/>
  <c r="AHE239" i="1"/>
  <c r="AHK211" i="1"/>
  <c r="AGV151" i="1"/>
  <c r="AHB62" i="1"/>
  <c r="AGY390" i="1"/>
  <c r="AGS209" i="1"/>
  <c r="AHH231" i="1"/>
  <c r="AGY158" i="1"/>
  <c r="AGY385" i="1"/>
  <c r="AGS148" i="1"/>
  <c r="AGY448" i="1"/>
  <c r="AGV349" i="1"/>
  <c r="AGV293" i="1"/>
  <c r="AHB114" i="1"/>
  <c r="AHK16" i="1"/>
  <c r="AHE167" i="1"/>
  <c r="AGS76" i="1"/>
  <c r="AGY147" i="1"/>
  <c r="AHE39" i="1"/>
  <c r="AHE9" i="1"/>
  <c r="AHB404" i="1"/>
  <c r="AHH100" i="1"/>
  <c r="AGY16" i="1"/>
  <c r="AHH439" i="1"/>
  <c r="AHB268" i="1"/>
  <c r="AHE25" i="1"/>
  <c r="AGY279" i="1"/>
  <c r="AGM100" i="1"/>
  <c r="AHK216" i="1"/>
  <c r="AHB398" i="1"/>
  <c r="AHE27" i="1"/>
  <c r="AGY127" i="1"/>
  <c r="AHH284" i="1"/>
  <c r="AHH377" i="1"/>
  <c r="AHB353" i="1"/>
  <c r="AHB76" i="1"/>
  <c r="AHB248" i="1"/>
  <c r="AHB294" i="1"/>
  <c r="AGP260" i="1"/>
  <c r="AHH42" i="1"/>
  <c r="AHB442" i="1"/>
  <c r="AGS218" i="1"/>
  <c r="AGS167" i="1"/>
  <c r="AHB443" i="1"/>
  <c r="AGY354" i="1"/>
  <c r="AGY288" i="1"/>
  <c r="AHH266" i="1"/>
  <c r="AHE50" i="1"/>
  <c r="AGP81" i="1"/>
  <c r="AGV456" i="1"/>
  <c r="AGY229" i="1"/>
  <c r="AGY272" i="1"/>
  <c r="AGS377" i="1"/>
  <c r="AGS99" i="1"/>
  <c r="AGY186" i="1"/>
  <c r="AGY213" i="1"/>
  <c r="AGV78" i="1"/>
  <c r="AHH214" i="1"/>
  <c r="AHH121" i="1"/>
  <c r="AHE134" i="1"/>
  <c r="AGY37" i="1"/>
  <c r="AGV131" i="1"/>
  <c r="AGV402" i="1"/>
  <c r="AGV306" i="1"/>
  <c r="AGY218" i="1"/>
  <c r="AGY319" i="1"/>
  <c r="AGS174" i="1"/>
  <c r="AGY223" i="1"/>
  <c r="AHB428" i="1"/>
  <c r="AHH411" i="1"/>
  <c r="AHH45" i="1"/>
  <c r="AGM87" i="1"/>
  <c r="AGY210" i="1"/>
  <c r="AGY121" i="1"/>
  <c r="AGV63" i="1"/>
  <c r="AGV16" i="1"/>
  <c r="AGY161" i="1"/>
  <c r="AHB376" i="1"/>
  <c r="AGS326" i="1"/>
  <c r="AGY252" i="1"/>
  <c r="AGS271" i="1"/>
  <c r="AHE247" i="1"/>
  <c r="AHE86" i="1"/>
  <c r="AGY268" i="1"/>
  <c r="AGS428" i="1"/>
  <c r="AGV359" i="1"/>
  <c r="AGY190" i="1"/>
  <c r="AGY71" i="1"/>
  <c r="AHB334" i="1"/>
  <c r="AHH428" i="1"/>
  <c r="AGY260" i="1"/>
  <c r="AHB198" i="1"/>
  <c r="AGP35" i="1"/>
  <c r="AHB158" i="1"/>
  <c r="AHB222" i="1"/>
  <c r="AGY47" i="1"/>
  <c r="AHE443" i="1"/>
  <c r="AGY203" i="1"/>
  <c r="AGY240" i="1"/>
  <c r="AHE43" i="1"/>
  <c r="AGY199" i="1"/>
  <c r="AGV27" i="1"/>
  <c r="AHB72" i="1"/>
  <c r="AGV382" i="1"/>
  <c r="AHB168" i="1"/>
  <c r="AHE259" i="1"/>
  <c r="AGM293" i="1"/>
  <c r="AGY331" i="1"/>
  <c r="AGV328" i="1"/>
  <c r="AGV368" i="1"/>
  <c r="AGV410" i="1"/>
  <c r="AHB311" i="1"/>
  <c r="AGV127" i="1"/>
  <c r="AGS133" i="1"/>
  <c r="AHB109" i="1"/>
  <c r="AGV393" i="1"/>
  <c r="AHH313" i="1"/>
  <c r="AHB184" i="1"/>
  <c r="AGY197" i="1"/>
  <c r="AHH237" i="1"/>
  <c r="AHB345" i="1"/>
  <c r="AGM458" i="1"/>
  <c r="AGY102" i="1"/>
  <c r="AGY381" i="1"/>
  <c r="AHK439" i="1"/>
  <c r="AHE253" i="1"/>
  <c r="AGY304" i="1"/>
  <c r="AGV91" i="1"/>
  <c r="AGM249" i="1"/>
  <c r="AHE464" i="1"/>
  <c r="AHE248" i="1"/>
  <c r="AGY309" i="1"/>
  <c r="AGY78" i="1"/>
  <c r="AHH62" i="1"/>
  <c r="AHB444" i="1"/>
  <c r="AGS263" i="1"/>
  <c r="AGM366" i="1"/>
  <c r="AGY411" i="1"/>
  <c r="AGY392" i="1"/>
  <c r="AHE23" i="1"/>
  <c r="AHH463" i="1"/>
  <c r="AGS406" i="1"/>
  <c r="AHB295" i="1"/>
  <c r="AHB328" i="1"/>
  <c r="AHE389" i="1"/>
  <c r="AGY130" i="1"/>
  <c r="AGM182" i="1"/>
  <c r="AGV73" i="1"/>
  <c r="AGY255" i="1"/>
  <c r="AHE72" i="1"/>
  <c r="AHB346" i="1"/>
  <c r="AHH413" i="1"/>
  <c r="AGM410" i="1"/>
  <c r="AHB9" i="1"/>
  <c r="AHB31" i="1"/>
  <c r="AHB427" i="1"/>
  <c r="AGY216" i="1"/>
  <c r="AGP291" i="1"/>
  <c r="AGP151" i="1"/>
  <c r="AGS450" i="1"/>
  <c r="AHB386" i="1"/>
  <c r="AHH26" i="1"/>
  <c r="AHB317" i="1"/>
  <c r="AGS247" i="1"/>
  <c r="AGS267" i="1"/>
  <c r="AGV90" i="1"/>
  <c r="AGV11" i="1"/>
  <c r="AHH168" i="1"/>
  <c r="AGY245" i="1"/>
  <c r="AGV399" i="1"/>
  <c r="AHB202" i="1"/>
  <c r="AHE311" i="1"/>
  <c r="AGM29" i="1"/>
  <c r="AGS159" i="1"/>
  <c r="AGV387" i="1"/>
  <c r="AGM11" i="1"/>
  <c r="AGF25" i="1"/>
  <c r="AGF27" i="1"/>
  <c r="AGH35" i="1"/>
  <c r="AGH41" i="1"/>
  <c r="AGH32" i="1"/>
  <c r="AGH9" i="1"/>
  <c r="AGH73" i="1"/>
  <c r="AGF19" i="1"/>
  <c r="AGF40" i="1"/>
  <c r="AGF12" i="1"/>
  <c r="AGH28" i="1"/>
  <c r="AGF30" i="1"/>
  <c r="AGH37" i="1"/>
  <c r="AGH39" i="1"/>
  <c r="AGF16" i="1"/>
  <c r="AGH13" i="1"/>
  <c r="AGF424" i="1"/>
  <c r="AGH174" i="1"/>
  <c r="AGF92" i="1"/>
  <c r="AGF337" i="1"/>
  <c r="AGF260" i="1"/>
  <c r="AGF161" i="1"/>
  <c r="AGF130" i="1"/>
  <c r="AGF307" i="1"/>
  <c r="AGF36" i="1"/>
  <c r="AGH12" i="1"/>
  <c r="AGH19" i="1"/>
  <c r="AGH66" i="1"/>
  <c r="AGF359" i="1"/>
  <c r="AGF374" i="1"/>
  <c r="AGH29" i="1"/>
  <c r="AGF431" i="1"/>
  <c r="AGH359" i="1"/>
  <c r="AGH290" i="1"/>
  <c r="AGH222" i="1"/>
  <c r="AGH458" i="1"/>
  <c r="AGF181" i="1"/>
  <c r="AGH289" i="1"/>
  <c r="AGF11" i="1"/>
  <c r="AGF373" i="1"/>
  <c r="AGF233" i="1"/>
  <c r="AGF276" i="1"/>
  <c r="AGF463" i="1"/>
  <c r="AGF381" i="1"/>
  <c r="AGF417" i="1"/>
  <c r="AGH21" i="1"/>
  <c r="AGF15" i="1"/>
  <c r="AGF20" i="1"/>
  <c r="AGH402" i="1"/>
  <c r="AGH334" i="1"/>
  <c r="AGF163" i="1"/>
  <c r="AGF47" i="1"/>
  <c r="AGF34" i="1"/>
  <c r="AGH15" i="1"/>
  <c r="AGH27" i="1"/>
  <c r="AGF23" i="1"/>
  <c r="AGH16" i="1"/>
  <c r="AGH175" i="1"/>
  <c r="AGF220" i="1"/>
  <c r="AGH314" i="1"/>
  <c r="AGF28" i="1"/>
  <c r="AGH99" i="1"/>
  <c r="AGH197" i="1"/>
  <c r="AGH304" i="1"/>
  <c r="AGF420" i="1"/>
  <c r="AGF299" i="1"/>
  <c r="AGF185" i="1"/>
  <c r="AGF457" i="1"/>
  <c r="AGH127" i="1"/>
  <c r="AGF249" i="1"/>
  <c r="AGF313" i="1"/>
  <c r="AGH349" i="1"/>
  <c r="AGF140" i="1"/>
  <c r="AGH242" i="1"/>
  <c r="AGH279" i="1"/>
  <c r="AGH340" i="1"/>
  <c r="AGH14" i="1"/>
  <c r="AGH239" i="1"/>
  <c r="AGF268" i="1"/>
  <c r="AGF379" i="1"/>
  <c r="AGF178" i="1"/>
  <c r="AGH364" i="1"/>
  <c r="AGF146" i="1"/>
  <c r="AGH128" i="1"/>
  <c r="AGH444" i="1"/>
  <c r="AGH60" i="1"/>
  <c r="AGH236" i="1"/>
  <c r="AGF265" i="1"/>
  <c r="AGF69" i="1"/>
  <c r="AGF423" i="1"/>
  <c r="AGH281" i="1"/>
  <c r="AGH57" i="1"/>
  <c r="AGF186" i="1"/>
  <c r="AGF405" i="1"/>
  <c r="AGF335" i="1"/>
  <c r="AGH267" i="1"/>
  <c r="AGF253" i="1"/>
  <c r="AGF26" i="1"/>
  <c r="AGH96" i="1"/>
  <c r="AGH189" i="1"/>
  <c r="AGF222" i="1"/>
  <c r="AGH398" i="1"/>
  <c r="AGH447" i="1"/>
  <c r="AGF63" i="1"/>
  <c r="AGF209" i="1"/>
  <c r="AGH284" i="1"/>
  <c r="AGF345" i="1"/>
  <c r="AGF386" i="1"/>
  <c r="AGF446" i="1"/>
  <c r="AGH61" i="1"/>
  <c r="AGF94" i="1"/>
  <c r="AGH184" i="1"/>
  <c r="AGF225" i="1"/>
  <c r="AGH363" i="1"/>
  <c r="AGH431" i="1"/>
  <c r="AGF21" i="1"/>
  <c r="AGF128" i="1"/>
  <c r="AGF139" i="1"/>
  <c r="AGH219" i="1"/>
  <c r="AGF412" i="1"/>
  <c r="AGF439" i="1"/>
  <c r="AGF101" i="1"/>
  <c r="AGH225" i="1"/>
  <c r="AGF324" i="1"/>
  <c r="AGH161" i="1"/>
  <c r="AGF284" i="1"/>
  <c r="AGH317" i="1"/>
  <c r="AGH120" i="1"/>
  <c r="AGH300" i="1"/>
  <c r="AGF236" i="1"/>
  <c r="AGF196" i="1"/>
  <c r="AGH192" i="1"/>
  <c r="AGH171" i="1"/>
  <c r="AGH90" i="1"/>
  <c r="AGH446" i="1"/>
  <c r="AGH376" i="1"/>
  <c r="AGH151" i="1"/>
  <c r="AGF106" i="1"/>
  <c r="AGF97" i="1"/>
  <c r="AGF354" i="1"/>
  <c r="AGH328" i="1"/>
  <c r="AGH31" i="1"/>
  <c r="AGF38" i="1"/>
  <c r="AGH17" i="1"/>
  <c r="AGF33" i="1"/>
  <c r="AGH56" i="1"/>
  <c r="AGH155" i="1"/>
  <c r="AGH136" i="1"/>
  <c r="AGH253" i="1"/>
  <c r="AGH285" i="1"/>
  <c r="AGH347" i="1"/>
  <c r="AGH26" i="1"/>
  <c r="AGF65" i="1"/>
  <c r="AGF184" i="1"/>
  <c r="AGH218" i="1"/>
  <c r="AGH326" i="1"/>
  <c r="AGH391" i="1"/>
  <c r="AGF462" i="1"/>
  <c r="AGH63" i="1"/>
  <c r="AGH162" i="1"/>
  <c r="AGH405" i="1"/>
  <c r="AGF454" i="1"/>
  <c r="AGF104" i="1"/>
  <c r="AGF179" i="1"/>
  <c r="AGF400" i="1"/>
  <c r="AGF103" i="1"/>
  <c r="AGH186" i="1"/>
  <c r="AGH383" i="1"/>
  <c r="AGH439" i="1"/>
  <c r="AGH97" i="1"/>
  <c r="AGF312" i="1"/>
  <c r="AGH102" i="1"/>
  <c r="AGH440" i="1"/>
  <c r="AGH379" i="1"/>
  <c r="AGH302" i="1"/>
  <c r="AGF131" i="1"/>
  <c r="AGF448" i="1"/>
  <c r="AGH386" i="1"/>
  <c r="AGH266" i="1"/>
  <c r="AGF107" i="1"/>
  <c r="AGH43" i="1"/>
  <c r="AGH234" i="1"/>
  <c r="AGF136" i="1"/>
  <c r="AGF10" i="1"/>
  <c r="AGF18" i="1"/>
  <c r="AGH20" i="1"/>
  <c r="AGF31" i="1"/>
  <c r="AGF275" i="1"/>
  <c r="AGF370" i="1"/>
  <c r="AGF398" i="1"/>
  <c r="AGH101" i="1"/>
  <c r="AGF202" i="1"/>
  <c r="AGH392" i="1"/>
  <c r="AGF451" i="1"/>
  <c r="AGH42" i="1"/>
  <c r="AGF157" i="1"/>
  <c r="AGF242" i="1"/>
  <c r="AGH329" i="1"/>
  <c r="AGH425" i="1"/>
  <c r="AGF17" i="1"/>
  <c r="AGF211" i="1"/>
  <c r="AGH324" i="1"/>
  <c r="AGH395" i="1"/>
  <c r="AGF58" i="1"/>
  <c r="AGH254" i="1"/>
  <c r="AGF261" i="1"/>
  <c r="AGH315" i="1"/>
  <c r="AGF371" i="1"/>
  <c r="AGF433" i="1"/>
  <c r="AGF64" i="1"/>
  <c r="AGF325" i="1"/>
  <c r="AGF347" i="1"/>
  <c r="AGH427" i="1"/>
  <c r="AGH108" i="1"/>
  <c r="AGH141" i="1"/>
  <c r="AGF129" i="1"/>
  <c r="AGF274" i="1"/>
  <c r="AGF411" i="1"/>
  <c r="AGF61" i="1"/>
  <c r="AGH30" i="1"/>
  <c r="AGH415" i="1"/>
  <c r="AGF346" i="1"/>
  <c r="AGF309" i="1"/>
  <c r="AGH188" i="1"/>
  <c r="AGF353" i="1"/>
  <c r="AGH335" i="1"/>
  <c r="AGF255" i="1"/>
  <c r="AGH229" i="1"/>
  <c r="AGH210" i="1"/>
  <c r="AGH103" i="1"/>
  <c r="AGF292" i="1"/>
  <c r="AGH156" i="1"/>
  <c r="AGH93" i="1"/>
  <c r="AGF194" i="1"/>
  <c r="AGH228" i="1"/>
  <c r="AGF416" i="1"/>
  <c r="AGF108" i="1"/>
  <c r="AGH198" i="1"/>
  <c r="AGF227" i="1"/>
  <c r="AGF240" i="1"/>
  <c r="AGF280" i="1"/>
  <c r="AGF350" i="1"/>
  <c r="AGF406" i="1"/>
  <c r="AGF45" i="1"/>
  <c r="AGF272" i="1"/>
  <c r="AGH385" i="1"/>
  <c r="AGH451" i="1"/>
  <c r="AGH240" i="1"/>
  <c r="AGF288" i="1"/>
  <c r="AGH354" i="1"/>
  <c r="AGF428" i="1"/>
  <c r="AGF336" i="1"/>
  <c r="AGH309" i="1"/>
  <c r="AGH374" i="1"/>
  <c r="AGF303" i="1"/>
  <c r="AGF159" i="1"/>
  <c r="AGF177" i="1"/>
  <c r="AGF223" i="1"/>
  <c r="AGH344" i="1"/>
  <c r="AGF91" i="1"/>
  <c r="AGF193" i="1"/>
  <c r="AGH282" i="1"/>
  <c r="AGH377" i="1"/>
  <c r="AGF59" i="1"/>
  <c r="AGF165" i="1"/>
  <c r="AGF250" i="1"/>
  <c r="AGH212" i="1"/>
  <c r="AGF32" i="1"/>
  <c r="AGH172" i="1"/>
  <c r="AGF229" i="1"/>
  <c r="AGH288" i="1"/>
  <c r="AGH403" i="1"/>
  <c r="AGH463" i="1"/>
  <c r="AGF66" i="1"/>
  <c r="AGF205" i="1"/>
  <c r="AGH10" i="1"/>
  <c r="AGH332" i="1"/>
  <c r="AGF357" i="1"/>
  <c r="AGF212" i="1"/>
  <c r="AGH342" i="1"/>
  <c r="AGF404" i="1"/>
  <c r="AGF37" i="1"/>
  <c r="AGH159" i="1"/>
  <c r="AGH251" i="1"/>
  <c r="AGF264" i="1"/>
  <c r="AGH421" i="1"/>
  <c r="AGH18" i="1"/>
  <c r="AGF147" i="1"/>
  <c r="AGF245" i="1"/>
  <c r="AGF397" i="1"/>
  <c r="AGF435" i="1"/>
  <c r="AGF234" i="1"/>
  <c r="AGF251" i="1"/>
  <c r="AGF392" i="1"/>
  <c r="AGF443" i="1"/>
  <c r="AGF127" i="1"/>
  <c r="AGH134" i="1"/>
  <c r="AGH206" i="1"/>
  <c r="AGH59" i="1"/>
  <c r="AGF231" i="1"/>
  <c r="AGF334" i="1"/>
  <c r="AGH40" i="1"/>
  <c r="AGH299" i="1"/>
  <c r="AGF219" i="1"/>
  <c r="AGF189" i="1"/>
  <c r="AGF100" i="1"/>
  <c r="AGH280" i="1"/>
  <c r="AGH220" i="1"/>
  <c r="AGF182" i="1"/>
  <c r="AGH75" i="1"/>
  <c r="AGH121" i="1"/>
  <c r="AGF105" i="1"/>
  <c r="AGF362" i="1"/>
  <c r="AGF308" i="1"/>
  <c r="AGH241" i="1"/>
  <c r="AGH140" i="1"/>
  <c r="AGH130" i="1"/>
  <c r="AGF263" i="1"/>
  <c r="AGH422" i="1"/>
  <c r="AGF96" i="1"/>
  <c r="AGH149" i="1"/>
  <c r="AGF339" i="1"/>
  <c r="AGF394" i="1"/>
  <c r="AGH357" i="1"/>
  <c r="AGH311" i="1"/>
  <c r="AGH139" i="1"/>
  <c r="AGH126" i="1"/>
  <c r="AGF239" i="1"/>
  <c r="AGH430" i="1"/>
  <c r="AGF364" i="1"/>
  <c r="AGF293" i="1"/>
  <c r="AGF172" i="1"/>
  <c r="AGF68" i="1"/>
  <c r="AGH424" i="1"/>
  <c r="AGH232" i="1"/>
  <c r="AGF204" i="1"/>
  <c r="AGH117" i="1"/>
  <c r="AGH76" i="1"/>
  <c r="AGF358" i="1"/>
  <c r="AGH276" i="1"/>
  <c r="AGH223" i="1"/>
  <c r="AGH182" i="1"/>
  <c r="AGH74" i="1"/>
  <c r="AGF279" i="1"/>
  <c r="AGH214" i="1"/>
  <c r="AGF169" i="1"/>
  <c r="AGF150" i="1"/>
  <c r="AGF41" i="1"/>
  <c r="AGH448" i="1"/>
  <c r="AGH331" i="1"/>
  <c r="AGH137" i="1"/>
  <c r="AGH122" i="1"/>
  <c r="AGF117" i="1"/>
  <c r="AGF355" i="1"/>
  <c r="AGF306" i="1"/>
  <c r="AGH152" i="1"/>
  <c r="AGH58" i="1"/>
  <c r="AGF42" i="1"/>
  <c r="AGH438" i="1"/>
  <c r="AGH346" i="1"/>
  <c r="AGH368" i="1"/>
  <c r="AGF331" i="1"/>
  <c r="AGH148" i="1"/>
  <c r="AGH249" i="1"/>
  <c r="AGF327" i="1"/>
  <c r="AGH380" i="1"/>
  <c r="AGF440" i="1"/>
  <c r="AGF71" i="1"/>
  <c r="AGH221" i="1"/>
  <c r="AGF247" i="1"/>
  <c r="AGF422" i="1"/>
  <c r="AGF126" i="1"/>
  <c r="AGF121" i="1"/>
  <c r="AGF208" i="1"/>
  <c r="AGF232" i="1"/>
  <c r="AGF286" i="1"/>
  <c r="AGF333" i="1"/>
  <c r="AGH406" i="1"/>
  <c r="AGH390" i="1"/>
  <c r="AGF301" i="1"/>
  <c r="AGH94" i="1"/>
  <c r="AGF270" i="1"/>
  <c r="AGH360" i="1"/>
  <c r="AGH419" i="1"/>
  <c r="AGH23" i="1"/>
  <c r="AGH91" i="1"/>
  <c r="AGF188" i="1"/>
  <c r="AGF310" i="1"/>
  <c r="AGF369" i="1"/>
  <c r="AGH72" i="1"/>
  <c r="AGF90" i="1"/>
  <c r="AGH183" i="1"/>
  <c r="AGF228" i="1"/>
  <c r="AGH264" i="1"/>
  <c r="AGH327" i="1"/>
  <c r="AGF453" i="1"/>
  <c r="AGH44" i="1"/>
  <c r="AGH165" i="1"/>
  <c r="AGH429" i="1"/>
  <c r="AGF442" i="1"/>
  <c r="AGF43" i="1"/>
  <c r="AGH194" i="1"/>
  <c r="AGH231" i="1"/>
  <c r="AGF269" i="1"/>
  <c r="AGF332" i="1"/>
  <c r="AGH255" i="1"/>
  <c r="AGF203" i="1"/>
  <c r="AGF46" i="1"/>
  <c r="AGH77" i="1"/>
  <c r="AGH176" i="1"/>
  <c r="AGF217" i="1"/>
  <c r="AGF436" i="1"/>
  <c r="AGF67" i="1"/>
  <c r="AGF175" i="1"/>
  <c r="AGH312" i="1"/>
  <c r="AGH371" i="1"/>
  <c r="AGF366" i="1"/>
  <c r="AGF35" i="1"/>
  <c r="AGF254" i="1"/>
  <c r="AGF266" i="1"/>
  <c r="AGF460" i="1"/>
  <c r="AGH260" i="1"/>
  <c r="AGH263" i="1"/>
  <c r="AGF326" i="1"/>
  <c r="AGH449" i="1"/>
  <c r="AGF70" i="1"/>
  <c r="AGF434" i="1"/>
  <c r="AGH372" i="1"/>
  <c r="AGH133" i="1"/>
  <c r="AGH196" i="1"/>
  <c r="AGH147" i="1"/>
  <c r="AGF171" i="1"/>
  <c r="AGH265" i="1"/>
  <c r="AGH319" i="1"/>
  <c r="AGF402" i="1"/>
  <c r="AGF389" i="1"/>
  <c r="AGH36" i="1"/>
  <c r="AGH157" i="1"/>
  <c r="AGH348" i="1"/>
  <c r="AGH413" i="1"/>
  <c r="AGF458" i="1"/>
  <c r="AGH119" i="1"/>
  <c r="AGF151" i="1"/>
  <c r="AGH252" i="1"/>
  <c r="AGH339" i="1"/>
  <c r="AGH416" i="1"/>
  <c r="AGF154" i="1"/>
  <c r="AGH205" i="1"/>
  <c r="AGH418" i="1"/>
  <c r="AGF86" i="1"/>
  <c r="AGH404" i="1"/>
  <c r="AGH356" i="1"/>
  <c r="AGF170" i="1"/>
  <c r="AGF356" i="1"/>
  <c r="AGF315" i="1"/>
  <c r="AGF135" i="1"/>
  <c r="AGF120" i="1"/>
  <c r="AGF14" i="1"/>
  <c r="AGH316" i="1"/>
  <c r="AGH211" i="1"/>
  <c r="AGH47" i="1"/>
  <c r="AGH307" i="1"/>
  <c r="AGH256" i="1"/>
  <c r="AGF144" i="1"/>
  <c r="AGH454" i="1"/>
  <c r="AGF399" i="1"/>
  <c r="AGH394" i="1"/>
  <c r="AGF282" i="1"/>
  <c r="AGH138" i="1"/>
  <c r="AGH92" i="1"/>
  <c r="AGF418" i="1"/>
  <c r="AGH305" i="1"/>
  <c r="AGH243" i="1"/>
  <c r="AGF396" i="1"/>
  <c r="AGH150" i="1"/>
  <c r="AGH382" i="1"/>
  <c r="AGH275" i="1"/>
  <c r="AGF213" i="1"/>
  <c r="AGF174" i="1"/>
  <c r="AGH67" i="1"/>
  <c r="AGH202" i="1"/>
  <c r="AGH453" i="1"/>
  <c r="AGF317" i="1"/>
  <c r="AGF199" i="1"/>
  <c r="AGF429" i="1"/>
  <c r="AGF368" i="1"/>
  <c r="AGF311" i="1"/>
  <c r="AGH213" i="1"/>
  <c r="AGH181" i="1"/>
  <c r="AGH88" i="1"/>
  <c r="AGF419" i="1"/>
  <c r="AGF361" i="1"/>
  <c r="AGH259" i="1"/>
  <c r="AGF88" i="1"/>
  <c r="AGF449" i="1"/>
  <c r="AGF413" i="1"/>
  <c r="AGF173" i="1"/>
  <c r="AGF74" i="1"/>
  <c r="AGH396" i="1"/>
  <c r="AGF259" i="1"/>
  <c r="AGF252" i="1"/>
  <c r="AGF278" i="1"/>
  <c r="AGH389" i="1"/>
  <c r="AGH464" i="1"/>
  <c r="AGF122" i="1"/>
  <c r="AGF198" i="1"/>
  <c r="AGF148" i="1"/>
  <c r="AGH250" i="1"/>
  <c r="AGH287" i="1"/>
  <c r="AGF99" i="1"/>
  <c r="AGF201" i="1"/>
  <c r="AGH233" i="1"/>
  <c r="AGH341" i="1"/>
  <c r="AGF383" i="1"/>
  <c r="AGH71" i="1"/>
  <c r="AGH144" i="1"/>
  <c r="AGH293" i="1"/>
  <c r="AGF391" i="1"/>
  <c r="AGF390" i="1"/>
  <c r="AGH46" i="1"/>
  <c r="AGH283" i="1"/>
  <c r="AGH428" i="1"/>
  <c r="AGH104" i="1"/>
  <c r="AGF200" i="1"/>
  <c r="AGH378" i="1"/>
  <c r="AGH224" i="1"/>
  <c r="AGF267" i="1"/>
  <c r="AGH333" i="1"/>
  <c r="AGF377" i="1"/>
  <c r="AGH437" i="1"/>
  <c r="AGH68" i="1"/>
  <c r="AGF102" i="1"/>
  <c r="AGF195" i="1"/>
  <c r="AGF164" i="1"/>
  <c r="AGH420" i="1"/>
  <c r="AGF142" i="1"/>
  <c r="AGF425" i="1"/>
  <c r="AGF384" i="1"/>
  <c r="AGF464" i="1"/>
  <c r="AGH45" i="1"/>
  <c r="AGH154" i="1"/>
  <c r="AGH343" i="1"/>
  <c r="AGH407" i="1"/>
  <c r="AGH461" i="1"/>
  <c r="AGF44" i="1"/>
  <c r="AGH216" i="1"/>
  <c r="AGH393" i="1"/>
  <c r="AGF410" i="1"/>
  <c r="AGF39" i="1"/>
  <c r="AGF155" i="1"/>
  <c r="AGH257" i="1"/>
  <c r="AGF372" i="1"/>
  <c r="AGF13" i="1"/>
  <c r="AGH135" i="1"/>
  <c r="AGH227" i="1"/>
  <c r="AGH353" i="1"/>
  <c r="AGH400" i="1"/>
  <c r="AGF291" i="1"/>
  <c r="AGH361" i="1"/>
  <c r="AGF145" i="1"/>
  <c r="AGH412" i="1"/>
  <c r="AGH457" i="1"/>
  <c r="AGF160" i="1"/>
  <c r="AGH246" i="1"/>
  <c r="AGH318" i="1"/>
  <c r="AGF395" i="1"/>
  <c r="AGF221" i="1"/>
  <c r="AGF349" i="1"/>
  <c r="AGH401" i="1"/>
  <c r="AGH123" i="1"/>
  <c r="AGF206" i="1"/>
  <c r="AGH442" i="1"/>
  <c r="AGH86" i="1"/>
  <c r="AGH247" i="1"/>
  <c r="AGF387" i="1"/>
  <c r="AGF304" i="1"/>
  <c r="AGF427" i="1"/>
  <c r="AGF168" i="1"/>
  <c r="AGH33" i="1"/>
  <c r="AGH355" i="1"/>
  <c r="AGF380" i="1"/>
  <c r="AGF342" i="1"/>
  <c r="AGH277" i="1"/>
  <c r="AGH38" i="1"/>
  <c r="AGF447" i="1"/>
  <c r="AGH381" i="1"/>
  <c r="AGH178" i="1"/>
  <c r="AGF95" i="1"/>
  <c r="AGH414" i="1"/>
  <c r="AGH303" i="1"/>
  <c r="AGH164" i="1"/>
  <c r="AGF167" i="1"/>
  <c r="AGF216" i="1"/>
  <c r="AGH187" i="1"/>
  <c r="AGH106" i="1"/>
  <c r="AGF393" i="1"/>
  <c r="AGH274" i="1"/>
  <c r="AGF241" i="1"/>
  <c r="AGF329" i="1"/>
  <c r="AGF218" i="1"/>
  <c r="AGH169" i="1"/>
  <c r="AGF123" i="1"/>
  <c r="AGH292" i="1"/>
  <c r="AGF316" i="1"/>
  <c r="AGH208" i="1"/>
  <c r="AGF176" i="1"/>
  <c r="AGF57" i="1"/>
  <c r="AGF29" i="1"/>
  <c r="AGF360" i="1"/>
  <c r="AGH308" i="1"/>
  <c r="AGH203" i="1"/>
  <c r="AGF9" i="1"/>
  <c r="AGF437" i="1"/>
  <c r="AGH362" i="1"/>
  <c r="AGH248" i="1"/>
  <c r="AGH160" i="1"/>
  <c r="AGH143" i="1"/>
  <c r="AGH399" i="1"/>
  <c r="AGF149" i="1"/>
  <c r="AGF456" i="1"/>
  <c r="AGF376" i="1"/>
  <c r="AGH337" i="1"/>
  <c r="AGH306" i="1"/>
  <c r="AGF283" i="1"/>
  <c r="AGH207" i="1"/>
  <c r="AGH167" i="1"/>
  <c r="AGF77" i="1"/>
  <c r="AGH336" i="1"/>
  <c r="AGH291" i="1"/>
  <c r="AGF124" i="1"/>
  <c r="AGF421" i="1"/>
  <c r="AGF235" i="1"/>
  <c r="AGH209" i="1"/>
  <c r="AGH95" i="1"/>
  <c r="AGF22" i="1"/>
  <c r="AGH375" i="1"/>
  <c r="AGH432" i="1"/>
  <c r="AGH124" i="1"/>
  <c r="AGH199" i="1"/>
  <c r="AGF224" i="1"/>
  <c r="AGH204" i="1"/>
  <c r="AGH350" i="1"/>
  <c r="AGH423" i="1"/>
  <c r="AGF444" i="1"/>
  <c r="AGF119" i="1"/>
  <c r="AGH129" i="1"/>
  <c r="AGF243" i="1"/>
  <c r="AGF75" i="1"/>
  <c r="AGF183" i="1"/>
  <c r="AGF248" i="1"/>
  <c r="AGF290" i="1"/>
  <c r="AGH411" i="1"/>
  <c r="AGF455" i="1"/>
  <c r="AGF118" i="1"/>
  <c r="AGF237" i="1"/>
  <c r="AGF271" i="1"/>
  <c r="AGH180" i="1"/>
  <c r="AGF138" i="1"/>
  <c r="AGH433" i="1"/>
  <c r="AGH173" i="1"/>
  <c r="AGF461" i="1"/>
  <c r="AGH245" i="1"/>
  <c r="AGF328" i="1"/>
  <c r="AGH366" i="1"/>
  <c r="AGH11" i="1"/>
  <c r="AGF143" i="1"/>
  <c r="AGH244" i="1"/>
  <c r="AGH325" i="1"/>
  <c r="AGF375" i="1"/>
  <c r="AGF450" i="1"/>
  <c r="AGH64" i="1"/>
  <c r="AGH163" i="1"/>
  <c r="AGH185" i="1"/>
  <c r="AGF289" i="1"/>
  <c r="AGH87" i="1"/>
  <c r="AGH201" i="1"/>
  <c r="AGH286" i="1"/>
  <c r="AGH345" i="1"/>
  <c r="AGF401" i="1"/>
  <c r="AGH70" i="1"/>
  <c r="AGF133" i="1"/>
  <c r="AGF319" i="1"/>
  <c r="AGF348" i="1"/>
  <c r="AGH417" i="1"/>
  <c r="AGH22" i="1"/>
  <c r="AGF214" i="1"/>
  <c r="AGH373" i="1"/>
  <c r="AGF72" i="1"/>
  <c r="AGH193" i="1"/>
  <c r="AGH226" i="1"/>
  <c r="AGF343" i="1"/>
  <c r="AGH460" i="1"/>
  <c r="AGF210" i="1"/>
  <c r="AGF281" i="1"/>
  <c r="AGF403" i="1"/>
  <c r="AGH456" i="1"/>
  <c r="AGF162" i="1"/>
  <c r="AGF187" i="1"/>
  <c r="AGF287" i="1"/>
  <c r="AGH269" i="1"/>
  <c r="AGH235" i="1"/>
  <c r="AGH408" i="1"/>
  <c r="AGF305" i="1"/>
  <c r="AGH369" i="1"/>
  <c r="AGF438" i="1"/>
  <c r="AGH177" i="1"/>
  <c r="AGF226" i="1"/>
  <c r="AGF341" i="1"/>
  <c r="AGH158" i="1"/>
  <c r="AGF257" i="1"/>
  <c r="AGF318" i="1"/>
  <c r="AGF445" i="1"/>
  <c r="AGF89" i="1"/>
  <c r="AGF98" i="1"/>
  <c r="AGF156" i="1"/>
  <c r="AGH301" i="1"/>
  <c r="AGF352" i="1"/>
  <c r="AGF300" i="1"/>
  <c r="AGF256" i="1"/>
  <c r="AGH89" i="1"/>
  <c r="AGF285" i="1"/>
  <c r="AGF277" i="1"/>
  <c r="AGH62" i="1"/>
  <c r="AGH65" i="1"/>
  <c r="AGH434" i="1"/>
  <c r="AGF302" i="1"/>
  <c r="AGF180" i="1"/>
  <c r="AGF76" i="1"/>
  <c r="AGH352" i="1"/>
  <c r="AGH217" i="1"/>
  <c r="AGF93" i="1"/>
  <c r="AGF432" i="1"/>
  <c r="AGH410" i="1"/>
  <c r="AGH142" i="1"/>
  <c r="AGH105" i="1"/>
  <c r="AGF459" i="1"/>
  <c r="AGF382" i="1"/>
  <c r="AGF244" i="1"/>
  <c r="AGH145" i="1"/>
  <c r="AGF192" i="1"/>
  <c r="AGF363" i="1"/>
  <c r="AGF314" i="1"/>
  <c r="AGH445" i="1"/>
  <c r="AGH387" i="1"/>
  <c r="AGH310" i="1"/>
  <c r="AGF152" i="1"/>
  <c r="AGH462" i="1"/>
  <c r="AGF407" i="1"/>
  <c r="AGF378" i="1"/>
  <c r="AGF340" i="1"/>
  <c r="AGH278" i="1"/>
  <c r="AGH261" i="1"/>
  <c r="AGH268" i="1"/>
  <c r="AGH170" i="1"/>
  <c r="AGF87" i="1"/>
  <c r="AGH271" i="1"/>
  <c r="AGF158" i="1"/>
  <c r="AGF60" i="1"/>
  <c r="AGH443" i="1"/>
  <c r="AGH358" i="1"/>
  <c r="AGF207" i="1"/>
  <c r="AGH168" i="1"/>
  <c r="AGH69" i="1"/>
  <c r="AGH34" i="1"/>
  <c r="AGH435" i="1"/>
  <c r="AGF415" i="1"/>
  <c r="AGH237" i="1"/>
  <c r="AGH200" i="1"/>
  <c r="AGH179" i="1"/>
  <c r="AGH98" i="1"/>
  <c r="AGH436" i="1"/>
  <c r="AGH384" i="1"/>
  <c r="AGF137" i="1"/>
  <c r="AGH455" i="1"/>
  <c r="AGF385" i="1"/>
  <c r="AGH313" i="1"/>
  <c r="AGH100" i="1"/>
  <c r="AGH146" i="1"/>
  <c r="AGF246" i="1"/>
  <c r="AGF344" i="1"/>
  <c r="AGF408" i="1"/>
  <c r="AGF56" i="1"/>
  <c r="AGH118" i="1"/>
  <c r="AGF197" i="1"/>
  <c r="AGF414" i="1"/>
  <c r="AGH459" i="1"/>
  <c r="AGF62" i="1"/>
  <c r="AGH195" i="1"/>
  <c r="AGH272" i="1"/>
  <c r="AGH370" i="1"/>
  <c r="AGF430" i="1"/>
  <c r="AGH25" i="1"/>
  <c r="AGH107" i="1"/>
  <c r="AGF134" i="1"/>
  <c r="AGH450" i="1"/>
  <c r="AGH131" i="1"/>
  <c r="AGH397" i="1"/>
  <c r="AGH270" i="1"/>
  <c r="AGF141" i="1"/>
  <c r="AGF73" i="1"/>
  <c r="AHD344" i="1"/>
  <c r="AHO157" i="1"/>
  <c r="AGQ98" i="1"/>
  <c r="AGQ189" i="1"/>
  <c r="AHD84" i="1"/>
  <c r="AGR221" i="1"/>
  <c r="AHO60" i="1"/>
  <c r="AHO126" i="1"/>
  <c r="AHO149" i="1"/>
  <c r="AHM226" i="1"/>
  <c r="AGT317" i="1"/>
  <c r="AGZ310" i="1"/>
  <c r="AHL311" i="1"/>
  <c r="AGT106" i="1"/>
  <c r="AGX182" i="1"/>
  <c r="AHM209" i="1"/>
  <c r="AGX51" i="1"/>
  <c r="AHC141" i="1"/>
  <c r="AGR201" i="1"/>
  <c r="AGN54" i="1"/>
  <c r="AGO144" i="1"/>
  <c r="AHF205" i="1"/>
  <c r="AHL112" i="1"/>
  <c r="AGT72" i="1"/>
  <c r="AGQ129" i="1"/>
  <c r="AGR167" i="1"/>
  <c r="AHG311" i="1"/>
  <c r="AHI304" i="1"/>
  <c r="AHC206" i="1"/>
  <c r="AGR254" i="1"/>
  <c r="AHJ281" i="1"/>
  <c r="AHG261" i="1"/>
  <c r="AGL37" i="1"/>
  <c r="AHF136" i="1"/>
  <c r="AHC193" i="1"/>
  <c r="AHC67" i="1"/>
  <c r="AGN219" i="1"/>
  <c r="AGO70" i="1"/>
  <c r="AGL168" i="1"/>
  <c r="AHA224" i="1"/>
  <c r="AGR89" i="1"/>
  <c r="AGR183" i="1"/>
  <c r="AGQ164" i="1"/>
  <c r="AGW254" i="1"/>
  <c r="AHG270" i="1"/>
  <c r="AGR247" i="1"/>
  <c r="AHI263" i="1"/>
  <c r="AHO334" i="1"/>
  <c r="AGW313" i="1"/>
  <c r="AGU269" i="1"/>
  <c r="AGW335" i="1"/>
  <c r="AGO33" i="1"/>
  <c r="AHJ126" i="1"/>
  <c r="AHM252" i="1"/>
  <c r="AHO123" i="1"/>
  <c r="AHM78" i="1"/>
  <c r="AHO185" i="1"/>
  <c r="AHC81" i="1"/>
  <c r="AHA188" i="1"/>
  <c r="AHD57" i="1"/>
  <c r="AHD146" i="1"/>
  <c r="AHI211" i="1"/>
  <c r="AGQ320" i="1"/>
  <c r="AGR236" i="1"/>
  <c r="AHI223" i="1"/>
  <c r="AGZ260" i="1"/>
  <c r="AGO314" i="1"/>
  <c r="AGU307" i="1"/>
  <c r="AHL307" i="1"/>
  <c r="AHO93" i="1"/>
  <c r="AHA42" i="1"/>
  <c r="AGW141" i="1"/>
  <c r="AGN140" i="1"/>
  <c r="AGR90" i="1"/>
  <c r="AGT46" i="1"/>
  <c r="AGW187" i="1"/>
  <c r="AGQ128" i="1"/>
  <c r="AHC108" i="1"/>
  <c r="AGZ145" i="1"/>
  <c r="AHA197" i="1"/>
  <c r="AGU243" i="1"/>
  <c r="AHM288" i="1"/>
  <c r="AGT339" i="1"/>
  <c r="AHA211" i="1"/>
  <c r="AGZ328" i="1"/>
  <c r="AHC131" i="1"/>
  <c r="AHJ29" i="1"/>
  <c r="AHF47" i="1"/>
  <c r="AGO178" i="1"/>
  <c r="AGQ161" i="1"/>
  <c r="AGQ100" i="1"/>
  <c r="AGN137" i="1"/>
  <c r="AHF102" i="1"/>
  <c r="AHI139" i="1"/>
  <c r="AGX73" i="1"/>
  <c r="AHG110" i="1"/>
  <c r="AHI212" i="1"/>
  <c r="AHG329" i="1"/>
  <c r="AHO228" i="1"/>
  <c r="AHD205" i="1"/>
  <c r="AGX269" i="1"/>
  <c r="AGT333" i="1"/>
  <c r="AHC243" i="1"/>
  <c r="AHM236" i="1"/>
  <c r="AHC265" i="1"/>
  <c r="AGR285" i="1"/>
  <c r="AHA314" i="1"/>
  <c r="AHL82" i="1"/>
  <c r="AGX240" i="1"/>
  <c r="AGO117" i="1"/>
  <c r="AGQ206" i="1"/>
  <c r="AHC176" i="1"/>
  <c r="AHD119" i="1"/>
  <c r="AHM179" i="1"/>
  <c r="AHC90" i="1"/>
  <c r="AHO49" i="1"/>
  <c r="AHM161" i="1"/>
  <c r="AHF134" i="1"/>
  <c r="AHG221" i="1"/>
  <c r="AGT292" i="1"/>
  <c r="AGU285" i="1"/>
  <c r="AGR276" i="1"/>
  <c r="AGW299" i="1"/>
  <c r="AGT250" i="1"/>
  <c r="AHO276" i="1"/>
  <c r="AGZ87" i="1"/>
  <c r="AGT90" i="1"/>
  <c r="AGR192" i="1"/>
  <c r="AHM246" i="1"/>
  <c r="AGT120" i="1"/>
  <c r="AHI180" i="1"/>
  <c r="AHO122" i="1"/>
  <c r="AGW184" i="1"/>
  <c r="AHG93" i="1"/>
  <c r="AGQ53" i="1"/>
  <c r="AGO165" i="1"/>
  <c r="AHJ137" i="1"/>
  <c r="AHJ220" i="1"/>
  <c r="AHL224" i="1"/>
  <c r="AGX295" i="1"/>
  <c r="AGO233" i="1"/>
  <c r="AHM217" i="1"/>
  <c r="AGZ288" i="1"/>
  <c r="AHC279" i="1"/>
  <c r="AHA301" i="1"/>
  <c r="AGX253" i="1"/>
  <c r="AGX120" i="1"/>
  <c r="AGO16" i="1"/>
  <c r="AHI96" i="1"/>
  <c r="AGL201" i="1"/>
  <c r="AHF87" i="1"/>
  <c r="AHD184" i="1"/>
  <c r="AHL118" i="1"/>
  <c r="AHA58" i="1"/>
  <c r="AGT142" i="1"/>
  <c r="AGN61" i="1"/>
  <c r="AHO144" i="1"/>
  <c r="AHO233" i="1"/>
  <c r="AGO112" i="1"/>
  <c r="AGO68" i="1"/>
  <c r="AGT204" i="1"/>
  <c r="AGN175" i="1"/>
  <c r="AGQ249" i="1"/>
  <c r="AHI278" i="1"/>
  <c r="AGQ295" i="1"/>
  <c r="AGX315" i="1"/>
  <c r="AHD259" i="1"/>
  <c r="AGL242" i="1"/>
  <c r="AHD284" i="1"/>
  <c r="AGZ308" i="1"/>
  <c r="AHI282" i="1"/>
  <c r="AHD300" i="1"/>
  <c r="AHF228" i="1"/>
  <c r="AGZ279" i="1"/>
  <c r="AHA319" i="1"/>
  <c r="AGL40" i="1"/>
  <c r="AGU72" i="1"/>
  <c r="AGW43" i="1"/>
  <c r="AHF111" i="1"/>
  <c r="AHO162" i="1"/>
  <c r="AHG135" i="1"/>
  <c r="AHF103" i="1"/>
  <c r="AHF60" i="1"/>
  <c r="AHI195" i="1"/>
  <c r="AGZ253" i="1"/>
  <c r="AGR106" i="1"/>
  <c r="AGR63" i="1"/>
  <c r="AGU198" i="1"/>
  <c r="AGW169" i="1"/>
  <c r="AHA37" i="1"/>
  <c r="AHG187" i="1"/>
  <c r="AHJ283" i="1"/>
  <c r="AHL301" i="1"/>
  <c r="AGZ211" i="1"/>
  <c r="AGW252" i="1"/>
  <c r="AHL278" i="1"/>
  <c r="AHO297" i="1"/>
  <c r="AHO172" i="1"/>
  <c r="AHD235" i="1"/>
  <c r="AGZ220" i="1"/>
  <c r="AGL291" i="1"/>
  <c r="AGX282" i="1"/>
  <c r="AGX25" i="1"/>
  <c r="AHG151" i="1"/>
  <c r="AGO240" i="1"/>
  <c r="AHD120" i="1"/>
  <c r="AHF75" i="1"/>
  <c r="AHD182" i="1"/>
  <c r="AGQ210" i="1"/>
  <c r="AGW123" i="1"/>
  <c r="AGU78" i="1"/>
  <c r="AGW185" i="1"/>
  <c r="AHA53" i="1"/>
  <c r="AGZ143" i="1"/>
  <c r="AGZ204" i="1"/>
  <c r="AHC227" i="1"/>
  <c r="AHL317" i="1"/>
  <c r="AGN233" i="1"/>
  <c r="AGX220" i="1"/>
  <c r="AHM310" i="1"/>
  <c r="AHO188" i="1"/>
  <c r="AGW287" i="1"/>
  <c r="AGQ304" i="1"/>
  <c r="AHG283" i="1"/>
  <c r="AGN303" i="1"/>
  <c r="AGO342" i="1"/>
  <c r="AHF73" i="1"/>
  <c r="AHI184" i="1"/>
  <c r="AHO94" i="1"/>
  <c r="AGU54" i="1"/>
  <c r="AGO139" i="1"/>
  <c r="AHF225" i="1"/>
  <c r="AHL57" i="1"/>
  <c r="AHD141" i="1"/>
  <c r="AHM108" i="1"/>
  <c r="AHM65" i="1"/>
  <c r="AHJ200" i="1"/>
  <c r="AHL171" i="1"/>
  <c r="AHO245" i="1"/>
  <c r="AHO291" i="1"/>
  <c r="AGT312" i="1"/>
  <c r="AGW281" i="1"/>
  <c r="AGU305" i="1"/>
  <c r="AGL214" i="1"/>
  <c r="AHL254" i="1"/>
  <c r="AHA225" i="1"/>
  <c r="AGU276" i="1"/>
  <c r="AHA315" i="1"/>
  <c r="AGU73" i="1"/>
  <c r="AGO105" i="1"/>
  <c r="AGL189" i="1"/>
  <c r="AHJ161" i="1"/>
  <c r="AGX123" i="1"/>
  <c r="AHA98" i="1"/>
  <c r="AHI142" i="1"/>
  <c r="AGZ199" i="1"/>
  <c r="AHD72" i="1"/>
  <c r="AHG170" i="1"/>
  <c r="AHC229" i="1"/>
  <c r="AGN268" i="1"/>
  <c r="AGN326" i="1"/>
  <c r="AGL203" i="1"/>
  <c r="AHM249" i="1"/>
  <c r="AGU266" i="1"/>
  <c r="AGR322" i="1"/>
  <c r="AHF324" i="1"/>
  <c r="AHF126" i="1"/>
  <c r="AHA133" i="1"/>
  <c r="AHC228" i="1"/>
  <c r="AGR65" i="1"/>
  <c r="AGR131" i="1"/>
  <c r="AGR218" i="1"/>
  <c r="AGN86" i="1"/>
  <c r="AGN180" i="1"/>
  <c r="AHO160" i="1"/>
  <c r="AGL251" i="1"/>
  <c r="AHC267" i="1"/>
  <c r="AGN244" i="1"/>
  <c r="AHL234" i="1"/>
  <c r="AGX317" i="1"/>
  <c r="AGL310" i="1"/>
  <c r="AGZ329" i="1"/>
  <c r="AGQ266" i="1"/>
  <c r="AHD63" i="1"/>
  <c r="AHA149" i="1"/>
  <c r="AHG208" i="1"/>
  <c r="AGU80" i="1"/>
  <c r="AGR37" i="1"/>
  <c r="AGU178" i="1"/>
  <c r="AGW161" i="1"/>
  <c r="AHJ82" i="1"/>
  <c r="AHM39" i="1"/>
  <c r="AHJ180" i="1"/>
  <c r="AHL163" i="1"/>
  <c r="AGQ235" i="1"/>
  <c r="AGN102" i="1"/>
  <c r="AGQ139" i="1"/>
  <c r="AHA340" i="1"/>
  <c r="AHC329" i="1"/>
  <c r="AGW228" i="1"/>
  <c r="AGL205" i="1"/>
  <c r="AHO268" i="1"/>
  <c r="AHD332" i="1"/>
  <c r="AGT267" i="1"/>
  <c r="AGZ118" i="1"/>
  <c r="AGQ69" i="1"/>
  <c r="AHF152" i="1"/>
  <c r="AHC83" i="1"/>
  <c r="AHC40" i="1"/>
  <c r="AGZ181" i="1"/>
  <c r="AHA164" i="1"/>
  <c r="AGL236" i="1"/>
  <c r="AGN87" i="1"/>
  <c r="AGO43" i="1"/>
  <c r="AGL184" i="1"/>
  <c r="AGR105" i="1"/>
  <c r="AGU142" i="1"/>
  <c r="AGW194" i="1"/>
  <c r="AGQ240" i="1"/>
  <c r="AHI285" i="1"/>
  <c r="AGW208" i="1"/>
  <c r="AGQ272" i="1"/>
  <c r="AGU325" i="1"/>
  <c r="AHO335" i="1"/>
  <c r="AGX270" i="1"/>
  <c r="AHG344" i="1"/>
  <c r="AHM99" i="1"/>
  <c r="AGQ70" i="1"/>
  <c r="AGR129" i="1"/>
  <c r="AGT253" i="1"/>
  <c r="AGW70" i="1"/>
  <c r="AHI187" i="1"/>
  <c r="AHI198" i="1"/>
  <c r="AHM167" i="1"/>
  <c r="AHM131" i="1"/>
  <c r="AGW112" i="1"/>
  <c r="AGT149" i="1"/>
  <c r="AGU201" i="1"/>
  <c r="AHA171" i="1"/>
  <c r="AGO83" i="1"/>
  <c r="AGZ43" i="1"/>
  <c r="AGW121" i="1"/>
  <c r="AGX155" i="1"/>
  <c r="AHM285" i="1"/>
  <c r="AGN253" i="1"/>
  <c r="AHO294" i="1"/>
  <c r="AHM243" i="1"/>
  <c r="AGL129" i="1"/>
  <c r="AGU75" i="1"/>
  <c r="AHC38" i="1"/>
  <c r="AGL140" i="1"/>
  <c r="AGN192" i="1"/>
  <c r="AHF74" i="1"/>
  <c r="AHL111" i="1"/>
  <c r="AHA114" i="1"/>
  <c r="AHO242" i="1"/>
  <c r="AHI89" i="1"/>
  <c r="AHD45" i="1"/>
  <c r="AHG186" i="1"/>
  <c r="AGN296" i="1"/>
  <c r="AGW247" i="1"/>
  <c r="AGW269" i="1"/>
  <c r="AGL289" i="1"/>
  <c r="AHL292" i="1"/>
  <c r="AHA70" i="1"/>
  <c r="AHC180" i="1"/>
  <c r="AHD91" i="1"/>
  <c r="AGN51" i="1"/>
  <c r="AGL163" i="1"/>
  <c r="AHM135" i="1"/>
  <c r="AHI53" i="1"/>
  <c r="AHG165" i="1"/>
  <c r="AGZ138" i="1"/>
  <c r="AGW223" i="1"/>
  <c r="AHI105" i="1"/>
  <c r="AHI62" i="1"/>
  <c r="AHF197" i="1"/>
  <c r="AHG168" i="1"/>
  <c r="AGZ257" i="1"/>
  <c r="AHD242" i="1"/>
  <c r="AHI287" i="1"/>
  <c r="AGO309" i="1"/>
  <c r="AGQ302" i="1"/>
  <c r="AHJ210" i="1"/>
  <c r="AHG251" i="1"/>
  <c r="AGT278" i="1"/>
  <c r="AGW297" i="1"/>
  <c r="AGW222" i="1"/>
  <c r="AGQ274" i="1"/>
  <c r="AHA311" i="1"/>
  <c r="AGZ61" i="1"/>
  <c r="AGX184" i="1"/>
  <c r="AGN126" i="1"/>
  <c r="AGZ106" i="1"/>
  <c r="AHC143" i="1"/>
  <c r="AGX195" i="1"/>
  <c r="AHI128" i="1"/>
  <c r="AGO109" i="1"/>
  <c r="AGO146" i="1"/>
  <c r="AGQ198" i="1"/>
  <c r="AGO167" i="1"/>
  <c r="AHM79" i="1"/>
  <c r="AGL118" i="1"/>
  <c r="AHJ247" i="1"/>
  <c r="AGQ212" i="1"/>
  <c r="AGO329" i="1"/>
  <c r="AHL249" i="1"/>
  <c r="AHL271" i="1"/>
  <c r="AHG291" i="1"/>
  <c r="AHI240" i="1"/>
  <c r="AHA321" i="1"/>
  <c r="AHI90" i="1"/>
  <c r="AGW40" i="1"/>
  <c r="AGL130" i="1"/>
  <c r="AHF232" i="1"/>
  <c r="AHG78" i="1"/>
  <c r="AHO95" i="1"/>
  <c r="AHM196" i="1"/>
  <c r="AHI253" i="1"/>
  <c r="AHL72" i="1"/>
  <c r="AHI129" i="1"/>
  <c r="AHJ167" i="1"/>
  <c r="AHJ80" i="1"/>
  <c r="AHL187" i="1"/>
  <c r="AHM304" i="1"/>
  <c r="AGR324" i="1"/>
  <c r="AGL207" i="1"/>
  <c r="AHJ254" i="1"/>
  <c r="AGZ282" i="1"/>
  <c r="AGR320" i="1"/>
  <c r="AHI235" i="1"/>
  <c r="AGQ223" i="1"/>
  <c r="AGZ313" i="1"/>
  <c r="AHI95" i="1"/>
  <c r="AHC148" i="1"/>
  <c r="AGZ117" i="1"/>
  <c r="AHA72" i="1"/>
  <c r="AGZ179" i="1"/>
  <c r="AGL120" i="1"/>
  <c r="AGN75" i="1"/>
  <c r="AGL182" i="1"/>
  <c r="AGO209" i="1"/>
  <c r="AGT50" i="1"/>
  <c r="AGT165" i="1"/>
  <c r="AGU140" i="1"/>
  <c r="AHG199" i="1"/>
  <c r="AGR224" i="1"/>
  <c r="AGO261" i="1"/>
  <c r="AHG314" i="1"/>
  <c r="AGT217" i="1"/>
  <c r="AHI307" i="1"/>
  <c r="AHD185" i="1"/>
  <c r="AGO282" i="1"/>
  <c r="AHO300" i="1"/>
  <c r="AGW345" i="1"/>
  <c r="AHC280" i="1"/>
  <c r="AGN118" i="1"/>
  <c r="AHI174" i="1"/>
  <c r="AHA155" i="1"/>
  <c r="AGR213" i="1"/>
  <c r="AGZ89" i="1"/>
  <c r="AHG133" i="1"/>
  <c r="AHI228" i="1"/>
  <c r="AGL92" i="1"/>
  <c r="AGT136" i="1"/>
  <c r="AGQ193" i="1"/>
  <c r="AHC217" i="1"/>
  <c r="AHF268" i="1"/>
  <c r="AHF326" i="1"/>
  <c r="AHF322" i="1"/>
  <c r="AHI196" i="1"/>
  <c r="AGX243" i="1"/>
  <c r="AGT234" i="1"/>
  <c r="AHO316" i="1"/>
  <c r="AHF104" i="1"/>
  <c r="AHC124" i="1"/>
  <c r="AHM177" i="1"/>
  <c r="AHF158" i="1"/>
  <c r="AHA56" i="1"/>
  <c r="AHD92" i="1"/>
  <c r="AHL136" i="1"/>
  <c r="AHI193" i="1"/>
  <c r="AGW95" i="1"/>
  <c r="AGX139" i="1"/>
  <c r="AGU196" i="1"/>
  <c r="AGZ69" i="1"/>
  <c r="AHC167" i="1"/>
  <c r="AGN223" i="1"/>
  <c r="AHJ271" i="1"/>
  <c r="AHJ329" i="1"/>
  <c r="AHL264" i="1"/>
  <c r="AHM199" i="1"/>
  <c r="AHI246" i="1"/>
  <c r="AGX237" i="1"/>
  <c r="AGQ263" i="1"/>
  <c r="AGQ334" i="1"/>
  <c r="AHF346" i="1"/>
  <c r="AHA46" i="1"/>
  <c r="AHO66" i="1"/>
  <c r="AGL143" i="1"/>
  <c r="AHG109" i="1"/>
  <c r="AHF59" i="1"/>
  <c r="AHG43" i="1"/>
  <c r="AHO171" i="1"/>
  <c r="AHJ154" i="1"/>
  <c r="AGX76" i="1"/>
  <c r="AGX33" i="1"/>
  <c r="AHA174" i="1"/>
  <c r="AHC157" i="1"/>
  <c r="AHG95" i="1"/>
  <c r="AHG189" i="1"/>
  <c r="AHG253" i="1"/>
  <c r="AGO270" i="1"/>
  <c r="AHJ221" i="1"/>
  <c r="AHF319" i="1"/>
  <c r="AHJ218" i="1"/>
  <c r="AGU87" i="1"/>
  <c r="AGU181" i="1"/>
  <c r="AGN162" i="1"/>
  <c r="AHJ89" i="1"/>
  <c r="AHJ183" i="1"/>
  <c r="AHI164" i="1"/>
  <c r="AHI61" i="1"/>
  <c r="AHL97" i="1"/>
  <c r="AGQ142" i="1"/>
  <c r="AHJ198" i="1"/>
  <c r="AHC231" i="1"/>
  <c r="AHG263" i="1"/>
  <c r="AGQ216" i="1"/>
  <c r="AHO313" i="1"/>
  <c r="AGX267" i="1"/>
  <c r="AGX325" i="1"/>
  <c r="AGL268" i="1"/>
  <c r="AGO54" i="1"/>
  <c r="AGT181" i="1"/>
  <c r="AGU164" i="1"/>
  <c r="AHO235" i="1"/>
  <c r="AGU103" i="1"/>
  <c r="AGR140" i="1"/>
  <c r="AGT192" i="1"/>
  <c r="AHJ105" i="1"/>
  <c r="AHM142" i="1"/>
  <c r="AHO194" i="1"/>
  <c r="AHI76" i="1"/>
  <c r="AHO113" i="1"/>
  <c r="AHA241" i="1"/>
  <c r="AHO208" i="1"/>
  <c r="AHI272" i="1"/>
  <c r="AHM325" i="1"/>
  <c r="AGX336" i="1"/>
  <c r="AHG246" i="1"/>
  <c r="AHG268" i="1"/>
  <c r="AHC288" i="1"/>
  <c r="AHA318" i="1"/>
  <c r="AHJ61" i="1"/>
  <c r="AHA43" i="1"/>
  <c r="AHJ139" i="1"/>
  <c r="AHG196" i="1"/>
  <c r="AHG70" i="1"/>
  <c r="AHD168" i="1"/>
  <c r="AHC225" i="1"/>
  <c r="AGT73" i="1"/>
  <c r="AGW171" i="1"/>
  <c r="AGR154" i="1"/>
  <c r="AHC92" i="1"/>
  <c r="AHC186" i="1"/>
  <c r="AHA257" i="1"/>
  <c r="AHJ326" i="1"/>
  <c r="AHC250" i="1"/>
  <c r="AHM266" i="1"/>
  <c r="AHJ322" i="1"/>
  <c r="AHF218" i="1"/>
  <c r="AHA316" i="1"/>
  <c r="AGZ272" i="1"/>
  <c r="AGR121" i="1"/>
  <c r="AHL73" i="1"/>
  <c r="AHC195" i="1"/>
  <c r="AHO110" i="1"/>
  <c r="AGL185" i="1"/>
  <c r="AGQ38" i="1"/>
  <c r="AHC188" i="1"/>
  <c r="AHL96" i="1"/>
  <c r="AGT57" i="1"/>
  <c r="AGL141" i="1"/>
  <c r="AGN228" i="1"/>
  <c r="AHJ278" i="1"/>
  <c r="AHF340" i="1"/>
  <c r="AGT236" i="1"/>
  <c r="AGO221" i="1"/>
  <c r="AHD291" i="1"/>
  <c r="AHG280" i="1"/>
  <c r="AHF304" i="1"/>
  <c r="AHI256" i="1"/>
  <c r="AGU281" i="1"/>
  <c r="AGO291" i="1"/>
  <c r="AGQ48" i="1"/>
  <c r="AGO52" i="1"/>
  <c r="AGL65" i="1"/>
  <c r="AHJ152" i="1"/>
  <c r="AHI205" i="1"/>
  <c r="AGW176" i="1"/>
  <c r="AGZ88" i="1"/>
  <c r="AHL47" i="1"/>
  <c r="AHJ159" i="1"/>
  <c r="AHA50" i="1"/>
  <c r="AHC162" i="1"/>
  <c r="AGU135" i="1"/>
  <c r="AGX102" i="1"/>
  <c r="AGX59" i="1"/>
  <c r="AHA194" i="1"/>
  <c r="AGQ251" i="1"/>
  <c r="AGZ239" i="1"/>
  <c r="AHO281" i="1"/>
  <c r="AHM305" i="1"/>
  <c r="AHJ276" i="1"/>
  <c r="AHO299" i="1"/>
  <c r="AGU228" i="1"/>
  <c r="AHC248" i="1"/>
  <c r="AGO294" i="1"/>
  <c r="AGL219" i="1"/>
  <c r="AHF306" i="1"/>
  <c r="AGQ97" i="1"/>
  <c r="AHO159" i="1"/>
  <c r="AHJ134" i="1"/>
  <c r="AHC192" i="1"/>
  <c r="AGZ104" i="1"/>
  <c r="AHJ64" i="1"/>
  <c r="AHI148" i="1"/>
  <c r="AGU151" i="1"/>
  <c r="AHC119" i="1"/>
  <c r="AGX74" i="1"/>
  <c r="AHC181" i="1"/>
  <c r="AHD207" i="1"/>
  <c r="AGZ255" i="1"/>
  <c r="AGO283" i="1"/>
  <c r="AGX299" i="1"/>
  <c r="AHJ320" i="1"/>
  <c r="AHA248" i="1"/>
  <c r="AGQ278" i="1"/>
  <c r="AGX294" i="1"/>
  <c r="AHO314" i="1"/>
  <c r="AHD216" i="1"/>
  <c r="AGQ307" i="1"/>
  <c r="AHO283" i="1"/>
  <c r="AGU324" i="1"/>
  <c r="AHJ113" i="1"/>
  <c r="AGZ103" i="1"/>
  <c r="AGQ163" i="1"/>
  <c r="AGL138" i="1"/>
  <c r="AHO196" i="1"/>
  <c r="AHD107" i="1"/>
  <c r="AGL67" i="1"/>
  <c r="AHM151" i="1"/>
  <c r="AHM240" i="1"/>
  <c r="AHG69" i="1"/>
  <c r="AGX126" i="1"/>
  <c r="AGT251" i="1"/>
  <c r="AHG122" i="1"/>
  <c r="AHI77" i="1"/>
  <c r="AHG184" i="1"/>
  <c r="AGQ214" i="1"/>
  <c r="AHI301" i="1"/>
  <c r="AHF251" i="1"/>
  <c r="AHF297" i="1"/>
  <c r="AGQ318" i="1"/>
  <c r="AGX232" i="1"/>
  <c r="AHO219" i="1"/>
  <c r="AGU310" i="1"/>
  <c r="AGU328" i="1"/>
  <c r="AGW114" i="1"/>
  <c r="AHL199" i="1"/>
  <c r="AHG146" i="1"/>
  <c r="AGX35" i="1"/>
  <c r="AGN127" i="1"/>
  <c r="AGQ124" i="1"/>
  <c r="AHF49" i="1"/>
  <c r="AGT105" i="1"/>
  <c r="AHD159" i="1"/>
  <c r="AHA100" i="1"/>
  <c r="AHA57" i="1"/>
  <c r="AGX192" i="1"/>
  <c r="AGQ247" i="1"/>
  <c r="AGN103" i="1"/>
  <c r="AGN60" i="1"/>
  <c r="AGQ195" i="1"/>
  <c r="AGX252" i="1"/>
  <c r="AGW122" i="1"/>
  <c r="AHA183" i="1"/>
  <c r="AGQ256" i="1"/>
  <c r="AHF280" i="1"/>
  <c r="AHG299" i="1"/>
  <c r="AHM228" i="1"/>
  <c r="AGL249" i="1"/>
  <c r="AHG294" i="1"/>
  <c r="AHD169" i="1"/>
  <c r="AGZ232" i="1"/>
  <c r="AGU217" i="1"/>
  <c r="AHJ287" i="1"/>
  <c r="AGR122" i="1"/>
  <c r="AGZ76" i="1"/>
  <c r="AHJ190" i="1"/>
  <c r="AHO112" i="1"/>
  <c r="AHL149" i="1"/>
  <c r="AHM201" i="1"/>
  <c r="AGW172" i="1"/>
  <c r="AGX115" i="1"/>
  <c r="AGX152" i="1"/>
  <c r="AGT205" i="1"/>
  <c r="AHG175" i="1"/>
  <c r="AGR87" i="1"/>
  <c r="AHD46" i="1"/>
  <c r="AHA124" i="1"/>
  <c r="AHI158" i="1"/>
  <c r="AHC218" i="1"/>
  <c r="AGO289" i="1"/>
  <c r="AGR256" i="1"/>
  <c r="AGN274" i="1"/>
  <c r="AGO247" i="1"/>
  <c r="AHD274" i="1"/>
  <c r="AGU327" i="1"/>
  <c r="AHI123" i="1"/>
  <c r="AHF147" i="1"/>
  <c r="AGN213" i="1"/>
  <c r="AGT118" i="1"/>
  <c r="AHF76" i="1"/>
  <c r="AHD171" i="1"/>
  <c r="AGR79" i="1"/>
  <c r="AGW174" i="1"/>
  <c r="AGO155" i="1"/>
  <c r="AHG211" i="1"/>
  <c r="AGR88" i="1"/>
  <c r="AGT226" i="1"/>
  <c r="AGT311" i="1"/>
  <c r="AHA213" i="1"/>
  <c r="AGU304" i="1"/>
  <c r="AGZ229" i="1"/>
  <c r="AHO319" i="1"/>
  <c r="AHO232" i="1"/>
  <c r="AGN287" i="1"/>
  <c r="AHM52" i="1"/>
  <c r="AHF133" i="1"/>
  <c r="AHF190" i="1"/>
  <c r="AGW68" i="1"/>
  <c r="AGX128" i="1"/>
  <c r="AGZ105" i="1"/>
  <c r="AHG149" i="1"/>
  <c r="AGW209" i="1"/>
  <c r="AGQ131" i="1"/>
  <c r="AGL108" i="1"/>
  <c r="AGT152" i="1"/>
  <c r="AGR82" i="1"/>
  <c r="AGU39" i="1"/>
  <c r="AGR180" i="1"/>
  <c r="AGT163" i="1"/>
  <c r="AHF233" i="1"/>
  <c r="AHO269" i="1"/>
  <c r="AHD289" i="1"/>
  <c r="AHJ240" i="1"/>
  <c r="AGR234" i="1"/>
  <c r="AHM328" i="1"/>
  <c r="AHF270" i="1"/>
  <c r="AGR368" i="1"/>
  <c r="AHJ49" i="1"/>
  <c r="AHM174" i="1"/>
  <c r="AGN222" i="1"/>
  <c r="AGN62" i="1"/>
  <c r="AGN128" i="1"/>
  <c r="AGN151" i="1"/>
  <c r="AHI64" i="1"/>
  <c r="AHI130" i="1"/>
  <c r="AHA123" i="1"/>
  <c r="AHM81" i="1"/>
  <c r="AHL176" i="1"/>
  <c r="AHD157" i="1"/>
  <c r="AGR264" i="1"/>
  <c r="AGU320" i="1"/>
  <c r="AHD335" i="1"/>
  <c r="AHL240" i="1"/>
  <c r="AGT314" i="1"/>
  <c r="AHJ306" i="1"/>
  <c r="AGU326" i="1"/>
  <c r="AGU100" i="1"/>
  <c r="AGN19" i="1"/>
  <c r="AGN113" i="1"/>
  <c r="AHA144" i="1"/>
  <c r="AGL206" i="1"/>
  <c r="AGQ114" i="1"/>
  <c r="AHA73" i="1"/>
  <c r="AGR130" i="1"/>
  <c r="AGZ168" i="1"/>
  <c r="AGN76" i="1"/>
  <c r="AGL171" i="1"/>
  <c r="AGL84" i="1"/>
  <c r="AHM219" i="1"/>
  <c r="AGO308" i="1"/>
  <c r="AHC327" i="1"/>
  <c r="AGW210" i="1"/>
  <c r="AHD288" i="1"/>
  <c r="AGQ301" i="1"/>
  <c r="AGU226" i="1"/>
  <c r="AHD316" i="1"/>
  <c r="AHL44" i="1"/>
  <c r="AGW143" i="1"/>
  <c r="AGR195" i="1"/>
  <c r="AHJ77" i="1"/>
  <c r="AGN115" i="1"/>
  <c r="AHJ243" i="1"/>
  <c r="AHD118" i="1"/>
  <c r="AGQ250" i="1"/>
  <c r="AHM92" i="1"/>
  <c r="AHL48" i="1"/>
  <c r="AHL189" i="1"/>
  <c r="AGU275" i="1"/>
  <c r="AHA250" i="1"/>
  <c r="AHA272" i="1"/>
  <c r="AGW292" i="1"/>
  <c r="AHD218" i="1"/>
  <c r="AGN259" i="1"/>
  <c r="AHA284" i="1"/>
  <c r="AHL346" i="1"/>
  <c r="AHO296" i="1"/>
  <c r="AGR51" i="1"/>
  <c r="AHA146" i="1"/>
  <c r="AHC198" i="1"/>
  <c r="AHG167" i="1"/>
  <c r="AGL81" i="1"/>
  <c r="AGT119" i="1"/>
  <c r="AGZ252" i="1"/>
  <c r="AGO44" i="1"/>
  <c r="AHO121" i="1"/>
  <c r="AGN156" i="1"/>
  <c r="AGO96" i="1"/>
  <c r="AHO221" i="1"/>
  <c r="AHM50" i="1"/>
  <c r="AHJ136" i="1"/>
  <c r="AHA71" i="1"/>
  <c r="AHI131" i="1"/>
  <c r="AHD108" i="1"/>
  <c r="AHL152" i="1"/>
  <c r="AGT111" i="1"/>
  <c r="AGX86" i="1"/>
  <c r="AGZ42" i="1"/>
  <c r="AHC183" i="1"/>
  <c r="AHO292" i="1"/>
  <c r="AGL244" i="1"/>
  <c r="AHC237" i="1"/>
  <c r="AGL266" i="1"/>
  <c r="AHJ285" i="1"/>
  <c r="AHL288" i="1"/>
  <c r="AHJ76" i="1"/>
  <c r="AGT108" i="1"/>
  <c r="AGU57" i="1"/>
  <c r="AGW146" i="1"/>
  <c r="AGR203" i="1"/>
  <c r="AGN77" i="1"/>
  <c r="AGN34" i="1"/>
  <c r="AGQ175" i="1"/>
  <c r="AGL158" i="1"/>
  <c r="AHI79" i="1"/>
  <c r="AHI36" i="1"/>
  <c r="AHF177" i="1"/>
  <c r="AHG160" i="1"/>
  <c r="AHL98" i="1"/>
  <c r="AHO135" i="1"/>
  <c r="AHL256" i="1"/>
  <c r="AGR326" i="1"/>
  <c r="AGL225" i="1"/>
  <c r="AHD265" i="1"/>
  <c r="AHJ321" i="1"/>
  <c r="AGO264" i="1"/>
  <c r="AHI112" i="1"/>
  <c r="AHL201" i="1"/>
  <c r="AHM172" i="1"/>
  <c r="AHM41" i="1"/>
  <c r="AHJ156" i="1"/>
  <c r="AGZ44" i="1"/>
  <c r="AHC159" i="1"/>
  <c r="AGX134" i="1"/>
  <c r="AGQ192" i="1"/>
  <c r="AGR103" i="1"/>
  <c r="AHI63" i="1"/>
  <c r="AHA147" i="1"/>
  <c r="AGW283" i="1"/>
  <c r="AGN302" i="1"/>
  <c r="AHC348" i="1"/>
  <c r="AGX227" i="1"/>
  <c r="AGR278" i="1"/>
  <c r="AGN340" i="1"/>
  <c r="AGW261" i="1"/>
  <c r="AHG244" i="1"/>
  <c r="AGW275" i="1"/>
  <c r="AHG290" i="1"/>
  <c r="AGL311" i="1"/>
  <c r="AHL300" i="1"/>
  <c r="AHJ150" i="1"/>
  <c r="AGX121" i="1"/>
  <c r="AHJ79" i="1"/>
  <c r="AHO174" i="1"/>
  <c r="AHG155" i="1"/>
  <c r="AGN214" i="1"/>
  <c r="AGZ82" i="1"/>
  <c r="AHA177" i="1"/>
  <c r="AGT158" i="1"/>
  <c r="AGR54" i="1"/>
  <c r="AHC91" i="1"/>
  <c r="AHD135" i="1"/>
  <c r="AHA192" i="1"/>
  <c r="AGX260" i="1"/>
  <c r="AGX314" i="1"/>
  <c r="AGZ307" i="1"/>
  <c r="AHM326" i="1"/>
  <c r="AGN322" i="1"/>
  <c r="AGQ236" i="1"/>
  <c r="AHL291" i="1"/>
  <c r="AGR123" i="1"/>
  <c r="AGT168" i="1"/>
  <c r="AGO82" i="1"/>
  <c r="AGO181" i="1"/>
  <c r="AGL131" i="1"/>
  <c r="AGR145" i="1"/>
  <c r="AGZ235" i="1"/>
  <c r="AGT113" i="1"/>
  <c r="AGW69" i="1"/>
  <c r="AHO205" i="1"/>
  <c r="AGU176" i="1"/>
  <c r="AHI261" i="1"/>
  <c r="AHO115" i="1"/>
  <c r="AHL71" i="1"/>
  <c r="AHJ178" i="1"/>
  <c r="AGL47" i="1"/>
  <c r="AGO162" i="1"/>
  <c r="AGQ137" i="1"/>
  <c r="AHA195" i="1"/>
  <c r="AGN221" i="1"/>
  <c r="AHC311" i="1"/>
  <c r="AGX304" i="1"/>
  <c r="AGZ182" i="1"/>
  <c r="AHI341" i="1"/>
  <c r="AGR279" i="1"/>
  <c r="AHD79" i="1"/>
  <c r="AGN122" i="1"/>
  <c r="AGO103" i="1"/>
  <c r="AHG198" i="1"/>
  <c r="AHI169" i="1"/>
  <c r="AHI38" i="1"/>
  <c r="AGR189" i="1"/>
  <c r="AGU41" i="1"/>
  <c r="AGR156" i="1"/>
  <c r="AGN100" i="1"/>
  <c r="AGX60" i="1"/>
  <c r="AGW144" i="1"/>
  <c r="AGL280" i="1"/>
  <c r="AHL299" i="1"/>
  <c r="AHJ342" i="1"/>
  <c r="AGT224" i="1"/>
  <c r="AHL294" i="1"/>
  <c r="AGL259" i="1"/>
  <c r="AHC241" i="1"/>
  <c r="AHL283" i="1"/>
  <c r="AHJ307" i="1"/>
  <c r="AHC284" i="1"/>
  <c r="AGX297" i="1"/>
  <c r="AGR128" i="1"/>
  <c r="AGX168" i="1"/>
  <c r="AGW225" i="1"/>
  <c r="AGZ90" i="1"/>
  <c r="AGZ184" i="1"/>
  <c r="AGR165" i="1"/>
  <c r="AGL93" i="1"/>
  <c r="AGL187" i="1"/>
  <c r="AHM64" i="1"/>
  <c r="AGN101" i="1"/>
  <c r="AGU145" i="1"/>
  <c r="AGL202" i="1"/>
  <c r="AHL236" i="1"/>
  <c r="AGO203" i="1"/>
  <c r="AHL266" i="1"/>
  <c r="AGU219" i="1"/>
  <c r="AGQ317" i="1"/>
  <c r="AHI270" i="1"/>
  <c r="AHI328" i="1"/>
  <c r="AGW271" i="1"/>
  <c r="AHF301" i="1"/>
  <c r="AGZ15" i="1"/>
  <c r="AHI171" i="1"/>
  <c r="AHD154" i="1"/>
  <c r="AHD93" i="1"/>
  <c r="AHD187" i="1"/>
  <c r="AGW96" i="1"/>
  <c r="AGT133" i="1"/>
  <c r="AGT190" i="1"/>
  <c r="AGO67" i="1"/>
  <c r="AGW127" i="1"/>
  <c r="AGR104" i="1"/>
  <c r="AGZ148" i="1"/>
  <c r="AGR206" i="1"/>
  <c r="AGT206" i="1"/>
  <c r="AGN270" i="1"/>
  <c r="AHL333" i="1"/>
  <c r="AGZ222" i="1"/>
  <c r="AGO263" i="1"/>
  <c r="AGX231" i="1"/>
  <c r="AHF305" i="1"/>
  <c r="AHI124" i="1"/>
  <c r="AGL83" i="1"/>
  <c r="AGQ178" i="1"/>
  <c r="AHL158" i="1"/>
  <c r="AHF86" i="1"/>
  <c r="AHF180" i="1"/>
  <c r="AGX161" i="1"/>
  <c r="AGX58" i="1"/>
  <c r="AHG94" i="1"/>
  <c r="AHO138" i="1"/>
  <c r="AHF195" i="1"/>
  <c r="AHI317" i="1"/>
  <c r="AHD310" i="1"/>
  <c r="AGT264" i="1"/>
  <c r="AHJ264" i="1"/>
  <c r="AHL295" i="1"/>
  <c r="AGU58" i="1"/>
  <c r="AHI110" i="1"/>
  <c r="AGX171" i="1"/>
  <c r="AGU86" i="1"/>
  <c r="AGT222" i="1"/>
  <c r="AHJ88" i="1"/>
  <c r="AGO133" i="1"/>
  <c r="AHG227" i="1"/>
  <c r="AGQ64" i="1"/>
  <c r="AGQ130" i="1"/>
  <c r="AHA265" i="1"/>
  <c r="AGX193" i="1"/>
  <c r="AGT240" i="1"/>
  <c r="AHD313" i="1"/>
  <c r="AHL315" i="1"/>
  <c r="AGZ70" i="1"/>
  <c r="AGX92" i="1"/>
  <c r="AHD251" i="1"/>
  <c r="AGL94" i="1"/>
  <c r="AGQ50" i="1"/>
  <c r="AHG96" i="1"/>
  <c r="AHF52" i="1"/>
  <c r="AHI239" i="1"/>
  <c r="AHL114" i="1"/>
  <c r="AHO151" i="1"/>
  <c r="AGU204" i="1"/>
  <c r="AHL174" i="1"/>
  <c r="AHD249" i="1"/>
  <c r="AGW276" i="1"/>
  <c r="AGT295" i="1"/>
  <c r="AGX222" i="1"/>
  <c r="AHJ261" i="1"/>
  <c r="AHF242" i="1"/>
  <c r="AGU288" i="1"/>
  <c r="AHM275" i="1"/>
  <c r="AGU333" i="1"/>
  <c r="AGN120" i="1"/>
  <c r="AHG205" i="1"/>
  <c r="AGO176" i="1"/>
  <c r="AHC261" i="1"/>
  <c r="AGO45" i="1"/>
  <c r="AGL160" i="1"/>
  <c r="AGN135" i="1"/>
  <c r="AHO192" i="1"/>
  <c r="AHD47" i="1"/>
  <c r="AHG162" i="1"/>
  <c r="AHI137" i="1"/>
  <c r="AGW196" i="1"/>
  <c r="AHC106" i="1"/>
  <c r="AHM66" i="1"/>
  <c r="AHF150" i="1"/>
  <c r="AGR305" i="1"/>
  <c r="AGT299" i="1"/>
  <c r="AGR342" i="1"/>
  <c r="AHL247" i="1"/>
  <c r="AHA277" i="1"/>
  <c r="AHL293" i="1"/>
  <c r="AGW314" i="1"/>
  <c r="AGR307" i="1"/>
  <c r="AGQ21" i="1"/>
  <c r="AGT89" i="1"/>
  <c r="AGO97" i="1"/>
  <c r="AHM171" i="1"/>
  <c r="AGT84" i="1"/>
  <c r="AHG44" i="1"/>
  <c r="AGX122" i="1"/>
  <c r="AHF156" i="1"/>
  <c r="AGT47" i="1"/>
  <c r="AGR159" i="1"/>
  <c r="AGT99" i="1"/>
  <c r="AGT56" i="1"/>
  <c r="AHD244" i="1"/>
  <c r="AHI302" i="1"/>
  <c r="AHJ256" i="1"/>
  <c r="AHF274" i="1"/>
  <c r="AGQ225" i="1"/>
  <c r="AGR245" i="1"/>
  <c r="AHJ290" i="1"/>
  <c r="AHF302" i="1"/>
  <c r="AHO76" i="1"/>
  <c r="AHF46" i="1"/>
  <c r="AGU83" i="1"/>
  <c r="AGO86" i="1"/>
  <c r="AHD243" i="1"/>
  <c r="AHJ90" i="1"/>
  <c r="AHL46" i="1"/>
  <c r="AHO187" i="1"/>
  <c r="AHC93" i="1"/>
  <c r="AGX49" i="1"/>
  <c r="AGX190" i="1"/>
  <c r="AGU131" i="1"/>
  <c r="AHD111" i="1"/>
  <c r="AHD148" i="1"/>
  <c r="AHF200" i="1"/>
  <c r="AHF170" i="1"/>
  <c r="AGZ246" i="1"/>
  <c r="AGL274" i="1"/>
  <c r="AGO292" i="1"/>
  <c r="AGT219" i="1"/>
  <c r="AHF259" i="1"/>
  <c r="AHA239" i="1"/>
  <c r="AGQ285" i="1"/>
  <c r="AHF214" i="1"/>
  <c r="AHI185" i="1"/>
  <c r="AHF54" i="1"/>
  <c r="AHG144" i="1"/>
  <c r="AHG206" i="1"/>
  <c r="AGT58" i="1"/>
  <c r="AGT147" i="1"/>
  <c r="AGX212" i="1"/>
  <c r="AGL117" i="1"/>
  <c r="AGX75" i="1"/>
  <c r="AHC170" i="1"/>
  <c r="AGW232" i="1"/>
  <c r="AHL314" i="1"/>
  <c r="AHM307" i="1"/>
  <c r="AHG209" i="1"/>
  <c r="AHC257" i="1"/>
  <c r="AHA286" i="1"/>
  <c r="AHA300" i="1"/>
  <c r="AHM322" i="1"/>
  <c r="AHM188" i="1"/>
  <c r="AHL58" i="1"/>
  <c r="AHL147" i="1"/>
  <c r="AGT213" i="1"/>
  <c r="AGX61" i="1"/>
  <c r="AGX127" i="1"/>
  <c r="AGX150" i="1"/>
  <c r="AGW120" i="1"/>
  <c r="AHF78" i="1"/>
  <c r="AHG173" i="1"/>
  <c r="AGZ154" i="1"/>
  <c r="AGR209" i="1"/>
  <c r="AHA235" i="1"/>
  <c r="AGN318" i="1"/>
  <c r="AGX331" i="1"/>
  <c r="AGO311" i="1"/>
  <c r="AHL212" i="1"/>
  <c r="AHF303" i="1"/>
  <c r="AHJ328" i="1"/>
  <c r="AGL29" i="1"/>
  <c r="AHM114" i="1"/>
  <c r="AGR308" i="1"/>
  <c r="AGR283" i="1"/>
  <c r="AGU179" i="1"/>
  <c r="AHO226" i="1"/>
  <c r="AHA297" i="1"/>
  <c r="AGX339" i="1"/>
  <c r="AGT293" i="1"/>
  <c r="AGW67" i="1"/>
  <c r="AHA295" i="1"/>
  <c r="AGN242" i="1"/>
  <c r="AHF299" i="1"/>
  <c r="AGT179" i="1"/>
  <c r="AGW48" i="1"/>
  <c r="AGW163" i="1"/>
  <c r="AGR138" i="1"/>
  <c r="AGL197" i="1"/>
  <c r="AHL50" i="1"/>
  <c r="AHL165" i="1"/>
  <c r="AHM140" i="1"/>
  <c r="AHC200" i="1"/>
  <c r="AHD109" i="1"/>
  <c r="AGO69" i="1"/>
  <c r="AHM248" i="1"/>
  <c r="AHC308" i="1"/>
  <c r="AHG282" i="1"/>
  <c r="AGX301" i="1"/>
  <c r="AHI346" i="1"/>
  <c r="AGN251" i="1"/>
  <c r="AGN297" i="1"/>
  <c r="AHA317" i="1"/>
  <c r="AHC259" i="1"/>
  <c r="AHG313" i="1"/>
  <c r="AHD90" i="1"/>
  <c r="AHD156" i="1"/>
  <c r="AGU101" i="1"/>
  <c r="AHF61" i="1"/>
  <c r="AGX145" i="1"/>
  <c r="AGU236" i="1"/>
  <c r="AGR64" i="1"/>
  <c r="AGQ148" i="1"/>
  <c r="AGW115" i="1"/>
  <c r="AGT71" i="1"/>
  <c r="AGQ209" i="1"/>
  <c r="AGR178" i="1"/>
  <c r="AGU252" i="1"/>
  <c r="AHI318" i="1"/>
  <c r="AHO261" i="1"/>
  <c r="AGW245" i="1"/>
  <c r="AHO275" i="1"/>
  <c r="AGW291" i="1"/>
  <c r="AHD311" i="1"/>
  <c r="AHO303" i="1"/>
  <c r="AHD280" i="1"/>
  <c r="AGX187" i="1"/>
  <c r="AGL66" i="1"/>
  <c r="AGU102" i="1"/>
  <c r="AHC146" i="1"/>
  <c r="AGZ203" i="1"/>
  <c r="AHO127" i="1"/>
  <c r="AHJ104" i="1"/>
  <c r="AGO149" i="1"/>
  <c r="AHF207" i="1"/>
  <c r="AGQ79" i="1"/>
  <c r="AGQ36" i="1"/>
  <c r="AGN177" i="1"/>
  <c r="AGO160" i="1"/>
  <c r="AHD266" i="1"/>
  <c r="AGZ286" i="1"/>
  <c r="AHJ212" i="1"/>
  <c r="AGT256" i="1"/>
  <c r="AHD272" i="1"/>
  <c r="AHI325" i="1"/>
  <c r="AHA267" i="1"/>
  <c r="AHD58" i="1"/>
  <c r="AHM98" i="1"/>
  <c r="AGZ156" i="1"/>
  <c r="AGW97" i="1"/>
  <c r="AGR53" i="1"/>
  <c r="AHD240" i="1"/>
  <c r="AHL99" i="1"/>
  <c r="AHL56" i="1"/>
  <c r="AGO246" i="1"/>
  <c r="AGL119" i="1"/>
  <c r="AGO210" i="1"/>
  <c r="AGO179" i="1"/>
  <c r="AGO212" i="1"/>
  <c r="AHO252" i="1"/>
  <c r="AHA279" i="1"/>
  <c r="AHI225" i="1"/>
  <c r="AHJ245" i="1"/>
  <c r="AGZ291" i="1"/>
  <c r="AHF284" i="1"/>
  <c r="AGO278" i="1"/>
  <c r="AHG41" i="1"/>
  <c r="AHD81" i="1"/>
  <c r="AHD106" i="1"/>
  <c r="AHF58" i="1"/>
  <c r="AHF149" i="1"/>
  <c r="AHG201" i="1"/>
  <c r="AHO96" i="1"/>
  <c r="AHL133" i="1"/>
  <c r="AHL190" i="1"/>
  <c r="AHA99" i="1"/>
  <c r="AGX136" i="1"/>
  <c r="AGT70" i="1"/>
  <c r="AHA130" i="1"/>
  <c r="AHC107" i="1"/>
  <c r="AHD151" i="1"/>
  <c r="AGX209" i="1"/>
  <c r="AHC326" i="1"/>
  <c r="AGN337" i="1"/>
  <c r="AHD225" i="1"/>
  <c r="AGT266" i="1"/>
  <c r="AHC322" i="1"/>
  <c r="AGR240" i="1"/>
  <c r="AHI233" i="1"/>
  <c r="AHF309" i="1"/>
  <c r="AHM101" i="1"/>
  <c r="AGT184" i="1"/>
  <c r="AGL165" i="1"/>
  <c r="AHJ62" i="1"/>
  <c r="AGQ99" i="1"/>
  <c r="AGR143" i="1"/>
  <c r="AGO200" i="1"/>
  <c r="AHL232" i="1"/>
  <c r="AHF101" i="1"/>
  <c r="AHM145" i="1"/>
  <c r="AHD202" i="1"/>
  <c r="AHO75" i="1"/>
  <c r="AHO32" i="1"/>
  <c r="AHL173" i="1"/>
  <c r="AHM156" i="1"/>
  <c r="AHJ234" i="1"/>
  <c r="AGZ263" i="1"/>
  <c r="AGR271" i="1"/>
  <c r="AGR329" i="1"/>
  <c r="AGL208" i="1"/>
  <c r="AGO253" i="1"/>
  <c r="AGZ269" i="1"/>
  <c r="AGW264" i="1"/>
  <c r="AHA329" i="1"/>
  <c r="AHI357" i="1"/>
  <c r="AHA12" i="1"/>
  <c r="AGN119" i="1"/>
  <c r="AHL138" i="1"/>
  <c r="AHJ224" i="1"/>
  <c r="AHJ106" i="1"/>
  <c r="AHJ63" i="1"/>
  <c r="AHM198" i="1"/>
  <c r="AHO169" i="1"/>
  <c r="AGZ109" i="1"/>
  <c r="AHC66" i="1"/>
  <c r="AGZ201" i="1"/>
  <c r="AHA172" i="1"/>
  <c r="AHF40" i="1"/>
  <c r="AHI155" i="1"/>
  <c r="AGN305" i="1"/>
  <c r="AHD214" i="1"/>
  <c r="AHA255" i="1"/>
  <c r="AGN280" i="1"/>
  <c r="AGO299" i="1"/>
  <c r="AGQ176" i="1"/>
  <c r="AHD223" i="1"/>
  <c r="AGX275" i="1"/>
  <c r="AGT294" i="1"/>
  <c r="AGT289" i="1"/>
  <c r="AGR18" i="1"/>
  <c r="AGN142" i="1"/>
  <c r="AGL110" i="1"/>
  <c r="AGO202" i="1"/>
  <c r="AGQ173" i="1"/>
  <c r="AHG112" i="1"/>
  <c r="AHG68" i="1"/>
  <c r="AGQ205" i="1"/>
  <c r="AHF175" i="1"/>
  <c r="AHG260" i="1"/>
  <c r="AHJ43" i="1"/>
  <c r="AHM158" i="1"/>
  <c r="AHO133" i="1"/>
  <c r="AHL217" i="1"/>
  <c r="AGT301" i="1"/>
  <c r="AHI277" i="1"/>
  <c r="AGN276" i="1"/>
  <c r="AGQ57" i="1"/>
  <c r="AGN52" i="1"/>
  <c r="AGZ277" i="1"/>
  <c r="AHF253" i="1"/>
  <c r="AGR261" i="1"/>
  <c r="AHF287" i="1"/>
  <c r="AGT26" i="1"/>
  <c r="AHJ127" i="1"/>
  <c r="AGT104" i="1"/>
  <c r="AHA127" i="1"/>
  <c r="AHL120" i="1"/>
  <c r="AGX181" i="1"/>
  <c r="AGZ92" i="1"/>
  <c r="AHL51" i="1"/>
  <c r="AHJ163" i="1"/>
  <c r="AHI136" i="1"/>
  <c r="AGL216" i="1"/>
  <c r="AHA54" i="1"/>
  <c r="AGU139" i="1"/>
  <c r="AHA226" i="1"/>
  <c r="AGX106" i="1"/>
  <c r="AGX63" i="1"/>
  <c r="AHA198" i="1"/>
  <c r="AHC169" i="1"/>
  <c r="AGZ243" i="1"/>
  <c r="AGO274" i="1"/>
  <c r="AGZ289" i="1"/>
  <c r="AHM309" i="1"/>
  <c r="AHO302" i="1"/>
  <c r="AHF211" i="1"/>
  <c r="AHC252" i="1"/>
  <c r="AGO279" i="1"/>
  <c r="AGL223" i="1"/>
  <c r="AHO274" i="1"/>
  <c r="AGW312" i="1"/>
  <c r="AGW75" i="1"/>
  <c r="AGZ164" i="1"/>
  <c r="AGR137" i="1"/>
  <c r="AHA218" i="1"/>
  <c r="AGW105" i="1"/>
  <c r="AGW62" i="1"/>
  <c r="AGT197" i="1"/>
  <c r="AGU168" i="1"/>
  <c r="AHD256" i="1"/>
  <c r="AHL107" i="1"/>
  <c r="AHL64" i="1"/>
  <c r="AHO199" i="1"/>
  <c r="AHJ170" i="1"/>
  <c r="AGL39" i="1"/>
  <c r="AGO154" i="1"/>
  <c r="AHJ189" i="1"/>
  <c r="AHC287" i="1"/>
  <c r="AHC303" i="1"/>
  <c r="AGQ213" i="1"/>
  <c r="AHJ253" i="1"/>
  <c r="AGZ174" i="1"/>
  <c r="AGU237" i="1"/>
  <c r="AGQ222" i="1"/>
  <c r="AHF292" i="1"/>
  <c r="AGO284" i="1"/>
  <c r="AGO343" i="1"/>
  <c r="AHM42" i="1"/>
  <c r="AHG445" i="1"/>
  <c r="AHL393" i="1"/>
  <c r="AHM379" i="1"/>
  <c r="AHJ446" i="1"/>
  <c r="AGU414" i="1"/>
  <c r="AGO378" i="1"/>
  <c r="AHG350" i="1"/>
  <c r="AGT373" i="1"/>
  <c r="AGU359" i="1"/>
  <c r="AHJ345" i="1"/>
  <c r="AGZ419" i="1"/>
  <c r="AHC402" i="1"/>
  <c r="AHJ34" i="1"/>
  <c r="AHD25" i="1"/>
  <c r="AHD432" i="1"/>
  <c r="AHC9" i="1"/>
  <c r="AGZ75" i="1"/>
  <c r="AHF62" i="1"/>
  <c r="AHF128" i="1"/>
  <c r="AHF151" i="1"/>
  <c r="AGT122" i="1"/>
  <c r="AHI80" i="1"/>
  <c r="AHD175" i="1"/>
  <c r="AHC156" i="1"/>
  <c r="AGR83" i="1"/>
  <c r="AGW178" i="1"/>
  <c r="AGO159" i="1"/>
  <c r="AGO56" i="1"/>
  <c r="AGR92" i="1"/>
  <c r="AGZ136" i="1"/>
  <c r="AGW193" i="1"/>
  <c r="AGT261" i="1"/>
  <c r="AGT315" i="1"/>
  <c r="AGU308" i="1"/>
  <c r="AHI327" i="1"/>
  <c r="AHL322" i="1"/>
  <c r="AHO236" i="1"/>
  <c r="AHG292" i="1"/>
  <c r="AGT176" i="1"/>
  <c r="AGL157" i="1"/>
  <c r="AGQ91" i="1"/>
  <c r="AGR135" i="1"/>
  <c r="AGO192" i="1"/>
  <c r="AHF93" i="1"/>
  <c r="AHM137" i="1"/>
  <c r="AHD194" i="1"/>
  <c r="AHO67" i="1"/>
  <c r="AHL219" i="1"/>
  <c r="AGW270" i="1"/>
  <c r="AGW328" i="1"/>
  <c r="AGR263" i="1"/>
  <c r="AGT198" i="1"/>
  <c r="AGO245" i="1"/>
  <c r="AHM235" i="1"/>
  <c r="AGZ318" i="1"/>
  <c r="AGN332" i="1"/>
  <c r="AGR321" i="1"/>
  <c r="AGL340" i="1"/>
  <c r="AHM89" i="1"/>
  <c r="AHM454" i="1"/>
  <c r="AGO446" i="1"/>
  <c r="AGU417" i="1"/>
  <c r="AGW446" i="1"/>
  <c r="AHA394" i="1"/>
  <c r="AHC380" i="1"/>
  <c r="AHD442" i="1"/>
  <c r="AGO410" i="1"/>
  <c r="AHA346" i="1"/>
  <c r="AHM450" i="1"/>
  <c r="AGN420" i="1"/>
  <c r="AGU380" i="1"/>
  <c r="AGZ60" i="1"/>
  <c r="AGQ52" i="1"/>
  <c r="AGL142" i="1"/>
  <c r="AGN202" i="1"/>
  <c r="AHG111" i="1"/>
  <c r="AGL71" i="1"/>
  <c r="AHL127" i="1"/>
  <c r="AHM256" i="1"/>
  <c r="AHG73" i="1"/>
  <c r="AGX130" i="1"/>
  <c r="AHF168" i="1"/>
  <c r="AHI81" i="1"/>
  <c r="AHG188" i="1"/>
  <c r="AHI305" i="1"/>
  <c r="AGN325" i="1"/>
  <c r="AHJ207" i="1"/>
  <c r="AHF255" i="1"/>
  <c r="AGU283" i="1"/>
  <c r="AHD299" i="1"/>
  <c r="AGQ321" i="1"/>
  <c r="AGX236" i="1"/>
  <c r="AHO223" i="1"/>
  <c r="AHF260" i="1"/>
  <c r="AGU314" i="1"/>
  <c r="AHM118" i="1"/>
  <c r="AHA128" i="1"/>
  <c r="AGX80" i="1"/>
  <c r="AGZ187" i="1"/>
  <c r="AGN83" i="1"/>
  <c r="AGO190" i="1"/>
  <c r="AGN218" i="1"/>
  <c r="AGU59" i="1"/>
  <c r="AGU148" i="1"/>
  <c r="AHL213" i="1"/>
  <c r="AHG321" i="1"/>
  <c r="AHL237" i="1"/>
  <c r="AGT225" i="1"/>
  <c r="AHI315" i="1"/>
  <c r="AHO308" i="1"/>
  <c r="AHC309" i="1"/>
  <c r="AHD69" i="1"/>
  <c r="AHC458" i="1"/>
  <c r="AGX438" i="1"/>
  <c r="AGO407" i="1"/>
  <c r="AHO463" i="1"/>
  <c r="AHG439" i="1"/>
  <c r="AGL404" i="1"/>
  <c r="AGO435" i="1"/>
  <c r="AGQ420" i="1"/>
  <c r="AHC383" i="1"/>
  <c r="AGO339" i="1"/>
  <c r="AGW21" i="1"/>
  <c r="AGO90" i="1"/>
  <c r="AGW134" i="1"/>
  <c r="AGN66" i="1"/>
  <c r="AHI67" i="1"/>
  <c r="AHF219" i="1"/>
  <c r="AHL86" i="1"/>
  <c r="AHL180" i="1"/>
  <c r="AHD161" i="1"/>
  <c r="AHJ251" i="1"/>
  <c r="AGR268" i="1"/>
  <c r="AHL244" i="1"/>
  <c r="AHG235" i="1"/>
  <c r="AGT318" i="1"/>
  <c r="AHD331" i="1"/>
  <c r="AHJ310" i="1"/>
  <c r="AHO266" i="1"/>
  <c r="AHG216" i="1"/>
  <c r="AHI84" i="1"/>
  <c r="AHD179" i="1"/>
  <c r="AHC160" i="1"/>
  <c r="AGW88" i="1"/>
  <c r="AGW182" i="1"/>
  <c r="AGO163" i="1"/>
  <c r="AGO60" i="1"/>
  <c r="AGR96" i="1"/>
  <c r="AGZ140" i="1"/>
  <c r="AGW197" i="1"/>
  <c r="AGT319" i="1"/>
  <c r="AGU259" i="1"/>
  <c r="AGU312" i="1"/>
  <c r="AHM265" i="1"/>
  <c r="AHA266" i="1"/>
  <c r="AGL10" i="1"/>
  <c r="AGQ51" i="1"/>
  <c r="AHL448" i="1"/>
  <c r="AHL353" i="1"/>
  <c r="AGN341" i="1"/>
  <c r="AGU368" i="1"/>
  <c r="AHO332" i="1"/>
  <c r="AGN454" i="1"/>
  <c r="AGW372" i="1"/>
  <c r="AHO343" i="1"/>
  <c r="AGZ32" i="1"/>
  <c r="AHJ387" i="1"/>
  <c r="AGR386" i="1"/>
  <c r="AGW421" i="1"/>
  <c r="AGT404" i="1"/>
  <c r="AGT464" i="1"/>
  <c r="AHM352" i="1"/>
  <c r="AHG444" i="1"/>
  <c r="AGL412" i="1"/>
  <c r="AHO375" i="1"/>
  <c r="AGX348" i="1"/>
  <c r="AHM443" i="1"/>
  <c r="AHO428" i="1"/>
  <c r="AHO374" i="1"/>
  <c r="AHJ361" i="1"/>
  <c r="AHC392" i="1"/>
  <c r="AGX371" i="1"/>
  <c r="AGL432" i="1"/>
  <c r="AHD398" i="1"/>
  <c r="AHD29" i="1"/>
  <c r="AHA368" i="1"/>
  <c r="AGL333" i="1"/>
  <c r="AGW354" i="1"/>
  <c r="AGX340" i="1"/>
  <c r="AGQ462" i="1"/>
  <c r="AGL394" i="1"/>
  <c r="AGX357" i="1"/>
  <c r="AHI217" i="1"/>
  <c r="AGZ86" i="1"/>
  <c r="AGZ180" i="1"/>
  <c r="AGR161" i="1"/>
  <c r="AGL89" i="1"/>
  <c r="AGL183" i="1"/>
  <c r="AHM163" i="1"/>
  <c r="AHM60" i="1"/>
  <c r="AGN97" i="1"/>
  <c r="AGU141" i="1"/>
  <c r="AGL198" i="1"/>
  <c r="AGQ313" i="1"/>
  <c r="AHI266" i="1"/>
  <c r="AHI324" i="1"/>
  <c r="AGW267" i="1"/>
  <c r="AHF317" i="1"/>
  <c r="AGT421" i="1"/>
  <c r="AGN425" i="1"/>
  <c r="AHM421" i="1"/>
  <c r="AGL382" i="1"/>
  <c r="AHI460" i="1"/>
  <c r="AGT352" i="1"/>
  <c r="AGX44" i="1"/>
  <c r="AGU464" i="1"/>
  <c r="AGN444" i="1"/>
  <c r="AHG415" i="1"/>
  <c r="AGT378" i="1"/>
  <c r="AHG364" i="1"/>
  <c r="AGW445" i="1"/>
  <c r="AHD412" i="1"/>
  <c r="AHF30" i="1"/>
  <c r="AGN129" i="1"/>
  <c r="AGO106" i="1"/>
  <c r="AGW150" i="1"/>
  <c r="AGN81" i="1"/>
  <c r="AGN38" i="1"/>
  <c r="AGQ179" i="1"/>
  <c r="AGL162" i="1"/>
  <c r="AHI83" i="1"/>
  <c r="AHI40" i="1"/>
  <c r="AHF181" i="1"/>
  <c r="AHG164" i="1"/>
  <c r="AHD236" i="1"/>
  <c r="AHL102" i="1"/>
  <c r="AHO139" i="1"/>
  <c r="AGL341" i="1"/>
  <c r="AGL229" i="1"/>
  <c r="AHJ205" i="1"/>
  <c r="AHD269" i="1"/>
  <c r="AGZ333" i="1"/>
  <c r="AGO268" i="1"/>
  <c r="AGZ340" i="1"/>
  <c r="AHF38" i="1"/>
  <c r="AHI179" i="1"/>
  <c r="AHD162" i="1"/>
  <c r="AHD232" i="1"/>
  <c r="AHD101" i="1"/>
  <c r="AHG138" i="1"/>
  <c r="AGW104" i="1"/>
  <c r="AGT141" i="1"/>
  <c r="AGU193" i="1"/>
  <c r="AGO75" i="1"/>
  <c r="AGR112" i="1"/>
  <c r="AGT214" i="1"/>
  <c r="AGU207" i="1"/>
  <c r="AGO271" i="1"/>
  <c r="AGT324" i="1"/>
  <c r="AHM334" i="1"/>
  <c r="AGN245" i="1"/>
  <c r="AGN267" i="1"/>
  <c r="AHL286" i="1"/>
  <c r="AGL316" i="1"/>
  <c r="AGW49" i="1"/>
  <c r="AHL53" i="1"/>
  <c r="AHG79" i="1"/>
  <c r="AHC447" i="1"/>
  <c r="AHM376" i="1"/>
  <c r="AHG416" i="1"/>
  <c r="AHD399" i="1"/>
  <c r="AGU428" i="1"/>
  <c r="AGR415" i="1"/>
  <c r="AGW349" i="1"/>
  <c r="AGR460" i="1"/>
  <c r="AGQ436" i="1"/>
  <c r="AGX400" i="1"/>
  <c r="AGZ386" i="1"/>
  <c r="AHF434" i="1"/>
  <c r="AHG419" i="1"/>
  <c r="AGL34" i="1"/>
  <c r="AGQ59" i="1"/>
  <c r="AHL142" i="1"/>
  <c r="AHJ110" i="1"/>
  <c r="AHO202" i="1"/>
  <c r="AHO173" i="1"/>
  <c r="AGZ113" i="1"/>
  <c r="AHC69" i="1"/>
  <c r="AGO206" i="1"/>
  <c r="AHA176" i="1"/>
  <c r="AHF44" i="1"/>
  <c r="AHI159" i="1"/>
  <c r="AHD134" i="1"/>
  <c r="AGW192" i="1"/>
  <c r="AHG218" i="1"/>
  <c r="AGN309" i="1"/>
  <c r="AGN284" i="1"/>
  <c r="AGO302" i="1"/>
  <c r="AGQ180" i="1"/>
  <c r="AHD227" i="1"/>
  <c r="AGX278" i="1"/>
  <c r="AGT340" i="1"/>
  <c r="AHL276" i="1"/>
  <c r="AHJ294" i="1"/>
  <c r="AGZ67" i="1"/>
  <c r="AHD203" i="1"/>
  <c r="AGX174" i="1"/>
  <c r="AGR259" i="1"/>
  <c r="AGX43" i="1"/>
  <c r="AHA158" i="1"/>
  <c r="AHC133" i="1"/>
  <c r="AGQ46" i="1"/>
  <c r="AGN161" i="1"/>
  <c r="AGO136" i="1"/>
  <c r="AGN194" i="1"/>
  <c r="AHL104" i="1"/>
  <c r="AGT65" i="1"/>
  <c r="AGL149" i="1"/>
  <c r="AGT285" i="1"/>
  <c r="AHG303" i="1"/>
  <c r="AGO229" i="1"/>
  <c r="AHL279" i="1"/>
  <c r="AGR246" i="1"/>
  <c r="AGR292" i="1"/>
  <c r="AHF312" i="1"/>
  <c r="AGN304" i="1"/>
  <c r="AHI104" i="1"/>
  <c r="AGZ122" i="1"/>
  <c r="AGO448" i="1"/>
  <c r="AGL379" i="1"/>
  <c r="AGL448" i="1"/>
  <c r="AGX431" i="1"/>
  <c r="AHC377" i="1"/>
  <c r="AHL428" i="1"/>
  <c r="AHI396" i="1"/>
  <c r="AGQ363" i="1"/>
  <c r="AGX455" i="1"/>
  <c r="AGQ404" i="1"/>
  <c r="AGX48" i="1"/>
  <c r="AGZ160" i="1"/>
  <c r="AGR133" i="1"/>
  <c r="AGW101" i="1"/>
  <c r="AGW58" i="1"/>
  <c r="AGT193" i="1"/>
  <c r="AHD248" i="1"/>
  <c r="AHL103" i="1"/>
  <c r="AHL60" i="1"/>
  <c r="AHO195" i="1"/>
  <c r="AGO254" i="1"/>
  <c r="AGL123" i="1"/>
  <c r="AHC184" i="1"/>
  <c r="AHO256" i="1"/>
  <c r="AHA281" i="1"/>
  <c r="AHI229" i="1"/>
  <c r="AHJ249" i="1"/>
  <c r="AHC276" i="1"/>
  <c r="AGZ295" i="1"/>
  <c r="AGZ170" i="1"/>
  <c r="AGU233" i="1"/>
  <c r="AGQ218" i="1"/>
  <c r="AHF288" i="1"/>
  <c r="AGO280" i="1"/>
  <c r="AHO58" i="1"/>
  <c r="AHL193" i="1"/>
  <c r="AGO250" i="1"/>
  <c r="AHM121" i="1"/>
  <c r="AHL182" i="1"/>
  <c r="AGZ36" i="1"/>
  <c r="AGZ124" i="1"/>
  <c r="AGT186" i="1"/>
  <c r="AGR95" i="1"/>
  <c r="AHG54" i="1"/>
  <c r="AHA139" i="1"/>
  <c r="AGW227" i="1"/>
  <c r="AHC226" i="1"/>
  <c r="AGW277" i="1"/>
  <c r="AGO297" i="1"/>
  <c r="AGL339" i="1"/>
  <c r="AHI234" i="1"/>
  <c r="AGX219" i="1"/>
  <c r="AGQ290" i="1"/>
  <c r="AGL303" i="1"/>
  <c r="AGO255" i="1"/>
  <c r="AHM287" i="1"/>
  <c r="AHI88" i="1"/>
  <c r="AHF92" i="1"/>
  <c r="AGT425" i="1"/>
  <c r="AGN387" i="1"/>
  <c r="AGL422" i="1"/>
  <c r="AGO405" i="1"/>
  <c r="AHI353" i="1"/>
  <c r="AHC13" i="1"/>
  <c r="AHC42" i="1"/>
  <c r="AGZ157" i="1"/>
  <c r="AGQ102" i="1"/>
  <c r="AHA62" i="1"/>
  <c r="AGT146" i="1"/>
  <c r="AGN65" i="1"/>
  <c r="AHO148" i="1"/>
  <c r="AGN117" i="1"/>
  <c r="AGO72" i="1"/>
  <c r="AGN179" i="1"/>
  <c r="AGQ253" i="1"/>
  <c r="AHI280" i="1"/>
  <c r="AGX319" i="1"/>
  <c r="AGL246" i="1"/>
  <c r="AGL292" i="1"/>
  <c r="AGZ312" i="1"/>
  <c r="AHD304" i="1"/>
  <c r="AGZ281" i="1"/>
  <c r="AHD98" i="1"/>
  <c r="AHL146" i="1"/>
  <c r="AHJ114" i="1"/>
  <c r="AHJ70" i="1"/>
  <c r="AHA208" i="1"/>
  <c r="AHO177" i="1"/>
  <c r="AHA118" i="1"/>
  <c r="AHC73" i="1"/>
  <c r="AHA180" i="1"/>
  <c r="AHI48" i="1"/>
  <c r="AHI163" i="1"/>
  <c r="AHD138" i="1"/>
  <c r="AHD197" i="1"/>
  <c r="AHG222" i="1"/>
  <c r="AGN313" i="1"/>
  <c r="AGO306" i="1"/>
  <c r="AGQ184" i="1"/>
  <c r="AGX280" i="1"/>
  <c r="AGT343" i="1"/>
  <c r="AHA52" i="1"/>
  <c r="AGU456" i="1"/>
  <c r="AHJ369" i="1"/>
  <c r="AHG356" i="1"/>
  <c r="AHF392" i="1"/>
  <c r="AGQ371" i="1"/>
  <c r="AGX392" i="1"/>
  <c r="AGX360" i="1"/>
  <c r="AGR25" i="1"/>
  <c r="AHM408" i="1"/>
  <c r="AHA461" i="1"/>
  <c r="AGO462" i="1"/>
  <c r="AHJ437" i="1"/>
  <c r="AGU402" i="1"/>
  <c r="AHO448" i="1"/>
  <c r="AHO39" i="1"/>
  <c r="AHO430" i="1"/>
  <c r="AHA397" i="1"/>
  <c r="AGR456" i="1"/>
  <c r="AHJ430" i="1"/>
  <c r="AHL395" i="1"/>
  <c r="AGZ411" i="1"/>
  <c r="AGZ360" i="1"/>
  <c r="AHG347" i="1"/>
  <c r="AGN434" i="1"/>
  <c r="AGO419" i="1"/>
  <c r="AHA382" i="1"/>
  <c r="AHG345" i="1"/>
  <c r="AGL301" i="1"/>
  <c r="AHL23" i="1"/>
  <c r="AHL392" i="1"/>
  <c r="AGW371" i="1"/>
  <c r="AGN391" i="1"/>
  <c r="AHF354" i="1"/>
  <c r="AHA332" i="1"/>
  <c r="AHA413" i="1"/>
  <c r="AGZ347" i="1"/>
  <c r="AGX103" i="1"/>
  <c r="AHO63" i="1"/>
  <c r="AHG147" i="1"/>
  <c r="AHI115" i="1"/>
  <c r="AHF71" i="1"/>
  <c r="AHG210" i="1"/>
  <c r="AHD178" i="1"/>
  <c r="AGW119" i="1"/>
  <c r="AGR74" i="1"/>
  <c r="AGW181" i="1"/>
  <c r="AGX207" i="1"/>
  <c r="AHA49" i="1"/>
  <c r="AGX164" i="1"/>
  <c r="AGZ139" i="1"/>
  <c r="AHF198" i="1"/>
  <c r="AHC223" i="1"/>
  <c r="AGT260" i="1"/>
  <c r="AHL313" i="1"/>
  <c r="AGX216" i="1"/>
  <c r="AHM306" i="1"/>
  <c r="AHO184" i="1"/>
  <c r="AGT281" i="1"/>
  <c r="AGQ300" i="1"/>
  <c r="AGZ344" i="1"/>
  <c r="AGR299" i="1"/>
  <c r="AGX293" i="1"/>
  <c r="AGU454" i="1"/>
  <c r="AGU457" i="1"/>
  <c r="AGW437" i="1"/>
  <c r="AHJ405" i="1"/>
  <c r="AGQ389" i="1"/>
  <c r="AHI352" i="1"/>
  <c r="AGN49" i="1"/>
  <c r="AHO82" i="1"/>
  <c r="AHL429" i="1"/>
  <c r="AGT375" i="1"/>
  <c r="AGQ398" i="1"/>
  <c r="AHG413" i="1"/>
  <c r="AHF347" i="1"/>
  <c r="AHG458" i="1"/>
  <c r="AGZ435" i="1"/>
  <c r="AHM398" i="1"/>
  <c r="AHO384" i="1"/>
  <c r="AHF328" i="1"/>
  <c r="AHI51" i="1"/>
  <c r="AGQ457" i="1"/>
  <c r="AHD54" i="1"/>
  <c r="AHD110" i="1"/>
  <c r="AHG202" i="1"/>
  <c r="AHI173" i="1"/>
  <c r="AHI42" i="1"/>
  <c r="AHF157" i="1"/>
  <c r="AGU45" i="1"/>
  <c r="AGR160" i="1"/>
  <c r="AGT135" i="1"/>
  <c r="AGL193" i="1"/>
  <c r="AGN104" i="1"/>
  <c r="AGX64" i="1"/>
  <c r="AGW148" i="1"/>
  <c r="AGL284" i="1"/>
  <c r="AHL302" i="1"/>
  <c r="AGT228" i="1"/>
  <c r="AGN279" i="1"/>
  <c r="AHL340" i="1"/>
  <c r="AHC245" i="1"/>
  <c r="AHC291" i="1"/>
  <c r="AHJ311" i="1"/>
  <c r="AHC302" i="1"/>
  <c r="AHG121" i="1"/>
  <c r="AGU158" i="1"/>
  <c r="AGW133" i="1"/>
  <c r="AHO102" i="1"/>
  <c r="AGW63" i="1"/>
  <c r="AGO147" i="1"/>
  <c r="AHL65" i="1"/>
  <c r="AHD149" i="1"/>
  <c r="AHL117" i="1"/>
  <c r="AHM72" i="1"/>
  <c r="AHL179" i="1"/>
  <c r="AHO253" i="1"/>
  <c r="AGX281" i="1"/>
  <c r="AHJ246" i="1"/>
  <c r="AGZ276" i="1"/>
  <c r="AHJ292" i="1"/>
  <c r="AGU313" i="1"/>
  <c r="AGZ305" i="1"/>
  <c r="AGU282" i="1"/>
  <c r="AGZ95" i="1"/>
  <c r="AGT19" i="1"/>
  <c r="AHI425" i="1"/>
  <c r="AHF408" i="1"/>
  <c r="AGX439" i="1"/>
  <c r="AGN407" i="1"/>
  <c r="AHO454" i="1"/>
  <c r="AHJ435" i="1"/>
  <c r="AHA403" i="1"/>
  <c r="AHM111" i="1"/>
  <c r="AGO80" i="1"/>
  <c r="AGR10" i="1"/>
  <c r="AGX96" i="1"/>
  <c r="AHF140" i="1"/>
  <c r="AHC197" i="1"/>
  <c r="AHC71" i="1"/>
  <c r="AGZ169" i="1"/>
  <c r="AGN227" i="1"/>
  <c r="AGO74" i="1"/>
  <c r="AGL172" i="1"/>
  <c r="AGN155" i="1"/>
  <c r="AGR93" i="1"/>
  <c r="AGR187" i="1"/>
  <c r="AHF327" i="1"/>
  <c r="AGR251" i="1"/>
  <c r="AHI267" i="1"/>
  <c r="AHA219" i="1"/>
  <c r="AGW317" i="1"/>
  <c r="AGO170" i="1"/>
  <c r="AHA228" i="1"/>
  <c r="AGQ92" i="1"/>
  <c r="AGQ186" i="1"/>
  <c r="AHF94" i="1"/>
  <c r="AHF188" i="1"/>
  <c r="AGX66" i="1"/>
  <c r="AHG102" i="1"/>
  <c r="AHO146" i="1"/>
  <c r="AGO204" i="1"/>
  <c r="AHI204" i="1"/>
  <c r="AHC268" i="1"/>
  <c r="AGR332" i="1"/>
  <c r="AHO220" i="1"/>
  <c r="AHD318" i="1"/>
  <c r="AGT272" i="1"/>
  <c r="AHJ272" i="1"/>
  <c r="AGW303" i="1"/>
  <c r="AHL129" i="1"/>
  <c r="AGR44" i="1"/>
  <c r="AHC61" i="1"/>
  <c r="AGX386" i="1"/>
  <c r="AGT453" i="1"/>
  <c r="AHJ402" i="1"/>
  <c r="AGO389" i="1"/>
  <c r="AHC366" i="1"/>
  <c r="AHF45" i="1"/>
  <c r="AHM86" i="1"/>
  <c r="AHG223" i="1"/>
  <c r="AHL62" i="1"/>
  <c r="AHL128" i="1"/>
  <c r="AHL151" i="1"/>
  <c r="AGX65" i="1"/>
  <c r="AGX131" i="1"/>
  <c r="AGW124" i="1"/>
  <c r="AHF82" i="1"/>
  <c r="AHG177" i="1"/>
  <c r="AGZ158" i="1"/>
  <c r="AHF248" i="1"/>
  <c r="AGN265" i="1"/>
  <c r="AGN321" i="1"/>
  <c r="AHL336" i="1"/>
  <c r="AHG241" i="1"/>
  <c r="AHC232" i="1"/>
  <c r="AGO315" i="1"/>
  <c r="AHF307" i="1"/>
  <c r="AGQ327" i="1"/>
  <c r="AHD263" i="1"/>
  <c r="AHA129" i="1"/>
  <c r="AHA152" i="1"/>
  <c r="AGO123" i="1"/>
  <c r="AHA81" i="1"/>
  <c r="AGZ176" i="1"/>
  <c r="AGR157" i="1"/>
  <c r="AGQ84" i="1"/>
  <c r="AGL179" i="1"/>
  <c r="AHM159" i="1"/>
  <c r="AHM56" i="1"/>
  <c r="AGN93" i="1"/>
  <c r="AGU137" i="1"/>
  <c r="AGL194" i="1"/>
  <c r="AGO316" i="1"/>
  <c r="AGQ309" i="1"/>
  <c r="AGX328" i="1"/>
  <c r="AHD237" i="1"/>
  <c r="AGW263" i="1"/>
  <c r="AHC293" i="1"/>
  <c r="AHJ18" i="1"/>
  <c r="AHO47" i="1"/>
  <c r="AGN389" i="1"/>
  <c r="AGN357" i="1"/>
  <c r="AHC344" i="1"/>
  <c r="AGZ371" i="1"/>
  <c r="AGQ336" i="1"/>
  <c r="AGX461" i="1"/>
  <c r="AGZ352" i="1"/>
  <c r="AGT443" i="1"/>
  <c r="AHG410" i="1"/>
  <c r="AHA374" i="1"/>
  <c r="AGQ347" i="1"/>
  <c r="AGT37" i="1"/>
  <c r="AGO91" i="1"/>
  <c r="AGO185" i="1"/>
  <c r="AHJ165" i="1"/>
  <c r="AHF63" i="1"/>
  <c r="AHO99" i="1"/>
  <c r="AGN144" i="1"/>
  <c r="AHM200" i="1"/>
  <c r="AHC234" i="1"/>
  <c r="AHA102" i="1"/>
  <c r="AHI146" i="1"/>
  <c r="AHI203" i="1"/>
  <c r="AHD76" i="1"/>
  <c r="AHD33" i="1"/>
  <c r="AHG174" i="1"/>
  <c r="AHI157" i="1"/>
  <c r="AHF235" i="1"/>
  <c r="AGU264" i="1"/>
  <c r="AGN272" i="1"/>
  <c r="AGZ209" i="1"/>
  <c r="AHM253" i="1"/>
  <c r="AGU270" i="1"/>
  <c r="AGL265" i="1"/>
  <c r="AHM360" i="1"/>
  <c r="AGX100" i="1"/>
  <c r="AHF144" i="1"/>
  <c r="AHC201" i="1"/>
  <c r="AHJ235" i="1"/>
  <c r="AHC75" i="1"/>
  <c r="AHC32" i="1"/>
  <c r="AGZ173" i="1"/>
  <c r="AHA156" i="1"/>
  <c r="AGL78" i="1"/>
  <c r="AGO35" i="1"/>
  <c r="AGL176" i="1"/>
  <c r="AGN159" i="1"/>
  <c r="AGR97" i="1"/>
  <c r="AGU134" i="1"/>
  <c r="AGR255" i="1"/>
  <c r="AHI271" i="1"/>
  <c r="AHG324" i="1"/>
  <c r="AHA223" i="1"/>
  <c r="AGQ264" i="1"/>
  <c r="AGT320" i="1"/>
  <c r="AGR446" i="1"/>
  <c r="AHF413" i="1"/>
  <c r="AGZ377" i="1"/>
  <c r="AGO350" i="1"/>
  <c r="AGX445" i="1"/>
  <c r="AGZ430" i="1"/>
  <c r="AGZ376" i="1"/>
  <c r="AHA363" i="1"/>
  <c r="AGN394" i="1"/>
  <c r="AGL347" i="1"/>
  <c r="AHF433" i="1"/>
  <c r="AGU400" i="1"/>
  <c r="AHM97" i="1"/>
  <c r="AHL458" i="1"/>
  <c r="AGT432" i="1"/>
  <c r="AHD456" i="1"/>
  <c r="AGR396" i="1"/>
  <c r="AGT372" i="1"/>
  <c r="AGN359" i="1"/>
  <c r="AHO396" i="1"/>
  <c r="AHC343" i="1"/>
  <c r="AGQ352" i="1"/>
  <c r="AHF428" i="1"/>
  <c r="AHA395" i="1"/>
  <c r="AHM362" i="1"/>
  <c r="AGU34" i="1"/>
  <c r="AGU437" i="1"/>
  <c r="AHM404" i="1"/>
  <c r="AHA457" i="1"/>
  <c r="AHC437" i="1"/>
  <c r="AGN406" i="1"/>
  <c r="AHJ434" i="1"/>
  <c r="AGU398" i="1"/>
  <c r="AGW384" i="1"/>
  <c r="AHA105" i="1"/>
  <c r="AHD445" i="1"/>
  <c r="AHF430" i="1"/>
  <c r="AHF376" i="1"/>
  <c r="AHG363" i="1"/>
  <c r="AHF429" i="1"/>
  <c r="AGN375" i="1"/>
  <c r="AHD392" i="1"/>
  <c r="AHD360" i="1"/>
  <c r="AGO453" i="1"/>
  <c r="AGQ434" i="1"/>
  <c r="AHD401" i="1"/>
  <c r="AHD14" i="1"/>
  <c r="AGT101" i="1"/>
  <c r="AHA145" i="1"/>
  <c r="AGR202" i="1"/>
  <c r="AHA237" i="1"/>
  <c r="AGR76" i="1"/>
  <c r="AGR33" i="1"/>
  <c r="AGU174" i="1"/>
  <c r="AGW157" i="1"/>
  <c r="AHJ78" i="1"/>
  <c r="AHM35" i="1"/>
  <c r="AHJ176" i="1"/>
  <c r="AHL159" i="1"/>
  <c r="AGN98" i="1"/>
  <c r="AGQ135" i="1"/>
  <c r="AGN256" i="1"/>
  <c r="AGX272" i="1"/>
  <c r="AHC325" i="1"/>
  <c r="AGW224" i="1"/>
  <c r="AHO264" i="1"/>
  <c r="AGL321" i="1"/>
  <c r="AGT263" i="1"/>
  <c r="AHL449" i="1"/>
  <c r="AHC358" i="1"/>
  <c r="AHG343" i="1"/>
  <c r="AGT459" i="1"/>
  <c r="AHF410" i="1"/>
  <c r="AGQ373" i="1"/>
  <c r="AHF359" i="1"/>
  <c r="AHO390" i="1"/>
  <c r="AGT369" i="1"/>
  <c r="AHJ331" i="1"/>
  <c r="AHI427" i="1"/>
  <c r="AGQ350" i="1"/>
  <c r="AHG20" i="1"/>
  <c r="AGO424" i="1"/>
  <c r="AGL407" i="1"/>
  <c r="AHM437" i="1"/>
  <c r="AHC405" i="1"/>
  <c r="AGU453" i="1"/>
  <c r="AGW434" i="1"/>
  <c r="AHJ401" i="1"/>
  <c r="AHF41" i="1"/>
  <c r="AGX124" i="1"/>
  <c r="AGZ79" i="1"/>
  <c r="AGX186" i="1"/>
  <c r="AHC56" i="1"/>
  <c r="AHC145" i="1"/>
  <c r="AHJ208" i="1"/>
  <c r="AGO59" i="1"/>
  <c r="AGO148" i="1"/>
  <c r="AGZ213" i="1"/>
  <c r="AHJ117" i="1"/>
  <c r="AGT76" i="1"/>
  <c r="AGR171" i="1"/>
  <c r="AGL233" i="1"/>
  <c r="AHG315" i="1"/>
  <c r="AHI308" i="1"/>
  <c r="AHC210" i="1"/>
  <c r="AGW301" i="1"/>
  <c r="AGL324" i="1"/>
  <c r="AGL146" i="1"/>
  <c r="AHA210" i="1"/>
  <c r="AHG115" i="1"/>
  <c r="AGL75" i="1"/>
  <c r="AHL131" i="1"/>
  <c r="AGQ170" i="1"/>
  <c r="AHL261" i="1"/>
  <c r="AHG77" i="1"/>
  <c r="AHF172" i="1"/>
  <c r="AGR205" i="1"/>
  <c r="AHG86" i="1"/>
  <c r="AGO223" i="1"/>
  <c r="AHI309" i="1"/>
  <c r="AGN329" i="1"/>
  <c r="AHJ211" i="1"/>
  <c r="AHD302" i="1"/>
  <c r="AHO227" i="1"/>
  <c r="AGU318" i="1"/>
  <c r="AHC285" i="1"/>
  <c r="AGO122" i="1"/>
  <c r="AGZ41" i="1"/>
  <c r="AGU429" i="1"/>
  <c r="AHJ395" i="1"/>
  <c r="AHC363" i="1"/>
  <c r="AGL454" i="1"/>
  <c r="AGW429" i="1"/>
  <c r="AGZ416" i="1"/>
  <c r="AGR350" i="1"/>
  <c r="AHO358" i="1"/>
  <c r="AGW344" i="1"/>
  <c r="AHC432" i="1"/>
  <c r="AGX417" i="1"/>
  <c r="AHJ380" i="1"/>
  <c r="AHA343" i="1"/>
  <c r="AHI12" i="1"/>
  <c r="AGT447" i="1"/>
  <c r="AGW431" i="1"/>
  <c r="AHL109" i="1"/>
  <c r="AHO21" i="1"/>
  <c r="AGW109" i="1"/>
  <c r="AGU84" i="1"/>
  <c r="AGR41" i="1"/>
  <c r="AGU182" i="1"/>
  <c r="AGW165" i="1"/>
  <c r="AHF237" i="1"/>
  <c r="AHL87" i="1"/>
  <c r="AHM43" i="1"/>
  <c r="AHJ184" i="1"/>
  <c r="AGN106" i="1"/>
  <c r="AGQ143" i="1"/>
  <c r="AGL195" i="1"/>
  <c r="AGQ260" i="1"/>
  <c r="AHO240" i="1"/>
  <c r="AGX286" i="1"/>
  <c r="AGL209" i="1"/>
  <c r="AHO272" i="1"/>
  <c r="AGQ326" i="1"/>
  <c r="AHD336" i="1"/>
  <c r="AGT271" i="1"/>
  <c r="AHM347" i="1"/>
  <c r="AHJ41" i="1"/>
  <c r="AHM182" i="1"/>
  <c r="AHO165" i="1"/>
  <c r="AHO104" i="1"/>
  <c r="AHL141" i="1"/>
  <c r="AHM193" i="1"/>
  <c r="AGO127" i="1"/>
  <c r="AHA107" i="1"/>
  <c r="AGX144" i="1"/>
  <c r="AGZ196" i="1"/>
  <c r="AGW78" i="1"/>
  <c r="AGZ115" i="1"/>
  <c r="AHF244" i="1"/>
  <c r="AGZ210" i="1"/>
  <c r="AGX327" i="1"/>
  <c r="AGR248" i="1"/>
  <c r="AGR270" i="1"/>
  <c r="AGN290" i="1"/>
  <c r="AGO239" i="1"/>
  <c r="AHD56" i="1"/>
  <c r="AHG60" i="1"/>
  <c r="AGL87" i="1"/>
  <c r="AGR428" i="1"/>
  <c r="AHI350" i="1"/>
  <c r="AHM429" i="1"/>
  <c r="AGZ396" i="1"/>
  <c r="AGL364" i="1"/>
  <c r="AGN412" i="1"/>
  <c r="AGL346" i="1"/>
  <c r="AHO433" i="1"/>
  <c r="AGT397" i="1"/>
  <c r="AGU383" i="1"/>
  <c r="AHF337" i="1"/>
  <c r="AGQ13" i="1"/>
  <c r="AHI99" i="1"/>
  <c r="AHJ143" i="1"/>
  <c r="AHG200" i="1"/>
  <c r="AGW234" i="1"/>
  <c r="AHG74" i="1"/>
  <c r="AHD172" i="1"/>
  <c r="AHF155" i="1"/>
  <c r="AGT77" i="1"/>
  <c r="AGT34" i="1"/>
  <c r="AGW175" i="1"/>
  <c r="AGR158" i="1"/>
  <c r="AHC96" i="1"/>
  <c r="AGZ133" i="1"/>
  <c r="AGZ190" i="1"/>
  <c r="AHC254" i="1"/>
  <c r="AHM270" i="1"/>
  <c r="AHF222" i="1"/>
  <c r="AGU263" i="1"/>
  <c r="AGW32" i="1"/>
  <c r="AGT173" i="1"/>
  <c r="AGU156" i="1"/>
  <c r="AGU95" i="1"/>
  <c r="AGU189" i="1"/>
  <c r="AHJ97" i="1"/>
  <c r="AHM134" i="1"/>
  <c r="AHI68" i="1"/>
  <c r="AHJ128" i="1"/>
  <c r="AHL105" i="1"/>
  <c r="AGQ150" i="1"/>
  <c r="AGU210" i="1"/>
  <c r="AHM207" i="1"/>
  <c r="AHG271" i="1"/>
  <c r="AHL324" i="1"/>
  <c r="AHC335" i="1"/>
  <c r="AGQ224" i="1"/>
  <c r="AHI264" i="1"/>
  <c r="AHL320" i="1"/>
  <c r="AGO232" i="1"/>
  <c r="AGL308" i="1"/>
  <c r="AHC47" i="1"/>
  <c r="AGL423" i="1"/>
  <c r="AGT383" i="1"/>
  <c r="AGN423" i="1"/>
  <c r="AGQ406" i="1"/>
  <c r="AGN433" i="1"/>
  <c r="AHF399" i="1"/>
  <c r="AHM406" i="1"/>
  <c r="AHM103" i="1"/>
  <c r="AHJ140" i="1"/>
  <c r="AHL192" i="1"/>
  <c r="AHA75" i="1"/>
  <c r="AHD112" i="1"/>
  <c r="AGL239" i="1"/>
  <c r="AGT115" i="1"/>
  <c r="AGZ244" i="1"/>
  <c r="AGX90" i="1"/>
  <c r="AGZ46" i="1"/>
  <c r="AHC187" i="1"/>
  <c r="AHL296" i="1"/>
  <c r="AGL248" i="1"/>
  <c r="AGL270" i="1"/>
  <c r="AHJ289" i="1"/>
  <c r="AGU216" i="1"/>
  <c r="AHF339" i="1"/>
  <c r="AHG293" i="1"/>
  <c r="AGN40" i="1"/>
  <c r="AGW113" i="1"/>
  <c r="AGZ240" i="1"/>
  <c r="AGW89" i="1"/>
  <c r="AGR45" i="1"/>
  <c r="AGU186" i="1"/>
  <c r="AHL91" i="1"/>
  <c r="AHM47" i="1"/>
  <c r="AHJ188" i="1"/>
  <c r="AHD129" i="1"/>
  <c r="AGN110" i="1"/>
  <c r="AGQ147" i="1"/>
  <c r="AGL199" i="1"/>
  <c r="AHC168" i="1"/>
  <c r="AHO244" i="1"/>
  <c r="AGX290" i="1"/>
  <c r="AGQ337" i="1"/>
  <c r="AGX341" i="1"/>
  <c r="AGL213" i="1"/>
  <c r="AGO20" i="1"/>
  <c r="AGW366" i="1"/>
  <c r="AHJ424" i="1"/>
  <c r="AGN371" i="1"/>
  <c r="AHG335" i="1"/>
  <c r="AGO287" i="1"/>
  <c r="AHC12" i="1"/>
  <c r="AGQ463" i="1"/>
  <c r="AHL438" i="1"/>
  <c r="AGW403" i="1"/>
  <c r="AGT434" i="1"/>
  <c r="AGU419" i="1"/>
  <c r="AHG382" i="1"/>
  <c r="AGN427" i="1"/>
  <c r="AGQ414" i="1"/>
  <c r="AGO348" i="1"/>
  <c r="AHA412" i="1"/>
  <c r="AHA361" i="1"/>
  <c r="AGR349" i="1"/>
  <c r="AHC457" i="1"/>
  <c r="AGO371" i="1"/>
  <c r="AHO357" i="1"/>
  <c r="AHF446" i="1"/>
  <c r="AHG377" i="1"/>
  <c r="AHI364" i="1"/>
  <c r="AHA48" i="1"/>
  <c r="AGU460" i="1"/>
  <c r="AHG411" i="1"/>
  <c r="AGT374" i="1"/>
  <c r="AHG360" i="1"/>
  <c r="AGX373" i="1"/>
  <c r="AGN345" i="1"/>
  <c r="AGL390" i="1"/>
  <c r="AHD353" i="1"/>
  <c r="AGU340" i="1"/>
  <c r="AGW430" i="1"/>
  <c r="AHL396" i="1"/>
  <c r="AGX364" i="1"/>
  <c r="AGX89" i="1"/>
  <c r="AGX183" i="1"/>
  <c r="AGW164" i="1"/>
  <c r="AGL62" i="1"/>
  <c r="AGU98" i="1"/>
  <c r="AHC142" i="1"/>
  <c r="AGT199" i="1"/>
  <c r="AHJ100" i="1"/>
  <c r="AGO145" i="1"/>
  <c r="AHO201" i="1"/>
  <c r="AHF236" i="1"/>
  <c r="AGQ75" i="1"/>
  <c r="AGQ32" i="1"/>
  <c r="AGN173" i="1"/>
  <c r="AGO156" i="1"/>
  <c r="AGL234" i="1"/>
  <c r="AHC270" i="1"/>
  <c r="AHC328" i="1"/>
  <c r="AGU206" i="1"/>
  <c r="AGT252" i="1"/>
  <c r="AHD268" i="1"/>
  <c r="AHA263" i="1"/>
  <c r="AHJ327" i="1"/>
  <c r="AGX354" i="1"/>
  <c r="AGN353" i="1"/>
  <c r="AGZ366" i="1"/>
  <c r="AGQ332" i="1"/>
  <c r="AGQ453" i="1"/>
  <c r="AHL440" i="1"/>
  <c r="AHA408" i="1"/>
  <c r="AGL287" i="1"/>
  <c r="AGZ216" i="1"/>
  <c r="AHO168" i="1"/>
  <c r="AHO293" i="1"/>
  <c r="AHL275" i="1"/>
  <c r="AGW248" i="1"/>
  <c r="AGO228" i="1"/>
  <c r="AGU255" i="1"/>
  <c r="AGX214" i="1"/>
  <c r="AGT182" i="1"/>
  <c r="AHA121" i="1"/>
  <c r="AHM250" i="1"/>
  <c r="AGU194" i="1"/>
  <c r="AGR59" i="1"/>
  <c r="AGR102" i="1"/>
  <c r="AGZ245" i="1"/>
  <c r="AHF56" i="1"/>
  <c r="AHF99" i="1"/>
  <c r="AHO158" i="1"/>
  <c r="AHG124" i="1"/>
  <c r="AHJ46" i="1"/>
  <c r="AGZ407" i="1"/>
  <c r="AHJ439" i="1"/>
  <c r="AGW377" i="1"/>
  <c r="AGQ431" i="1"/>
  <c r="AHO447" i="1"/>
  <c r="AHD383" i="1"/>
  <c r="AGR420" i="1"/>
  <c r="AHD384" i="1"/>
  <c r="AGR421" i="1"/>
  <c r="AGL25" i="1"/>
  <c r="AGL317" i="1"/>
  <c r="AGO355" i="1"/>
  <c r="AGZ391" i="1"/>
  <c r="AGW408" i="1"/>
  <c r="AHF439" i="1"/>
  <c r="AHD459" i="1"/>
  <c r="AHF458" i="1"/>
  <c r="AGO463" i="1"/>
  <c r="AGZ30" i="1"/>
  <c r="AGZ379" i="1"/>
  <c r="AGR419" i="1"/>
  <c r="AGO450" i="1"/>
  <c r="AHF345" i="1"/>
  <c r="AHG379" i="1"/>
  <c r="AHF393" i="1"/>
  <c r="AHA445" i="1"/>
  <c r="AHL364" i="1"/>
  <c r="AHM399" i="1"/>
  <c r="AGN448" i="1"/>
  <c r="AHG305" i="1"/>
  <c r="AHA313" i="1"/>
  <c r="AGN293" i="1"/>
  <c r="AHF276" i="1"/>
  <c r="AGN247" i="1"/>
  <c r="AHC341" i="1"/>
  <c r="AHM229" i="1"/>
  <c r="AHC304" i="1"/>
  <c r="AHJ288" i="1"/>
  <c r="AHJ149" i="1"/>
  <c r="AGO66" i="1"/>
  <c r="AHG105" i="1"/>
  <c r="AGU195" i="1"/>
  <c r="AHM136" i="1"/>
  <c r="AHL161" i="1"/>
  <c r="AHO46" i="1"/>
  <c r="AGR134" i="1"/>
  <c r="AGW159" i="1"/>
  <c r="AGT44" i="1"/>
  <c r="AGT175" i="1"/>
  <c r="AHA204" i="1"/>
  <c r="AGU68" i="1"/>
  <c r="AGU112" i="1"/>
  <c r="AHI98" i="1"/>
  <c r="AGO393" i="1"/>
  <c r="AHJ406" i="1"/>
  <c r="AGR439" i="1"/>
  <c r="AGZ462" i="1"/>
  <c r="AHG339" i="1"/>
  <c r="AHL59" i="1"/>
  <c r="AHI13" i="1"/>
  <c r="AGT322" i="1"/>
  <c r="AHG397" i="1"/>
  <c r="AGZ354" i="1"/>
  <c r="AHJ390" i="1"/>
  <c r="AHL345" i="1"/>
  <c r="AGL442" i="1"/>
  <c r="AHC361" i="1"/>
  <c r="AGO375" i="1"/>
  <c r="AHC412" i="1"/>
  <c r="AGQ461" i="1"/>
  <c r="AHI47" i="1"/>
  <c r="AHO453" i="1"/>
  <c r="AHJ378" i="1"/>
  <c r="AHI418" i="1"/>
  <c r="AGZ449" i="1"/>
  <c r="AGU385" i="1"/>
  <c r="AHL421" i="1"/>
  <c r="AGU386" i="1"/>
  <c r="AGO418" i="1"/>
  <c r="AGQ316" i="1"/>
  <c r="AGX233" i="1"/>
  <c r="AHI242" i="1"/>
  <c r="AHM195" i="1"/>
  <c r="AHM321" i="1"/>
  <c r="AHJ325" i="1"/>
  <c r="AHJ267" i="1"/>
  <c r="AHA216" i="1"/>
  <c r="AGZ66" i="1"/>
  <c r="AGU192" i="1"/>
  <c r="AGX135" i="1"/>
  <c r="AGW91" i="1"/>
  <c r="AGO227" i="1"/>
  <c r="AHD88" i="1"/>
  <c r="AGN210" i="1"/>
  <c r="AHF154" i="1"/>
  <c r="AHM173" i="1"/>
  <c r="AHL78" i="1"/>
  <c r="AHC120" i="1"/>
  <c r="AHC406" i="1"/>
  <c r="AGZ423" i="1"/>
  <c r="AGU363" i="1"/>
  <c r="AGT376" i="1"/>
  <c r="AGT430" i="1"/>
  <c r="AGR445" i="1"/>
  <c r="AGO382" i="1"/>
  <c r="AHF418" i="1"/>
  <c r="AHD433" i="1"/>
  <c r="AHM383" i="1"/>
  <c r="AHA414" i="1"/>
  <c r="AHG449" i="1"/>
  <c r="AGO101" i="1"/>
  <c r="AHF310" i="1"/>
  <c r="AGL381" i="1"/>
  <c r="AHO446" i="1"/>
  <c r="AHL402" i="1"/>
  <c r="AHL361" i="1"/>
  <c r="AGQ43" i="1"/>
  <c r="AGW83" i="1"/>
  <c r="AHI102" i="1"/>
  <c r="AGO84" i="1"/>
  <c r="AGL41" i="1"/>
  <c r="AGO182" i="1"/>
  <c r="AGQ165" i="1"/>
  <c r="AGZ237" i="1"/>
  <c r="AGQ104" i="1"/>
  <c r="AGN141" i="1"/>
  <c r="AGO193" i="1"/>
  <c r="AGT126" i="1"/>
  <c r="AHF106" i="1"/>
  <c r="AHI143" i="1"/>
  <c r="AHD195" i="1"/>
  <c r="AGX77" i="1"/>
  <c r="AHG114" i="1"/>
  <c r="AGL243" i="1"/>
  <c r="AHD209" i="1"/>
  <c r="AHI326" i="1"/>
  <c r="AGT337" i="1"/>
  <c r="AHC247" i="1"/>
  <c r="AHC269" i="1"/>
  <c r="AGR289" i="1"/>
  <c r="AGW319" i="1"/>
  <c r="AGU66" i="1"/>
  <c r="AHF141" i="1"/>
  <c r="AHG193" i="1"/>
  <c r="AGW76" i="1"/>
  <c r="AHC113" i="1"/>
  <c r="AHF240" i="1"/>
  <c r="AGQ117" i="1"/>
  <c r="AGQ246" i="1"/>
  <c r="AGT91" i="1"/>
  <c r="AGU47" i="1"/>
  <c r="AGR188" i="1"/>
  <c r="AHD297" i="1"/>
  <c r="AHJ248" i="1"/>
  <c r="AHJ270" i="1"/>
  <c r="AHF290" i="1"/>
  <c r="AGQ217" i="1"/>
  <c r="AGR295" i="1"/>
  <c r="AHC46" i="1"/>
  <c r="AHD36" i="1"/>
  <c r="AGT403" i="1"/>
  <c r="AHJ455" i="1"/>
  <c r="AHC404" i="1"/>
  <c r="AGW433" i="1"/>
  <c r="AHD396" i="1"/>
  <c r="AHF382" i="1"/>
  <c r="AGZ425" i="1"/>
  <c r="AHJ54" i="1"/>
  <c r="AGN63" i="1"/>
  <c r="AHA425" i="1"/>
  <c r="AHO68" i="1"/>
  <c r="AHL113" i="1"/>
  <c r="AHO69" i="1"/>
  <c r="AHJ206" i="1"/>
  <c r="AHM176" i="1"/>
  <c r="AHM45" i="1"/>
  <c r="AHJ160" i="1"/>
  <c r="AHL135" i="1"/>
  <c r="AHJ193" i="1"/>
  <c r="AHC48" i="1"/>
  <c r="AHC163" i="1"/>
  <c r="AGX138" i="1"/>
  <c r="AGR197" i="1"/>
  <c r="AGR107" i="1"/>
  <c r="AHA151" i="1"/>
  <c r="AGT239" i="1"/>
  <c r="AGN306" i="1"/>
  <c r="AGR280" i="1"/>
  <c r="AGN343" i="1"/>
  <c r="AHG248" i="1"/>
  <c r="AGW278" i="1"/>
  <c r="AHD294" i="1"/>
  <c r="AGL315" i="1"/>
  <c r="AHL308" i="1"/>
  <c r="AGZ161" i="1"/>
  <c r="AHA136" i="1"/>
  <c r="AHF194" i="1"/>
  <c r="AGQ106" i="1"/>
  <c r="AHA66" i="1"/>
  <c r="AGT150" i="1"/>
  <c r="AGN68" i="1"/>
  <c r="AHO152" i="1"/>
  <c r="AHM244" i="1"/>
  <c r="AGN121" i="1"/>
  <c r="AGO76" i="1"/>
  <c r="AGN183" i="1"/>
  <c r="AHO210" i="1"/>
  <c r="AGQ257" i="1"/>
  <c r="AGN285" i="1"/>
  <c r="AGO300" i="1"/>
  <c r="AHA322" i="1"/>
  <c r="AGL250" i="1"/>
  <c r="AHD279" i="1"/>
  <c r="AGO296" i="1"/>
  <c r="AGZ316" i="1"/>
  <c r="AHM231" i="1"/>
  <c r="AGU218" i="1"/>
  <c r="AHD308" i="1"/>
  <c r="AGL288" i="1"/>
  <c r="AHD326" i="1"/>
  <c r="AHO101" i="1"/>
  <c r="AGU16" i="1"/>
  <c r="AGX422" i="1"/>
  <c r="AHA405" i="1"/>
  <c r="AGT436" i="1"/>
  <c r="AHL403" i="1"/>
  <c r="AGQ460" i="1"/>
  <c r="AHF432" i="1"/>
  <c r="AGW400" i="1"/>
  <c r="AGO89" i="1"/>
  <c r="AGU104" i="1"/>
  <c r="AGU61" i="1"/>
  <c r="AGR196" i="1"/>
  <c r="AGT167" i="1"/>
  <c r="AHM254" i="1"/>
  <c r="AGT36" i="1"/>
  <c r="AGT124" i="1"/>
  <c r="AGN186" i="1"/>
  <c r="AHO38" i="1"/>
  <c r="AGX189" i="1"/>
  <c r="AHG97" i="1"/>
  <c r="AGO58" i="1"/>
  <c r="AHJ141" i="1"/>
  <c r="AHL228" i="1"/>
  <c r="AHF279" i="1"/>
  <c r="AGO237" i="1"/>
  <c r="AHM221" i="1"/>
  <c r="AGZ292" i="1"/>
  <c r="AGN239" i="1"/>
  <c r="AHC281" i="1"/>
  <c r="AHA305" i="1"/>
  <c r="AGX257" i="1"/>
  <c r="AGQ282" i="1"/>
  <c r="AHI292" i="1"/>
  <c r="AHM107" i="1"/>
  <c r="AHL186" i="1"/>
  <c r="AGZ96" i="1"/>
  <c r="AHJ56" i="1"/>
  <c r="AHI140" i="1"/>
  <c r="AHC59" i="1"/>
  <c r="AGU143" i="1"/>
  <c r="AGX110" i="1"/>
  <c r="AHA202" i="1"/>
  <c r="AHC173" i="1"/>
  <c r="AGZ247" i="1"/>
  <c r="AGO277" i="1"/>
  <c r="AGZ293" i="1"/>
  <c r="AHM313" i="1"/>
  <c r="AHA240" i="1"/>
  <c r="AHJ282" i="1"/>
  <c r="AHO306" i="1"/>
  <c r="AHC256" i="1"/>
  <c r="AGO281" i="1"/>
  <c r="AGL227" i="1"/>
  <c r="AHO277" i="1"/>
  <c r="AHJ317" i="1"/>
  <c r="AHF81" i="1"/>
  <c r="AHO28" i="1"/>
  <c r="AHF366" i="1"/>
  <c r="AGW332" i="1"/>
  <c r="AHO464" i="1"/>
  <c r="AHA353" i="1"/>
  <c r="AHI339" i="1"/>
  <c r="AGU461" i="1"/>
  <c r="AGQ393" i="1"/>
  <c r="AHI356" i="1"/>
  <c r="AGT332" i="1"/>
  <c r="AGW94" i="1"/>
  <c r="AHA101" i="1"/>
  <c r="AGZ65" i="1"/>
  <c r="AGR149" i="1"/>
  <c r="AGU118" i="1"/>
  <c r="AGW73" i="1"/>
  <c r="AGU180" i="1"/>
  <c r="AHJ120" i="1"/>
  <c r="AHL75" i="1"/>
  <c r="AHJ182" i="1"/>
  <c r="AHI210" i="1"/>
  <c r="AGL51" i="1"/>
  <c r="AGQ141" i="1"/>
  <c r="AHO200" i="1"/>
  <c r="AGN225" i="1"/>
  <c r="AHM261" i="1"/>
  <c r="AHC315" i="1"/>
  <c r="AHG231" i="1"/>
  <c r="AGO218" i="1"/>
  <c r="AGX308" i="1"/>
  <c r="AGZ186" i="1"/>
  <c r="AHM282" i="1"/>
  <c r="AHD301" i="1"/>
  <c r="AGO347" i="1"/>
  <c r="AGR281" i="1"/>
  <c r="AHO73" i="1"/>
  <c r="AHM180" i="1"/>
  <c r="AHI206" i="1"/>
  <c r="AHM49" i="1"/>
  <c r="AHJ164" i="1"/>
  <c r="AHL139" i="1"/>
  <c r="AGU199" i="1"/>
  <c r="AHC52" i="1"/>
  <c r="AGX142" i="1"/>
  <c r="AHF202" i="1"/>
  <c r="AGU111" i="1"/>
  <c r="AHI70" i="1"/>
  <c r="AGZ127" i="1"/>
  <c r="AGT255" i="1"/>
  <c r="AGN310" i="1"/>
  <c r="AGR284" i="1"/>
  <c r="AGO303" i="1"/>
  <c r="AHG252" i="1"/>
  <c r="AGW280" i="1"/>
  <c r="AGL319" i="1"/>
  <c r="AGN260" i="1"/>
  <c r="AHL316" i="1"/>
  <c r="AHC118" i="1"/>
  <c r="AGX13" i="1"/>
  <c r="AHF373" i="1"/>
  <c r="AHG359" i="1"/>
  <c r="AGZ346" i="1"/>
  <c r="AGX395" i="1"/>
  <c r="AGN348" i="1"/>
  <c r="AHD451" i="1"/>
  <c r="AHD356" i="1"/>
  <c r="AGN344" i="1"/>
  <c r="AGN455" i="1"/>
  <c r="AGU446" i="1"/>
  <c r="AHD397" i="1"/>
  <c r="AHC321" i="1"/>
  <c r="AGL50" i="1"/>
  <c r="AHL444" i="1"/>
  <c r="AHD458" i="1"/>
  <c r="AHL422" i="1"/>
  <c r="AGR391" i="1"/>
  <c r="AHF369" i="1"/>
  <c r="AHC389" i="1"/>
  <c r="AGL353" i="1"/>
  <c r="AHJ411" i="1"/>
  <c r="AHO345" i="1"/>
  <c r="AGU79" i="1"/>
  <c r="AHG453" i="1"/>
  <c r="AHI434" i="1"/>
  <c r="AGT402" i="1"/>
  <c r="AGQ459" i="1"/>
  <c r="AHL435" i="1"/>
  <c r="AGW399" i="1"/>
  <c r="AGR385" i="1"/>
  <c r="AGT431" i="1"/>
  <c r="AHM414" i="1"/>
  <c r="AHG378" i="1"/>
  <c r="AHL424" i="1"/>
  <c r="AGQ385" i="1"/>
  <c r="AGL304" i="1"/>
  <c r="AGN53" i="1"/>
  <c r="AGW98" i="1"/>
  <c r="AHM395" i="1"/>
  <c r="AGT348" i="1"/>
  <c r="AGX427" i="1"/>
  <c r="AHI393" i="1"/>
  <c r="AHF361" i="1"/>
  <c r="AGT371" i="1"/>
  <c r="AHM335" i="1"/>
  <c r="AHI446" i="1"/>
  <c r="AHM394" i="1"/>
  <c r="AHO380" i="1"/>
  <c r="AGU60" i="1"/>
  <c r="AHI119" i="1"/>
  <c r="AHD74" i="1"/>
  <c r="AHI181" i="1"/>
  <c r="AGT208" i="1"/>
  <c r="AHF50" i="1"/>
  <c r="AHF165" i="1"/>
  <c r="AHG140" i="1"/>
  <c r="AGW200" i="1"/>
  <c r="AGU53" i="1"/>
  <c r="AGT143" i="1"/>
  <c r="AHJ203" i="1"/>
  <c r="AGN112" i="1"/>
  <c r="AGX71" i="1"/>
  <c r="AGU128" i="1"/>
  <c r="AHL310" i="1"/>
  <c r="AHG286" i="1"/>
  <c r="AHM303" i="1"/>
  <c r="AHC253" i="1"/>
  <c r="AGL281" i="1"/>
  <c r="AHJ319" i="1"/>
  <c r="AHL260" i="1"/>
  <c r="AHC318" i="1"/>
  <c r="AHF416" i="1"/>
  <c r="AGL369" i="1"/>
  <c r="AHL355" i="1"/>
  <c r="AHJ391" i="1"/>
  <c r="AGU370" i="1"/>
  <c r="AHI391" i="1"/>
  <c r="AHI359" i="1"/>
  <c r="AHL30" i="1"/>
  <c r="AGQ435" i="1"/>
  <c r="AHI401" i="1"/>
  <c r="AGW454" i="1"/>
  <c r="AGR435" i="1"/>
  <c r="AGN11" i="1"/>
  <c r="AHC80" i="1"/>
  <c r="AGX175" i="1"/>
  <c r="AGW156" i="1"/>
  <c r="AGU90" i="1"/>
  <c r="AHC134" i="1"/>
  <c r="AHJ92" i="1"/>
  <c r="AGO137" i="1"/>
  <c r="AHO193" i="1"/>
  <c r="AGQ67" i="1"/>
  <c r="AGX218" i="1"/>
  <c r="AHA269" i="1"/>
  <c r="AHA327" i="1"/>
  <c r="AGX197" i="1"/>
  <c r="AGT244" i="1"/>
  <c r="AGO235" i="1"/>
  <c r="AHD317" i="1"/>
  <c r="AGZ320" i="1"/>
  <c r="AHM90" i="1"/>
  <c r="AGL135" i="1"/>
  <c r="AHL66" i="1"/>
  <c r="AHM216" i="1"/>
  <c r="AGX68" i="1"/>
  <c r="AGW221" i="1"/>
  <c r="AHG87" i="1"/>
  <c r="AHG181" i="1"/>
  <c r="AGZ162" i="1"/>
  <c r="AHF252" i="1"/>
  <c r="AGN269" i="1"/>
  <c r="AHG245" i="1"/>
  <c r="AHC236" i="1"/>
  <c r="AGO319" i="1"/>
  <c r="AHL332" i="1"/>
  <c r="AHF311" i="1"/>
  <c r="AHD267" i="1"/>
  <c r="AGL332" i="1"/>
  <c r="AGU27" i="1"/>
  <c r="AHF437" i="1"/>
  <c r="AHG423" i="1"/>
  <c r="AGQ387" i="1"/>
  <c r="AHG422" i="1"/>
  <c r="AGQ386" i="1"/>
  <c r="AGU450" i="1"/>
  <c r="AGX419" i="1"/>
  <c r="AHF379" i="1"/>
  <c r="AHL454" i="1"/>
  <c r="AHC306" i="1"/>
  <c r="AHD77" i="1"/>
  <c r="AHL460" i="1"/>
  <c r="AHM440" i="1"/>
  <c r="AHJ129" i="1"/>
  <c r="AGT110" i="1"/>
  <c r="AGW147" i="1"/>
  <c r="AGR199" i="1"/>
  <c r="AHI168" i="1"/>
  <c r="AHJ81" i="1"/>
  <c r="AGR42" i="1"/>
  <c r="AGO120" i="1"/>
  <c r="AGW154" i="1"/>
  <c r="AHD255" i="1"/>
  <c r="AHM44" i="1"/>
  <c r="AHD122" i="1"/>
  <c r="AHL156" i="1"/>
  <c r="AHM96" i="1"/>
  <c r="AHL52" i="1"/>
  <c r="AHO239" i="1"/>
  <c r="AGU278" i="1"/>
  <c r="AGT300" i="1"/>
  <c r="AHA254" i="1"/>
  <c r="AGT296" i="1"/>
  <c r="AHD222" i="1"/>
  <c r="AHL242" i="1"/>
  <c r="AHA288" i="1"/>
  <c r="AGL57" i="1"/>
  <c r="AHG120" i="1"/>
  <c r="AHO154" i="1"/>
  <c r="AHF95" i="1"/>
  <c r="AHG51" i="1"/>
  <c r="AGR98" i="1"/>
  <c r="AGW54" i="1"/>
  <c r="AHM242" i="1"/>
  <c r="AHA117" i="1"/>
  <c r="AHM206" i="1"/>
  <c r="AGL177" i="1"/>
  <c r="AGX210" i="1"/>
  <c r="AGU251" i="1"/>
  <c r="AHJ277" i="1"/>
  <c r="AHJ296" i="1"/>
  <c r="AGO224" i="1"/>
  <c r="AGW244" i="1"/>
  <c r="AHO289" i="1"/>
  <c r="AHD334" i="1"/>
  <c r="AGX276" i="1"/>
  <c r="AHG337" i="1"/>
  <c r="AGR14" i="1"/>
  <c r="AGW463" i="1"/>
  <c r="AGO439" i="1"/>
  <c r="AHC403" i="1"/>
  <c r="AGU438" i="1"/>
  <c r="AGW424" i="1"/>
  <c r="AHI387" i="1"/>
  <c r="AHJ450" i="1"/>
  <c r="AHA418" i="1"/>
  <c r="AHM381" i="1"/>
  <c r="AHD457" i="1"/>
  <c r="AHJ115" i="1"/>
  <c r="AHI100" i="1"/>
  <c r="AHF137" i="1"/>
  <c r="AGW72" i="1"/>
  <c r="AHC109" i="1"/>
  <c r="AGL112" i="1"/>
  <c r="AGT87" i="1"/>
  <c r="AGU43" i="1"/>
  <c r="AGR184" i="1"/>
  <c r="AHD293" i="1"/>
  <c r="AHJ244" i="1"/>
  <c r="AHJ266" i="1"/>
  <c r="AHF286" i="1"/>
  <c r="AHG289" i="1"/>
  <c r="AGO110" i="1"/>
  <c r="AGL86" i="1"/>
  <c r="AGN42" i="1"/>
  <c r="AGQ183" i="1"/>
  <c r="AHG88" i="1"/>
  <c r="AHI44" i="1"/>
  <c r="AHF185" i="1"/>
  <c r="AGZ126" i="1"/>
  <c r="AHL106" i="1"/>
  <c r="AHO143" i="1"/>
  <c r="AHJ195" i="1"/>
  <c r="AHO260" i="1"/>
  <c r="AHD241" i="1"/>
  <c r="AGT287" i="1"/>
  <c r="AHJ209" i="1"/>
  <c r="AHO326" i="1"/>
  <c r="AGZ337" i="1"/>
  <c r="AGO272" i="1"/>
  <c r="AGN23" i="1"/>
  <c r="AGN392" i="1"/>
  <c r="AHA370" i="1"/>
  <c r="AGR390" i="1"/>
  <c r="AHJ353" i="1"/>
  <c r="AHF331" i="1"/>
  <c r="AHF412" i="1"/>
  <c r="AHD346" i="1"/>
  <c r="AGT290" i="1"/>
  <c r="AHA15" i="1"/>
  <c r="AHD94" i="1"/>
  <c r="AHI50" i="1"/>
  <c r="AHG113" i="1"/>
  <c r="AHG150" i="1"/>
  <c r="AHI202" i="1"/>
  <c r="AGR173" i="1"/>
  <c r="AGU117" i="1"/>
  <c r="AHA206" i="1"/>
  <c r="AHI176" i="1"/>
  <c r="AGN88" i="1"/>
  <c r="AGZ47" i="1"/>
  <c r="AGX159" i="1"/>
  <c r="AGR219" i="1"/>
  <c r="AHM289" i="1"/>
  <c r="AGN257" i="1"/>
  <c r="AHL274" i="1"/>
  <c r="AHM247" i="1"/>
  <c r="AGZ275" i="1"/>
  <c r="AGQ328" i="1"/>
  <c r="AHC84" i="1"/>
  <c r="AGW151" i="1"/>
  <c r="AHF203" i="1"/>
  <c r="AGN174" i="1"/>
  <c r="AHO86" i="1"/>
  <c r="AGR46" i="1"/>
  <c r="AGO124" i="1"/>
  <c r="AGW158" i="1"/>
  <c r="AHI260" i="1"/>
  <c r="AHJ48" i="1"/>
  <c r="AHL160" i="1"/>
  <c r="AHD133" i="1"/>
  <c r="AGN211" i="1"/>
  <c r="AHM100" i="1"/>
  <c r="AHM57" i="1"/>
  <c r="AHJ192" i="1"/>
  <c r="AHO247" i="1"/>
  <c r="AGU280" i="1"/>
  <c r="AGT304" i="1"/>
  <c r="AHD226" i="1"/>
  <c r="AHL246" i="1"/>
  <c r="AGX274" i="1"/>
  <c r="AHA292" i="1"/>
  <c r="AHA217" i="1"/>
  <c r="AGL305" i="1"/>
  <c r="AHF66" i="1"/>
  <c r="AGR9" i="1"/>
  <c r="AGZ26" i="1"/>
  <c r="AGW453" i="1"/>
  <c r="AHG428" i="1"/>
  <c r="AHD415" i="1"/>
  <c r="AHI349" i="1"/>
  <c r="AHC443" i="1"/>
  <c r="AGL414" i="1"/>
  <c r="AGL363" i="1"/>
  <c r="AHL350" i="1"/>
  <c r="AGN459" i="1"/>
  <c r="AGZ410" i="1"/>
  <c r="AHJ372" i="1"/>
  <c r="AGZ359" i="1"/>
  <c r="AGU448" i="1"/>
  <c r="AHO415" i="1"/>
  <c r="AGR379" i="1"/>
  <c r="AGN74" i="1"/>
  <c r="AGR81" i="1"/>
  <c r="AHJ87" i="1"/>
  <c r="AGO442" i="1"/>
  <c r="AGR356" i="1"/>
  <c r="AHF343" i="1"/>
  <c r="AHD370" i="1"/>
  <c r="AGU335" i="1"/>
  <c r="AGN458" i="1"/>
  <c r="AGX442" i="1"/>
  <c r="AGU346" i="1"/>
  <c r="AHA89" i="1"/>
  <c r="AGX420" i="1"/>
  <c r="AHJ383" i="1"/>
  <c r="AGQ422" i="1"/>
  <c r="AGR382" i="1"/>
  <c r="AGW417" i="1"/>
  <c r="AGT400" i="1"/>
  <c r="AGT460" i="1"/>
  <c r="AGU440" i="1"/>
  <c r="AHO408" i="1"/>
  <c r="AHF329" i="1"/>
  <c r="AGR310" i="1"/>
  <c r="AHI94" i="1"/>
  <c r="AHI443" i="1"/>
  <c r="AGR414" i="1"/>
  <c r="AGR363" i="1"/>
  <c r="AGO464" i="1"/>
  <c r="AHJ443" i="1"/>
  <c r="AHA415" i="1"/>
  <c r="AGN378" i="1"/>
  <c r="AHA364" i="1"/>
  <c r="AHC372" i="1"/>
  <c r="AGL344" i="1"/>
  <c r="AHF336" i="1"/>
  <c r="AGX448" i="1"/>
  <c r="AHO377" i="1"/>
  <c r="AGL115" i="1"/>
  <c r="AGL152" i="1"/>
  <c r="AHD204" i="1"/>
  <c r="AGO175" i="1"/>
  <c r="AHD87" i="1"/>
  <c r="AGN47" i="1"/>
  <c r="AHM124" i="1"/>
  <c r="AGL159" i="1"/>
  <c r="AHI49" i="1"/>
  <c r="AHG161" i="1"/>
  <c r="AGZ134" i="1"/>
  <c r="AGR214" i="1"/>
  <c r="AHI101" i="1"/>
  <c r="AHI58" i="1"/>
  <c r="AHF193" i="1"/>
  <c r="AGZ249" i="1"/>
  <c r="AGQ281" i="1"/>
  <c r="AGO305" i="1"/>
  <c r="AGL276" i="1"/>
  <c r="AGQ299" i="1"/>
  <c r="AGZ227" i="1"/>
  <c r="AHG247" i="1"/>
  <c r="AGT275" i="1"/>
  <c r="AGW293" i="1"/>
  <c r="AGW218" i="1"/>
  <c r="AHJ305" i="1"/>
  <c r="AGQ296" i="1"/>
  <c r="AGQ120" i="1"/>
  <c r="AGZ390" i="1"/>
  <c r="AHA369" i="1"/>
  <c r="AHI337" i="1"/>
  <c r="AHJ451" i="1"/>
  <c r="AHJ356" i="1"/>
  <c r="AGU344" i="1"/>
  <c r="AHC464" i="1"/>
  <c r="AGO331" i="1"/>
  <c r="AGL462" i="1"/>
  <c r="AGX413" i="1"/>
  <c r="AGQ376" i="1"/>
  <c r="AGX362" i="1"/>
  <c r="AHJ25" i="1"/>
  <c r="AGL436" i="1"/>
  <c r="AGN422" i="1"/>
  <c r="AGZ385" i="1"/>
  <c r="AGN421" i="1"/>
  <c r="AGZ384" i="1"/>
  <c r="AHD448" i="1"/>
  <c r="AGL378" i="1"/>
  <c r="AHF440" i="1"/>
  <c r="AGU408" i="1"/>
  <c r="AHL304" i="1"/>
  <c r="AGN10" i="1"/>
  <c r="AGT454" i="1"/>
  <c r="AHC429" i="1"/>
  <c r="AHL416" i="1"/>
  <c r="AHD22" i="1"/>
  <c r="AGL42" i="1"/>
  <c r="AHL119" i="1"/>
  <c r="AGQ154" i="1"/>
  <c r="AHO254" i="1"/>
  <c r="AHJ94" i="1"/>
  <c r="AHO50" i="1"/>
  <c r="AHC97" i="1"/>
  <c r="AGX53" i="1"/>
  <c r="AGT241" i="1"/>
  <c r="AHD115" i="1"/>
  <c r="AHD152" i="1"/>
  <c r="AHA205" i="1"/>
  <c r="AHM175" i="1"/>
  <c r="AGZ250" i="1"/>
  <c r="AGL277" i="1"/>
  <c r="AGL296" i="1"/>
  <c r="AGT223" i="1"/>
  <c r="AHA243" i="1"/>
  <c r="AGQ289" i="1"/>
  <c r="AGZ331" i="1"/>
  <c r="AGX335" i="1"/>
  <c r="AHA51" i="1"/>
  <c r="AGZ114" i="1"/>
  <c r="AHC151" i="1"/>
  <c r="AHO203" i="1"/>
  <c r="AGT174" i="1"/>
  <c r="AGQ118" i="1"/>
  <c r="AHO207" i="1"/>
  <c r="AHJ177" i="1"/>
  <c r="AHL88" i="1"/>
  <c r="AGR48" i="1"/>
  <c r="AGT160" i="1"/>
  <c r="AGL133" i="1"/>
  <c r="AGN220" i="1"/>
  <c r="AHI290" i="1"/>
  <c r="AHL257" i="1"/>
  <c r="AHG275" i="1"/>
  <c r="AHI248" i="1"/>
  <c r="AHD329" i="1"/>
  <c r="AHO74" i="1"/>
  <c r="AHO78" i="1"/>
  <c r="AGW110" i="1"/>
  <c r="AGX449" i="1"/>
  <c r="AGL366" i="1"/>
  <c r="AGT335" i="1"/>
  <c r="AHA449" i="1"/>
  <c r="AHA354" i="1"/>
  <c r="AHF341" i="1"/>
  <c r="AHC456" i="1"/>
  <c r="AHF459" i="1"/>
  <c r="AGO411" i="1"/>
  <c r="AGO360" i="1"/>
  <c r="AGZ19" i="1"/>
  <c r="AHD64" i="1"/>
  <c r="AHA111" i="1"/>
  <c r="AHO70" i="1"/>
  <c r="AHF127" i="1"/>
  <c r="AGO256" i="1"/>
  <c r="AHD124" i="1"/>
  <c r="AHF79" i="1"/>
  <c r="AHD186" i="1"/>
  <c r="AGU82" i="1"/>
  <c r="AGW189" i="1"/>
  <c r="AHC216" i="1"/>
  <c r="AGZ58" i="1"/>
  <c r="AGZ147" i="1"/>
  <c r="AHD212" i="1"/>
  <c r="AHO320" i="1"/>
  <c r="AGN237" i="1"/>
  <c r="AGX224" i="1"/>
  <c r="AGU261" i="1"/>
  <c r="AHM314" i="1"/>
  <c r="AGQ308" i="1"/>
  <c r="AHG308" i="1"/>
  <c r="AGR80" i="1"/>
  <c r="AGT187" i="1"/>
  <c r="AGR57" i="1"/>
  <c r="AGR146" i="1"/>
  <c r="AGQ211" i="1"/>
  <c r="AHM59" i="1"/>
  <c r="AHM148" i="1"/>
  <c r="AHG214" i="1"/>
  <c r="AHF118" i="1"/>
  <c r="AGO77" i="1"/>
  <c r="AGN172" i="1"/>
  <c r="AHL202" i="1"/>
  <c r="AHJ233" i="1"/>
  <c r="AHC316" i="1"/>
  <c r="AGX309" i="1"/>
  <c r="AGR211" i="1"/>
  <c r="AGL302" i="1"/>
  <c r="AHF325" i="1"/>
  <c r="AHG38" i="1"/>
  <c r="AHI389" i="1"/>
  <c r="AGR353" i="1"/>
  <c r="AHL339" i="1"/>
  <c r="AGN450" i="1"/>
  <c r="AHD366" i="1"/>
  <c r="AHL335" i="1"/>
  <c r="AGX410" i="1"/>
  <c r="AGX359" i="1"/>
  <c r="AGL345" i="1"/>
  <c r="AHA44" i="1"/>
  <c r="AGW39" i="1"/>
  <c r="AGU62" i="1"/>
  <c r="AGN146" i="1"/>
  <c r="AGL114" i="1"/>
  <c r="AGL70" i="1"/>
  <c r="AGN207" i="1"/>
  <c r="AGQ177" i="1"/>
  <c r="AHF117" i="1"/>
  <c r="AHG72" i="1"/>
  <c r="AHF179" i="1"/>
  <c r="AHJ47" i="1"/>
  <c r="AHM162" i="1"/>
  <c r="AHO137" i="1"/>
  <c r="AHC196" i="1"/>
  <c r="AHL221" i="1"/>
  <c r="AHI259" i="1"/>
  <c r="AGR312" i="1"/>
  <c r="AGT305" i="1"/>
  <c r="AGU183" i="1"/>
  <c r="AGZ299" i="1"/>
  <c r="AGX342" i="1"/>
  <c r="AHD70" i="1"/>
  <c r="AGO208" i="1"/>
  <c r="AHI177" i="1"/>
  <c r="AHI46" i="1"/>
  <c r="AHF161" i="1"/>
  <c r="AHG136" i="1"/>
  <c r="AHL194" i="1"/>
  <c r="AGU49" i="1"/>
  <c r="AGR164" i="1"/>
  <c r="AGT139" i="1"/>
  <c r="AGZ198" i="1"/>
  <c r="AGN108" i="1"/>
  <c r="AGX67" i="1"/>
  <c r="AGW152" i="1"/>
  <c r="AGX242" i="1"/>
  <c r="AHL306" i="1"/>
  <c r="AGN281" i="1"/>
  <c r="AGQ344" i="1"/>
  <c r="AHC249" i="1"/>
  <c r="AGL279" i="1"/>
  <c r="AHC295" i="1"/>
  <c r="AHJ315" i="1"/>
  <c r="AHC310" i="1"/>
  <c r="AGL111" i="1"/>
  <c r="AGW16" i="1"/>
  <c r="AHO444" i="1"/>
  <c r="AHJ429" i="1"/>
  <c r="AHJ375" i="1"/>
  <c r="AHL362" i="1"/>
  <c r="AHJ428" i="1"/>
  <c r="AGR374" i="1"/>
  <c r="AHO391" i="1"/>
  <c r="AHO359" i="1"/>
  <c r="AGT462" i="1"/>
  <c r="AGU433" i="1"/>
  <c r="AHO400" i="1"/>
  <c r="AHM46" i="1"/>
  <c r="AGW56" i="1"/>
  <c r="AGW145" i="1"/>
  <c r="AGX208" i="1"/>
  <c r="AHO114" i="1"/>
  <c r="AGW74" i="1"/>
  <c r="AGN131" i="1"/>
  <c r="AGU169" i="1"/>
  <c r="AHG259" i="1"/>
  <c r="AHL76" i="1"/>
  <c r="AHJ171" i="1"/>
  <c r="AHJ84" i="1"/>
  <c r="AGX221" i="1"/>
  <c r="AHM308" i="1"/>
  <c r="AGR328" i="1"/>
  <c r="AGL211" i="1"/>
  <c r="AHO301" i="1"/>
  <c r="AGQ227" i="1"/>
  <c r="AGZ317" i="1"/>
  <c r="AGZ231" i="1"/>
  <c r="AHF131" i="1"/>
  <c r="AHM169" i="1"/>
  <c r="AGN261" i="1"/>
  <c r="AHF83" i="1"/>
  <c r="AHG190" i="1"/>
  <c r="AGO219" i="1"/>
  <c r="AGW87" i="1"/>
  <c r="AHC224" i="1"/>
  <c r="AGZ62" i="1"/>
  <c r="AGZ128" i="1"/>
  <c r="AGZ151" i="1"/>
  <c r="AHJ263" i="1"/>
  <c r="AGX228" i="1"/>
  <c r="AHM318" i="1"/>
  <c r="AGQ312" i="1"/>
  <c r="AGR314" i="1"/>
  <c r="AHC336" i="1"/>
  <c r="AGQ76" i="1"/>
  <c r="AGR455" i="1"/>
  <c r="AHM403" i="1"/>
  <c r="AHD460" i="1"/>
  <c r="AHC436" i="1"/>
  <c r="AHJ400" i="1"/>
  <c r="AHL386" i="1"/>
  <c r="AGL417" i="1"/>
  <c r="AGR380" i="1"/>
  <c r="AHD386" i="1"/>
  <c r="AGX18" i="1"/>
  <c r="AHM424" i="1"/>
  <c r="AGO396" i="1"/>
  <c r="AHF454" i="1"/>
  <c r="AHL445" i="1"/>
  <c r="AHO416" i="1"/>
  <c r="AHC461" i="1"/>
  <c r="AHO412" i="1"/>
  <c r="AHA375" i="1"/>
  <c r="AHO361" i="1"/>
  <c r="AHD450" i="1"/>
  <c r="AGU418" i="1"/>
  <c r="AHG381" i="1"/>
  <c r="AGX14" i="1"/>
  <c r="AHG52" i="1"/>
  <c r="AGR447" i="1"/>
  <c r="AGR352" i="1"/>
  <c r="AHC340" i="1"/>
  <c r="AGU331" i="1"/>
  <c r="AGN440" i="1"/>
  <c r="AHF407" i="1"/>
  <c r="AGR394" i="1"/>
  <c r="AGU372" i="1"/>
  <c r="AGR291" i="1"/>
  <c r="AGO12" i="1"/>
  <c r="AHJ460" i="1"/>
  <c r="AHI436" i="1"/>
  <c r="AGN401" i="1"/>
  <c r="AGO387" i="1"/>
  <c r="AHJ421" i="1"/>
  <c r="AGT385" i="1"/>
  <c r="AHA448" i="1"/>
  <c r="AGL416" i="1"/>
  <c r="AGX379" i="1"/>
  <c r="AHJ453" i="1"/>
  <c r="AGR117" i="1"/>
  <c r="AHD75" i="1"/>
  <c r="AHI170" i="1"/>
  <c r="AGX84" i="1"/>
  <c r="AHI220" i="1"/>
  <c r="AGL88" i="1"/>
  <c r="AGN226" i="1"/>
  <c r="AGU63" i="1"/>
  <c r="AGU129" i="1"/>
  <c r="AGU152" i="1"/>
  <c r="AHF264" i="1"/>
  <c r="AGT229" i="1"/>
  <c r="AHI319" i="1"/>
  <c r="AHI192" i="1"/>
  <c r="AGX239" i="1"/>
  <c r="AGT231" i="1"/>
  <c r="AHO312" i="1"/>
  <c r="AGN315" i="1"/>
  <c r="AGT15" i="1"/>
  <c r="AGW398" i="1"/>
  <c r="AGZ458" i="1"/>
  <c r="AHG396" i="1"/>
  <c r="AGU412" i="1"/>
  <c r="AGU361" i="1"/>
  <c r="AGL349" i="1"/>
  <c r="AHL434" i="1"/>
  <c r="AHM419" i="1"/>
  <c r="AGW383" i="1"/>
  <c r="AGR69" i="1"/>
  <c r="AHD117" i="1"/>
  <c r="AHM447" i="1"/>
  <c r="AHI333" i="1"/>
  <c r="AHJ447" i="1"/>
  <c r="AHJ352" i="1"/>
  <c r="AGR454" i="1"/>
  <c r="AHM54" i="1"/>
  <c r="AHG139" i="1"/>
  <c r="AGL228" i="1"/>
  <c r="AHF107" i="1"/>
  <c r="AHF64" i="1"/>
  <c r="AHI199" i="1"/>
  <c r="AHD170" i="1"/>
  <c r="AGR110" i="1"/>
  <c r="AGU202" i="1"/>
  <c r="AGW173" i="1"/>
  <c r="AHA41" i="1"/>
  <c r="AGX156" i="1"/>
  <c r="AHL305" i="1"/>
  <c r="AGW256" i="1"/>
  <c r="AHL280" i="1"/>
  <c r="AHM299" i="1"/>
  <c r="AHO176" i="1"/>
  <c r="AGZ224" i="1"/>
  <c r="AGL295" i="1"/>
  <c r="AHG274" i="1"/>
  <c r="AGO290" i="1"/>
  <c r="AGU65" i="1"/>
  <c r="AGR200" i="1"/>
  <c r="AGT171" i="1"/>
  <c r="AGT40" i="1"/>
  <c r="AGW155" i="1"/>
  <c r="AHO42" i="1"/>
  <c r="AHL157" i="1"/>
  <c r="AHG101" i="1"/>
  <c r="AGO62" i="1"/>
  <c r="AHJ145" i="1"/>
  <c r="AHO237" i="1"/>
  <c r="AHF281" i="1"/>
  <c r="AHC300" i="1"/>
  <c r="AHO344" i="1"/>
  <c r="AHM225" i="1"/>
  <c r="AHG276" i="1"/>
  <c r="AHC296" i="1"/>
  <c r="AGN243" i="1"/>
  <c r="AGN289" i="1"/>
  <c r="AHA309" i="1"/>
  <c r="AGX101" i="1"/>
  <c r="AHF108" i="1"/>
  <c r="AGT451" i="1"/>
  <c r="AHM418" i="1"/>
  <c r="AGW382" i="1"/>
  <c r="AGW451" i="1"/>
  <c r="AGZ420" i="1"/>
  <c r="AHG380" i="1"/>
  <c r="AGR431" i="1"/>
  <c r="AHI398" i="1"/>
  <c r="AHI458" i="1"/>
  <c r="AHD438" i="1"/>
  <c r="AGU407" i="1"/>
  <c r="AGL328" i="1"/>
  <c r="AGX40" i="1"/>
  <c r="AHA462" i="1"/>
  <c r="AGT438" i="1"/>
  <c r="AHG402" i="1"/>
  <c r="AGO87" i="1"/>
  <c r="AHD83" i="1"/>
  <c r="AHI178" i="1"/>
  <c r="AHA159" i="1"/>
  <c r="AGW57" i="1"/>
  <c r="AGZ93" i="1"/>
  <c r="AHG137" i="1"/>
  <c r="AGX194" i="1"/>
  <c r="AGL96" i="1"/>
  <c r="AGT140" i="1"/>
  <c r="AGQ197" i="1"/>
  <c r="AGU70" i="1"/>
  <c r="AGR168" i="1"/>
  <c r="AHG224" i="1"/>
  <c r="AHF272" i="1"/>
  <c r="AHG265" i="1"/>
  <c r="AHI200" i="1"/>
  <c r="AGX247" i="1"/>
  <c r="AHO263" i="1"/>
  <c r="AGR335" i="1"/>
  <c r="AGO94" i="1"/>
  <c r="AGW138" i="1"/>
  <c r="AGN195" i="1"/>
  <c r="AGN69" i="1"/>
  <c r="AGQ167" i="1"/>
  <c r="AGR222" i="1"/>
  <c r="AHI71" i="1"/>
  <c r="AHF169" i="1"/>
  <c r="AHF227" i="1"/>
  <c r="AHL90" i="1"/>
  <c r="AHL184" i="1"/>
  <c r="AHD165" i="1"/>
  <c r="AHJ255" i="1"/>
  <c r="AGR272" i="1"/>
  <c r="AGW325" i="1"/>
  <c r="AHL248" i="1"/>
  <c r="AGT265" i="1"/>
  <c r="AGT321" i="1"/>
  <c r="AGO337" i="1"/>
  <c r="AGL217" i="1"/>
  <c r="AHJ260" i="1"/>
  <c r="AHJ314" i="1"/>
  <c r="AHO270" i="1"/>
  <c r="AHA435" i="1"/>
  <c r="AHC420" i="1"/>
  <c r="AHO383" i="1"/>
  <c r="AHL451" i="1"/>
  <c r="AHC419" i="1"/>
  <c r="AHO382" i="1"/>
  <c r="AGQ447" i="1"/>
  <c r="AHA376" i="1"/>
  <c r="AGL439" i="1"/>
  <c r="AHD406" i="1"/>
  <c r="AHI114" i="1"/>
  <c r="AGQ74" i="1"/>
  <c r="AHJ130" i="1"/>
  <c r="AGO169" i="1"/>
  <c r="AHM82" i="1"/>
  <c r="AHO189" i="1"/>
  <c r="AGX217" i="1"/>
  <c r="AHA86" i="1"/>
  <c r="AHL222" i="1"/>
  <c r="AHD61" i="1"/>
  <c r="AHD127" i="1"/>
  <c r="AHD150" i="1"/>
  <c r="AGL263" i="1"/>
  <c r="AHI227" i="1"/>
  <c r="AGO318" i="1"/>
  <c r="AGU311" i="1"/>
  <c r="AHG312" i="1"/>
  <c r="AGR333" i="1"/>
  <c r="AGZ83" i="1"/>
  <c r="AHA190" i="1"/>
  <c r="AHL218" i="1"/>
  <c r="AHC60" i="1"/>
  <c r="AHC126" i="1"/>
  <c r="AHC149" i="1"/>
  <c r="AGO63" i="1"/>
  <c r="AGO129" i="1"/>
  <c r="AGO152" i="1"/>
  <c r="AHJ121" i="1"/>
  <c r="AGW80" i="1"/>
  <c r="AGR175" i="1"/>
  <c r="AGQ156" i="1"/>
  <c r="AGL237" i="1"/>
  <c r="AHG319" i="1"/>
  <c r="AHG333" i="1"/>
  <c r="AGR239" i="1"/>
  <c r="AGN231" i="1"/>
  <c r="AHI312" i="1"/>
  <c r="AHC214" i="1"/>
  <c r="AGW305" i="1"/>
  <c r="AHD324" i="1"/>
  <c r="AHF33" i="1"/>
  <c r="AHG332" i="1"/>
  <c r="AHM425" i="1"/>
  <c r="AGL386" i="1"/>
  <c r="AGT356" i="1"/>
  <c r="AHA341" i="1"/>
  <c r="AHL312" i="1"/>
  <c r="AHO65" i="1"/>
  <c r="AGL68" i="1"/>
  <c r="AHA220" i="1"/>
  <c r="AGQ88" i="1"/>
  <c r="AGQ182" i="1"/>
  <c r="AHL162" i="1"/>
  <c r="AHF90" i="1"/>
  <c r="AHF184" i="1"/>
  <c r="AGX165" i="1"/>
  <c r="AGX62" i="1"/>
  <c r="AHG98" i="1"/>
  <c r="AHO142" i="1"/>
  <c r="AHF199" i="1"/>
  <c r="AGN232" i="1"/>
  <c r="AHC264" i="1"/>
  <c r="AHF320" i="1"/>
  <c r="AHO216" i="1"/>
  <c r="AHD260" i="1"/>
  <c r="AHD314" i="1"/>
  <c r="AGT268" i="1"/>
  <c r="AGT326" i="1"/>
  <c r="AHJ268" i="1"/>
  <c r="AHA299" i="1"/>
  <c r="AHI182" i="1"/>
  <c r="AHA163" i="1"/>
  <c r="AGW61" i="1"/>
  <c r="AGZ97" i="1"/>
  <c r="AHG141" i="1"/>
  <c r="AGX198" i="1"/>
  <c r="AGL100" i="1"/>
  <c r="AGT144" i="1"/>
  <c r="AGQ201" i="1"/>
  <c r="AGL235" i="1"/>
  <c r="AGU74" i="1"/>
  <c r="AGR172" i="1"/>
  <c r="AGT155" i="1"/>
  <c r="AGW233" i="1"/>
  <c r="AHG269" i="1"/>
  <c r="AHG327" i="1"/>
  <c r="AGW205" i="1"/>
  <c r="AGX251" i="1"/>
  <c r="AHO267" i="1"/>
  <c r="AGL327" i="1"/>
  <c r="AGL103" i="1"/>
  <c r="AGR410" i="1"/>
  <c r="AGR359" i="1"/>
  <c r="AHM344" i="1"/>
  <c r="AGO460" i="1"/>
  <c r="AHA411" i="1"/>
  <c r="AGN374" i="1"/>
  <c r="AHA360" i="1"/>
  <c r="AHD391" i="1"/>
  <c r="AGO370" i="1"/>
  <c r="AHF332" i="1"/>
  <c r="AGX428" i="1"/>
  <c r="AHO350" i="1"/>
  <c r="AGW9" i="1"/>
  <c r="AGU42" i="1"/>
  <c r="AGR303" i="1"/>
  <c r="AHA331" i="1"/>
  <c r="AGN462" i="1"/>
  <c r="AHF352" i="1"/>
  <c r="AGZ460" i="1"/>
  <c r="AHA440" i="1"/>
  <c r="AGU392" i="1"/>
  <c r="AHM355" i="1"/>
  <c r="AHL45" i="1"/>
  <c r="AHC76" i="1"/>
  <c r="AGN449" i="1"/>
  <c r="AGW418" i="1"/>
  <c r="AGX378" i="1"/>
  <c r="AGR418" i="1"/>
  <c r="AGU401" i="1"/>
  <c r="AHJ454" i="1"/>
  <c r="AHO429" i="1"/>
  <c r="AHM417" i="1"/>
  <c r="AHJ350" i="1"/>
  <c r="AHL461" i="1"/>
  <c r="AHD437" i="1"/>
  <c r="AGO402" i="1"/>
  <c r="AGO27" i="1"/>
  <c r="AHF462" i="1"/>
  <c r="AHJ431" i="1"/>
  <c r="AHI397" i="1"/>
  <c r="AHJ456" i="1"/>
  <c r="AHL398" i="1"/>
  <c r="AGN463" i="1"/>
  <c r="AHO442" i="1"/>
  <c r="AGZ414" i="1"/>
  <c r="AGL377" i="1"/>
  <c r="AGZ363" i="1"/>
  <c r="AHO419" i="1"/>
  <c r="AGR383" i="1"/>
  <c r="AHG53" i="1"/>
  <c r="AHF143" i="1"/>
  <c r="AHG204" i="1"/>
  <c r="AGR113" i="1"/>
  <c r="AHF72" i="1"/>
  <c r="AHC129" i="1"/>
  <c r="AHD167" i="1"/>
  <c r="AGR75" i="1"/>
  <c r="AGW170" i="1"/>
  <c r="AGT83" i="1"/>
  <c r="AGU190" i="1"/>
  <c r="AGT218" i="1"/>
  <c r="AGT307" i="1"/>
  <c r="AHG326" i="1"/>
  <c r="AHA209" i="1"/>
  <c r="AGW257" i="1"/>
  <c r="AHL285" i="1"/>
  <c r="AGU300" i="1"/>
  <c r="AHG322" i="1"/>
  <c r="AGZ225" i="1"/>
  <c r="AHO315" i="1"/>
  <c r="AGR286" i="1"/>
  <c r="AGL397" i="1"/>
  <c r="AHL358" i="1"/>
  <c r="AGQ345" i="1"/>
  <c r="AGW394" i="1"/>
  <c r="AGR347" i="1"/>
  <c r="AHO450" i="1"/>
  <c r="AHO355" i="1"/>
  <c r="AGQ343" i="1"/>
  <c r="AGO454" i="1"/>
  <c r="AGZ445" i="1"/>
  <c r="AHM93" i="1"/>
  <c r="AHF316" i="1"/>
  <c r="AGU296" i="1"/>
  <c r="AHJ279" i="1"/>
  <c r="AGR250" i="1"/>
  <c r="AGO345" i="1"/>
  <c r="AHI300" i="1"/>
  <c r="AHL281" i="1"/>
  <c r="AHG307" i="1"/>
  <c r="AHI245" i="1"/>
  <c r="AGT68" i="1"/>
  <c r="AHL108" i="1"/>
  <c r="AHA199" i="1"/>
  <c r="AGO140" i="1"/>
  <c r="AGN165" i="1"/>
  <c r="AGN50" i="1"/>
  <c r="AGQ196" i="1"/>
  <c r="AHC137" i="1"/>
  <c r="AHA162" i="1"/>
  <c r="AGX47" i="1"/>
  <c r="AGX178" i="1"/>
  <c r="AHC209" i="1"/>
  <c r="AGZ71" i="1"/>
  <c r="AHC115" i="1"/>
  <c r="AHD66" i="1"/>
  <c r="AGQ384" i="1"/>
  <c r="AGO398" i="1"/>
  <c r="AHD434" i="1"/>
  <c r="AHJ346" i="1"/>
  <c r="AHL412" i="1"/>
  <c r="AHJ364" i="1"/>
  <c r="AGU397" i="1"/>
  <c r="AHI430" i="1"/>
  <c r="AGX374" i="1"/>
  <c r="AGN429" i="1"/>
  <c r="AHJ91" i="1"/>
  <c r="AHL49" i="1"/>
  <c r="AGW307" i="1"/>
  <c r="AHL381" i="1"/>
  <c r="AGZ418" i="1"/>
  <c r="AGX433" i="1"/>
  <c r="AHA402" i="1"/>
  <c r="AGN438" i="1"/>
  <c r="AGU462" i="1"/>
  <c r="AGX405" i="1"/>
  <c r="AHM436" i="1"/>
  <c r="AHL456" i="1"/>
  <c r="AHO72" i="1"/>
  <c r="AGQ349" i="1"/>
  <c r="AGL415" i="1"/>
  <c r="AGO428" i="1"/>
  <c r="AGL334" i="1"/>
  <c r="AGW448" i="1"/>
  <c r="AHJ341" i="1"/>
  <c r="AGW356" i="1"/>
  <c r="AHG392" i="1"/>
  <c r="AGW373" i="1"/>
  <c r="AGR395" i="1"/>
  <c r="AGR290" i="1"/>
  <c r="AGU235" i="1"/>
  <c r="AGU321" i="1"/>
  <c r="AGO326" i="1"/>
  <c r="AHD306" i="1"/>
  <c r="AHI313" i="1"/>
  <c r="AHO134" i="1"/>
  <c r="AHG90" i="1"/>
  <c r="AGX157" i="1"/>
  <c r="AHF176" i="1"/>
  <c r="AHG81" i="1"/>
  <c r="AHL210" i="1"/>
  <c r="AHL154" i="1"/>
  <c r="AGQ174" i="1"/>
  <c r="AGL79" i="1"/>
  <c r="AHI120" i="1"/>
  <c r="AGL150" i="1"/>
  <c r="AGL127" i="1"/>
  <c r="AGL61" i="1"/>
  <c r="AHA383" i="1"/>
  <c r="AGZ397" i="1"/>
  <c r="AGL434" i="1"/>
  <c r="AGR405" i="1"/>
  <c r="AHG436" i="1"/>
  <c r="AHF456" i="1"/>
  <c r="AGO404" i="1"/>
  <c r="AGZ436" i="1"/>
  <c r="AGW33" i="1"/>
  <c r="AGL294" i="1"/>
  <c r="AHC314" i="1"/>
  <c r="AGL343" i="1"/>
  <c r="AHM357" i="1"/>
  <c r="AHF387" i="1"/>
  <c r="AGR334" i="1"/>
  <c r="AHC448" i="1"/>
  <c r="AHC35" i="1"/>
  <c r="AHD385" i="1"/>
  <c r="AHI399" i="1"/>
  <c r="AHC459" i="1"/>
  <c r="AHA348" i="1"/>
  <c r="AHC414" i="1"/>
  <c r="AGZ427" i="1"/>
  <c r="AHO398" i="1"/>
  <c r="AHA431" i="1"/>
  <c r="AGO376" i="1"/>
  <c r="AHI43" i="1"/>
  <c r="AGX266" i="1"/>
  <c r="AHO331" i="1"/>
  <c r="AGQ268" i="1"/>
  <c r="AGW204" i="1"/>
  <c r="AHA227" i="1"/>
  <c r="AHG328" i="1"/>
  <c r="AGU138" i="1"/>
  <c r="AGR101" i="1"/>
  <c r="AGZ233" i="1"/>
  <c r="AGN163" i="1"/>
  <c r="AGL180" i="1"/>
  <c r="AGO39" i="1"/>
  <c r="AGL82" i="1"/>
  <c r="AHA160" i="1"/>
  <c r="AGZ177" i="1"/>
  <c r="AHC36" i="1"/>
  <c r="AHC79" i="1"/>
  <c r="AHD206" i="1"/>
  <c r="AHF148" i="1"/>
  <c r="AGX104" i="1"/>
  <c r="AHC127" i="1"/>
  <c r="AHC17" i="1"/>
  <c r="AGZ398" i="1"/>
  <c r="AHO431" i="1"/>
  <c r="AGL456" i="1"/>
  <c r="AGR345" i="1"/>
  <c r="AGZ357" i="1"/>
  <c r="AGZ389" i="1"/>
  <c r="AHL348" i="1"/>
  <c r="AHL372" i="1"/>
  <c r="AHC360" i="1"/>
  <c r="AHO417" i="1"/>
  <c r="AGO457" i="1"/>
  <c r="AGU369" i="1"/>
  <c r="AHF427" i="1"/>
  <c r="AGQ394" i="1"/>
  <c r="AGT23" i="1"/>
  <c r="AHO124" i="1"/>
  <c r="AHD73" i="1"/>
  <c r="AGT93" i="1"/>
  <c r="AHA137" i="1"/>
  <c r="AGR194" i="1"/>
  <c r="AGR68" i="1"/>
  <c r="AHG220" i="1"/>
  <c r="AHM70" i="1"/>
  <c r="AHJ168" i="1"/>
  <c r="AGL226" i="1"/>
  <c r="AGN90" i="1"/>
  <c r="AGN184" i="1"/>
  <c r="AHO164" i="1"/>
  <c r="AGL255" i="1"/>
  <c r="AHC271" i="1"/>
  <c r="AHA324" i="1"/>
  <c r="AGN248" i="1"/>
  <c r="AGX264" i="1"/>
  <c r="AHA320" i="1"/>
  <c r="AGN336" i="1"/>
  <c r="AGW216" i="1"/>
  <c r="AGL260" i="1"/>
  <c r="AGL314" i="1"/>
  <c r="AGQ270" i="1"/>
  <c r="AHJ336" i="1"/>
  <c r="AGL222" i="1"/>
  <c r="AHO88" i="1"/>
  <c r="AHO182" i="1"/>
  <c r="AHG163" i="1"/>
  <c r="AHA91" i="1"/>
  <c r="AHA185" i="1"/>
  <c r="AGT63" i="1"/>
  <c r="AHC99" i="1"/>
  <c r="AHD143" i="1"/>
  <c r="AHA200" i="1"/>
  <c r="AHG233" i="1"/>
  <c r="AGR265" i="1"/>
  <c r="AGX321" i="1"/>
  <c r="AHD217" i="1"/>
  <c r="AGZ261" i="1"/>
  <c r="AGZ315" i="1"/>
  <c r="AGO269" i="1"/>
  <c r="AGO327" i="1"/>
  <c r="AHF269" i="1"/>
  <c r="AGN41" i="1"/>
  <c r="AGX54" i="1"/>
  <c r="AHG459" i="1"/>
  <c r="AHC438" i="1"/>
  <c r="AGL406" i="1"/>
  <c r="AGT392" i="1"/>
  <c r="AHG370" i="1"/>
  <c r="AGX29" i="1"/>
  <c r="AGW45" i="1"/>
  <c r="AGN123" i="1"/>
  <c r="AGU157" i="1"/>
  <c r="AGL98" i="1"/>
  <c r="AGQ54" i="1"/>
  <c r="AGU242" i="1"/>
  <c r="AHG100" i="1"/>
  <c r="AHG57" i="1"/>
  <c r="AHD192" i="1"/>
  <c r="AHI247" i="1"/>
  <c r="AHJ119" i="1"/>
  <c r="AGW180" i="1"/>
  <c r="AHM212" i="1"/>
  <c r="AHD253" i="1"/>
  <c r="AGX226" i="1"/>
  <c r="AHF246" i="1"/>
  <c r="AGR274" i="1"/>
  <c r="AGU292" i="1"/>
  <c r="AGU167" i="1"/>
  <c r="AGQ231" i="1"/>
  <c r="AHA285" i="1"/>
  <c r="AHM278" i="1"/>
  <c r="AHI54" i="1"/>
  <c r="AHI243" i="1"/>
  <c r="AHI118" i="1"/>
  <c r="AGT209" i="1"/>
  <c r="AHF178" i="1"/>
  <c r="AGU121" i="1"/>
  <c r="AGN182" i="1"/>
  <c r="AGN92" i="1"/>
  <c r="AGZ51" i="1"/>
  <c r="AGX163" i="1"/>
  <c r="AGW136" i="1"/>
  <c r="AGR223" i="1"/>
  <c r="AGL275" i="1"/>
  <c r="AHM293" i="1"/>
  <c r="AGT216" i="1"/>
  <c r="AHO286" i="1"/>
  <c r="AHL277" i="1"/>
  <c r="AHM251" i="1"/>
  <c r="AGZ278" i="1"/>
  <c r="AGU81" i="1"/>
  <c r="AGW86" i="1"/>
  <c r="AGO332" i="1"/>
  <c r="AHA339" i="1"/>
  <c r="AGW425" i="1"/>
  <c r="AGT408" i="1"/>
  <c r="AHA456" i="1"/>
  <c r="AGN370" i="1"/>
  <c r="AHM356" i="1"/>
  <c r="AGT117" i="1"/>
  <c r="AGX112" i="1"/>
  <c r="AHA88" i="1"/>
  <c r="AHC44" i="1"/>
  <c r="AGZ185" i="1"/>
  <c r="AGN91" i="1"/>
  <c r="AGO47" i="1"/>
  <c r="AGL188" i="1"/>
  <c r="AHO128" i="1"/>
  <c r="AGU109" i="1"/>
  <c r="AGU146" i="1"/>
  <c r="AGW198" i="1"/>
  <c r="AHA167" i="1"/>
  <c r="AGQ244" i="1"/>
  <c r="AHI289" i="1"/>
  <c r="AHO333" i="1"/>
  <c r="AHM340" i="1"/>
  <c r="AGW212" i="1"/>
  <c r="AGU329" i="1"/>
  <c r="AGL45" i="1"/>
  <c r="AGO186" i="1"/>
  <c r="AHG127" i="1"/>
  <c r="AGQ108" i="1"/>
  <c r="AGN145" i="1"/>
  <c r="AGO197" i="1"/>
  <c r="AGT130" i="1"/>
  <c r="AHF110" i="1"/>
  <c r="AHI147" i="1"/>
  <c r="AHD199" i="1"/>
  <c r="AGR169" i="1"/>
  <c r="AGX81" i="1"/>
  <c r="AHO41" i="1"/>
  <c r="AHF119" i="1"/>
  <c r="AGQ254" i="1"/>
  <c r="AHD213" i="1"/>
  <c r="AHC251" i="1"/>
  <c r="AGR293" i="1"/>
  <c r="AGT242" i="1"/>
  <c r="AGQ63" i="1"/>
  <c r="AHA93" i="1"/>
  <c r="AHD394" i="1"/>
  <c r="AGX347" i="1"/>
  <c r="AHJ392" i="1"/>
  <c r="AHJ360" i="1"/>
  <c r="AGX370" i="1"/>
  <c r="AGO335" i="1"/>
  <c r="AHM445" i="1"/>
  <c r="AGO394" i="1"/>
  <c r="AGQ380" i="1"/>
  <c r="AHA334" i="1"/>
  <c r="AHG117" i="1"/>
  <c r="AGQ207" i="1"/>
  <c r="AGR177" i="1"/>
  <c r="AGU89" i="1"/>
  <c r="AHD48" i="1"/>
  <c r="AHF160" i="1"/>
  <c r="AGX133" i="1"/>
  <c r="AGR210" i="1"/>
  <c r="AGT51" i="1"/>
  <c r="AGR163" i="1"/>
  <c r="AGQ136" i="1"/>
  <c r="AGT103" i="1"/>
  <c r="AGT60" i="1"/>
  <c r="AGW195" i="1"/>
  <c r="AHD252" i="1"/>
  <c r="AGU240" i="1"/>
  <c r="AHD282" i="1"/>
  <c r="AHI306" i="1"/>
  <c r="AHF277" i="1"/>
  <c r="AGQ229" i="1"/>
  <c r="AGR249" i="1"/>
  <c r="AHM294" i="1"/>
  <c r="AHJ219" i="1"/>
  <c r="AGW308" i="1"/>
  <c r="AHJ68" i="1"/>
  <c r="AGU161" i="1"/>
  <c r="AGN134" i="1"/>
  <c r="AHG212" i="1"/>
  <c r="AGL102" i="1"/>
  <c r="AGL59" i="1"/>
  <c r="AGO194" i="1"/>
  <c r="AGU250" i="1"/>
  <c r="AHG104" i="1"/>
  <c r="AHG61" i="1"/>
  <c r="AHD196" i="1"/>
  <c r="AHF167" i="1"/>
  <c r="AHI255" i="1"/>
  <c r="AHJ35" i="1"/>
  <c r="AHJ123" i="1"/>
  <c r="AGX185" i="1"/>
  <c r="AHD257" i="1"/>
  <c r="AGW282" i="1"/>
  <c r="AGR300" i="1"/>
  <c r="AHO209" i="1"/>
  <c r="AHF250" i="1"/>
  <c r="AGR277" i="1"/>
  <c r="AGR296" i="1"/>
  <c r="AGU171" i="1"/>
  <c r="AGQ234" i="1"/>
  <c r="AHO218" i="1"/>
  <c r="AHA289" i="1"/>
  <c r="AHM280" i="1"/>
  <c r="AHI39" i="1"/>
  <c r="AHI433" i="1"/>
  <c r="AGN397" i="1"/>
  <c r="AGO383" i="1"/>
  <c r="AHO432" i="1"/>
  <c r="AHJ417" i="1"/>
  <c r="AGT381" i="1"/>
  <c r="AHC444" i="1"/>
  <c r="AGX429" i="1"/>
  <c r="AGX375" i="1"/>
  <c r="AGZ362" i="1"/>
  <c r="AHD422" i="1"/>
  <c r="AHG405" i="1"/>
  <c r="AGW41" i="1"/>
  <c r="AHC28" i="1"/>
  <c r="AHO435" i="1"/>
  <c r="AHG412" i="1"/>
  <c r="AHG361" i="1"/>
  <c r="AGX349" i="1"/>
  <c r="AGX462" i="1"/>
  <c r="AGW442" i="1"/>
  <c r="AHJ413" i="1"/>
  <c r="AHC376" i="1"/>
  <c r="AHJ362" i="1"/>
  <c r="AGZ394" i="1"/>
  <c r="AHD372" i="1"/>
  <c r="AGL335" i="1"/>
  <c r="AHM430" i="1"/>
  <c r="AGU376" i="1"/>
  <c r="AHA27" i="1"/>
  <c r="AHF23" i="1"/>
  <c r="AHG454" i="1"/>
  <c r="AGX453" i="1"/>
  <c r="AHG408" i="1"/>
  <c r="AGZ456" i="1"/>
  <c r="AHA436" i="1"/>
  <c r="AGL405" i="1"/>
  <c r="AHJ313" i="1"/>
  <c r="AGL433" i="1"/>
  <c r="AGN418" i="1"/>
  <c r="AGZ381" i="1"/>
  <c r="AHC449" i="1"/>
  <c r="AGN417" i="1"/>
  <c r="AGZ380" i="1"/>
  <c r="AHD428" i="1"/>
  <c r="AGL374" i="1"/>
  <c r="AHF436" i="1"/>
  <c r="AGU404" i="1"/>
  <c r="AGO50" i="1"/>
  <c r="AGQ162" i="1"/>
  <c r="AHL134" i="1"/>
  <c r="AHJ102" i="1"/>
  <c r="AHJ59" i="1"/>
  <c r="AHM194" i="1"/>
  <c r="AHO251" i="1"/>
  <c r="AHC105" i="1"/>
  <c r="AHC62" i="1"/>
  <c r="AGZ197" i="1"/>
  <c r="AHA168" i="1"/>
  <c r="AGT257" i="1"/>
  <c r="AHF36" i="1"/>
  <c r="AHF124" i="1"/>
  <c r="AHF186" i="1"/>
  <c r="AGL283" i="1"/>
  <c r="AGN301" i="1"/>
  <c r="AHD210" i="1"/>
  <c r="AHA251" i="1"/>
  <c r="AGN278" i="1"/>
  <c r="AGQ297" i="1"/>
  <c r="AGQ172" i="1"/>
  <c r="AHO234" i="1"/>
  <c r="AHD219" i="1"/>
  <c r="AGW290" i="1"/>
  <c r="AHI281" i="1"/>
  <c r="AGL440" i="1"/>
  <c r="AHO414" i="1"/>
  <c r="AHM348" i="1"/>
  <c r="AHG442" i="1"/>
  <c r="AGW413" i="1"/>
  <c r="AGW362" i="1"/>
  <c r="AGN350" i="1"/>
  <c r="AGR458" i="1"/>
  <c r="AHM371" i="1"/>
  <c r="AHD358" i="1"/>
  <c r="AGZ447" i="1"/>
  <c r="AHD431" i="1"/>
  <c r="AHC378" i="1"/>
  <c r="AHF11" i="1"/>
  <c r="AGR58" i="1"/>
  <c r="AHF455" i="1"/>
  <c r="AHG45" i="1"/>
  <c r="AHD160" i="1"/>
  <c r="AHF135" i="1"/>
  <c r="AHD193" i="1"/>
  <c r="AGU105" i="1"/>
  <c r="AHF65" i="1"/>
  <c r="AGX149" i="1"/>
  <c r="AGR67" i="1"/>
  <c r="AGQ152" i="1"/>
  <c r="AHI241" i="1"/>
  <c r="AGR120" i="1"/>
  <c r="AGT75" i="1"/>
  <c r="AGR182" i="1"/>
  <c r="AGU209" i="1"/>
  <c r="AGU256" i="1"/>
  <c r="AHM283" i="1"/>
  <c r="AHI321" i="1"/>
  <c r="AGW249" i="1"/>
  <c r="AHO278" i="1"/>
  <c r="AGW295" i="1"/>
  <c r="AHD315" i="1"/>
  <c r="AGO231" i="1"/>
  <c r="AGZ217" i="1"/>
  <c r="AHO307" i="1"/>
  <c r="AHJ284" i="1"/>
  <c r="AGQ325" i="1"/>
  <c r="AGQ105" i="1"/>
  <c r="AGN150" i="1"/>
  <c r="AGQ119" i="1"/>
  <c r="AGL74" i="1"/>
  <c r="AGQ181" i="1"/>
  <c r="AHO206" i="1"/>
  <c r="AHF121" i="1"/>
  <c r="AHG76" i="1"/>
  <c r="AHF183" i="1"/>
  <c r="AGT212" i="1"/>
  <c r="AHJ51" i="1"/>
  <c r="AHO141" i="1"/>
  <c r="AHJ201" i="1"/>
  <c r="AHL225" i="1"/>
  <c r="AGR316" i="1"/>
  <c r="AHM218" i="1"/>
  <c r="AGT309" i="1"/>
  <c r="AGU187" i="1"/>
  <c r="AHI283" i="1"/>
  <c r="AGZ302" i="1"/>
  <c r="AGN282" i="1"/>
  <c r="AHC301" i="1"/>
  <c r="AHO57" i="1"/>
  <c r="AHL464" i="1"/>
  <c r="AHC353" i="1"/>
  <c r="AHA389" i="1"/>
  <c r="AHO366" i="1"/>
  <c r="AGX440" i="1"/>
  <c r="AGT389" i="1"/>
  <c r="AGT357" i="1"/>
  <c r="AHL344" i="1"/>
  <c r="AGO102" i="1"/>
  <c r="AHA74" i="1"/>
  <c r="AGX172" i="1"/>
  <c r="AGZ155" i="1"/>
  <c r="AGZ94" i="1"/>
  <c r="AGZ188" i="1"/>
  <c r="AGL97" i="1"/>
  <c r="AGO134" i="1"/>
  <c r="AHM67" i="1"/>
  <c r="AGL128" i="1"/>
  <c r="AGN105" i="1"/>
  <c r="AGU149" i="1"/>
  <c r="AGU208" i="1"/>
  <c r="AGO207" i="1"/>
  <c r="AHL270" i="1"/>
  <c r="AGN324" i="1"/>
  <c r="AHG334" i="1"/>
  <c r="AGU223" i="1"/>
  <c r="AHM263" i="1"/>
  <c r="AGN320" i="1"/>
  <c r="AHA306" i="1"/>
  <c r="AGL46" i="1"/>
  <c r="AGO189" i="1"/>
  <c r="AHM126" i="1"/>
  <c r="AHO103" i="1"/>
  <c r="AGN148" i="1"/>
  <c r="AHC205" i="1"/>
  <c r="AGZ129" i="1"/>
  <c r="AHA106" i="1"/>
  <c r="AHI150" i="1"/>
  <c r="AHG80" i="1"/>
  <c r="AHD37" i="1"/>
  <c r="AHG178" i="1"/>
  <c r="AHI161" i="1"/>
  <c r="AHA231" i="1"/>
  <c r="AGU268" i="1"/>
  <c r="AGQ288" i="1"/>
  <c r="AGW239" i="1"/>
  <c r="AHG232" i="1"/>
  <c r="AHA214" i="1"/>
  <c r="AHM257" i="1"/>
  <c r="AGT327" i="1"/>
  <c r="AGL269" i="1"/>
  <c r="AGQ16" i="1"/>
  <c r="AHL462" i="1"/>
  <c r="AHL352" i="1"/>
  <c r="AGQ339" i="1"/>
  <c r="AGU366" i="1"/>
  <c r="AGL354" i="1"/>
  <c r="AGU406" i="1"/>
  <c r="AHA391" i="1"/>
  <c r="AHC370" i="1"/>
  <c r="AGQ333" i="1"/>
  <c r="AHO81" i="1"/>
  <c r="AHJ65" i="1"/>
  <c r="AHJ131" i="1"/>
  <c r="AHJ83" i="1"/>
  <c r="AHO178" i="1"/>
  <c r="AHG159" i="1"/>
  <c r="AHA87" i="1"/>
  <c r="AHA181" i="1"/>
  <c r="AGT162" i="1"/>
  <c r="AGT59" i="1"/>
  <c r="AHC95" i="1"/>
  <c r="AHD139" i="1"/>
  <c r="AHA196" i="1"/>
  <c r="AGX318" i="1"/>
  <c r="AGZ311" i="1"/>
  <c r="AGO265" i="1"/>
  <c r="AHF265" i="1"/>
  <c r="AHD296" i="1"/>
  <c r="AHG126" i="1"/>
  <c r="AGX179" i="1"/>
  <c r="AGW160" i="1"/>
  <c r="AGL58" i="1"/>
  <c r="AGU94" i="1"/>
  <c r="AHC138" i="1"/>
  <c r="AGT195" i="1"/>
  <c r="AHJ96" i="1"/>
  <c r="AGO141" i="1"/>
  <c r="AHO197" i="1"/>
  <c r="AGQ71" i="1"/>
  <c r="AGN169" i="1"/>
  <c r="AGR226" i="1"/>
  <c r="AGL231" i="1"/>
  <c r="AHC266" i="1"/>
  <c r="AHC324" i="1"/>
  <c r="AGX201" i="1"/>
  <c r="AGT248" i="1"/>
  <c r="AHD264" i="1"/>
  <c r="AHG320" i="1"/>
  <c r="AGT336" i="1"/>
  <c r="AGT96" i="1"/>
  <c r="AHM442" i="1"/>
  <c r="AHC413" i="1"/>
  <c r="AHC362" i="1"/>
  <c r="AGT350" i="1"/>
  <c r="AGT463" i="1"/>
  <c r="AGL443" i="1"/>
  <c r="AHF414" i="1"/>
  <c r="AGR377" i="1"/>
  <c r="AHF363" i="1"/>
  <c r="AGQ396" i="1"/>
  <c r="AGW343" i="1"/>
  <c r="AHJ335" i="1"/>
  <c r="AHI447" i="1"/>
  <c r="AGQ377" i="1"/>
  <c r="AGU12" i="1"/>
  <c r="AHI9" i="1"/>
  <c r="AHM102" i="1"/>
  <c r="AGL147" i="1"/>
  <c r="AGX204" i="1"/>
  <c r="AHL77" i="1"/>
  <c r="AHL34" i="1"/>
  <c r="AHO175" i="1"/>
  <c r="AHJ158" i="1"/>
  <c r="AHA80" i="1"/>
  <c r="AGX37" i="1"/>
  <c r="AHA178" i="1"/>
  <c r="AHC161" i="1"/>
  <c r="AGU231" i="1"/>
  <c r="AHG99" i="1"/>
  <c r="AHD136" i="1"/>
  <c r="AHG257" i="1"/>
  <c r="AGN327" i="1"/>
  <c r="AHJ225" i="1"/>
  <c r="AGZ266" i="1"/>
  <c r="AHI322" i="1"/>
  <c r="AHM264" i="1"/>
  <c r="AHA35" i="1"/>
  <c r="AGX176" i="1"/>
  <c r="AGZ159" i="1"/>
  <c r="AGZ98" i="1"/>
  <c r="AHC135" i="1"/>
  <c r="AGL101" i="1"/>
  <c r="AGO138" i="1"/>
  <c r="AHM71" i="1"/>
  <c r="AGQ109" i="1"/>
  <c r="AGO211" i="1"/>
  <c r="AGN328" i="1"/>
  <c r="AGU227" i="1"/>
  <c r="AGQ204" i="1"/>
  <c r="AHM267" i="1"/>
  <c r="AHI331" i="1"/>
  <c r="AHL241" i="1"/>
  <c r="AGT235" i="1"/>
  <c r="AHL263" i="1"/>
  <c r="AGL312" i="1"/>
  <c r="AHJ42" i="1"/>
  <c r="AHD50" i="1"/>
  <c r="AGR73" i="1"/>
  <c r="AHG450" i="1"/>
  <c r="AHJ419" i="1"/>
  <c r="AGO380" i="1"/>
  <c r="AHL419" i="1"/>
  <c r="AHO402" i="1"/>
  <c r="AHF457" i="1"/>
  <c r="AHA396" i="1"/>
  <c r="AHC463" i="1"/>
  <c r="AGU439" i="1"/>
  <c r="AHI403" i="1"/>
  <c r="AHJ436" i="1"/>
  <c r="AGL95" i="1"/>
  <c r="AHG430" i="1"/>
  <c r="AGL375" i="1"/>
  <c r="AGN362" i="1"/>
  <c r="AGL428" i="1"/>
  <c r="AHC350" i="1"/>
  <c r="AGQ391" i="1"/>
  <c r="AGQ359" i="1"/>
  <c r="AHA459" i="1"/>
  <c r="AGZ432" i="1"/>
  <c r="AGQ400" i="1"/>
  <c r="AHD18" i="1"/>
  <c r="AGR408" i="1"/>
  <c r="AGW423" i="1"/>
  <c r="AHI386" i="1"/>
  <c r="AHC369" i="1"/>
  <c r="AGN334" i="1"/>
  <c r="AGX285" i="1"/>
  <c r="AGT11" i="1"/>
  <c r="AGO420" i="1"/>
  <c r="AGL403" i="1"/>
  <c r="AHM434" i="1"/>
  <c r="AHC401" i="1"/>
  <c r="AGU455" i="1"/>
  <c r="AHA446" i="1"/>
  <c r="AHJ397" i="1"/>
  <c r="AHG438" i="1"/>
  <c r="AHI424" i="1"/>
  <c r="AGW79" i="1"/>
  <c r="AGW36" i="1"/>
  <c r="AGT177" i="1"/>
  <c r="AGU160" i="1"/>
  <c r="AGU99" i="1"/>
  <c r="AGR136" i="1"/>
  <c r="AHJ101" i="1"/>
  <c r="AHM138" i="1"/>
  <c r="AHI72" i="1"/>
  <c r="AHO109" i="1"/>
  <c r="AHM211" i="1"/>
  <c r="AHL328" i="1"/>
  <c r="AGQ228" i="1"/>
  <c r="AHO204" i="1"/>
  <c r="AHI268" i="1"/>
  <c r="AGX332" i="1"/>
  <c r="AHG242" i="1"/>
  <c r="AGO236" i="1"/>
  <c r="AHG264" i="1"/>
  <c r="AHJ312" i="1"/>
  <c r="AHD376" i="1"/>
  <c r="AGT349" i="1"/>
  <c r="AHI444" i="1"/>
  <c r="AHD429" i="1"/>
  <c r="AHD375" i="1"/>
  <c r="AHF362" i="1"/>
  <c r="AGR393" i="1"/>
  <c r="AGX372" i="1"/>
  <c r="AHJ432" i="1"/>
  <c r="AGZ399" i="1"/>
  <c r="AGQ61" i="1"/>
  <c r="AGR463" i="1"/>
  <c r="AHJ408" i="1"/>
  <c r="AHM438" i="1"/>
  <c r="AHO424" i="1"/>
  <c r="AHI450" i="1"/>
  <c r="AHI355" i="1"/>
  <c r="AHM342" i="1"/>
  <c r="AHF313" i="1"/>
  <c r="AHC43" i="1"/>
  <c r="AGQ78" i="1"/>
  <c r="AHC451" i="1"/>
  <c r="AHF420" i="1"/>
  <c r="AGW51" i="1"/>
  <c r="AGT94" i="1"/>
  <c r="AGT188" i="1"/>
  <c r="AHJ66" i="1"/>
  <c r="AGO126" i="1"/>
  <c r="AGQ103" i="1"/>
  <c r="AGR147" i="1"/>
  <c r="AHF204" i="1"/>
  <c r="AHD128" i="1"/>
  <c r="AHF105" i="1"/>
  <c r="AHM149" i="1"/>
  <c r="AHI209" i="1"/>
  <c r="AHO79" i="1"/>
  <c r="AHO36" i="1"/>
  <c r="AHL177" i="1"/>
  <c r="AHM160" i="1"/>
  <c r="AGZ267" i="1"/>
  <c r="AGU287" i="1"/>
  <c r="AHF213" i="1"/>
  <c r="AGO257" i="1"/>
  <c r="AGX326" i="1"/>
  <c r="AGW268" i="1"/>
  <c r="AHI103" i="1"/>
  <c r="AHJ147" i="1"/>
  <c r="AGU205" i="1"/>
  <c r="AHD78" i="1"/>
  <c r="AHG35" i="1"/>
  <c r="AHD176" i="1"/>
  <c r="AHF159" i="1"/>
  <c r="AGT81" i="1"/>
  <c r="AGT38" i="1"/>
  <c r="AGW179" i="1"/>
  <c r="AGR162" i="1"/>
  <c r="AHC100" i="1"/>
  <c r="AGZ137" i="1"/>
  <c r="AHL327" i="1"/>
  <c r="AHF226" i="1"/>
  <c r="AHA203" i="1"/>
  <c r="AGU267" i="1"/>
  <c r="AGQ331" i="1"/>
  <c r="AHI265" i="1"/>
  <c r="AGN443" i="1"/>
  <c r="AHA410" i="1"/>
  <c r="AGU374" i="1"/>
  <c r="AHM346" i="1"/>
  <c r="AGT442" i="1"/>
  <c r="AGU427" i="1"/>
  <c r="AGW360" i="1"/>
  <c r="AHL390" i="1"/>
  <c r="AHM369" i="1"/>
  <c r="AHM459" i="1"/>
  <c r="AGL431" i="1"/>
  <c r="AGQ397" i="1"/>
  <c r="AHF296" i="1"/>
  <c r="AGW106" i="1"/>
  <c r="AHI453" i="1"/>
  <c r="AGT445" i="1"/>
  <c r="AHL415" i="1"/>
  <c r="AGN36" i="1"/>
  <c r="AGN124" i="1"/>
  <c r="AHJ185" i="1"/>
  <c r="AHD95" i="1"/>
  <c r="AGL56" i="1"/>
  <c r="AHM139" i="1"/>
  <c r="AHJ228" i="1"/>
  <c r="AHG58" i="1"/>
  <c r="AGZ142" i="1"/>
  <c r="AHF109" i="1"/>
  <c r="AHI66" i="1"/>
  <c r="AHF201" i="1"/>
  <c r="AHG172" i="1"/>
  <c r="AHD246" i="1"/>
  <c r="AGT276" i="1"/>
  <c r="AHD292" i="1"/>
  <c r="AGO313" i="1"/>
  <c r="AHF239" i="1"/>
  <c r="AGL282" i="1"/>
  <c r="AGQ306" i="1"/>
  <c r="AHJ214" i="1"/>
  <c r="AHG255" i="1"/>
  <c r="AGT280" i="1"/>
  <c r="AGU299" i="1"/>
  <c r="AGW226" i="1"/>
  <c r="AGQ277" i="1"/>
  <c r="AGW316" i="1"/>
  <c r="AHM84" i="1"/>
  <c r="AHC140" i="1"/>
  <c r="AHA108" i="1"/>
  <c r="AHA65" i="1"/>
  <c r="AGX200" i="1"/>
  <c r="AGZ171" i="1"/>
  <c r="AGQ111" i="1"/>
  <c r="AGN67" i="1"/>
  <c r="AGN203" i="1"/>
  <c r="AGL174" i="1"/>
  <c r="AGW42" i="1"/>
  <c r="AGT157" i="1"/>
  <c r="AGR216" i="1"/>
  <c r="AHG306" i="1"/>
  <c r="AGL257" i="1"/>
  <c r="AHG281" i="1"/>
  <c r="AHD177" i="1"/>
  <c r="AGU225" i="1"/>
  <c r="AGO276" i="1"/>
  <c r="AHJ295" i="1"/>
  <c r="AHC275" i="1"/>
  <c r="AHI291" i="1"/>
  <c r="AGU336" i="1"/>
  <c r="AGO46" i="1"/>
  <c r="AHD462" i="1"/>
  <c r="AHC442" i="1"/>
  <c r="AGN414" i="1"/>
  <c r="AHI376" i="1"/>
  <c r="AGN363" i="1"/>
  <c r="AHF443" i="1"/>
  <c r="AGQ411" i="1"/>
  <c r="AHM374" i="1"/>
  <c r="AHC347" i="1"/>
  <c r="AHA392" i="1"/>
  <c r="AGQ356" i="1"/>
  <c r="AHD341" i="1"/>
  <c r="AGR399" i="1"/>
  <c r="AHA113" i="1"/>
  <c r="AHA150" i="1"/>
  <c r="AHC202" i="1"/>
  <c r="AGL173" i="1"/>
  <c r="AGQ86" i="1"/>
  <c r="AHC45" i="1"/>
  <c r="AGT123" i="1"/>
  <c r="AHA157" i="1"/>
  <c r="AGL48" i="1"/>
  <c r="AGN160" i="1"/>
  <c r="AGO100" i="1"/>
  <c r="AGO57" i="1"/>
  <c r="AGL192" i="1"/>
  <c r="AGU246" i="1"/>
  <c r="AGX303" i="1"/>
  <c r="AHF257" i="1"/>
  <c r="AHA275" i="1"/>
  <c r="AHO225" i="1"/>
  <c r="AGN246" i="1"/>
  <c r="AHF291" i="1"/>
  <c r="AHF216" i="1"/>
  <c r="AHA303" i="1"/>
  <c r="AHA63" i="1"/>
  <c r="AHL123" i="1"/>
  <c r="AGQ158" i="1"/>
  <c r="AHJ98" i="1"/>
  <c r="AHO54" i="1"/>
  <c r="AHO243" i="1"/>
  <c r="AHC101" i="1"/>
  <c r="AHC58" i="1"/>
  <c r="AGZ193" i="1"/>
  <c r="AGT249" i="1"/>
  <c r="AHF120" i="1"/>
  <c r="AGR181" i="1"/>
  <c r="AHI213" i="1"/>
  <c r="AGZ254" i="1"/>
  <c r="AGT227" i="1"/>
  <c r="AHA247" i="1"/>
  <c r="AGN275" i="1"/>
  <c r="AGQ293" i="1"/>
  <c r="AGQ168" i="1"/>
  <c r="AHO231" i="1"/>
  <c r="AGW286" i="1"/>
  <c r="AHI279" i="1"/>
  <c r="AGZ11" i="1"/>
  <c r="AGL460" i="1"/>
  <c r="AGR400" i="1"/>
  <c r="AGT386" i="1"/>
  <c r="AGL421" i="1"/>
  <c r="AGX384" i="1"/>
  <c r="AHF447" i="1"/>
  <c r="AHM431" i="1"/>
  <c r="AHI378" i="1"/>
  <c r="AHO425" i="1"/>
  <c r="AHL408" i="1"/>
  <c r="AHA11" i="1"/>
  <c r="AHA31" i="1"/>
  <c r="AGZ107" i="1"/>
  <c r="AGZ64" i="1"/>
  <c r="AHC199" i="1"/>
  <c r="AGX170" i="1"/>
  <c r="AGX39" i="1"/>
  <c r="AHA154" i="1"/>
  <c r="AGW190" i="1"/>
  <c r="AGQ42" i="1"/>
  <c r="AGN157" i="1"/>
  <c r="AHL100" i="1"/>
  <c r="AGT61" i="1"/>
  <c r="AGL145" i="1"/>
  <c r="AHD234" i="1"/>
  <c r="AHJ280" i="1"/>
  <c r="AHJ343" i="1"/>
  <c r="AGO225" i="1"/>
  <c r="AHD295" i="1"/>
  <c r="AHJ259" i="1"/>
  <c r="AGR242" i="1"/>
  <c r="AHF285" i="1"/>
  <c r="AHF308" i="1"/>
  <c r="AHM286" i="1"/>
  <c r="AGT114" i="1"/>
  <c r="AGQ155" i="1"/>
  <c r="AHD99" i="1"/>
  <c r="AGL60" i="1"/>
  <c r="AHM143" i="1"/>
  <c r="AHG62" i="1"/>
  <c r="AGZ146" i="1"/>
  <c r="AHF113" i="1"/>
  <c r="AHI69" i="1"/>
  <c r="AGX206" i="1"/>
  <c r="AHG176" i="1"/>
  <c r="AHD250" i="1"/>
  <c r="AHG296" i="1"/>
  <c r="AGO317" i="1"/>
  <c r="AGU260" i="1"/>
  <c r="AHF243" i="1"/>
  <c r="AGU274" i="1"/>
  <c r="AHF289" i="1"/>
  <c r="AGQ310" i="1"/>
  <c r="AGT284" i="1"/>
  <c r="AGU302" i="1"/>
  <c r="AHM320" i="1"/>
  <c r="AGQ89" i="1"/>
  <c r="AGN26" i="1"/>
  <c r="AGL22" i="1"/>
  <c r="AGR457" i="1"/>
  <c r="AHA455" i="1"/>
  <c r="AGQ458" i="1"/>
  <c r="AGL438" i="1"/>
  <c r="AHF406" i="1"/>
  <c r="AHO389" i="1"/>
  <c r="AGX353" i="1"/>
  <c r="AHF100" i="1"/>
  <c r="AGX113" i="1"/>
  <c r="AHI448" i="1"/>
  <c r="AGX382" i="1"/>
  <c r="AGR422" i="1"/>
  <c r="AGU405" i="1"/>
  <c r="AGR432" i="1"/>
  <c r="AHJ398" i="1"/>
  <c r="AGO406" i="1"/>
  <c r="AHJ17" i="1"/>
  <c r="AHJ394" i="1"/>
  <c r="AGN358" i="1"/>
  <c r="AHL343" i="1"/>
  <c r="AGX393" i="1"/>
  <c r="AHF372" i="1"/>
  <c r="AGQ450" i="1"/>
  <c r="AGQ355" i="1"/>
  <c r="AGU342" i="1"/>
  <c r="AHD444" i="1"/>
  <c r="AGT415" i="1"/>
  <c r="AGT364" i="1"/>
  <c r="AGO11" i="1"/>
  <c r="AHI455" i="1"/>
  <c r="AGL463" i="1"/>
  <c r="AHI463" i="1"/>
  <c r="AHA439" i="1"/>
  <c r="AHO403" i="1"/>
  <c r="AGZ450" i="1"/>
  <c r="AGL389" i="1"/>
  <c r="AGN368" i="1"/>
  <c r="AHL40" i="1"/>
  <c r="AHO155" i="1"/>
  <c r="AGZ100" i="1"/>
  <c r="AHJ60" i="1"/>
  <c r="AHI144" i="1"/>
  <c r="AGQ233" i="1"/>
  <c r="AHC63" i="1"/>
  <c r="AGU147" i="1"/>
  <c r="AGX114" i="1"/>
  <c r="AGX70" i="1"/>
  <c r="AHL207" i="1"/>
  <c r="AHC177" i="1"/>
  <c r="AGZ251" i="1"/>
  <c r="AGZ297" i="1"/>
  <c r="AHM317" i="1"/>
  <c r="AGQ261" i="1"/>
  <c r="AHA244" i="1"/>
  <c r="AGQ275" i="1"/>
  <c r="AHA290" i="1"/>
  <c r="AHO310" i="1"/>
  <c r="AGO286" i="1"/>
  <c r="AGQ303" i="1"/>
  <c r="AHF321" i="1"/>
  <c r="AHG12" i="1"/>
  <c r="AHF384" i="1"/>
  <c r="AHO422" i="1"/>
  <c r="AGN383" i="1"/>
  <c r="AGL418" i="1"/>
  <c r="AGO401" i="1"/>
  <c r="AGO461" i="1"/>
  <c r="AHD373" i="1"/>
  <c r="AGT345" i="1"/>
  <c r="AGW396" i="1"/>
  <c r="AHF358" i="1"/>
  <c r="AHI344" i="1"/>
  <c r="AHF450" i="1"/>
  <c r="AGR389" i="1"/>
  <c r="AGT100" i="1"/>
  <c r="AHM16" i="1"/>
  <c r="AGO107" i="1"/>
  <c r="AGL144" i="1"/>
  <c r="AGN196" i="1"/>
  <c r="AHI78" i="1"/>
  <c r="AHL115" i="1"/>
  <c r="AHA245" i="1"/>
  <c r="AGZ119" i="1"/>
  <c r="AGU253" i="1"/>
  <c r="AHI93" i="1"/>
  <c r="AHD49" i="1"/>
  <c r="AHD190" i="1"/>
  <c r="AGW251" i="1"/>
  <c r="AGL293" i="1"/>
  <c r="AGZ219" i="1"/>
  <c r="AHL259" i="1"/>
  <c r="AHG239" i="1"/>
  <c r="AGW285" i="1"/>
  <c r="AHG49" i="1"/>
  <c r="AHC117" i="1"/>
  <c r="AHO246" i="1"/>
  <c r="AHA92" i="1"/>
  <c r="AGZ48" i="1"/>
  <c r="AGZ189" i="1"/>
  <c r="AGN95" i="1"/>
  <c r="AGO51" i="1"/>
  <c r="AGU113" i="1"/>
  <c r="AGU150" i="1"/>
  <c r="AGW202" i="1"/>
  <c r="AHI172" i="1"/>
  <c r="AGQ248" i="1"/>
  <c r="AHF275" i="1"/>
  <c r="AHI293" i="1"/>
  <c r="AHM220" i="1"/>
  <c r="AGW260" i="1"/>
  <c r="AGL241" i="1"/>
  <c r="AHD286" i="1"/>
  <c r="AGT274" i="1"/>
  <c r="AGQ17" i="1"/>
  <c r="AHG406" i="1"/>
  <c r="AHF421" i="1"/>
  <c r="AGO385" i="1"/>
  <c r="AHL366" i="1"/>
  <c r="AHC332" i="1"/>
  <c r="AHD9" i="1"/>
  <c r="AGU459" i="1"/>
  <c r="AGQ65" i="1"/>
  <c r="AGL53" i="1"/>
  <c r="AHO48" i="1"/>
  <c r="AHO163" i="1"/>
  <c r="AHJ138" i="1"/>
  <c r="AHJ197" i="1"/>
  <c r="AGZ108" i="1"/>
  <c r="AHJ67" i="1"/>
  <c r="AHI152" i="1"/>
  <c r="AGO244" i="1"/>
  <c r="AHC70" i="1"/>
  <c r="AGT127" i="1"/>
  <c r="AGX254" i="1"/>
  <c r="AHC123" i="1"/>
  <c r="AHA78" i="1"/>
  <c r="AHC185" i="1"/>
  <c r="AGX302" i="1"/>
  <c r="AHA252" i="1"/>
  <c r="AGQ280" i="1"/>
  <c r="AHO318" i="1"/>
  <c r="AGT233" i="1"/>
  <c r="AHD220" i="1"/>
  <c r="AGQ311" i="1"/>
  <c r="AHO329" i="1"/>
  <c r="AHC111" i="1"/>
  <c r="AGX246" i="1"/>
  <c r="AGU122" i="1"/>
  <c r="AGW77" i="1"/>
  <c r="AGU184" i="1"/>
  <c r="AGU213" i="1"/>
  <c r="AHJ124" i="1"/>
  <c r="AHL79" i="1"/>
  <c r="AHJ186" i="1"/>
  <c r="AGQ56" i="1"/>
  <c r="AGQ145" i="1"/>
  <c r="AHI207" i="1"/>
  <c r="AGN229" i="1"/>
  <c r="AHC319" i="1"/>
  <c r="AHG234" i="1"/>
  <c r="AGO222" i="1"/>
  <c r="AHO259" i="1"/>
  <c r="AGX312" i="1"/>
  <c r="AHC190" i="1"/>
  <c r="AHD305" i="1"/>
  <c r="AGQ287" i="1"/>
  <c r="AHC305" i="1"/>
  <c r="AGU64" i="1"/>
  <c r="AHG461" i="1"/>
  <c r="AGW407" i="1"/>
  <c r="AGT437" i="1"/>
  <c r="AGU423" i="1"/>
  <c r="AHG386" i="1"/>
  <c r="AGO449" i="1"/>
  <c r="AGO354" i="1"/>
  <c r="AGT341" i="1"/>
  <c r="AHJ33" i="1"/>
  <c r="AGR39" i="1"/>
  <c r="AGU154" i="1"/>
  <c r="AGQ190" i="1"/>
  <c r="AHO98" i="1"/>
  <c r="AGW59" i="1"/>
  <c r="AGO143" i="1"/>
  <c r="AHL61" i="1"/>
  <c r="AHD145" i="1"/>
  <c r="AGQ237" i="1"/>
  <c r="AHM112" i="1"/>
  <c r="AHM68" i="1"/>
  <c r="AGZ205" i="1"/>
  <c r="AHL175" i="1"/>
  <c r="AHM260" i="1"/>
  <c r="AHO249" i="1"/>
  <c r="AGX279" i="1"/>
  <c r="AHO295" i="1"/>
  <c r="AGT316" i="1"/>
  <c r="AHJ242" i="1"/>
  <c r="AGX288" i="1"/>
  <c r="AGU309" i="1"/>
  <c r="AGX283" i="1"/>
  <c r="AGZ301" i="1"/>
  <c r="AHA229" i="1"/>
  <c r="AGO320" i="1"/>
  <c r="AGU92" i="1"/>
  <c r="AHG143" i="1"/>
  <c r="AHI111" i="1"/>
  <c r="AHF67" i="1"/>
  <c r="AHL203" i="1"/>
  <c r="AHD174" i="1"/>
  <c r="AGX259" i="1"/>
  <c r="AGR114" i="1"/>
  <c r="AGR70" i="1"/>
  <c r="AGZ207" i="1"/>
  <c r="AGW177" i="1"/>
  <c r="AHA45" i="1"/>
  <c r="AGX160" i="1"/>
  <c r="AGZ135" i="1"/>
  <c r="AGR193" i="1"/>
  <c r="AHC219" i="1"/>
  <c r="AHL309" i="1"/>
  <c r="AGZ285" i="1"/>
  <c r="AHM302" i="1"/>
  <c r="AHO180" i="1"/>
  <c r="AGZ228" i="1"/>
  <c r="AGT279" i="1"/>
  <c r="AHG277" i="1"/>
  <c r="AHI295" i="1"/>
  <c r="AGT49" i="1"/>
  <c r="AGZ459" i="1"/>
  <c r="AHL410" i="1"/>
  <c r="AHO373" i="1"/>
  <c r="AHL359" i="1"/>
  <c r="AHI372" i="1"/>
  <c r="AGR344" i="1"/>
  <c r="AGW389" i="1"/>
  <c r="AHO352" i="1"/>
  <c r="AGZ339" i="1"/>
  <c r="AHA429" i="1"/>
  <c r="AGN396" i="1"/>
  <c r="AHI363" i="1"/>
  <c r="AGQ28" i="1"/>
  <c r="AGT121" i="1"/>
  <c r="AGU76" i="1"/>
  <c r="AGT183" i="1"/>
  <c r="AGX211" i="1"/>
  <c r="AGW52" i="1"/>
  <c r="AGR142" i="1"/>
  <c r="AGZ202" i="1"/>
  <c r="AHL54" i="1"/>
  <c r="AHM144" i="1"/>
  <c r="AGW207" i="1"/>
  <c r="AHD113" i="1"/>
  <c r="AGO73" i="1"/>
  <c r="AHO129" i="1"/>
  <c r="AGN168" i="1"/>
  <c r="AHC312" i="1"/>
  <c r="AGX305" i="1"/>
  <c r="AGR207" i="1"/>
  <c r="AGN255" i="1"/>
  <c r="AHF282" i="1"/>
  <c r="AGL299" i="1"/>
  <c r="AGX320" i="1"/>
  <c r="AHD320" i="1"/>
  <c r="AHJ142" i="1"/>
  <c r="AGT203" i="1"/>
  <c r="AGZ112" i="1"/>
  <c r="AHJ71" i="1"/>
  <c r="AHG128" i="1"/>
  <c r="AHC74" i="1"/>
  <c r="AGT131" i="1"/>
  <c r="AHA169" i="1"/>
  <c r="AHA82" i="1"/>
  <c r="AHC189" i="1"/>
  <c r="AHI216" i="1"/>
  <c r="AGX306" i="1"/>
  <c r="AHL325" i="1"/>
  <c r="AHF208" i="1"/>
  <c r="AHA256" i="1"/>
  <c r="AGQ284" i="1"/>
  <c r="AHO321" i="1"/>
  <c r="AGT237" i="1"/>
  <c r="AHD224" i="1"/>
  <c r="AHA261" i="1"/>
  <c r="AGQ315" i="1"/>
  <c r="AHD114" i="1"/>
  <c r="AGX10" i="1"/>
  <c r="AHI431" i="1"/>
  <c r="AGL399" i="1"/>
  <c r="AGR461" i="1"/>
  <c r="AHC431" i="1"/>
  <c r="AHC397" i="1"/>
  <c r="AHA442" i="1"/>
  <c r="AGQ413" i="1"/>
  <c r="AGQ362" i="1"/>
  <c r="AHJ349" i="1"/>
  <c r="AHG435" i="1"/>
  <c r="AHI420" i="1"/>
  <c r="AGL384" i="1"/>
  <c r="AHG15" i="1"/>
  <c r="AGX450" i="1"/>
  <c r="AGN84" i="1"/>
  <c r="AGX418" i="1"/>
  <c r="AHG393" i="1"/>
  <c r="AHC373" i="1"/>
  <c r="AGL392" i="1"/>
  <c r="AGL360" i="1"/>
  <c r="AHI369" i="1"/>
  <c r="AGT334" i="1"/>
  <c r="AGO445" i="1"/>
  <c r="AHA417" i="1"/>
  <c r="AGU379" i="1"/>
  <c r="AHI28" i="1"/>
  <c r="AGW439" i="1"/>
  <c r="AGR425" i="1"/>
  <c r="AGR424" i="1"/>
  <c r="AHD387" i="1"/>
  <c r="AHO451" i="1"/>
  <c r="AGO421" i="1"/>
  <c r="AGW381" i="1"/>
  <c r="AHJ457" i="1"/>
  <c r="AGN308" i="1"/>
  <c r="AGR40" i="1"/>
  <c r="AHG71" i="1"/>
  <c r="AHJ423" i="1"/>
  <c r="AGO384" i="1"/>
  <c r="AHL423" i="1"/>
  <c r="AHO406" i="1"/>
  <c r="AHL433" i="1"/>
  <c r="AHA400" i="1"/>
  <c r="AHI407" i="1"/>
  <c r="AHL84" i="1"/>
  <c r="AHO105" i="1"/>
  <c r="AHO62" i="1"/>
  <c r="AHL197" i="1"/>
  <c r="AHM168" i="1"/>
  <c r="AHM37" i="1"/>
  <c r="AGW188" i="1"/>
  <c r="AGZ40" i="1"/>
  <c r="AHC155" i="1"/>
  <c r="AGR99" i="1"/>
  <c r="AHI59" i="1"/>
  <c r="AHA143" i="1"/>
  <c r="AGN299" i="1"/>
  <c r="AGL342" i="1"/>
  <c r="AGX223" i="1"/>
  <c r="AGR275" i="1"/>
  <c r="AGN294" i="1"/>
  <c r="AHG240" i="1"/>
  <c r="AGN283" i="1"/>
  <c r="AGL307" i="1"/>
  <c r="AHD283" i="1"/>
  <c r="AHM295" i="1"/>
  <c r="AGT382" i="1"/>
  <c r="AGQ432" i="1"/>
  <c r="AHG417" i="1"/>
  <c r="AGX380" i="1"/>
  <c r="AHG443" i="1"/>
  <c r="AHI428" i="1"/>
  <c r="AHI374" i="1"/>
  <c r="AHD361" i="1"/>
  <c r="AHO421" i="1"/>
  <c r="AGL264" i="1"/>
  <c r="AGX263" i="1"/>
  <c r="AGT329" i="1"/>
  <c r="AHO309" i="1"/>
  <c r="AHM316" i="1"/>
  <c r="AHJ194" i="1"/>
  <c r="AGQ138" i="1"/>
  <c r="AHL93" i="1"/>
  <c r="AHI57" i="1"/>
  <c r="AHI160" i="1"/>
  <c r="AHJ179" i="1"/>
  <c r="AHO84" i="1"/>
  <c r="AGN158" i="1"/>
  <c r="AGU177" i="1"/>
  <c r="AGT82" i="1"/>
  <c r="AHM123" i="1"/>
  <c r="AGW130" i="1"/>
  <c r="AGW64" i="1"/>
  <c r="AHI360" i="1"/>
  <c r="AHG427" i="1"/>
  <c r="AHF442" i="1"/>
  <c r="AHO353" i="1"/>
  <c r="AGO366" i="1"/>
  <c r="AHI342" i="1"/>
  <c r="AHA357" i="1"/>
  <c r="AGW336" i="1"/>
  <c r="AHF371" i="1"/>
  <c r="AGQ410" i="1"/>
  <c r="AHG32" i="1"/>
  <c r="AHC299" i="1"/>
  <c r="AHO401" i="1"/>
  <c r="AGW435" i="1"/>
  <c r="AHF348" i="1"/>
  <c r="AGR397" i="1"/>
  <c r="AGQ378" i="1"/>
  <c r="AGO431" i="1"/>
  <c r="AGN447" i="1"/>
  <c r="AGQ379" i="1"/>
  <c r="AGW415" i="1"/>
  <c r="AHF431" i="1"/>
  <c r="AGO356" i="1"/>
  <c r="AGR369" i="1"/>
  <c r="AGX407" i="1"/>
  <c r="AHA424" i="1"/>
  <c r="AGT331" i="1"/>
  <c r="AHJ269" i="1"/>
  <c r="AGO328" i="1"/>
  <c r="AHC233" i="1"/>
  <c r="AGL240" i="1"/>
  <c r="AHO288" i="1"/>
  <c r="AGQ269" i="1"/>
  <c r="AGL232" i="1"/>
  <c r="AGX162" i="1"/>
  <c r="AHC179" i="1"/>
  <c r="AGZ38" i="1"/>
  <c r="AGZ81" i="1"/>
  <c r="AGX151" i="1"/>
  <c r="AGW107" i="1"/>
  <c r="AGU130" i="1"/>
  <c r="AGT207" i="1"/>
  <c r="AHL148" i="1"/>
  <c r="AHD104" i="1"/>
  <c r="AHI127" i="1"/>
  <c r="AHA67" i="1"/>
  <c r="AHM189" i="1"/>
  <c r="AHM95" i="1"/>
  <c r="AGR403" i="1"/>
  <c r="AGU420" i="1"/>
  <c r="AGU347" i="1"/>
  <c r="AGQ360" i="1"/>
  <c r="AGO427" i="1"/>
  <c r="AGN442" i="1"/>
  <c r="AHM378" i="1"/>
  <c r="AGQ415" i="1"/>
  <c r="AGZ431" i="1"/>
  <c r="AHI380" i="1"/>
  <c r="AHG394" i="1"/>
  <c r="AHC446" i="1"/>
  <c r="AGO42" i="1"/>
  <c r="AHL284" i="1"/>
  <c r="AGX408" i="1"/>
  <c r="AGW401" i="1"/>
  <c r="AHG434" i="1"/>
  <c r="AHD407" i="1"/>
  <c r="AHG424" i="1"/>
  <c r="AHM384" i="1"/>
  <c r="AHF424" i="1"/>
  <c r="AHG64" i="1"/>
  <c r="AHC39" i="1"/>
  <c r="AGT362" i="1"/>
  <c r="AGR375" i="1"/>
  <c r="AGR429" i="1"/>
  <c r="AGW444" i="1"/>
  <c r="AGZ355" i="1"/>
  <c r="AHI368" i="1"/>
  <c r="AHF344" i="1"/>
  <c r="AGL359" i="1"/>
  <c r="AGL410" i="1"/>
  <c r="AHJ337" i="1"/>
  <c r="AHI345" i="1"/>
  <c r="AHD411" i="1"/>
  <c r="AHJ324" i="1"/>
  <c r="AGQ276" i="1"/>
  <c r="AGX249" i="1"/>
  <c r="AGX291" i="1"/>
  <c r="AHL220" i="1"/>
  <c r="AHL211" i="1"/>
  <c r="AHJ133" i="1"/>
  <c r="AGO161" i="1"/>
  <c r="AGQ49" i="1"/>
  <c r="AHG89" i="1"/>
  <c r="AHL178" i="1"/>
  <c r="AHF209" i="1"/>
  <c r="AHO118" i="1"/>
  <c r="AHA175" i="1"/>
  <c r="AHL204" i="1"/>
  <c r="AGR152" i="1"/>
  <c r="AGR115" i="1"/>
  <c r="AGT52" i="1"/>
  <c r="AGU96" i="1"/>
  <c r="AHJ107" i="1"/>
  <c r="AGL373" i="1"/>
  <c r="AGT455" i="1"/>
  <c r="AHD333" i="1"/>
  <c r="AGQ369" i="1"/>
  <c r="AHL341" i="1"/>
  <c r="AHG354" i="1"/>
  <c r="AHG16" i="1"/>
  <c r="AHA326" i="1"/>
  <c r="AHL400" i="1"/>
  <c r="AGQ437" i="1"/>
  <c r="AHD357" i="1"/>
  <c r="AGQ395" i="1"/>
  <c r="AHD427" i="1"/>
  <c r="AHA115" i="1"/>
  <c r="AHD67" i="1"/>
  <c r="AHC152" i="1"/>
  <c r="AGT243" i="1"/>
  <c r="AGZ121" i="1"/>
  <c r="AHA76" i="1"/>
  <c r="AGZ183" i="1"/>
  <c r="AHD211" i="1"/>
  <c r="AGL124" i="1"/>
  <c r="AGN79" i="1"/>
  <c r="AGL186" i="1"/>
  <c r="AGT54" i="1"/>
  <c r="AGU144" i="1"/>
  <c r="AHM205" i="1"/>
  <c r="AGR228" i="1"/>
  <c r="AHG318" i="1"/>
  <c r="AHL233" i="1"/>
  <c r="AGT221" i="1"/>
  <c r="AGQ259" i="1"/>
  <c r="AHI311" i="1"/>
  <c r="AHD189" i="1"/>
  <c r="AHO304" i="1"/>
  <c r="AHI284" i="1"/>
  <c r="AHG304" i="1"/>
  <c r="AGQ346" i="1"/>
  <c r="AGQ77" i="1"/>
  <c r="AGO184" i="1"/>
  <c r="AGO213" i="1"/>
  <c r="AGO53" i="1"/>
  <c r="AGN143" i="1"/>
  <c r="AHC203" i="1"/>
  <c r="AHI56" i="1"/>
  <c r="AHI145" i="1"/>
  <c r="AGN209" i="1"/>
  <c r="AHC114" i="1"/>
  <c r="AHM73" i="1"/>
  <c r="AHD130" i="1"/>
  <c r="AHL168" i="1"/>
  <c r="AHF231" i="1"/>
  <c r="AGR313" i="1"/>
  <c r="AGT306" i="1"/>
  <c r="AGN208" i="1"/>
  <c r="AHL255" i="1"/>
  <c r="AHA283" i="1"/>
  <c r="AHJ299" i="1"/>
  <c r="AGW321" i="1"/>
  <c r="AGU322" i="1"/>
  <c r="AHL124" i="1"/>
  <c r="AHF10" i="1"/>
  <c r="AHM392" i="1"/>
  <c r="AHC356" i="1"/>
  <c r="AGN342" i="1"/>
  <c r="AHM391" i="1"/>
  <c r="AHO370" i="1"/>
  <c r="AGZ448" i="1"/>
  <c r="AGZ353" i="1"/>
  <c r="AGQ443" i="1"/>
  <c r="AHI413" i="1"/>
  <c r="AHI362" i="1"/>
  <c r="AGZ350" i="1"/>
  <c r="AGR319" i="1"/>
  <c r="AGT53" i="1"/>
  <c r="AHO461" i="1"/>
  <c r="AGR413" i="1"/>
  <c r="AHA109" i="1"/>
  <c r="AGX97" i="1"/>
  <c r="AHA134" i="1"/>
  <c r="AGL69" i="1"/>
  <c r="AGT129" i="1"/>
  <c r="AGU106" i="1"/>
  <c r="AHC150" i="1"/>
  <c r="AHO131" i="1"/>
  <c r="AHJ108" i="1"/>
  <c r="AGQ83" i="1"/>
  <c r="AGQ40" i="1"/>
  <c r="AGN181" i="1"/>
  <c r="AGO164" i="1"/>
  <c r="AGW235" i="1"/>
  <c r="AHD270" i="1"/>
  <c r="AGZ290" i="1"/>
  <c r="AHF241" i="1"/>
  <c r="AGN235" i="1"/>
  <c r="AHF263" i="1"/>
  <c r="AHI329" i="1"/>
  <c r="AHA271" i="1"/>
  <c r="AHG285" i="1"/>
  <c r="AHC371" i="1"/>
  <c r="AHM106" i="1"/>
  <c r="AGL151" i="1"/>
  <c r="AHL81" i="1"/>
  <c r="AHL38" i="1"/>
  <c r="AHO179" i="1"/>
  <c r="AHJ162" i="1"/>
  <c r="AHJ232" i="1"/>
  <c r="AHA84" i="1"/>
  <c r="AGX41" i="1"/>
  <c r="AHA182" i="1"/>
  <c r="AHC165" i="1"/>
  <c r="AHG103" i="1"/>
  <c r="AHD140" i="1"/>
  <c r="AHF192" i="1"/>
  <c r="AGT344" i="1"/>
  <c r="AHJ229" i="1"/>
  <c r="AHF206" i="1"/>
  <c r="AGZ270" i="1"/>
  <c r="AGU334" i="1"/>
  <c r="AHM268" i="1"/>
  <c r="AGQ341" i="1"/>
  <c r="AGQ372" i="1"/>
  <c r="AHI343" i="1"/>
  <c r="AHD393" i="1"/>
  <c r="AGL357" i="1"/>
  <c r="AHF342" i="1"/>
  <c r="AGL449" i="1"/>
  <c r="AHJ334" i="1"/>
  <c r="AHD453" i="1"/>
  <c r="AHM428" i="1"/>
  <c r="AHJ415" i="1"/>
  <c r="AHO349" i="1"/>
  <c r="AGX93" i="1"/>
  <c r="AHM87" i="1"/>
  <c r="AHM181" i="1"/>
  <c r="AHF162" i="1"/>
  <c r="AHA60" i="1"/>
  <c r="AHD96" i="1"/>
  <c r="AHL140" i="1"/>
  <c r="AHI197" i="1"/>
  <c r="AGW99" i="1"/>
  <c r="AGX143" i="1"/>
  <c r="AGU200" i="1"/>
  <c r="AHA233" i="1"/>
  <c r="AGZ73" i="1"/>
  <c r="AHC171" i="1"/>
  <c r="AGX154" i="1"/>
  <c r="AHA232" i="1"/>
  <c r="AHL268" i="1"/>
  <c r="AHL326" i="1"/>
  <c r="AGR204" i="1"/>
  <c r="AHI250" i="1"/>
  <c r="AGQ267" i="1"/>
  <c r="AGW326" i="1"/>
  <c r="AGT97" i="1"/>
  <c r="AHA141" i="1"/>
  <c r="AGR198" i="1"/>
  <c r="AGR72" i="1"/>
  <c r="AGU170" i="1"/>
  <c r="AHG228" i="1"/>
  <c r="AHM74" i="1"/>
  <c r="AHJ172" i="1"/>
  <c r="AHL155" i="1"/>
  <c r="AGN94" i="1"/>
  <c r="AGN188" i="1"/>
  <c r="AHA328" i="1"/>
  <c r="AGN252" i="1"/>
  <c r="AGX268" i="1"/>
  <c r="AGW220" i="1"/>
  <c r="AGL318" i="1"/>
  <c r="AGW432" i="1"/>
  <c r="AGR417" i="1"/>
  <c r="AHD380" i="1"/>
  <c r="AHG448" i="1"/>
  <c r="AGR416" i="1"/>
  <c r="AHD379" i="1"/>
  <c r="AHO427" i="1"/>
  <c r="AGW350" i="1"/>
  <c r="AGZ403" i="1"/>
  <c r="AGN300" i="1"/>
  <c r="AGX91" i="1"/>
  <c r="AHM80" i="1"/>
  <c r="AHJ37" i="1"/>
  <c r="AHM178" i="1"/>
  <c r="AHO161" i="1"/>
  <c r="AHO100" i="1"/>
  <c r="AHL137" i="1"/>
  <c r="AHA103" i="1"/>
  <c r="AGX140" i="1"/>
  <c r="AGZ192" i="1"/>
  <c r="AGT74" i="1"/>
  <c r="AGZ111" i="1"/>
  <c r="AGX213" i="1"/>
  <c r="AHD229" i="1"/>
  <c r="AGZ206" i="1"/>
  <c r="AGT270" i="1"/>
  <c r="AGO334" i="1"/>
  <c r="AGR244" i="1"/>
  <c r="AHI237" i="1"/>
  <c r="AGR266" i="1"/>
  <c r="AGN286" i="1"/>
  <c r="AGW315" i="1"/>
  <c r="AHO59" i="1"/>
  <c r="AHA138" i="1"/>
  <c r="AGL73" i="1"/>
  <c r="AGU110" i="1"/>
  <c r="AHJ112" i="1"/>
  <c r="AHD239" i="1"/>
  <c r="AGO88" i="1"/>
  <c r="AGQ44" i="1"/>
  <c r="AGN185" i="1"/>
  <c r="AHC294" i="1"/>
  <c r="AHF245" i="1"/>
  <c r="AHF267" i="1"/>
  <c r="AHA287" i="1"/>
  <c r="AHC290" i="1"/>
  <c r="AGR43" i="1"/>
  <c r="AGZ10" i="1"/>
  <c r="AHO438" i="1"/>
  <c r="AGX406" i="1"/>
  <c r="AGL459" i="1"/>
  <c r="AGN439" i="1"/>
  <c r="AHG407" i="1"/>
  <c r="AHI459" i="1"/>
  <c r="AHO399" i="1"/>
  <c r="AHJ385" i="1"/>
  <c r="AHC51" i="1"/>
  <c r="AHG56" i="1"/>
  <c r="AHA401" i="1"/>
  <c r="AGT433" i="1"/>
  <c r="AHL399" i="1"/>
  <c r="AGR453" i="1"/>
  <c r="AHJ444" i="1"/>
  <c r="AGZ415" i="1"/>
  <c r="AGZ364" i="1"/>
  <c r="AGN437" i="1"/>
  <c r="AGO423" i="1"/>
  <c r="AHA386" i="1"/>
  <c r="AHL63" i="1"/>
  <c r="AHJ103" i="1"/>
  <c r="AGO451" i="1"/>
  <c r="AHD389" i="1"/>
  <c r="AHF368" i="1"/>
  <c r="AHM336" i="1"/>
  <c r="AGL451" i="1"/>
  <c r="AGL356" i="1"/>
  <c r="AGX343" i="1"/>
  <c r="AHJ461" i="1"/>
  <c r="AGW461" i="1"/>
  <c r="AHI412" i="1"/>
  <c r="AGU375" i="1"/>
  <c r="AHI361" i="1"/>
  <c r="AGQ322" i="1"/>
  <c r="AGQ68" i="1"/>
  <c r="AGR459" i="1"/>
  <c r="AGT439" i="1"/>
  <c r="AHM407" i="1"/>
  <c r="AHD464" i="1"/>
  <c r="AHC440" i="1"/>
  <c r="AHJ404" i="1"/>
  <c r="AHM435" i="1"/>
  <c r="AHO420" i="1"/>
  <c r="AGR384" i="1"/>
  <c r="AGT102" i="1"/>
  <c r="AGW139" i="1"/>
  <c r="AHJ73" i="1"/>
  <c r="AGN111" i="1"/>
  <c r="AHI113" i="1"/>
  <c r="AGU241" i="1"/>
  <c r="AHM88" i="1"/>
  <c r="AHO44" i="1"/>
  <c r="AHL185" i="1"/>
  <c r="AGU295" i="1"/>
  <c r="AHA246" i="1"/>
  <c r="AHA268" i="1"/>
  <c r="AGW288" i="1"/>
  <c r="AGN292" i="1"/>
  <c r="AGN319" i="1"/>
  <c r="AHA16" i="1"/>
  <c r="AHL427" i="1"/>
  <c r="AGT379" i="1"/>
  <c r="AGN419" i="1"/>
  <c r="AGQ402" i="1"/>
  <c r="AHO455" i="1"/>
  <c r="AHD430" i="1"/>
  <c r="AHF395" i="1"/>
  <c r="AHG462" i="1"/>
  <c r="AGZ438" i="1"/>
  <c r="AHM402" i="1"/>
  <c r="AGL9" i="1"/>
  <c r="AGT391" i="1"/>
  <c r="AHL354" i="1"/>
  <c r="AHG451" i="1"/>
  <c r="AGX87" i="1"/>
  <c r="AHO97" i="1"/>
  <c r="AHJ53" i="1"/>
  <c r="AGO242" i="1"/>
  <c r="AHM117" i="1"/>
  <c r="AHC207" i="1"/>
  <c r="AGX177" i="1"/>
  <c r="AGZ120" i="1"/>
  <c r="AGL181" i="1"/>
  <c r="AGR91" i="1"/>
  <c r="AHG50" i="1"/>
  <c r="AHI162" i="1"/>
  <c r="AHA135" i="1"/>
  <c r="AHC222" i="1"/>
  <c r="AGW274" i="1"/>
  <c r="AGO293" i="1"/>
  <c r="AHI231" i="1"/>
  <c r="AGQ286" i="1"/>
  <c r="AGN277" i="1"/>
  <c r="AGO251" i="1"/>
  <c r="AHD277" i="1"/>
  <c r="AHM91" i="1"/>
  <c r="AHD208" i="1"/>
  <c r="AGT178" i="1"/>
  <c r="AGQ90" i="1"/>
  <c r="AHC49" i="1"/>
  <c r="AHA161" i="1"/>
  <c r="AGT134" i="1"/>
  <c r="AHC213" i="1"/>
  <c r="AGL52" i="1"/>
  <c r="AGN164" i="1"/>
  <c r="AHO136" i="1"/>
  <c r="AHJ216" i="1"/>
  <c r="AGO104" i="1"/>
  <c r="AGO61" i="1"/>
  <c r="AGL196" i="1"/>
  <c r="AGN167" i="1"/>
  <c r="AGU254" i="1"/>
  <c r="AGQ241" i="1"/>
  <c r="AGZ283" i="1"/>
  <c r="AGX307" i="1"/>
  <c r="AHA278" i="1"/>
  <c r="AGZ300" i="1"/>
  <c r="AHO229" i="1"/>
  <c r="AGN250" i="1"/>
  <c r="AHI276" i="1"/>
  <c r="AHF295" i="1"/>
  <c r="AHF220" i="1"/>
  <c r="AGL309" i="1"/>
  <c r="AGL72" i="1"/>
  <c r="AHO35" i="1"/>
  <c r="AGZ412" i="1"/>
  <c r="AGX346" i="1"/>
  <c r="AHJ410" i="1"/>
  <c r="AHJ359" i="1"/>
  <c r="AHD345" i="1"/>
  <c r="AGX369" i="1"/>
  <c r="AGU356" i="1"/>
  <c r="AGL445" i="1"/>
  <c r="AGN430" i="1"/>
  <c r="AGN376" i="1"/>
  <c r="AGO363" i="1"/>
  <c r="AGZ80" i="1"/>
  <c r="AHF88" i="1"/>
  <c r="AHC427" i="1"/>
  <c r="AGZ54" i="1"/>
  <c r="AHM48" i="1"/>
  <c r="AHG82" i="1"/>
  <c r="AHI189" i="1"/>
  <c r="AGR217" i="1"/>
  <c r="AHG59" i="1"/>
  <c r="AHG148" i="1"/>
  <c r="AGU214" i="1"/>
  <c r="AGT62" i="1"/>
  <c r="AGT128" i="1"/>
  <c r="AGT151" i="1"/>
  <c r="AGL121" i="1"/>
  <c r="AGX79" i="1"/>
  <c r="AHC174" i="1"/>
  <c r="AGU155" i="1"/>
  <c r="AHC212" i="1"/>
  <c r="AGW236" i="1"/>
  <c r="AHL318" i="1"/>
  <c r="AGZ332" i="1"/>
  <c r="AHM311" i="1"/>
  <c r="AHG213" i="1"/>
  <c r="AHA304" i="1"/>
  <c r="AGW126" i="1"/>
  <c r="AGW149" i="1"/>
  <c r="AHM119" i="1"/>
  <c r="AGT78" i="1"/>
  <c r="AGU173" i="1"/>
  <c r="AGN154" i="1"/>
  <c r="AHG207" i="1"/>
  <c r="AHO80" i="1"/>
  <c r="AHJ175" i="1"/>
  <c r="AHI156" i="1"/>
  <c r="AHL89" i="1"/>
  <c r="AGQ134" i="1"/>
  <c r="AGX229" i="1"/>
  <c r="AHM259" i="1"/>
  <c r="AHM312" i="1"/>
  <c r="AHO305" i="1"/>
  <c r="AGT325" i="1"/>
  <c r="AHC320" i="1"/>
  <c r="AGZ234" i="1"/>
  <c r="AHC289" i="1"/>
  <c r="AHI21" i="1"/>
  <c r="AHD44" i="1"/>
  <c r="AGR392" i="1"/>
  <c r="AGR360" i="1"/>
  <c r="AGO413" i="1"/>
  <c r="AGN347" i="1"/>
  <c r="AHD355" i="1"/>
  <c r="AGX446" i="1"/>
  <c r="AHL413" i="1"/>
  <c r="AHF377" i="1"/>
  <c r="AGU350" i="1"/>
  <c r="AGZ63" i="1"/>
  <c r="AGO118" i="1"/>
  <c r="AGQ73" i="1"/>
  <c r="AGO180" i="1"/>
  <c r="AGO49" i="1"/>
  <c r="AGL164" i="1"/>
  <c r="AGN139" i="1"/>
  <c r="AGN198" i="1"/>
  <c r="AHD51" i="1"/>
  <c r="AHI141" i="1"/>
  <c r="AHD201" i="1"/>
  <c r="AHC110" i="1"/>
  <c r="AHM69" i="1"/>
  <c r="AHD126" i="1"/>
  <c r="AGO252" i="1"/>
  <c r="AGR309" i="1"/>
  <c r="AHC283" i="1"/>
  <c r="AGT302" i="1"/>
  <c r="AHL251" i="1"/>
  <c r="AHL297" i="1"/>
  <c r="AGW318" i="1"/>
  <c r="AGR315" i="1"/>
  <c r="AHD164" i="1"/>
  <c r="AHF139" i="1"/>
  <c r="AHL198" i="1"/>
  <c r="AGR109" i="1"/>
  <c r="AHF68" i="1"/>
  <c r="AGT247" i="1"/>
  <c r="AGR71" i="1"/>
  <c r="AGO128" i="1"/>
  <c r="AHI257" i="1"/>
  <c r="AGR124" i="1"/>
  <c r="AGT79" i="1"/>
  <c r="AGR186" i="1"/>
  <c r="AGT303" i="1"/>
  <c r="AGW253" i="1"/>
  <c r="AHO280" i="1"/>
  <c r="AHD319" i="1"/>
  <c r="AGO234" i="1"/>
  <c r="AGZ221" i="1"/>
  <c r="AGW259" i="1"/>
  <c r="AHO311" i="1"/>
  <c r="AGU108" i="1"/>
  <c r="AGW13" i="1"/>
  <c r="AGT419" i="1"/>
  <c r="AGW402" i="1"/>
  <c r="AGO434" i="1"/>
  <c r="AHG400" i="1"/>
  <c r="AGX454" i="1"/>
  <c r="AHF445" i="1"/>
  <c r="AHC416" i="1"/>
  <c r="AHL437" i="1"/>
  <c r="AHM423" i="1"/>
  <c r="AGW387" i="1"/>
  <c r="AHF18" i="1"/>
  <c r="AGU77" i="1"/>
  <c r="AGT172" i="1"/>
  <c r="AHG203" i="1"/>
  <c r="AGQ87" i="1"/>
  <c r="AHM223" i="1"/>
  <c r="AHF89" i="1"/>
  <c r="AHM133" i="1"/>
  <c r="AGR229" i="1"/>
  <c r="AHO64" i="1"/>
  <c r="AHO130" i="1"/>
  <c r="AGW266" i="1"/>
  <c r="AGW324" i="1"/>
  <c r="AGW320" i="1"/>
  <c r="AGT194" i="1"/>
  <c r="AGO241" i="1"/>
  <c r="AGZ314" i="1"/>
  <c r="AHC317" i="1"/>
  <c r="AHI87" i="1"/>
  <c r="AGR225" i="1"/>
  <c r="AHG63" i="1"/>
  <c r="AHG129" i="1"/>
  <c r="AHG152" i="1"/>
  <c r="AGT66" i="1"/>
  <c r="AGO216" i="1"/>
  <c r="AGX83" i="1"/>
  <c r="AHC178" i="1"/>
  <c r="AGU159" i="1"/>
  <c r="AHA249" i="1"/>
  <c r="AHL265" i="1"/>
  <c r="AHL321" i="1"/>
  <c r="AHM337" i="1"/>
  <c r="AHC242" i="1"/>
  <c r="AGR233" i="1"/>
  <c r="AHM315" i="1"/>
  <c r="AHA308" i="1"/>
  <c r="AHO327" i="1"/>
  <c r="AGZ264" i="1"/>
  <c r="AGT30" i="1"/>
  <c r="AHJ440" i="1"/>
  <c r="AHL425" i="1"/>
  <c r="AHI422" i="1"/>
  <c r="AHJ382" i="1"/>
  <c r="AHA463" i="1"/>
  <c r="AGO353" i="1"/>
  <c r="AGW339" i="1"/>
  <c r="AHG309" i="1"/>
  <c r="AGU71" i="1"/>
  <c r="AGN464" i="1"/>
  <c r="AGX385" i="1"/>
  <c r="AGU435" i="1"/>
  <c r="AGW420" i="1"/>
  <c r="AHI383" i="1"/>
  <c r="AHL446" i="1"/>
  <c r="AHM377" i="1"/>
  <c r="AHO364" i="1"/>
  <c r="AGQ425" i="1"/>
  <c r="AGN408" i="1"/>
  <c r="AGX109" i="1"/>
  <c r="AHG357" i="1"/>
  <c r="AHO342" i="1"/>
  <c r="AGX458" i="1"/>
  <c r="AGL372" i="1"/>
  <c r="AHJ358" i="1"/>
  <c r="AGQ390" i="1"/>
  <c r="AGX368" i="1"/>
  <c r="AGL331" i="1"/>
  <c r="AGU373" i="1"/>
  <c r="AGU349" i="1"/>
  <c r="AGU294" i="1"/>
  <c r="AGR77" i="1"/>
  <c r="AHL387" i="1"/>
  <c r="AHJ422" i="1"/>
  <c r="AHM405" i="1"/>
  <c r="AHG366" i="1"/>
  <c r="AGL44" i="1"/>
  <c r="AGX88" i="1"/>
  <c r="AHL226" i="1"/>
  <c r="AHC64" i="1"/>
  <c r="AHC130" i="1"/>
  <c r="AGW217" i="1"/>
  <c r="AGW84" i="1"/>
  <c r="AGR179" i="1"/>
  <c r="AGQ160" i="1"/>
  <c r="AGW250" i="1"/>
  <c r="AHG266" i="1"/>
  <c r="AHD322" i="1"/>
  <c r="AGR243" i="1"/>
  <c r="AGN234" i="1"/>
  <c r="AHI316" i="1"/>
  <c r="AGW309" i="1"/>
  <c r="AHD328" i="1"/>
  <c r="AGU265" i="1"/>
  <c r="AGT406" i="1"/>
  <c r="AHO459" i="1"/>
  <c r="AGL400" i="1"/>
  <c r="AGN386" i="1"/>
  <c r="AHI415" i="1"/>
  <c r="AHC379" i="1"/>
  <c r="AHG425" i="1"/>
  <c r="AHO385" i="1"/>
  <c r="AHL10" i="1"/>
  <c r="AHO410" i="1"/>
  <c r="AHG372" i="1"/>
  <c r="AGL337" i="1"/>
  <c r="AGW358" i="1"/>
  <c r="AGZ343" i="1"/>
  <c r="AHM366" i="1"/>
  <c r="AHD354" i="1"/>
  <c r="AHA443" i="1"/>
  <c r="AHC428" i="1"/>
  <c r="AHC374" i="1"/>
  <c r="AGX361" i="1"/>
  <c r="AGX322" i="1"/>
  <c r="AHG40" i="1"/>
  <c r="AHA59" i="1"/>
  <c r="AHA148" i="1"/>
  <c r="AGO214" i="1"/>
  <c r="AGO119" i="1"/>
  <c r="AHA77" i="1"/>
  <c r="AGZ172" i="1"/>
  <c r="AHC204" i="1"/>
  <c r="AGQ80" i="1"/>
  <c r="AGL175" i="1"/>
  <c r="AHM155" i="1"/>
  <c r="AHL214" i="1"/>
  <c r="AGN89" i="1"/>
  <c r="AGU133" i="1"/>
  <c r="AHM227" i="1"/>
  <c r="AGO259" i="1"/>
  <c r="AGO312" i="1"/>
  <c r="AGW214" i="1"/>
  <c r="AGQ305" i="1"/>
  <c r="AGX324" i="1"/>
  <c r="AHD233" i="1"/>
  <c r="AHG288" i="1"/>
  <c r="AGO173" i="1"/>
  <c r="AHL206" i="1"/>
  <c r="AHO87" i="1"/>
  <c r="AGX225" i="1"/>
  <c r="AHA90" i="1"/>
  <c r="AHI134" i="1"/>
  <c r="AHD65" i="1"/>
  <c r="AHD131" i="1"/>
  <c r="AGL267" i="1"/>
  <c r="AGL325" i="1"/>
  <c r="AGO321" i="1"/>
  <c r="AGO195" i="1"/>
  <c r="AHM241" i="1"/>
  <c r="AHI232" i="1"/>
  <c r="AGU315" i="1"/>
  <c r="AGR318" i="1"/>
  <c r="AHC82" i="1"/>
  <c r="AHD461" i="1"/>
  <c r="AGO433" i="1"/>
  <c r="AHI400" i="1"/>
  <c r="AGR434" i="1"/>
  <c r="AHF397" i="1"/>
  <c r="AHG383" i="1"/>
  <c r="AHO445" i="1"/>
  <c r="AGT413" i="1"/>
  <c r="AGN377" i="1"/>
  <c r="AHF349" i="1"/>
  <c r="AGR423" i="1"/>
  <c r="AGZ383" i="1"/>
  <c r="AGL18" i="1"/>
  <c r="AHF15" i="1"/>
  <c r="AHI421" i="1"/>
  <c r="AGX107" i="1"/>
  <c r="AGU88" i="1"/>
  <c r="AGW44" i="1"/>
  <c r="AGT185" i="1"/>
  <c r="AHL126" i="1"/>
  <c r="AGU107" i="1"/>
  <c r="AGR144" i="1"/>
  <c r="AGT196" i="1"/>
  <c r="AGX129" i="1"/>
  <c r="AHM109" i="1"/>
  <c r="AHM146" i="1"/>
  <c r="AHO198" i="1"/>
  <c r="AGW168" i="1"/>
  <c r="AHF80" i="1"/>
  <c r="AHJ118" i="1"/>
  <c r="AHO250" i="1"/>
  <c r="AHO212" i="1"/>
  <c r="AHM329" i="1"/>
  <c r="AHG250" i="1"/>
  <c r="AHG272" i="1"/>
  <c r="AHC292" i="1"/>
  <c r="AGX241" i="1"/>
  <c r="AHD71" i="1"/>
  <c r="AHJ144" i="1"/>
  <c r="AHL196" i="1"/>
  <c r="AHA79" i="1"/>
  <c r="AHI117" i="1"/>
  <c r="AGL247" i="1"/>
  <c r="AGX42" i="1"/>
  <c r="AGU120" i="1"/>
  <c r="AHC154" i="1"/>
  <c r="AGZ256" i="1"/>
  <c r="AGX94" i="1"/>
  <c r="AHC50" i="1"/>
  <c r="AGL252" i="1"/>
  <c r="AHJ293" i="1"/>
  <c r="AGU220" i="1"/>
  <c r="AHC240" i="1"/>
  <c r="AGL286" i="1"/>
  <c r="AHO52" i="1"/>
  <c r="AGR32" i="1"/>
  <c r="AGZ433" i="1"/>
  <c r="AGO400" i="1"/>
  <c r="AGW464" i="1"/>
  <c r="AHG433" i="1"/>
  <c r="AGR401" i="1"/>
  <c r="AGU445" i="1"/>
  <c r="AGZ393" i="1"/>
  <c r="AHA379" i="1"/>
  <c r="AGU422" i="1"/>
  <c r="AHG385" i="1"/>
  <c r="AGX108" i="1"/>
  <c r="AHF77" i="1"/>
  <c r="AHF34" i="1"/>
  <c r="AHI175" i="1"/>
  <c r="AHD158" i="1"/>
  <c r="AHD97" i="1"/>
  <c r="AHG134" i="1"/>
  <c r="AGW100" i="1"/>
  <c r="AGT137" i="1"/>
  <c r="AGO71" i="1"/>
  <c r="AGW131" i="1"/>
  <c r="AGR108" i="1"/>
  <c r="AGZ152" i="1"/>
  <c r="AGT210" i="1"/>
  <c r="AGR327" i="1"/>
  <c r="AHL337" i="1"/>
  <c r="AGZ226" i="1"/>
  <c r="AGU203" i="1"/>
  <c r="AGO267" i="1"/>
  <c r="AGN241" i="1"/>
  <c r="AGX234" i="1"/>
  <c r="AGN263" i="1"/>
  <c r="AGW311" i="1"/>
  <c r="AGX52" i="1"/>
  <c r="AGW135" i="1"/>
  <c r="AHJ69" i="1"/>
  <c r="AGO130" i="1"/>
  <c r="AGQ107" i="1"/>
  <c r="AGR151" i="1"/>
  <c r="AHI109" i="1"/>
  <c r="AHO83" i="1"/>
  <c r="AHO40" i="1"/>
  <c r="AHL181" i="1"/>
  <c r="AHM164" i="1"/>
  <c r="AHJ236" i="1"/>
  <c r="AGZ271" i="1"/>
  <c r="AGU291" i="1"/>
  <c r="AHA242" i="1"/>
  <c r="AHL235" i="1"/>
  <c r="AHA264" i="1"/>
  <c r="AGW272" i="1"/>
  <c r="AHC286" i="1"/>
  <c r="AHL36" i="1"/>
  <c r="AGR13" i="1"/>
  <c r="AHD454" i="1"/>
  <c r="AGW462" i="1"/>
  <c r="AHM462" i="1"/>
  <c r="AHF438" i="1"/>
  <c r="AGQ403" i="1"/>
  <c r="AHD449" i="1"/>
  <c r="AGR366" i="1"/>
  <c r="AGU48" i="1"/>
  <c r="AHO51" i="1"/>
  <c r="AHF115" i="1"/>
  <c r="AGU245" i="1"/>
  <c r="AHF91" i="1"/>
  <c r="AHG47" i="1"/>
  <c r="AHD188" i="1"/>
  <c r="AGR94" i="1"/>
  <c r="AGW50" i="1"/>
  <c r="AHC112" i="1"/>
  <c r="AGZ149" i="1"/>
  <c r="AHA201" i="1"/>
  <c r="AHG171" i="1"/>
  <c r="AGU247" i="1"/>
  <c r="AHJ274" i="1"/>
  <c r="AHM292" i="1"/>
  <c r="AGO220" i="1"/>
  <c r="AGW240" i="1"/>
  <c r="AHO285" i="1"/>
  <c r="AGT48" i="1"/>
  <c r="AGT189" i="1"/>
  <c r="AHL130" i="1"/>
  <c r="AGR111" i="1"/>
  <c r="AGR148" i="1"/>
  <c r="AGT200" i="1"/>
  <c r="AGN170" i="1"/>
  <c r="AHM113" i="1"/>
  <c r="AHM150" i="1"/>
  <c r="AGQ203" i="1"/>
  <c r="AGX173" i="1"/>
  <c r="AHF84" i="1"/>
  <c r="AGQ45" i="1"/>
  <c r="AHJ122" i="1"/>
  <c r="AGO157" i="1"/>
  <c r="AHL216" i="1"/>
  <c r="AGX287" i="1"/>
  <c r="AHG254" i="1"/>
  <c r="AGZ296" i="1"/>
  <c r="AGX245" i="1"/>
  <c r="AHO324" i="1"/>
  <c r="AGZ68" i="1"/>
  <c r="AHC72" i="1"/>
  <c r="AHJ99" i="1"/>
  <c r="AGU391" i="1"/>
  <c r="AGW370" i="1"/>
  <c r="AHF389" i="1"/>
  <c r="AHF357" i="1"/>
  <c r="AHA345" i="1"/>
  <c r="AGT366" i="1"/>
  <c r="AHM331" i="1"/>
  <c r="AHJ462" i="1"/>
  <c r="AHI442" i="1"/>
  <c r="AGT414" i="1"/>
  <c r="AHO376" i="1"/>
  <c r="AGT363" i="1"/>
  <c r="AGW331" i="1"/>
  <c r="AGR22" i="1"/>
  <c r="AGR442" i="1"/>
  <c r="AGX424" i="1"/>
  <c r="AHL331" i="1"/>
  <c r="AGO425" i="1"/>
  <c r="AGW385" i="1"/>
  <c r="AGX355" i="1"/>
  <c r="AGT41" i="1"/>
  <c r="AGO432" i="1"/>
  <c r="AHC395" i="1"/>
  <c r="AGX381" i="1"/>
  <c r="AGO416" i="1"/>
  <c r="AHI379" i="1"/>
  <c r="AHL442" i="1"/>
  <c r="AHM427" i="1"/>
  <c r="AHO360" i="1"/>
  <c r="AGQ421" i="1"/>
  <c r="AGN404" i="1"/>
  <c r="AHD325" i="1"/>
  <c r="AHF19" i="1"/>
  <c r="AGR50" i="1"/>
  <c r="AHL389" i="1"/>
  <c r="AHL357" i="1"/>
  <c r="AHM345" i="1"/>
  <c r="AHI410" i="1"/>
  <c r="AGZ372" i="1"/>
  <c r="AHO336" i="1"/>
  <c r="AGQ464" i="1"/>
  <c r="AGU353" i="1"/>
  <c r="AHC339" i="1"/>
  <c r="AGO444" i="1"/>
  <c r="AHC411" i="1"/>
  <c r="AGW375" i="1"/>
  <c r="AHD121" i="1"/>
  <c r="AGQ93" i="1"/>
  <c r="AGL49" i="1"/>
  <c r="AGL190" i="1"/>
  <c r="AHG131" i="1"/>
  <c r="AGQ112" i="1"/>
  <c r="AGN149" i="1"/>
  <c r="AGO201" i="1"/>
  <c r="AGO171" i="1"/>
  <c r="AHF114" i="1"/>
  <c r="AHI151" i="1"/>
  <c r="AGN204" i="1"/>
  <c r="AHF174" i="1"/>
  <c r="AHC86" i="1"/>
  <c r="AHO45" i="1"/>
  <c r="AHF123" i="1"/>
  <c r="AHM157" i="1"/>
  <c r="AHG217" i="1"/>
  <c r="AGT288" i="1"/>
  <c r="AHC255" i="1"/>
  <c r="AGR297" i="1"/>
  <c r="AGT246" i="1"/>
  <c r="AGZ326" i="1"/>
  <c r="AHF333" i="1"/>
  <c r="AGW416" i="1"/>
  <c r="AGL424" i="1"/>
  <c r="AGX387" i="1"/>
  <c r="AGR370" i="1"/>
  <c r="AHL334" i="1"/>
  <c r="AHI86" i="1"/>
  <c r="AGN457" i="1"/>
  <c r="AGO399" i="1"/>
  <c r="AHG432" i="1"/>
  <c r="AGL396" i="1"/>
  <c r="AGN382" i="1"/>
  <c r="AGU444" i="1"/>
  <c r="AHI411" i="1"/>
  <c r="AHC375" i="1"/>
  <c r="AHM105" i="1"/>
  <c r="AGW71" i="1"/>
  <c r="AGT169" i="1"/>
  <c r="AHJ226" i="1"/>
  <c r="AGU91" i="1"/>
  <c r="AGU185" i="1"/>
  <c r="AHJ93" i="1"/>
  <c r="AHJ187" i="1"/>
  <c r="AHI65" i="1"/>
  <c r="AHL101" i="1"/>
  <c r="AGQ146" i="1"/>
  <c r="AHJ202" i="1"/>
  <c r="AHM203" i="1"/>
  <c r="AHG267" i="1"/>
  <c r="AHC331" i="1"/>
  <c r="AGQ220" i="1"/>
  <c r="AHO317" i="1"/>
  <c r="AGX271" i="1"/>
  <c r="AGX329" i="1"/>
  <c r="AGL272" i="1"/>
  <c r="AHA302" i="1"/>
  <c r="AHM185" i="1"/>
  <c r="AHA64" i="1"/>
  <c r="AHD100" i="1"/>
  <c r="AHL144" i="1"/>
  <c r="AHI201" i="1"/>
  <c r="AGN236" i="1"/>
  <c r="AGU126" i="1"/>
  <c r="AGW103" i="1"/>
  <c r="AGX147" i="1"/>
  <c r="AHM204" i="1"/>
  <c r="AGZ77" i="1"/>
  <c r="AGZ34" i="1"/>
  <c r="AHC175" i="1"/>
  <c r="AGX158" i="1"/>
  <c r="AHA236" i="1"/>
  <c r="AGQ265" i="1"/>
  <c r="AHL272" i="1"/>
  <c r="AGW211" i="1"/>
  <c r="AHI254" i="1"/>
  <c r="AGQ271" i="1"/>
  <c r="AGO324" i="1"/>
  <c r="AHJ265" i="1"/>
  <c r="AGO364" i="1"/>
  <c r="AHM115" i="1"/>
  <c r="AGN356" i="1"/>
  <c r="AGU341" i="1"/>
  <c r="AHM456" i="1"/>
  <c r="AGZ370" i="1"/>
  <c r="AGW357" i="1"/>
  <c r="AHL394" i="1"/>
  <c r="AHD347" i="1"/>
  <c r="AHL41" i="1"/>
  <c r="AGZ45" i="1"/>
  <c r="AGX95" i="1"/>
  <c r="AGQ101" i="1"/>
  <c r="AGQ58" i="1"/>
  <c r="AGN193" i="1"/>
  <c r="AGX248" i="1"/>
  <c r="AGO121" i="1"/>
  <c r="AHJ181" i="1"/>
  <c r="AHD35" i="1"/>
  <c r="AHD123" i="1"/>
  <c r="AGR185" i="1"/>
  <c r="AHC94" i="1"/>
  <c r="AHO53" i="1"/>
  <c r="AHM165" i="1"/>
  <c r="AHF138" i="1"/>
  <c r="AGL224" i="1"/>
  <c r="AHG225" i="1"/>
  <c r="AHA276" i="1"/>
  <c r="AGW296" i="1"/>
  <c r="AHM233" i="1"/>
  <c r="AHI218" i="1"/>
  <c r="AGU289" i="1"/>
  <c r="AGW302" i="1"/>
  <c r="AGT254" i="1"/>
  <c r="AGT286" i="1"/>
  <c r="AGT98" i="1"/>
  <c r="AHF182" i="1"/>
  <c r="AGU93" i="1"/>
  <c r="AHD52" i="1"/>
  <c r="AHF164" i="1"/>
  <c r="AGX137" i="1"/>
  <c r="AGW219" i="1"/>
  <c r="AGR56" i="1"/>
  <c r="AGQ140" i="1"/>
  <c r="AHF229" i="1"/>
  <c r="AGT107" i="1"/>
  <c r="AGT64" i="1"/>
  <c r="AGW199" i="1"/>
  <c r="AGR170" i="1"/>
  <c r="AGU244" i="1"/>
  <c r="AHM274" i="1"/>
  <c r="AGU290" i="1"/>
  <c r="AHI310" i="1"/>
  <c r="AHD303" i="1"/>
  <c r="AHA212" i="1"/>
  <c r="AGR253" i="1"/>
  <c r="AHM279" i="1"/>
  <c r="AHJ223" i="1"/>
  <c r="AHD275" i="1"/>
  <c r="AGL313" i="1"/>
  <c r="AGX78" i="1"/>
  <c r="AHM31" i="1"/>
  <c r="AHJ370" i="1"/>
  <c r="AHA335" i="1"/>
  <c r="AHF356" i="1"/>
  <c r="AHM341" i="1"/>
  <c r="AGZ464" i="1"/>
  <c r="AGQ353" i="1"/>
  <c r="AHL373" i="1"/>
  <c r="AHM359" i="1"/>
  <c r="AGZ336" i="1"/>
  <c r="AGZ91" i="1"/>
  <c r="AHA47" i="1"/>
  <c r="AGX188" i="1"/>
  <c r="AGN130" i="1"/>
  <c r="AGZ110" i="1"/>
  <c r="AHC147" i="1"/>
  <c r="AGX199" i="1"/>
  <c r="AGL169" i="1"/>
  <c r="AGO113" i="1"/>
  <c r="AGO150" i="1"/>
  <c r="AGQ202" i="1"/>
  <c r="AHC172" i="1"/>
  <c r="AHM83" i="1"/>
  <c r="AGU44" i="1"/>
  <c r="AGL122" i="1"/>
  <c r="AGT156" i="1"/>
  <c r="AGN216" i="1"/>
  <c r="AHI286" i="1"/>
  <c r="AHL253" i="1"/>
  <c r="AHG295" i="1"/>
  <c r="AHI244" i="1"/>
  <c r="AGQ324" i="1"/>
  <c r="AGN78" i="1"/>
  <c r="AGL148" i="1"/>
  <c r="AGN200" i="1"/>
  <c r="AHJ169" i="1"/>
  <c r="AHI82" i="1"/>
  <c r="AGN43" i="1"/>
  <c r="AHM120" i="1"/>
  <c r="AGL155" i="1"/>
  <c r="AHI45" i="1"/>
  <c r="AGZ123" i="1"/>
  <c r="AHG157" i="1"/>
  <c r="AGT259" i="1"/>
  <c r="AHI97" i="1"/>
  <c r="AHD53" i="1"/>
  <c r="AGZ241" i="1"/>
  <c r="AGQ279" i="1"/>
  <c r="AGO301" i="1"/>
  <c r="AGW255" i="1"/>
  <c r="AGL297" i="1"/>
  <c r="AGZ223" i="1"/>
  <c r="AHG243" i="1"/>
  <c r="AGW289" i="1"/>
  <c r="AGU332" i="1"/>
  <c r="AGW300" i="1"/>
  <c r="AGW60" i="1"/>
  <c r="AGQ12" i="1"/>
  <c r="AGR29" i="1"/>
  <c r="AGO459" i="1"/>
  <c r="AHM396" i="1"/>
  <c r="AHC455" i="1"/>
  <c r="AHG446" i="1"/>
  <c r="AGN398" i="1"/>
  <c r="AGR462" i="1"/>
  <c r="AGQ442" i="1"/>
  <c r="AHD413" i="1"/>
  <c r="AGW376" i="1"/>
  <c r="AHD362" i="1"/>
  <c r="AGZ451" i="1"/>
  <c r="AGQ419" i="1"/>
  <c r="AHC382" i="1"/>
  <c r="AHG67" i="1"/>
  <c r="AHL74" i="1"/>
  <c r="AHF51" i="1"/>
  <c r="AHD163" i="1"/>
  <c r="AHC136" i="1"/>
  <c r="AHA104" i="1"/>
  <c r="AHA61" i="1"/>
  <c r="AGX196" i="1"/>
  <c r="AGZ167" i="1"/>
  <c r="AGQ255" i="1"/>
  <c r="AGN107" i="1"/>
  <c r="AGN64" i="1"/>
  <c r="AGQ199" i="1"/>
  <c r="AGL170" i="1"/>
  <c r="AGW38" i="1"/>
  <c r="AHI188" i="1"/>
  <c r="AHO284" i="1"/>
  <c r="AHG302" i="1"/>
  <c r="AGU212" i="1"/>
  <c r="AGL253" i="1"/>
  <c r="AHG279" i="1"/>
  <c r="AHD173" i="1"/>
  <c r="AGZ236" i="1"/>
  <c r="AGU221" i="1"/>
  <c r="AHJ291" i="1"/>
  <c r="AGT283" i="1"/>
  <c r="AGO340" i="1"/>
  <c r="AGQ62" i="1"/>
  <c r="AGN197" i="1"/>
  <c r="AGO168" i="1"/>
  <c r="AGX256" i="1"/>
  <c r="AGO37" i="1"/>
  <c r="AGO187" i="1"/>
  <c r="AHD39" i="1"/>
  <c r="AHG154" i="1"/>
  <c r="AHI190" i="1"/>
  <c r="AHC98" i="1"/>
  <c r="AHM58" i="1"/>
  <c r="AHF142" i="1"/>
  <c r="AHG229" i="1"/>
  <c r="AGW341" i="1"/>
  <c r="AHM237" i="1"/>
  <c r="AHI222" i="1"/>
  <c r="AHC274" i="1"/>
  <c r="AGU293" i="1"/>
  <c r="AHL239" i="1"/>
  <c r="AGR282" i="1"/>
  <c r="AGW306" i="1"/>
  <c r="AHO282" i="1"/>
  <c r="AGW294" i="1"/>
  <c r="AGO95" i="1"/>
  <c r="AGL99" i="1"/>
  <c r="AGO422" i="1"/>
  <c r="AHA385" i="1"/>
  <c r="AHD423" i="1"/>
  <c r="AHL383" i="1"/>
  <c r="AHJ418" i="1"/>
  <c r="AHM401" i="1"/>
  <c r="AHM461" i="1"/>
  <c r="AHD10" i="1"/>
  <c r="AHO379" i="1"/>
  <c r="AHL447" i="1"/>
  <c r="AHO378" i="1"/>
  <c r="AGQ427" i="1"/>
  <c r="AHA373" i="1"/>
  <c r="AHA349" i="1"/>
  <c r="AHD402" i="1"/>
  <c r="AGL54" i="1"/>
  <c r="AGW368" i="1"/>
  <c r="AGN355" i="1"/>
  <c r="AGL391" i="1"/>
  <c r="AGZ369" i="1"/>
  <c r="AHM390" i="1"/>
  <c r="AHM358" i="1"/>
  <c r="AGQ348" i="1"/>
  <c r="AHJ316" i="1"/>
  <c r="AGU11" i="1"/>
  <c r="AHG447" i="1"/>
  <c r="AHC333" i="1"/>
  <c r="AHJ386" i="1"/>
  <c r="AGO357" i="1"/>
  <c r="AGO114" i="1"/>
  <c r="AGQ242" i="1"/>
  <c r="AGL90" i="1"/>
  <c r="AGN46" i="1"/>
  <c r="AGQ187" i="1"/>
  <c r="AHG92" i="1"/>
  <c r="AHF48" i="1"/>
  <c r="AHF189" i="1"/>
  <c r="AGZ130" i="1"/>
  <c r="AHL110" i="1"/>
  <c r="AHO147" i="1"/>
  <c r="AHJ199" i="1"/>
  <c r="AGX169" i="1"/>
  <c r="AHD245" i="1"/>
  <c r="AGT291" i="1"/>
  <c r="AGU284" i="1"/>
  <c r="AGX345" i="1"/>
  <c r="AHJ213" i="1"/>
  <c r="AHI405" i="1"/>
  <c r="AGW458" i="1"/>
  <c r="AGR438" i="1"/>
  <c r="AHL406" i="1"/>
  <c r="AHM458" i="1"/>
  <c r="AHF435" i="1"/>
  <c r="AGQ399" i="1"/>
  <c r="AGL385" i="1"/>
  <c r="AGO111" i="1"/>
  <c r="AGN295" i="1"/>
  <c r="AGL285" i="1"/>
  <c r="AGW265" i="1"/>
  <c r="AHG236" i="1"/>
  <c r="AGW243" i="1"/>
  <c r="AGQ292" i="1"/>
  <c r="AGU272" i="1"/>
  <c r="AHI165" i="1"/>
  <c r="AHG182" i="1"/>
  <c r="AHD41" i="1"/>
  <c r="AHG84" i="1"/>
  <c r="AHA110" i="1"/>
  <c r="AGN152" i="1"/>
  <c r="AHO107" i="1"/>
  <c r="AHM130" i="1"/>
  <c r="AHF70" i="1"/>
  <c r="AGL136" i="1"/>
  <c r="AGO99" i="1"/>
  <c r="AHM354" i="1"/>
  <c r="AHM449" i="1"/>
  <c r="AHC387" i="1"/>
  <c r="AGQ424" i="1"/>
  <c r="AGO438" i="1"/>
  <c r="AGL408" i="1"/>
  <c r="AHC462" i="1"/>
  <c r="AHD62" i="1"/>
  <c r="AHJ332" i="1"/>
  <c r="AHM364" i="1"/>
  <c r="AGZ378" i="1"/>
  <c r="AHM415" i="1"/>
  <c r="AGT444" i="1"/>
  <c r="AHA464" i="1"/>
  <c r="AGX333" i="1"/>
  <c r="AHM368" i="1"/>
  <c r="AGW359" i="1"/>
  <c r="AGW391" i="1"/>
  <c r="AHJ371" i="1"/>
  <c r="AHO392" i="1"/>
  <c r="AHF96" i="1"/>
  <c r="AHC57" i="1"/>
  <c r="AGR440" i="1"/>
  <c r="AHA399" i="1"/>
  <c r="AHL457" i="1"/>
  <c r="AGN403" i="1"/>
  <c r="AHF404" i="1"/>
  <c r="AHM432" i="1"/>
  <c r="AGO31" i="1"/>
  <c r="AGT277" i="1"/>
  <c r="AHO337" i="1"/>
  <c r="AHD290" i="1"/>
  <c r="AGL245" i="1"/>
  <c r="AHM224" i="1"/>
  <c r="AHI297" i="1"/>
  <c r="AHF278" i="1"/>
  <c r="AGQ252" i="1"/>
  <c r="AGT211" i="1"/>
  <c r="AGN178" i="1"/>
  <c r="AGR208" i="1"/>
  <c r="AGW118" i="1"/>
  <c r="AGX244" i="1"/>
  <c r="AGN56" i="1"/>
  <c r="AGN99" i="1"/>
  <c r="AGQ239" i="1"/>
  <c r="AGZ52" i="1"/>
  <c r="AHA96" i="1"/>
  <c r="AHD155" i="1"/>
  <c r="AHC121" i="1"/>
  <c r="AHF43" i="1"/>
  <c r="AGX363" i="1"/>
  <c r="AGX414" i="1"/>
  <c r="AHO443" i="1"/>
  <c r="AGZ341" i="1"/>
  <c r="AGU354" i="1"/>
  <c r="AGU449" i="1"/>
  <c r="AHD371" i="1"/>
  <c r="AHI392" i="1"/>
  <c r="AHL342" i="1"/>
  <c r="AGR357" i="1"/>
  <c r="AHM393" i="1"/>
  <c r="AGL17" i="1"/>
  <c r="AGQ329" i="1"/>
  <c r="AGN384" i="1"/>
  <c r="AHD420" i="1"/>
  <c r="AGU364" i="1"/>
  <c r="AHJ377" i="1"/>
  <c r="AGU415" i="1"/>
  <c r="AHD443" i="1"/>
  <c r="AHL463" i="1"/>
  <c r="AHG399" i="1"/>
  <c r="AGN432" i="1"/>
  <c r="AGO458" i="1"/>
  <c r="AGX398" i="1"/>
  <c r="AHM27" i="1"/>
  <c r="AHM343" i="1"/>
  <c r="AGX356" i="1"/>
  <c r="AGX451" i="1"/>
  <c r="AHD425" i="1"/>
  <c r="AHI439" i="1"/>
  <c r="AGQ366" i="1"/>
  <c r="AHG352" i="1"/>
  <c r="AGN410" i="1"/>
  <c r="AGQ283" i="1"/>
  <c r="AGU306" i="1"/>
  <c r="AGQ314" i="1"/>
  <c r="AHF293" i="1"/>
  <c r="AGU277" i="1"/>
  <c r="AHF247" i="1"/>
  <c r="AGL320" i="1"/>
  <c r="AGT282" i="1"/>
  <c r="AHD254" i="1"/>
  <c r="AHG180" i="1"/>
  <c r="AHI73" i="1"/>
  <c r="AHG118" i="1"/>
  <c r="AGZ150" i="1"/>
  <c r="AHG66" i="1"/>
  <c r="AHM147" i="1"/>
  <c r="AGL64" i="1"/>
  <c r="AHD103" i="1"/>
  <c r="AGL134" i="1"/>
  <c r="AGQ159" i="1"/>
  <c r="AGN44" i="1"/>
  <c r="AGU447" i="1"/>
  <c r="AHF386" i="1"/>
  <c r="AHD400" i="1"/>
  <c r="AGW436" i="1"/>
  <c r="AGX460" i="1"/>
  <c r="AHC408" i="1"/>
  <c r="AHL439" i="1"/>
  <c r="AHJ459" i="1"/>
  <c r="AGN411" i="1"/>
  <c r="AGZ53" i="1"/>
  <c r="AGN307" i="1"/>
  <c r="AHD405" i="1"/>
  <c r="AGU343" i="1"/>
  <c r="AHD364" i="1"/>
  <c r="AHC337" i="1"/>
  <c r="AGT390" i="1"/>
  <c r="AHD312" i="1"/>
  <c r="AGU222" i="1"/>
  <c r="AHM234" i="1"/>
  <c r="AHD281" i="1"/>
  <c r="AGL254" i="1"/>
  <c r="AGW206" i="1"/>
  <c r="AGO304" i="1"/>
  <c r="AGN187" i="1"/>
  <c r="AGL80" i="1"/>
  <c r="AGL167" i="1"/>
  <c r="AHM128" i="1"/>
  <c r="AGN72" i="1"/>
  <c r="AGX250" i="1"/>
  <c r="AGR126" i="1"/>
  <c r="AHA69" i="1"/>
  <c r="AGQ110" i="1"/>
  <c r="AGQ200" i="1"/>
  <c r="AHA140" i="1"/>
  <c r="AGZ165" i="1"/>
  <c r="AGZ50" i="1"/>
  <c r="AHC386" i="1"/>
  <c r="AGQ423" i="1"/>
  <c r="AGW380" i="1"/>
  <c r="AGU394" i="1"/>
  <c r="AGQ446" i="1"/>
  <c r="AGN402" i="1"/>
  <c r="AHC434" i="1"/>
  <c r="AHA453" i="1"/>
  <c r="AHM400" i="1"/>
  <c r="AGU434" i="1"/>
  <c r="AGN30" i="1"/>
  <c r="AHM290" i="1"/>
  <c r="AGR311" i="1"/>
  <c r="AHJ340" i="1"/>
  <c r="AHI354" i="1"/>
  <c r="AHA384" i="1"/>
  <c r="AGT424" i="1"/>
  <c r="AGN331" i="1"/>
  <c r="AHG31" i="1"/>
  <c r="AGZ382" i="1"/>
  <c r="AGX396" i="1"/>
  <c r="AGQ433" i="1"/>
  <c r="AGX337" i="1"/>
  <c r="AGR411" i="1"/>
  <c r="AGW363" i="1"/>
  <c r="AGX397" i="1"/>
  <c r="AGO429" i="1"/>
  <c r="AHM349" i="1"/>
  <c r="AHM373" i="1"/>
  <c r="AGZ59" i="1"/>
  <c r="AGW342" i="1"/>
  <c r="AHO322" i="1"/>
  <c r="AGO333" i="1"/>
  <c r="AGU319" i="1"/>
  <c r="AHI236" i="1"/>
  <c r="AHM245" i="1"/>
  <c r="AGO199" i="1"/>
  <c r="AGN264" i="1"/>
  <c r="AGL329" i="1"/>
  <c r="AGL271" i="1"/>
  <c r="AHC221" i="1"/>
  <c r="AHD68" i="1"/>
  <c r="AGZ195" i="1"/>
  <c r="AHI138" i="1"/>
  <c r="AHA94" i="1"/>
  <c r="AHM192" i="1"/>
  <c r="AGN136" i="1"/>
  <c r="AHO91" i="1"/>
  <c r="AHJ157" i="1"/>
  <c r="AGO177" i="1"/>
  <c r="AGN82" i="1"/>
  <c r="AHG123" i="1"/>
  <c r="AHG368" i="1"/>
  <c r="AHM385" i="1"/>
  <c r="AHA422" i="1"/>
  <c r="AHC407" i="1"/>
  <c r="AHO17" i="1"/>
  <c r="AHG297" i="1"/>
  <c r="AHD339" i="1"/>
  <c r="AHD348" i="1"/>
  <c r="AGL376" i="1"/>
  <c r="AGR412" i="1"/>
  <c r="AHM444" i="1"/>
  <c r="AGR340" i="1"/>
  <c r="AGQ354" i="1"/>
  <c r="AHD337" i="1"/>
  <c r="AHC345" i="1"/>
  <c r="AGX411" i="1"/>
  <c r="AHA347" i="1"/>
  <c r="AHG358" i="1"/>
  <c r="AHG390" i="1"/>
  <c r="AGU46" i="1"/>
  <c r="AGU20" i="1"/>
  <c r="AHD424" i="1"/>
  <c r="AHJ381" i="1"/>
  <c r="AHO395" i="1"/>
  <c r="AHA432" i="1"/>
  <c r="AHG403" i="1"/>
  <c r="AGL455" i="1"/>
  <c r="AGX402" i="1"/>
  <c r="AGQ444" i="1"/>
  <c r="AHG287" i="1"/>
  <c r="AHL267" i="1"/>
  <c r="AHL245" i="1"/>
  <c r="AHI335" i="1"/>
  <c r="AGO325" i="1"/>
  <c r="AHM271" i="1"/>
  <c r="AGQ208" i="1"/>
  <c r="AHJ239" i="1"/>
  <c r="AGQ113" i="1"/>
  <c r="AHM75" i="1"/>
  <c r="AGQ194" i="1"/>
  <c r="AGO142" i="1"/>
  <c r="AGL105" i="1"/>
  <c r="AHC139" i="1"/>
  <c r="AGZ102" i="1"/>
  <c r="AGU234" i="1"/>
  <c r="AGZ163" i="1"/>
  <c r="AGX180" i="1"/>
  <c r="AHA39" i="1"/>
  <c r="AGX82" i="1"/>
  <c r="AHJ384" i="1"/>
  <c r="AGX421" i="1"/>
  <c r="AHF350" i="1"/>
  <c r="AHO362" i="1"/>
  <c r="AHO413" i="1"/>
  <c r="AGW443" i="1"/>
  <c r="AGR398" i="1"/>
  <c r="AHJ399" i="1"/>
  <c r="AGO436" i="1"/>
  <c r="AHO407" i="1"/>
  <c r="AHO368" i="1"/>
  <c r="AGO48" i="1"/>
  <c r="AHJ318" i="1"/>
  <c r="AGL221" i="1"/>
  <c r="AGT269" i="1"/>
  <c r="AHL252" i="1"/>
  <c r="AGW329" i="1"/>
  <c r="AHL188" i="1"/>
  <c r="AHL94" i="1"/>
  <c r="AHG156" i="1"/>
  <c r="AHF173" i="1"/>
  <c r="AHI32" i="1"/>
  <c r="AHI75" i="1"/>
  <c r="AGL154" i="1"/>
  <c r="AGQ171" i="1"/>
  <c r="AGN73" i="1"/>
  <c r="AGN199" i="1"/>
  <c r="AGW142" i="1"/>
  <c r="AGO98" i="1"/>
  <c r="AHL11" i="1"/>
  <c r="AHO404" i="1"/>
  <c r="AGU436" i="1"/>
  <c r="AGT456" i="1"/>
  <c r="AHO363" i="1"/>
  <c r="AGT396" i="1"/>
  <c r="AHG429" i="1"/>
  <c r="AGR378" i="1"/>
  <c r="AGQ418" i="1"/>
  <c r="AHJ448" i="1"/>
  <c r="AHJ379" i="1"/>
  <c r="AGX416" i="1"/>
  <c r="AHM448" i="1"/>
  <c r="AHA97" i="1"/>
  <c r="AHG284" i="1"/>
  <c r="AGQ448" i="1"/>
  <c r="AHA387" i="1"/>
  <c r="AGZ401" i="1"/>
  <c r="AGL437" i="1"/>
  <c r="AGT461" i="1"/>
  <c r="AHG440" i="1"/>
  <c r="AHF460" i="1"/>
  <c r="AGO408" i="1"/>
  <c r="AGZ440" i="1"/>
  <c r="AHM11" i="1"/>
  <c r="AHC398" i="1"/>
  <c r="AGU355" i="1"/>
  <c r="AHF391" i="1"/>
  <c r="AHG346" i="1"/>
  <c r="AGO374" i="1"/>
  <c r="AGU410" i="1"/>
  <c r="AHJ442" i="1"/>
  <c r="AGR362" i="1"/>
  <c r="AHM375" i="1"/>
  <c r="AHC399" i="1"/>
  <c r="AGX289" i="1"/>
  <c r="AHI320" i="1"/>
  <c r="AHM239" i="1"/>
  <c r="AHL290" i="1"/>
  <c r="AGN271" i="1"/>
  <c r="AGN249" i="1"/>
  <c r="AGT328" i="1"/>
  <c r="AGU211" i="1"/>
  <c r="AGW246" i="1"/>
  <c r="AGW117" i="1"/>
  <c r="AGO79" i="1"/>
  <c r="AGU197" i="1"/>
  <c r="AGT145" i="1"/>
  <c r="AGW108" i="1"/>
  <c r="AHM127" i="1"/>
  <c r="AHI194" i="1"/>
  <c r="AHG142" i="1"/>
  <c r="AHD105" i="1"/>
  <c r="AHI183" i="1"/>
  <c r="AHF42" i="1"/>
  <c r="AHD86" i="1"/>
  <c r="AGW404" i="1"/>
  <c r="AHD455" i="1"/>
  <c r="AHL407" i="1"/>
  <c r="AGT440" i="1"/>
  <c r="AHC453" i="1"/>
  <c r="AHJ22" i="1"/>
  <c r="AHM291" i="1"/>
  <c r="AGU348" i="1"/>
  <c r="AGW414" i="1"/>
  <c r="AGT427" i="1"/>
  <c r="AGW333" i="1"/>
  <c r="AHA447" i="1"/>
  <c r="AHA355" i="1"/>
  <c r="AHL391" i="1"/>
  <c r="AGN372" i="1"/>
  <c r="AHJ393" i="1"/>
  <c r="AGZ406" i="1"/>
  <c r="AHO437" i="1"/>
  <c r="AHM457" i="1"/>
  <c r="AHM397" i="1"/>
  <c r="AHL379" i="1"/>
  <c r="AHD419" i="1"/>
  <c r="AHA450" i="1"/>
  <c r="AHA381" i="1"/>
  <c r="AGW422" i="1"/>
  <c r="AHG48" i="1"/>
  <c r="AGU286" i="1"/>
  <c r="AHA293" i="1"/>
  <c r="AHI274" i="1"/>
  <c r="AHO222" i="1"/>
  <c r="AGU175" i="1"/>
  <c r="AHF254" i="1"/>
  <c r="AHO213" i="1"/>
  <c r="AGR304" i="1"/>
  <c r="AHO190" i="1"/>
  <c r="AHM154" i="1"/>
  <c r="AHJ39" i="1"/>
  <c r="AHF171" i="1"/>
  <c r="AHD200" i="1"/>
  <c r="AHG65" i="1"/>
  <c r="AHG108" i="1"/>
  <c r="AGQ169" i="1"/>
  <c r="AGO198" i="1"/>
  <c r="AGL63" i="1"/>
  <c r="AGL106" i="1"/>
  <c r="AHF221" i="1"/>
  <c r="AGN138" i="1"/>
  <c r="AGU165" i="1"/>
  <c r="AGW53" i="1"/>
  <c r="AGW28" i="1"/>
  <c r="AGQ401" i="1"/>
  <c r="AHA434" i="1"/>
  <c r="AHJ347" i="1"/>
  <c r="AGL395" i="1"/>
  <c r="AGW364" i="1"/>
  <c r="AGU377" i="1"/>
  <c r="AGT446" i="1"/>
  <c r="AHM350" i="1"/>
  <c r="AGU378" i="1"/>
  <c r="AHM422" i="1"/>
  <c r="AGW460" i="1"/>
  <c r="AGQ9" i="1"/>
  <c r="AGN291" i="1"/>
  <c r="AHI390" i="1"/>
  <c r="AHG455" i="1"/>
  <c r="AGT394" i="1"/>
  <c r="AGN349" i="1"/>
  <c r="AHJ425" i="1"/>
  <c r="AHL15" i="1"/>
  <c r="AGZ325" i="1"/>
  <c r="AGL306" i="1"/>
  <c r="AGX313" i="1"/>
  <c r="AHL231" i="1"/>
  <c r="AGN240" i="1"/>
  <c r="AHI334" i="1"/>
  <c r="AHC263" i="1"/>
  <c r="AHJ237" i="1"/>
  <c r="AHO156" i="1"/>
  <c r="AGN176" i="1"/>
  <c r="AGO81" i="1"/>
  <c r="AHF122" i="1"/>
  <c r="AHM152" i="1"/>
  <c r="AHM129" i="1"/>
  <c r="AHM63" i="1"/>
  <c r="AGR150" i="1"/>
  <c r="AGR127" i="1"/>
  <c r="AGR61" i="1"/>
  <c r="AHC220" i="1"/>
  <c r="AGR84" i="1"/>
  <c r="AGW47" i="1"/>
  <c r="AHL370" i="1"/>
  <c r="AGW457" i="1"/>
  <c r="AGL453" i="1"/>
  <c r="AGW340" i="1"/>
  <c r="AGL352" i="1"/>
  <c r="AGL447" i="1"/>
  <c r="AHM332" i="1"/>
  <c r="AGO447" i="1"/>
  <c r="AHL70" i="1"/>
  <c r="AHC297" i="1"/>
  <c r="AGZ375" i="1"/>
  <c r="AGO430" i="1"/>
  <c r="AGW334" i="1"/>
  <c r="AHI371" i="1"/>
  <c r="AGU393" i="1"/>
  <c r="AGL362" i="1"/>
  <c r="AHG375" i="1"/>
  <c r="AGL413" i="1"/>
  <c r="AHI461" i="1"/>
  <c r="AHI348" i="1"/>
  <c r="AHL360" i="1"/>
  <c r="AHL411" i="1"/>
  <c r="AGX99" i="1"/>
  <c r="AGQ456" i="1"/>
  <c r="AGO381" i="1"/>
  <c r="AHF417" i="1"/>
  <c r="AGL450" i="1"/>
  <c r="AHM386" i="1"/>
  <c r="AHA423" i="1"/>
  <c r="AGZ437" i="1"/>
  <c r="AHC454" i="1"/>
  <c r="AHJ308" i="1"/>
  <c r="AHJ304" i="1"/>
  <c r="AGZ319" i="1"/>
  <c r="AHD221" i="1"/>
  <c r="AGN333" i="1"/>
  <c r="AGR269" i="1"/>
  <c r="AGX205" i="1"/>
  <c r="AGN205" i="1"/>
  <c r="AHD147" i="1"/>
  <c r="AHC103" i="1"/>
  <c r="AHA126" i="1"/>
  <c r="AHA189" i="1"/>
  <c r="AHA95" i="1"/>
  <c r="AHO186" i="1"/>
  <c r="AHO92" i="1"/>
  <c r="AHM170" i="1"/>
  <c r="AHJ72" i="1"/>
  <c r="AHM363" i="1"/>
  <c r="AHL376" i="1"/>
  <c r="AHL430" i="1"/>
  <c r="AHJ445" i="1"/>
  <c r="AGQ357" i="1"/>
  <c r="AGT370" i="1"/>
  <c r="AHG456" i="1"/>
  <c r="AGW348" i="1"/>
  <c r="AHF360" i="1"/>
  <c r="AHF411" i="1"/>
  <c r="AGT347" i="1"/>
  <c r="AGU413" i="1"/>
  <c r="AHF37" i="1"/>
  <c r="AHG301" i="1"/>
  <c r="AGQ405" i="1"/>
  <c r="AHA437" i="1"/>
  <c r="AHJ374" i="1"/>
  <c r="AGZ429" i="1"/>
  <c r="AGU381" i="1"/>
  <c r="AHL417" i="1"/>
  <c r="AGR450" i="1"/>
  <c r="AGU382" i="1"/>
  <c r="AHL418" i="1"/>
  <c r="AHJ433" i="1"/>
  <c r="AGT359" i="1"/>
  <c r="AHA372" i="1"/>
  <c r="AGT410" i="1"/>
  <c r="AHJ458" i="1"/>
  <c r="AGW455" i="1"/>
  <c r="AHF353" i="1"/>
  <c r="AHF448" i="1"/>
  <c r="AGX334" i="1"/>
  <c r="AGZ428" i="1"/>
  <c r="AGR35" i="1"/>
  <c r="AGO275" i="1"/>
  <c r="AGZ287" i="1"/>
  <c r="AHJ241" i="1"/>
  <c r="AGL261" i="1"/>
  <c r="AHI221" i="1"/>
  <c r="AHA294" i="1"/>
  <c r="AHO248" i="1"/>
  <c r="AHJ173" i="1"/>
  <c r="AGX203" i="1"/>
  <c r="AGQ151" i="1"/>
  <c r="AGN114" i="1"/>
  <c r="AHM51" i="1"/>
  <c r="AHL95" i="1"/>
  <c r="AGR190" i="1"/>
  <c r="AGR49" i="1"/>
  <c r="AGW93" i="1"/>
  <c r="AGZ248" i="1"/>
  <c r="AGR118" i="1"/>
  <c r="AHM353" i="1"/>
  <c r="AHF383" i="1"/>
  <c r="AGX423" i="1"/>
  <c r="AHM20" i="1"/>
  <c r="AHJ300" i="1"/>
  <c r="AHO348" i="1"/>
  <c r="AGW379" i="1"/>
  <c r="AHG421" i="1"/>
  <c r="AHF380" i="1"/>
  <c r="AGT417" i="1"/>
  <c r="AHF318" i="1"/>
  <c r="AGU337" i="1"/>
  <c r="AGZ321" i="1"/>
  <c r="AGZ265" i="1"/>
  <c r="AGO249" i="1"/>
  <c r="AGT202" i="1"/>
  <c r="AGR325" i="1"/>
  <c r="AGR267" i="1"/>
  <c r="AHJ231" i="1"/>
  <c r="AHL227" i="1"/>
  <c r="AHL169" i="1"/>
  <c r="AHO71" i="1"/>
  <c r="AGW231" i="1"/>
  <c r="AHD198" i="1"/>
  <c r="AHM141" i="1"/>
  <c r="AHF97" i="1"/>
  <c r="AGO196" i="1"/>
  <c r="AGR139" i="1"/>
  <c r="AGQ95" i="1"/>
  <c r="AHJ58" i="1"/>
  <c r="AGL161" i="1"/>
  <c r="AGT180" i="1"/>
  <c r="AGT86" i="1"/>
  <c r="AGN400" i="1"/>
  <c r="AGQ417" i="1"/>
  <c r="AGZ342" i="1"/>
  <c r="AHO356" i="1"/>
  <c r="AGW393" i="1"/>
  <c r="AGR348" i="1"/>
  <c r="AHI375" i="1"/>
  <c r="AHO411" i="1"/>
  <c r="AHA444" i="1"/>
  <c r="AHL363" i="1"/>
  <c r="AGX377" i="1"/>
  <c r="AHL414" i="1"/>
  <c r="AGR443" i="1"/>
  <c r="AGZ463" i="1"/>
  <c r="AGT45" i="1"/>
  <c r="AGT405" i="1"/>
  <c r="AHO440" i="1"/>
  <c r="AGL398" i="1"/>
  <c r="AHI464" i="1"/>
  <c r="AGZ404" i="1"/>
  <c r="AHC421" i="1"/>
  <c r="AHI381" i="1"/>
  <c r="AHA421" i="1"/>
  <c r="AGN70" i="1"/>
  <c r="AHG42" i="1"/>
  <c r="AGO359" i="1"/>
  <c r="AGN373" i="1"/>
  <c r="AGU352" i="1"/>
  <c r="AHD463" i="1"/>
  <c r="AGO341" i="1"/>
  <c r="AHJ355" i="1"/>
  <c r="AHF334" i="1"/>
  <c r="AGL370" i="1"/>
  <c r="AHC445" i="1"/>
  <c r="AGN316" i="1"/>
  <c r="AHD342" i="1"/>
  <c r="AHI269" i="1"/>
  <c r="AGQ335" i="1"/>
  <c r="AGZ324" i="1"/>
  <c r="AGU271" i="1"/>
  <c r="AHA207" i="1"/>
  <c r="AHM284" i="1"/>
  <c r="AGU239" i="1"/>
  <c r="AGZ259" i="1"/>
  <c r="AHA193" i="1"/>
  <c r="AGZ141" i="1"/>
  <c r="AHC104" i="1"/>
  <c r="AGW183" i="1"/>
  <c r="AGT42" i="1"/>
  <c r="AGR86" i="1"/>
  <c r="AHA234" i="1"/>
  <c r="AHF163" i="1"/>
  <c r="AHD180" i="1"/>
  <c r="AHG39" i="1"/>
  <c r="AHD82" i="1"/>
  <c r="AHJ151" i="1"/>
  <c r="AHI107" i="1"/>
  <c r="AHG130" i="1"/>
  <c r="AHA20" i="1"/>
  <c r="AGQ408" i="1"/>
  <c r="AGZ439" i="1"/>
  <c r="AGX459" i="1"/>
  <c r="AGX399" i="1"/>
  <c r="AHA416" i="1"/>
  <c r="AHC381" i="1"/>
  <c r="AGU421" i="1"/>
  <c r="AGL383" i="1"/>
  <c r="AHI419" i="1"/>
  <c r="AGL91" i="1"/>
  <c r="AHL287" i="1"/>
  <c r="AHL368" i="1"/>
  <c r="AHJ389" i="1"/>
  <c r="AGU451" i="1"/>
  <c r="AHD404" i="1"/>
  <c r="AGW440" i="1"/>
  <c r="AGX464" i="1"/>
  <c r="AHA352" i="1"/>
  <c r="AHJ463" i="1"/>
  <c r="AGX457" i="1"/>
  <c r="AHL14" i="1"/>
  <c r="AHG401" i="1"/>
  <c r="AHD418" i="1"/>
  <c r="AHA344" i="1"/>
  <c r="AGZ358" i="1"/>
  <c r="AHG395" i="1"/>
  <c r="AHL349" i="1"/>
  <c r="AGT377" i="1"/>
  <c r="AGZ413" i="1"/>
  <c r="AGL446" i="1"/>
  <c r="AGO379" i="1"/>
  <c r="AHL405" i="1"/>
  <c r="AHF453" i="1"/>
  <c r="AHA221" i="1"/>
  <c r="AGX296" i="1"/>
  <c r="AGX277" i="1"/>
  <c r="AHL250" i="1"/>
  <c r="AGL210" i="1"/>
  <c r="AGU301" i="1"/>
  <c r="AGW279" i="1"/>
  <c r="AGT308" i="1"/>
  <c r="AGW284" i="1"/>
  <c r="AHO241" i="1"/>
  <c r="AHO255" i="1"/>
  <c r="AHL167" i="1"/>
  <c r="AHJ196" i="1"/>
  <c r="AHM61" i="1"/>
  <c r="AHM104" i="1"/>
  <c r="AGL220" i="1"/>
  <c r="AHD137" i="1"/>
  <c r="AHL164" i="1"/>
  <c r="AHJ52" i="1"/>
  <c r="AGO135" i="1"/>
  <c r="AGW162" i="1"/>
  <c r="AGU50" i="1"/>
  <c r="AHO90" i="1"/>
  <c r="AHA179" i="1"/>
  <c r="AHM210" i="1"/>
  <c r="AGR119" i="1"/>
  <c r="AHD374" i="1"/>
  <c r="AGT429" i="1"/>
  <c r="AHA333" i="1"/>
  <c r="AHM370" i="1"/>
  <c r="AGZ392" i="1"/>
  <c r="AGW361" i="1"/>
  <c r="AHL374" i="1"/>
  <c r="AGW412" i="1"/>
  <c r="AHM460" i="1"/>
  <c r="AGT346" i="1"/>
  <c r="AGN360" i="1"/>
  <c r="AHI404" i="1"/>
  <c r="AGZ442" i="1"/>
  <c r="AHD40" i="1"/>
  <c r="AHL319" i="1"/>
  <c r="AHC430" i="1"/>
  <c r="AGN379" i="1"/>
  <c r="AHD340" i="1"/>
  <c r="AHL404" i="1"/>
  <c r="AHL122" i="1"/>
  <c r="AGO243" i="1"/>
  <c r="AGQ294" i="1"/>
  <c r="AGR252" i="1"/>
  <c r="AGZ214" i="1"/>
  <c r="AGO285" i="1"/>
  <c r="AGU257" i="1"/>
  <c r="AHI154" i="1"/>
  <c r="AHA120" i="1"/>
  <c r="AHD42" i="1"/>
  <c r="AGW82" i="1"/>
  <c r="AGT170" i="1"/>
  <c r="AGZ200" i="1"/>
  <c r="AGX148" i="1"/>
  <c r="AGX111" i="1"/>
  <c r="AGO131" i="1"/>
  <c r="AHM197" i="1"/>
  <c r="AHL145" i="1"/>
  <c r="AHO108" i="1"/>
  <c r="AHC128" i="1"/>
  <c r="AHM186" i="1"/>
  <c r="AHJ45" i="1"/>
  <c r="AHO89" i="1"/>
  <c r="AHA378" i="1"/>
  <c r="AHG414" i="1"/>
  <c r="AGN431" i="1"/>
  <c r="AHG341" i="1"/>
  <c r="AGZ356" i="1"/>
  <c r="AHL347" i="1"/>
  <c r="AHM413" i="1"/>
  <c r="AGN361" i="1"/>
  <c r="AGN393" i="1"/>
  <c r="AGQ47" i="1"/>
  <c r="AGX22" i="1"/>
  <c r="AHO328" i="1"/>
  <c r="AGR407" i="1"/>
  <c r="AGU424" i="1"/>
  <c r="AGQ364" i="1"/>
  <c r="AGO377" i="1"/>
  <c r="AGN446" i="1"/>
  <c r="AHM382" i="1"/>
  <c r="AHA419" i="1"/>
  <c r="AGZ434" i="1"/>
  <c r="AHI384" i="1"/>
  <c r="AHG398" i="1"/>
  <c r="AGT435" i="1"/>
  <c r="AHA458" i="1"/>
  <c r="AHO9" i="1"/>
  <c r="AGO344" i="1"/>
  <c r="AHI358" i="1"/>
  <c r="AGN335" i="1"/>
  <c r="AGR449" i="1"/>
  <c r="AGN339" i="1"/>
  <c r="AHC352" i="1"/>
  <c r="AHF314" i="1"/>
  <c r="AHF224" i="1"/>
  <c r="AGN254" i="1"/>
  <c r="AGW213" i="1"/>
  <c r="AGZ304" i="1"/>
  <c r="AHA280" i="1"/>
  <c r="AGX311" i="1"/>
  <c r="AGQ291" i="1"/>
  <c r="AHI275" i="1"/>
  <c r="AGQ245" i="1"/>
  <c r="AGN171" i="1"/>
  <c r="AGL200" i="1"/>
  <c r="AGO65" i="1"/>
  <c r="AGO108" i="1"/>
  <c r="AHO140" i="1"/>
  <c r="AGN57" i="1"/>
  <c r="AHA222" i="1"/>
  <c r="AGT138" i="1"/>
  <c r="AHA165" i="1"/>
  <c r="AHC53" i="1"/>
  <c r="AGQ94" i="1"/>
  <c r="AHG183" i="1"/>
  <c r="AHC122" i="1"/>
  <c r="AGU384" i="1"/>
  <c r="AGN424" i="1"/>
  <c r="AHA350" i="1"/>
  <c r="AHL377" i="1"/>
  <c r="AGO414" i="1"/>
  <c r="AHD446" i="1"/>
  <c r="AHC384" i="1"/>
  <c r="AHA398" i="1"/>
  <c r="AGN435" i="1"/>
  <c r="AGU458" i="1"/>
  <c r="AGX401" i="1"/>
  <c r="AHM433" i="1"/>
  <c r="AHL80" i="1"/>
  <c r="AHG316" i="1"/>
  <c r="AGT355" i="1"/>
  <c r="AHC368" i="1"/>
  <c r="AHI406" i="1"/>
  <c r="AHF423" i="1"/>
  <c r="AHG75" i="1"/>
  <c r="AGL380" i="1"/>
  <c r="AHI416" i="1"/>
  <c r="AGR343" i="1"/>
  <c r="AGQ358" i="1"/>
  <c r="AHC349" i="1"/>
  <c r="AGX415" i="1"/>
  <c r="AHA428" i="1"/>
  <c r="AGN453" i="1"/>
  <c r="AHG362" i="1"/>
  <c r="AGO395" i="1"/>
  <c r="AHI437" i="1"/>
  <c r="AGN45" i="1"/>
  <c r="AGO322" i="1"/>
  <c r="AGX284" i="1"/>
  <c r="AHG256" i="1"/>
  <c r="AHL208" i="1"/>
  <c r="AGO307" i="1"/>
  <c r="AGN314" i="1"/>
  <c r="AGR260" i="1"/>
  <c r="AHG169" i="1"/>
  <c r="AGZ131" i="1"/>
  <c r="AHI74" i="1"/>
  <c r="AGU115" i="1"/>
  <c r="AHC211" i="1"/>
  <c r="AGX146" i="1"/>
  <c r="AGX57" i="1"/>
  <c r="AGO205" i="1"/>
  <c r="AHL143" i="1"/>
  <c r="AHM53" i="1"/>
  <c r="AHI214" i="1"/>
  <c r="AHM184" i="1"/>
  <c r="AHO77" i="1"/>
  <c r="AHM122" i="1"/>
  <c r="AHF53" i="1"/>
  <c r="AHD377" i="1"/>
  <c r="AGO415" i="1"/>
  <c r="AGX443" i="1"/>
  <c r="AHF463" i="1"/>
  <c r="AHI332" i="1"/>
  <c r="AGO368" i="1"/>
  <c r="AHO346" i="1"/>
  <c r="AHA358" i="1"/>
  <c r="AHA390" i="1"/>
  <c r="AGL371" i="1"/>
  <c r="AGQ392" i="1"/>
  <c r="AHG83" i="1"/>
  <c r="AGO295" i="1"/>
  <c r="AGN369" i="1"/>
  <c r="AGL393" i="1"/>
  <c r="AGX430" i="1"/>
  <c r="AHA404" i="1"/>
  <c r="AHO439" i="1"/>
  <c r="AGN405" i="1"/>
  <c r="AHL19" i="1"/>
  <c r="AHM232" i="1"/>
  <c r="AHC239" i="1"/>
  <c r="AHD321" i="1"/>
  <c r="AGX265" i="1"/>
  <c r="AHO224" i="1"/>
  <c r="AGR336" i="1"/>
  <c r="AHG325" i="1"/>
  <c r="AHC272" i="1"/>
  <c r="AHI208" i="1"/>
  <c r="AHO150" i="1"/>
  <c r="AHG106" i="1"/>
  <c r="AHF129" i="1"/>
  <c r="AGX69" i="1"/>
  <c r="AHI135" i="1"/>
  <c r="AHF98" i="1"/>
  <c r="AGN190" i="1"/>
  <c r="AGN133" i="1"/>
  <c r="AGQ96" i="1"/>
  <c r="AGQ157" i="1"/>
  <c r="AGO174" i="1"/>
  <c r="AGL33" i="1"/>
  <c r="AGL76" i="1"/>
  <c r="AGL401" i="1"/>
  <c r="AHA433" i="1"/>
  <c r="AHG463" i="1"/>
  <c r="AHG404" i="1"/>
  <c r="AGO437" i="1"/>
  <c r="AGW406" i="1"/>
  <c r="AGT423" i="1"/>
  <c r="AGL14" i="1"/>
  <c r="AHI288" i="1"/>
  <c r="AGR337" i="1"/>
  <c r="AHI373" i="1"/>
  <c r="AGL411" i="1"/>
  <c r="AGW352" i="1"/>
  <c r="AHJ368" i="1"/>
  <c r="AHC390" i="1"/>
  <c r="AHC21" i="1"/>
  <c r="AGU403" i="1"/>
  <c r="AHD435" i="1"/>
  <c r="AHI454" i="1"/>
  <c r="AGU362" i="1"/>
  <c r="AHF394" i="1"/>
  <c r="AGN428" i="1"/>
  <c r="AHG376" i="1"/>
  <c r="AGW447" i="1"/>
  <c r="AGW378" i="1"/>
  <c r="AGL419" i="1"/>
  <c r="AHC68" i="1"/>
  <c r="AHA296" i="1"/>
  <c r="AHJ286" i="1"/>
  <c r="AGR241" i="1"/>
  <c r="AHC260" i="1"/>
  <c r="AGQ221" i="1"/>
  <c r="AHI294" i="1"/>
  <c r="AHJ252" i="1"/>
  <c r="AHI299" i="1"/>
  <c r="AHD276" i="1"/>
  <c r="AGU51" i="1"/>
  <c r="AGT95" i="1"/>
  <c r="AGR155" i="1"/>
  <c r="AGQ121" i="1"/>
  <c r="AGT43" i="1"/>
  <c r="AGU249" i="1"/>
  <c r="AGX118" i="1"/>
  <c r="AGT80" i="1"/>
  <c r="AHG197" i="1"/>
  <c r="AHF145" i="1"/>
  <c r="AHI108" i="1"/>
  <c r="AGW128" i="1"/>
  <c r="AGO358" i="1"/>
  <c r="AGO390" i="1"/>
  <c r="AHD368" i="1"/>
  <c r="AGW390" i="1"/>
  <c r="AGR354" i="1"/>
  <c r="AHA366" i="1"/>
  <c r="AGU56" i="1"/>
  <c r="AHA325" i="1"/>
  <c r="AGL336" i="1"/>
  <c r="AHD381" i="1"/>
  <c r="AHI395" i="1"/>
  <c r="AGU432" i="1"/>
  <c r="AHI336" i="1"/>
  <c r="AGR372" i="1"/>
  <c r="AHC410" i="1"/>
  <c r="AHA362" i="1"/>
  <c r="AHO394" i="1"/>
  <c r="AGT428" i="1"/>
  <c r="AGO349" i="1"/>
  <c r="AGO373" i="1"/>
  <c r="AGW90" i="1"/>
  <c r="AGU52" i="1"/>
  <c r="AHF402" i="1"/>
  <c r="AGL435" i="1"/>
  <c r="AGQ454" i="1"/>
  <c r="AGR406" i="1"/>
  <c r="AHI438" i="1"/>
  <c r="AHJ407" i="1"/>
  <c r="AGW310" i="1"/>
  <c r="AHL289" i="1"/>
  <c r="AHA274" i="1"/>
  <c r="AHL243" i="1"/>
  <c r="AHA260" i="1"/>
  <c r="AGR339" i="1"/>
  <c r="AGU297" i="1"/>
  <c r="AHC277" i="1"/>
  <c r="AHI226" i="1"/>
  <c r="AGW346" i="1"/>
  <c r="AGR301" i="1"/>
  <c r="AHA282" i="1"/>
  <c r="AHF146" i="1"/>
  <c r="AHM62" i="1"/>
  <c r="AHC102" i="1"/>
  <c r="AHI133" i="1"/>
  <c r="AHG158" i="1"/>
  <c r="AHD43" i="1"/>
  <c r="AGL156" i="1"/>
  <c r="AGO41" i="1"/>
  <c r="AGO172" i="1"/>
  <c r="AGN201" i="1"/>
  <c r="AGQ66" i="1"/>
  <c r="AGN109" i="1"/>
  <c r="AHC78" i="1"/>
  <c r="AGX404" i="1"/>
  <c r="AGQ440" i="1"/>
  <c r="AGR464" i="1"/>
  <c r="AGW397" i="1"/>
  <c r="AGU431" i="1"/>
  <c r="AHC460" i="1"/>
  <c r="AHD403" i="1"/>
  <c r="AHG420" i="1"/>
  <c r="AHM380" i="1"/>
  <c r="AHD439" i="1"/>
  <c r="AGN59" i="1"/>
  <c r="AHG317" i="1"/>
  <c r="AHO381" i="1"/>
  <c r="AHG348" i="1"/>
  <c r="AGL109" i="1"/>
  <c r="AHM272" i="1"/>
  <c r="AHD327" i="1"/>
  <c r="AHF210" i="1"/>
  <c r="AGO288" i="1"/>
  <c r="AGZ242" i="1"/>
  <c r="AHD261" i="1"/>
  <c r="AHF196" i="1"/>
  <c r="AHD144" i="1"/>
  <c r="AHG107" i="1"/>
  <c r="AGU127" i="1"/>
  <c r="AHA186" i="1"/>
  <c r="AGX45" i="1"/>
  <c r="AHC89" i="1"/>
  <c r="AHO183" i="1"/>
  <c r="AHL42" i="1"/>
  <c r="AHJ86" i="1"/>
  <c r="AHM110" i="1"/>
  <c r="AGZ23" i="1"/>
  <c r="AGT360" i="1"/>
  <c r="AGT411" i="1"/>
  <c r="AGU339" i="1"/>
  <c r="AHG336" i="1"/>
  <c r="AGZ368" i="1"/>
  <c r="AGX389" i="1"/>
  <c r="AHL450" i="1"/>
  <c r="AHG340" i="1"/>
  <c r="AGN354" i="1"/>
  <c r="AGX390" i="1"/>
  <c r="AGT14" i="1"/>
  <c r="AHO325" i="1"/>
  <c r="AHL380" i="1"/>
  <c r="AGZ417" i="1"/>
  <c r="AHO449" i="1"/>
  <c r="AGQ361" i="1"/>
  <c r="AHF374" i="1"/>
  <c r="AGQ412" i="1"/>
  <c r="AHG460" i="1"/>
  <c r="AHF364" i="1"/>
  <c r="AHF415" i="1"/>
  <c r="AGN445" i="1"/>
  <c r="AGZ453" i="1"/>
  <c r="AGT395" i="1"/>
  <c r="AGR430" i="1"/>
  <c r="AGZ455" i="1"/>
  <c r="AGT353" i="1"/>
  <c r="AGT448" i="1"/>
  <c r="AHL385" i="1"/>
  <c r="AGZ422" i="1"/>
  <c r="AGX436" i="1"/>
  <c r="AHA406" i="1"/>
  <c r="AHM455" i="1"/>
  <c r="AGN312" i="1"/>
  <c r="AGU279" i="1"/>
  <c r="AHI252" i="1"/>
  <c r="AHF300" i="1"/>
  <c r="AHG278" i="1"/>
  <c r="AHD287" i="1"/>
  <c r="AGO217" i="1"/>
  <c r="AGT232" i="1"/>
  <c r="AHF294" i="1"/>
  <c r="AHJ275" i="1"/>
  <c r="AGN224" i="1"/>
  <c r="AHF217" i="1"/>
  <c r="AGL137" i="1"/>
  <c r="AGT164" i="1"/>
  <c r="AGR52" i="1"/>
  <c r="AHL92" i="1"/>
  <c r="AGO183" i="1"/>
  <c r="AGQ122" i="1"/>
  <c r="AHG179" i="1"/>
  <c r="AGX119" i="1"/>
  <c r="AGT245" i="1"/>
  <c r="AGZ56" i="1"/>
  <c r="AGZ99" i="1"/>
  <c r="AHF381" i="1"/>
  <c r="AGT418" i="1"/>
  <c r="AGR433" i="1"/>
  <c r="AGU345" i="1"/>
  <c r="AHD359" i="1"/>
  <c r="AHD410" i="1"/>
  <c r="AGN395" i="1"/>
  <c r="AGL430" i="1"/>
  <c r="AGQ455" i="1"/>
  <c r="AGR364" i="1"/>
  <c r="AHF396" i="1"/>
  <c r="AGQ430" i="1"/>
  <c r="AHO43" i="1"/>
  <c r="AGO455" i="1"/>
  <c r="AGT380" i="1"/>
  <c r="AHJ416" i="1"/>
  <c r="AGW449" i="1"/>
  <c r="AGO386" i="1"/>
  <c r="AHF422" i="1"/>
  <c r="AHD436" i="1"/>
  <c r="AHM387" i="1"/>
  <c r="AHL401" i="1"/>
  <c r="AGX437" i="1"/>
  <c r="AHF461" i="1"/>
  <c r="AHM12" i="1"/>
  <c r="AHD349" i="1"/>
  <c r="AHM361" i="1"/>
  <c r="AHM412" i="1"/>
  <c r="AGU442" i="1"/>
  <c r="AHO340" i="1"/>
  <c r="AHD352" i="1"/>
  <c r="AHD447" i="1"/>
  <c r="AGQ370" i="1"/>
  <c r="AGO391" i="1"/>
  <c r="AGR341" i="1"/>
  <c r="AHG355" i="1"/>
  <c r="AGO392" i="1"/>
  <c r="AGR302" i="1"/>
  <c r="AHL282" i="1"/>
  <c r="AGU303" i="1"/>
  <c r="AGZ284" i="1"/>
  <c r="AGQ188" i="1"/>
  <c r="AGO310" i="1"/>
  <c r="AHI219" i="1"/>
  <c r="AGR232" i="1"/>
  <c r="AGN317" i="1"/>
  <c r="AHG226" i="1"/>
  <c r="AHM202" i="1"/>
  <c r="AHD142" i="1"/>
  <c r="AHI52" i="1"/>
  <c r="AHM213" i="1"/>
  <c r="AHA184" i="1"/>
  <c r="AHC77" i="1"/>
  <c r="AHA122" i="1"/>
  <c r="AGZ208" i="1"/>
  <c r="AHO181" i="1"/>
  <c r="AHJ74" i="1"/>
  <c r="AHO119" i="1"/>
  <c r="AHL150" i="1"/>
  <c r="AHI106" i="1"/>
  <c r="AHL371" i="1"/>
  <c r="AGW410" i="1"/>
  <c r="AHF425" i="1"/>
  <c r="AGL368" i="1"/>
  <c r="AHG389" i="1"/>
  <c r="AHA427" i="1"/>
  <c r="AGZ74" i="1"/>
  <c r="AHG371" i="1"/>
  <c r="AHO423" i="1"/>
  <c r="AHM463" i="1"/>
  <c r="AHF355" i="1"/>
  <c r="AHC354" i="1"/>
  <c r="AGU123" i="1"/>
  <c r="AHD278" i="1"/>
  <c r="AHJ227" i="1"/>
  <c r="AHM281" i="1"/>
  <c r="AGR257" i="1"/>
  <c r="AHD307" i="1"/>
  <c r="AHF283" i="1"/>
  <c r="AGW241" i="1"/>
  <c r="AHI314" i="1"/>
  <c r="AGR294" i="1"/>
  <c r="AHM277" i="1"/>
  <c r="AGU248" i="1"/>
  <c r="AGR174" i="1"/>
  <c r="AGW203" i="1"/>
  <c r="AGT67" i="1"/>
  <c r="AGW111" i="1"/>
  <c r="AHD231" i="1"/>
  <c r="AGQ144" i="1"/>
  <c r="AGR60" i="1"/>
  <c r="AGX141" i="1"/>
  <c r="AHF57" i="1"/>
  <c r="AGU97" i="1"/>
  <c r="AHM187" i="1"/>
  <c r="AHG37" i="1"/>
  <c r="AGR371" i="1"/>
  <c r="AGW392" i="1"/>
  <c r="AGQ407" i="1"/>
  <c r="AHJ354" i="1"/>
  <c r="AGQ368" i="1"/>
  <c r="AHO339" i="1"/>
  <c r="AHG353" i="1"/>
  <c r="AGN14" i="1"/>
  <c r="AHG300" i="1"/>
  <c r="AGU399" i="1"/>
  <c r="AGZ457" i="1"/>
  <c r="AHC346" i="1"/>
  <c r="AGU358" i="1"/>
  <c r="AGU390" i="1"/>
  <c r="AHG349" i="1"/>
  <c r="AHG373" i="1"/>
  <c r="AGW427" i="1"/>
  <c r="AGR361" i="1"/>
  <c r="AGW374" i="1"/>
  <c r="AGW428" i="1"/>
  <c r="AGU443" i="1"/>
  <c r="AGO115" i="1"/>
  <c r="AGL402" i="1"/>
  <c r="AHC435" i="1"/>
  <c r="AGZ408" i="1"/>
  <c r="AHC425" i="1"/>
  <c r="AHI385" i="1"/>
  <c r="AGQ438" i="1"/>
  <c r="AHF26" i="1"/>
  <c r="AGR306" i="1"/>
  <c r="AGZ306" i="1"/>
  <c r="AGT313" i="1"/>
  <c r="AHM222" i="1"/>
  <c r="AHC235" i="1"/>
  <c r="AHL229" i="1"/>
  <c r="AHL209" i="1"/>
  <c r="AHO145" i="1"/>
  <c r="AHO56" i="1"/>
  <c r="AHF187" i="1"/>
  <c r="AHD80" i="1"/>
  <c r="AHO214" i="1"/>
  <c r="AGQ185" i="1"/>
  <c r="AGO78" i="1"/>
  <c r="AGQ123" i="1"/>
  <c r="AHI249" i="1"/>
  <c r="AGL126" i="1"/>
  <c r="AGU69" i="1"/>
  <c r="AHJ109" i="1"/>
  <c r="AHO397" i="1"/>
  <c r="AGU463" i="1"/>
  <c r="AHI370" i="1"/>
  <c r="AHG391" i="1"/>
  <c r="AGL361" i="1"/>
  <c r="AGQ374" i="1"/>
  <c r="AGQ428" i="1"/>
  <c r="AGO443" i="1"/>
  <c r="AHI347" i="1"/>
  <c r="AGQ375" i="1"/>
  <c r="AGW411" i="1"/>
  <c r="AHL443" i="1"/>
  <c r="AHA307" i="1"/>
  <c r="AGX425" i="1"/>
  <c r="AHC439" i="1"/>
  <c r="AHF398" i="1"/>
  <c r="AGX456" i="1"/>
  <c r="AGR402" i="1"/>
  <c r="AHI435" i="1"/>
  <c r="AHJ403" i="1"/>
  <c r="AHM420" i="1"/>
  <c r="AHI17" i="1"/>
  <c r="AHO393" i="1"/>
  <c r="AHD408" i="1"/>
  <c r="AHA356" i="1"/>
  <c r="AHD369" i="1"/>
  <c r="AGO456" i="1"/>
  <c r="AGR355" i="1"/>
  <c r="AHM339" i="1"/>
  <c r="AHA270" i="1"/>
  <c r="AHM327" i="1"/>
  <c r="AHM269" i="1"/>
  <c r="AGU316" i="1"/>
  <c r="AGZ218" i="1"/>
  <c r="AGW322" i="1"/>
  <c r="AGN266" i="1"/>
  <c r="AGR235" i="1"/>
  <c r="AGW201" i="1"/>
  <c r="AGZ144" i="1"/>
  <c r="AGR100" i="1"/>
  <c r="AGO64" i="1"/>
  <c r="AGW186" i="1"/>
  <c r="AGW92" i="1"/>
  <c r="AHC164" i="1"/>
  <c r="AHD183" i="1"/>
  <c r="AHD89" i="1"/>
  <c r="AHF223" i="1"/>
  <c r="AHI167" i="1"/>
  <c r="AHF69" i="1"/>
  <c r="AGT354" i="1"/>
  <c r="AHD390" i="1"/>
  <c r="AHA407" i="1"/>
  <c r="AHJ438" i="1"/>
  <c r="AHO458" i="1"/>
  <c r="AGL457" i="1"/>
  <c r="AGX434" i="1"/>
  <c r="AHL26" i="1"/>
  <c r="AGO372" i="1"/>
  <c r="AGZ395" i="1"/>
  <c r="AGT368" i="1"/>
  <c r="AGX376" i="1"/>
  <c r="AHI440" i="1"/>
  <c r="AGZ335" i="1"/>
  <c r="AGL290" i="1"/>
  <c r="AHC244" i="1"/>
  <c r="AGU224" i="1"/>
  <c r="AHJ297" i="1"/>
  <c r="AGL256" i="1"/>
  <c r="AHM301" i="1"/>
  <c r="AHO279" i="1"/>
  <c r="AGQ243" i="1"/>
  <c r="AHC54" i="1"/>
  <c r="AGX98" i="1"/>
  <c r="AGX261" i="1"/>
  <c r="AHC158" i="1"/>
  <c r="AGU124" i="1"/>
  <c r="AGX46" i="1"/>
  <c r="AHJ155" i="1"/>
  <c r="AHI121" i="1"/>
  <c r="AHL43" i="1"/>
  <c r="AHA83" i="1"/>
  <c r="AHL170" i="1"/>
  <c r="AHL200" i="1"/>
  <c r="AHJ148" i="1"/>
  <c r="AHJ111" i="1"/>
  <c r="AHA131" i="1"/>
  <c r="AGQ381" i="1"/>
  <c r="AHL420" i="1"/>
  <c r="AHI451" i="1"/>
  <c r="AGW347" i="1"/>
  <c r="AHG374" i="1"/>
  <c r="AHM410" i="1"/>
  <c r="AGZ443" i="1"/>
  <c r="AGR381" i="1"/>
  <c r="AGW395" i="1"/>
  <c r="AGT398" i="1"/>
  <c r="AHM446" i="1"/>
  <c r="AHL455" i="1"/>
  <c r="AGT88" i="1"/>
  <c r="AHC313" i="1"/>
  <c r="AGO352" i="1"/>
  <c r="AGX463" i="1"/>
  <c r="AGX403" i="1"/>
  <c r="AHA420" i="1"/>
  <c r="AHC385" i="1"/>
  <c r="AGU425" i="1"/>
  <c r="AGL387" i="1"/>
  <c r="AHI423" i="1"/>
  <c r="AGQ82" i="1"/>
  <c r="AGZ349" i="1"/>
  <c r="AHJ376" i="1"/>
  <c r="AGN413" i="1"/>
  <c r="AHI445" i="1"/>
  <c r="AHO354" i="1"/>
  <c r="AGR346" i="1"/>
  <c r="AGT412" i="1"/>
  <c r="AHC359" i="1"/>
  <c r="AHC391" i="1"/>
  <c r="AGX435" i="1"/>
  <c r="AGR62" i="1"/>
  <c r="AGX292" i="1"/>
  <c r="AHI296" i="1"/>
  <c r="AHM276" i="1"/>
  <c r="AGQ226" i="1"/>
  <c r="AGZ178" i="1"/>
  <c r="AGX300" i="1"/>
  <c r="AHC282" i="1"/>
  <c r="AHJ257" i="1"/>
  <c r="AHC307" i="1"/>
  <c r="AGN217" i="1"/>
  <c r="AGQ133" i="1"/>
  <c r="AGO158" i="1"/>
  <c r="AGL43" i="1"/>
  <c r="AHJ174" i="1"/>
  <c r="AGL204" i="1"/>
  <c r="AHL67" i="1"/>
  <c r="AHO111" i="1"/>
  <c r="AGU172" i="1"/>
  <c r="AGT201" i="1"/>
  <c r="AGW66" i="1"/>
  <c r="AGT109" i="1"/>
  <c r="AGR141" i="1"/>
  <c r="AGZ57" i="1"/>
  <c r="AGU31" i="1"/>
  <c r="AGW456" i="1"/>
  <c r="AHA380" i="1"/>
  <c r="AGT420" i="1"/>
  <c r="AGQ451" i="1"/>
  <c r="AHO386" i="1"/>
  <c r="AHC423" i="1"/>
  <c r="AHO387" i="1"/>
  <c r="AHC424" i="1"/>
  <c r="AHA438" i="1"/>
  <c r="AHC34" i="1"/>
  <c r="AHC334" i="1"/>
  <c r="AGT358" i="1"/>
  <c r="AGU395" i="1"/>
  <c r="AHO462" i="1"/>
  <c r="AGL355" i="1"/>
  <c r="AHJ333" i="1"/>
  <c r="AGW369" i="1"/>
  <c r="AHM33" i="1"/>
  <c r="AHD382" i="1"/>
  <c r="AHC422" i="1"/>
  <c r="AHJ348" i="1"/>
  <c r="AGR376" i="1"/>
  <c r="AGX412" i="1"/>
  <c r="AGQ445" i="1"/>
  <c r="AHL382" i="1"/>
  <c r="AHJ396" i="1"/>
  <c r="AHC433" i="1"/>
  <c r="AGO403" i="1"/>
  <c r="AGR451" i="1"/>
  <c r="AGR331" i="1"/>
  <c r="AGQ232" i="1"/>
  <c r="AGQ319" i="1"/>
  <c r="AHD228" i="1"/>
  <c r="AGZ303" i="1"/>
  <c r="AHF212" i="1"/>
  <c r="AHL329" i="1"/>
  <c r="AGX310" i="1"/>
  <c r="AHI224" i="1"/>
  <c r="AHC87" i="1"/>
  <c r="AHC208" i="1"/>
  <c r="AGT154" i="1"/>
  <c r="AHA173" i="1"/>
  <c r="AGZ78" i="1"/>
  <c r="AHO170" i="1"/>
  <c r="AHJ75" i="1"/>
  <c r="AGX117" i="1"/>
  <c r="AHO211" i="1"/>
  <c r="AHJ146" i="1"/>
  <c r="AHJ57" i="1"/>
  <c r="AGN380" i="1"/>
  <c r="AHD416" i="1"/>
  <c r="AGQ449" i="1"/>
  <c r="AGU360" i="1"/>
  <c r="AGU411" i="1"/>
  <c r="AHL459" i="1"/>
  <c r="AHJ363" i="1"/>
  <c r="AHJ414" i="1"/>
  <c r="AGR444" i="1"/>
  <c r="AGX350" i="1"/>
  <c r="AGT407" i="1"/>
  <c r="AGL107" i="1"/>
  <c r="AGT297" i="1"/>
  <c r="AHO341" i="1"/>
  <c r="AGO412" i="1"/>
  <c r="AHL431" i="1"/>
  <c r="AGL420" i="1"/>
  <c r="AHI449" i="1"/>
  <c r="AHD395" i="1"/>
  <c r="AGO361" i="1"/>
  <c r="AGQ340" i="1"/>
  <c r="AHI414" i="1"/>
  <c r="AHO418" i="1"/>
  <c r="AGL348" i="1"/>
  <c r="AHF449" i="1"/>
  <c r="AHO61" i="1"/>
  <c r="AGZ280" i="1"/>
  <c r="AHM255" i="1"/>
  <c r="AHJ303" i="1"/>
  <c r="AHO290" i="1"/>
  <c r="AGT220" i="1"/>
  <c r="AGX235" i="1"/>
  <c r="AHJ339" i="1"/>
  <c r="AHM297" i="1"/>
  <c r="AGL278" i="1"/>
  <c r="AGR227" i="1"/>
  <c r="AGW140" i="1"/>
  <c r="AGX56" i="1"/>
  <c r="AGN96" i="1"/>
  <c r="AHA187" i="1"/>
  <c r="AGU37" i="1"/>
  <c r="AHM183" i="1"/>
  <c r="AHI122" i="1"/>
  <c r="AHI251" i="1"/>
  <c r="AHG194" i="1"/>
  <c r="AHD59" i="1"/>
  <c r="AHD102" i="1"/>
  <c r="AGT92" i="1"/>
  <c r="AHM389" i="1"/>
  <c r="AHF403" i="1"/>
  <c r="AGN436" i="1"/>
  <c r="AGZ454" i="1"/>
  <c r="AGT387" i="1"/>
  <c r="AGR66" i="1"/>
  <c r="AHJ10" i="1"/>
  <c r="AGO362" i="1"/>
  <c r="AGX394" i="1"/>
  <c r="AHJ427" i="1"/>
  <c r="AHM372" i="1"/>
  <c r="AHI394" i="1"/>
  <c r="AGR358" i="1"/>
  <c r="AHA371" i="1"/>
  <c r="AHO457" i="1"/>
  <c r="AHJ50" i="1"/>
  <c r="AHO405" i="1"/>
  <c r="AGW438" i="1"/>
  <c r="AHF375" i="1"/>
  <c r="AGU430" i="1"/>
  <c r="AGQ382" i="1"/>
  <c r="AHG418" i="1"/>
  <c r="AGN451" i="1"/>
  <c r="AGQ383" i="1"/>
  <c r="AGL429" i="1"/>
  <c r="AHJ301" i="1"/>
  <c r="AGZ327" i="1"/>
  <c r="AGZ309" i="1"/>
  <c r="AGQ219" i="1"/>
  <c r="AGU317" i="1"/>
  <c r="AHM296" i="1"/>
  <c r="AHJ250" i="1"/>
  <c r="AHM300" i="1"/>
  <c r="AHO287" i="1"/>
  <c r="AHO257" i="1"/>
  <c r="AGZ212" i="1"/>
  <c r="AHL183" i="1"/>
  <c r="AHM76" i="1"/>
  <c r="AHL121" i="1"/>
  <c r="AGO248" i="1"/>
  <c r="AHL68" i="1"/>
  <c r="AGO151" i="1"/>
  <c r="AHO106" i="1"/>
  <c r="AHG195" i="1"/>
  <c r="AGW137" i="1"/>
  <c r="AGU162" i="1"/>
  <c r="AGR47" i="1"/>
  <c r="AGZ348" i="1"/>
  <c r="AHC396" i="1"/>
  <c r="AHI366" i="1"/>
  <c r="AGU389" i="1"/>
  <c r="AGL358" i="1"/>
  <c r="AGU371" i="1"/>
  <c r="AHI457" i="1"/>
  <c r="AGQ342" i="1"/>
  <c r="AHL356" i="1"/>
  <c r="AHF112" i="1"/>
  <c r="AHL303" i="1"/>
  <c r="AGZ402" i="1"/>
  <c r="AHO434" i="1"/>
  <c r="AHM453" i="1"/>
  <c r="AGZ361" i="1"/>
  <c r="AHA393" i="1"/>
  <c r="AGR427" i="1"/>
  <c r="AHL375" i="1"/>
  <c r="AHA430" i="1"/>
  <c r="AHC364" i="1"/>
  <c r="AHA377" i="1"/>
  <c r="AGZ446" i="1"/>
  <c r="AGW102" i="1"/>
  <c r="AHL369" i="1"/>
  <c r="AGX391" i="1"/>
  <c r="AGW405" i="1"/>
  <c r="AHG437" i="1"/>
  <c r="AHO456" i="1"/>
  <c r="AHJ9" i="1"/>
  <c r="AGZ268" i="1"/>
  <c r="AHA312" i="1"/>
  <c r="AHA259" i="1"/>
  <c r="AHM333" i="1"/>
  <c r="AHM319" i="1"/>
  <c r="AGR237" i="1"/>
  <c r="AHC246" i="1"/>
  <c r="AHL269" i="1"/>
  <c r="AHA253" i="1"/>
  <c r="AGU163" i="1"/>
  <c r="AHC182" i="1"/>
  <c r="AHC88" i="1"/>
  <c r="AHJ222" i="1"/>
  <c r="AGW167" i="1"/>
  <c r="AGT69" i="1"/>
  <c r="AGL218" i="1"/>
  <c r="AHG192" i="1"/>
  <c r="AHJ135" i="1"/>
  <c r="AHI91" i="1"/>
  <c r="AHJ40" i="1"/>
  <c r="AHI462" i="1"/>
  <c r="AHI402" i="1"/>
  <c r="AHF419" i="1"/>
  <c r="AHG384" i="1"/>
  <c r="AGZ424" i="1"/>
  <c r="AGW386" i="1"/>
  <c r="AHM416" i="1"/>
  <c r="AGN456" i="1"/>
  <c r="AGU119" i="1"/>
  <c r="AGX358" i="1"/>
  <c r="AGR387" i="1"/>
  <c r="AGL458" i="1"/>
  <c r="AGO397" i="1"/>
  <c r="AGR287" i="1"/>
  <c r="AHD309" i="1"/>
  <c r="AGX316" i="1"/>
  <c r="AGO226" i="1"/>
  <c r="AGZ322" i="1"/>
  <c r="AHM214" i="1"/>
  <c r="AGQ149" i="1"/>
  <c r="AGQ126" i="1"/>
  <c r="AGQ60" i="1"/>
  <c r="AHG219" i="1"/>
  <c r="AHM190" i="1"/>
  <c r="AHL83" i="1"/>
  <c r="AGU188" i="1"/>
  <c r="AGW81" i="1"/>
  <c r="AGX167" i="1"/>
  <c r="AGW129" i="1"/>
  <c r="AGZ72" i="1"/>
  <c r="AGL113" i="1"/>
  <c r="AGL461" i="1"/>
  <c r="AHI382" i="1"/>
  <c r="AGW419" i="1"/>
  <c r="AHF451" i="1"/>
  <c r="AGL425" i="1"/>
  <c r="AGQ439" i="1"/>
  <c r="AGR404" i="1"/>
  <c r="AHM439" i="1"/>
  <c r="AGL464" i="1"/>
  <c r="AGN15" i="1"/>
  <c r="AGZ294" i="1"/>
  <c r="AGZ345" i="1"/>
  <c r="AHJ373" i="1"/>
  <c r="AHI456" i="1"/>
  <c r="AGZ334" i="1"/>
  <c r="AHO369" i="1"/>
  <c r="AHG342" i="1"/>
  <c r="AHC355" i="1"/>
  <c r="AHC450" i="1"/>
  <c r="AGZ49" i="1"/>
  <c r="AGW17" i="1"/>
  <c r="AHL384" i="1"/>
  <c r="AGZ421" i="1"/>
  <c r="AHF378" i="1"/>
  <c r="AGN416" i="1"/>
  <c r="AGZ444" i="1"/>
  <c r="AHG464" i="1"/>
  <c r="AHC400" i="1"/>
  <c r="AHL432" i="1"/>
  <c r="AHO460" i="1"/>
  <c r="AGT399" i="1"/>
  <c r="AHO347" i="1"/>
  <c r="AHD271" i="1"/>
  <c r="AHF315" i="1"/>
  <c r="AHF261" i="1"/>
  <c r="AHJ217" i="1"/>
  <c r="AGL322" i="1"/>
  <c r="AGO266" i="1"/>
  <c r="AHG249" i="1"/>
  <c r="AGL326" i="1"/>
  <c r="AHF256" i="1"/>
  <c r="AHG185" i="1"/>
  <c r="AHG91" i="1"/>
  <c r="AGW229" i="1"/>
  <c r="AHA170" i="1"/>
  <c r="AGX72" i="1"/>
  <c r="AHL223" i="1"/>
  <c r="AHO167" i="1"/>
  <c r="AHL69" i="1"/>
  <c r="AHL195" i="1"/>
  <c r="AGL139" i="1"/>
  <c r="AHM94" i="1"/>
  <c r="AGX50" i="1"/>
  <c r="AGZ374" i="1"/>
  <c r="AHM411" i="1"/>
  <c r="AHA460" i="1"/>
  <c r="AGT458" i="1"/>
  <c r="AHA342" i="1"/>
  <c r="AGW355" i="1"/>
  <c r="AGW450" i="1"/>
  <c r="AGO336" i="1"/>
  <c r="AHJ366" i="1"/>
  <c r="AGT450" i="1"/>
  <c r="AHO120" i="1"/>
  <c r="AHC65" i="1"/>
  <c r="AHD378" i="1"/>
  <c r="AHC418" i="1"/>
  <c r="AGT449" i="1"/>
  <c r="AHA337" i="1"/>
  <c r="AHJ344" i="1"/>
  <c r="AGR373" i="1"/>
  <c r="AHL378" i="1"/>
  <c r="AGU416" i="1"/>
  <c r="AHF444" i="1"/>
  <c r="AHM464" i="1"/>
  <c r="AGN364" i="1"/>
  <c r="AGN415" i="1"/>
  <c r="AGX444" i="1"/>
  <c r="AGO93" i="1"/>
  <c r="AHG331" i="1"/>
  <c r="AGN366" i="1"/>
  <c r="AGT384" i="1"/>
  <c r="AHJ420" i="1"/>
  <c r="AHD440" i="1"/>
  <c r="AHJ412" i="1"/>
  <c r="AHG457" i="1"/>
  <c r="AGL300" i="1"/>
  <c r="AGT342" i="1"/>
  <c r="AHO217" i="1"/>
  <c r="AHA291" i="1"/>
  <c r="AHF271" i="1"/>
  <c r="AHF249" i="1"/>
  <c r="AGZ274" i="1"/>
  <c r="AGN189" i="1"/>
  <c r="AGN48" i="1"/>
  <c r="AGO92" i="1"/>
  <c r="AHD247" i="1"/>
  <c r="AHO117" i="1"/>
  <c r="AGW242" i="1"/>
  <c r="AGU114" i="1"/>
  <c r="AGL77" i="1"/>
  <c r="AHC194" i="1"/>
  <c r="AHA142" i="1"/>
  <c r="AGX105" i="1"/>
  <c r="AGZ387" i="1"/>
  <c r="AGN381" i="1"/>
  <c r="AHD417" i="1"/>
  <c r="AHI432" i="1"/>
  <c r="AHG387" i="1"/>
  <c r="AHF401" i="1"/>
  <c r="AGR437" i="1"/>
  <c r="AGZ461" i="1"/>
  <c r="AHL397" i="1"/>
  <c r="AGN288" i="1"/>
  <c r="AHA336" i="1"/>
  <c r="AHL436" i="1"/>
  <c r="AHJ464" i="1"/>
  <c r="AGT416" i="1"/>
  <c r="AGN311" i="1"/>
  <c r="AHC278" i="1"/>
  <c r="AGU229" i="1"/>
  <c r="AHD181" i="1"/>
  <c r="AHI303" i="1"/>
  <c r="AGR288" i="1"/>
  <c r="AHG310" i="1"/>
  <c r="AGR220" i="1"/>
  <c r="AGZ194" i="1"/>
  <c r="AGU136" i="1"/>
  <c r="AGT161" i="1"/>
  <c r="AGW46" i="1"/>
  <c r="AGL178" i="1"/>
  <c r="AHM208" i="1"/>
  <c r="AGN71" i="1"/>
  <c r="AGQ115" i="1"/>
  <c r="AGO260" i="1"/>
  <c r="AGZ175" i="1"/>
  <c r="AHJ204" i="1"/>
  <c r="AHA68" i="1"/>
  <c r="AHA112" i="1"/>
  <c r="AGU232" i="1"/>
  <c r="AHC144" i="1"/>
  <c r="AHD60" i="1"/>
  <c r="AGR36" i="1"/>
  <c r="AHD350" i="1"/>
  <c r="AGO417" i="1"/>
  <c r="AHI429" i="1"/>
  <c r="AHA454" i="1"/>
  <c r="AHF335" i="1"/>
  <c r="AGX366" i="1"/>
  <c r="AHJ449" i="1"/>
  <c r="AHD343" i="1"/>
  <c r="AHJ357" i="1"/>
  <c r="AHC394" i="1"/>
  <c r="AGX344" i="1"/>
  <c r="AHO372" i="1"/>
  <c r="AGW304" i="1"/>
  <c r="AHF385" i="1"/>
  <c r="AGT422" i="1"/>
  <c r="AGR436" i="1"/>
  <c r="AHD363" i="1"/>
  <c r="AHD414" i="1"/>
  <c r="AGL444" i="1"/>
  <c r="AGN399" i="1"/>
  <c r="AGX432" i="1"/>
  <c r="AHF400" i="1"/>
  <c r="AHI417" i="1"/>
  <c r="AHJ14" i="1"/>
  <c r="AHG369" i="1"/>
  <c r="AHF390" i="1"/>
  <c r="AGZ405" i="1"/>
  <c r="AGW353" i="1"/>
  <c r="AHF464" i="1"/>
  <c r="AGN352" i="1"/>
  <c r="AHM451" i="1"/>
  <c r="AGW327" i="1"/>
  <c r="AHJ302" i="1"/>
  <c r="AGN212" i="1"/>
  <c r="AGT310" i="1"/>
  <c r="AGR317" i="1"/>
  <c r="AHF234" i="1"/>
  <c r="AGN206" i="1"/>
  <c r="AHL172" i="1"/>
  <c r="AHM77" i="1"/>
  <c r="AHA119" i="1"/>
  <c r="AHI149" i="1"/>
  <c r="AHI126" i="1"/>
  <c r="AHI60" i="1"/>
  <c r="AGR212" i="1"/>
  <c r="AGN147" i="1"/>
  <c r="AGN58" i="1"/>
  <c r="AGO188" i="1"/>
  <c r="AGQ81" i="1"/>
  <c r="AGQ72" i="1"/>
  <c r="AGU387" i="1"/>
  <c r="AGT401" i="1"/>
  <c r="AHO436" i="1"/>
  <c r="AGN461" i="1"/>
  <c r="AGL350" i="1"/>
  <c r="AGQ416" i="1"/>
  <c r="AGQ429" i="1"/>
  <c r="AHL453" i="1"/>
  <c r="AGZ400" i="1"/>
  <c r="AHC417" i="1"/>
  <c r="AHI377" i="1"/>
  <c r="AHG431" i="1"/>
  <c r="AGR448" i="1"/>
  <c r="AGZ84" i="1"/>
  <c r="AHG46" i="1"/>
  <c r="AHA310" i="1"/>
  <c r="AHI340" i="1"/>
  <c r="AGX352" i="1"/>
  <c r="AGX447" i="1"/>
  <c r="AGN385" i="1"/>
  <c r="AHD421" i="1"/>
  <c r="AHF405" i="1"/>
  <c r="AHI408" i="1"/>
  <c r="AGO440" i="1"/>
  <c r="AGN460" i="1"/>
  <c r="AGU396" i="1"/>
  <c r="AGT457" i="1"/>
  <c r="AGW337" i="1"/>
  <c r="AGO369" i="1"/>
  <c r="AGN390" i="1"/>
  <c r="AHA451" i="1"/>
  <c r="AGN346" i="1"/>
  <c r="AHA359" i="1"/>
  <c r="AGZ373" i="1"/>
  <c r="AGO346" i="1"/>
  <c r="AGW459" i="1"/>
  <c r="AHJ309" i="1"/>
  <c r="AHF266" i="1"/>
  <c r="AHM324" i="1"/>
  <c r="AHO271" i="1"/>
  <c r="AGX255" i="1"/>
  <c r="AGL212" i="1"/>
  <c r="AGR231" i="1"/>
  <c r="AHD285" i="1"/>
  <c r="AHO265" i="1"/>
  <c r="AGW237" i="1"/>
  <c r="AGT159" i="1"/>
  <c r="AGR176" i="1"/>
  <c r="AGU35" i="1"/>
  <c r="AGR78" i="1"/>
  <c r="AHL205" i="1"/>
  <c r="AGT148" i="1"/>
  <c r="AGL104" i="1"/>
  <c r="AGQ127" i="1"/>
  <c r="AHG237" i="1"/>
  <c r="AGX202" i="1"/>
  <c r="AHG145" i="1"/>
  <c r="AGZ101" i="1"/>
  <c r="AGW65" i="1"/>
  <c r="AHI186" i="1"/>
  <c r="AHI92" i="1"/>
  <c r="AGT361" i="1"/>
  <c r="AGT393" i="1"/>
  <c r="AGL427" i="1"/>
  <c r="AHO371" i="1"/>
  <c r="AHC393" i="1"/>
  <c r="AHC357" i="1"/>
  <c r="AHF370" i="1"/>
  <c r="AGU38" i="1"/>
  <c r="AHC415" i="1"/>
  <c r="AGU357" i="1"/>
  <c r="AHC342" i="1"/>
  <c r="AGX383" i="1"/>
  <c r="AHJ95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7" i="1"/>
  <c r="AHF130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2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0" i="1"/>
  <c r="AHG119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<sst xmlns="http://schemas.openxmlformats.org/spreadsheetml/2006/main" count="14086" uniqueCount="416">
  <si>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</si>
  <si>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</si>
  <si>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</si>
  <si>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</si>
  <si>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</si>
  <si>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</si>
  <si>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</si>
  <si>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</si>
  <si>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</si>
  <si>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</si>
  <si>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</si>
  <si>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</si>
  <si>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</si>
  <si>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</si>
  <si>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</si>
  <si>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</si>
  <si>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</si>
  <si>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</si>
  <si>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</si>
  <si>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</si>
  <si>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</si>
  <si>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</si>
  <si>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</si>
  <si>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</si>
  <si>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Левкович Н.И.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</si>
  <si>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</si>
  <si>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</si>
  <si>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</si>
  <si>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</si>
  <si>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</si>
  <si>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</si>
  <si>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</si>
  <si>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</si>
  <si>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</si>
  <si>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</si>
  <si>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</si>
  <si>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</si>
  <si>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</si>
  <si>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</si>
  <si>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</si>
  <si>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</si>
  <si>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</si>
  <si>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</si>
  <si>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</si>
  <si>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</si>
  <si>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</si>
  <si>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</si>
  <si>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</si>
  <si>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</si>
  <si>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</si>
  <si>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</si>
  <si>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</si>
  <si>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</si>
  <si>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</si>
  <si>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</si>
  <si>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</si>
  <si>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</si>
  <si>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</si>
  <si>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</si>
  <si>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</si>
  <si>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</si>
  <si>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</si>
  <si>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</si>
  <si>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</si>
  <si>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</si>
  <si>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</si>
  <si>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</si>
  <si>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</si>
  <si>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</si>
  <si>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</si>
  <si>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</si>
  <si>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</si>
  <si>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</si>
  <si>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</si>
  <si>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</si>
  <si>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</si>
  <si>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</si>
  <si>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</si>
  <si>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</si>
  <si>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</si>
  <si>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</si>
  <si>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</si>
  <si>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</si>
  <si>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</si>
  <si>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</si>
  <si>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</si>
  <si>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</si>
  <si>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</si>
  <si>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</si>
  <si>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</si>
  <si>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</si>
  <si>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</si>
  <si>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</si>
  <si>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</si>
  <si>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</si>
  <si>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</si>
  <si>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</si>
  <si>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</si>
  <si>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</si>
  <si>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</si>
  <si>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</si>
  <si>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</si>
  <si>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</si>
  <si>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</si>
  <si>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</si>
  <si>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</si>
  <si>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</si>
  <si>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</si>
  <si>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</si>
  <si>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</si>
  <si>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</si>
  <si>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</si>
  <si>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</si>
  <si>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</si>
  <si>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</si>
  <si>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</si>
  <si>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</si>
  <si>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</si>
  <si>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</si>
  <si>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</si>
  <si>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</si>
  <si>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</si>
  <si>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</si>
  <si>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</si>
  <si>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</si>
  <si>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</si>
  <si>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</si>
  <si>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</si>
  <si>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</si>
  <si>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</si>
  <si>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</si>
  <si>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</si>
  <si>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</si>
  <si>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</si>
  <si>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</si>
  <si>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</si>
  <si>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</si>
  <si>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</si>
  <si>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</si>
  <si>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</si>
  <si>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</si>
  <si>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</si>
  <si>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</si>
  <si>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</si>
  <si>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</si>
  <si>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</si>
  <si>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</si>
  <si>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</si>
  <si>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</si>
  <si>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</si>
  <si>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</si>
  <si>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</si>
  <si>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</si>
  <si>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</si>
  <si>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</si>
  <si>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</si>
  <si>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</si>
  <si>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</si>
  <si>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</si>
  <si>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</si>
  <si>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</si>
  <si>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</si>
  <si>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</si>
  <si>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</si>
  <si>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</si>
  <si>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</si>
  <si>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</si>
  <si>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</si>
  <si>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</si>
  <si>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</si>
  <si>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</si>
  <si>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</si>
  <si>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</si>
  <si>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</si>
  <si>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</si>
  <si>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</si>
  <si>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</si>
  <si>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</si>
  <si>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</si>
  <si>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</si>
  <si>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</si>
  <si>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</si>
  <si>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</si>
  <si>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</si>
  <si>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</si>
  <si>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</si>
  <si>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</si>
  <si>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</si>
  <si>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</si>
  <si>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</si>
  <si>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</si>
  <si>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</si>
  <si>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</si>
  <si>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</si>
  <si>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</si>
  <si>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</si>
  <si>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</si>
  <si>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</si>
  <si>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</si>
  <si>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</si>
  <si>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</si>
  <si>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</si>
  <si>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</si>
  <si>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</si>
  <si>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</si>
  <si>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</si>
  <si>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</si>
  <si>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</si>
  <si>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</si>
  <si>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</si>
  <si>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</si>
  <si>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</si>
  <si>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</si>
  <si>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</si>
  <si>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</si>
  <si>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</si>
  <si>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</si>
  <si>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</si>
  <si>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</si>
  <si>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</si>
  <si>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</si>
  <si>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</si>
  <si>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</si>
  <si>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</si>
  <si>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</si>
  <si>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</si>
  <si>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</si>
  <si>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</si>
  <si>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</si>
  <si>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</si>
  <si>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</si>
  <si>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</si>
  <si>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</si>
  <si>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</si>
  <si>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</si>
  <si>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</si>
  <si>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</si>
  <si>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</si>
  <si>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</si>
  <si>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</si>
  <si>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</si>
  <si>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</si>
  <si>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</si>
  <si>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</si>
  <si>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</si>
  <si>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</si>
  <si>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</si>
  <si>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</si>
  <si>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</si>
  <si>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</si>
  <si>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</si>
  <si>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</si>
  <si>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</si>
  <si>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</si>
  <si>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</si>
  <si>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</si>
  <si>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</si>
  <si>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</si>
  <si>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</si>
  <si>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</si>
  <si>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</si>
  <si>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</si>
  <si>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</si>
  <si>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</si>
  <si>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</si>
  <si>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</si>
  <si>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</si>
  <si>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</si>
  <si>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</si>
  <si>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</si>
  <si>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</si>
  <si>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</si>
  <si>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</si>
  <si>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</si>
  <si>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</si>
  <si>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</si>
  <si>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</si>
  <si>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</si>
  <si>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</si>
  <si>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</si>
  <si>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</si>
  <si>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</si>
  <si>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</si>
  <si>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</si>
  <si>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</si>
  <si>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</si>
  <si>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</si>
  <si>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</si>
  <si>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</si>
  <si>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</si>
  <si>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</si>
  <si>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</si>
  <si>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</si>
  <si>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</si>
  <si>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</si>
  <si>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</si>
  <si>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</si>
  <si>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</si>
  <si>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</si>
  <si>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</si>
  <si>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</si>
  <si>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</si>
  <si>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</si>
  <si>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</si>
  <si>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</si>
  <si>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</si>
  <si>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</si>
  <si>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</si>
  <si>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</si>
  <si>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</si>
  <si>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</si>
  <si>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</si>
  <si>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</si>
  <si>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</si>
  <si>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</si>
  <si>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</si>
  <si>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</si>
  <si>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</si>
  <si>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</si>
  <si>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</si>
  <si>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</si>
  <si>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</si>
  <si>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</si>
  <si>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</si>
  <si>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</si>
  <si>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</si>
  <si>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</si>
  <si>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</si>
  <si>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</si>
  <si>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</si>
  <si>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</si>
  <si>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</si>
  <si>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</si>
  <si>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</si>
  <si>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</si>
  <si>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</si>
  <si>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</si>
  <si>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</si>
  <si>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</si>
  <si>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</si>
  <si>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</si>
  <si>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</si>
  <si>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</si>
  <si>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</si>
  <si>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</si>
  <si>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</si>
  <si>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</si>
  <si>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</si>
  <si>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</si>
  <si>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</si>
  <si>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</si>
  <si>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</si>
  <si>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</si>
  <si>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</si>
  <si>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</si>
  <si>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</si>
  <si>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</si>
  <si>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</si>
  <si>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</si>
  <si>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</si>
  <si>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</si>
  <si>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</si>
  <si>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</si>
  <si>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</si>
  <si>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</si>
  <si>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</si>
  <si>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</si>
  <si>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</si>
  <si>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</si>
  <si>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</si>
  <si>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</si>
  <si>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</si>
  <si>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</si>
  <si>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</si>
  <si>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</si>
  <si>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</si>
  <si>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</si>
  <si>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</si>
  <si>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</si>
  <si>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</si>
  <si>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</si>
  <si>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</si>
  <si>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</si>
  <si>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</si>
  <si>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</si>
  <si>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</si>
  <si>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</si>
  <si>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</si>
  <si>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</si>
  <si>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</si>
  <si>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</si>
  <si>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</si>
  <si>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</si>
  <si>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</si>
  <si>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</si>
  <si>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</si>
  <si>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</si>
  <si>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</si>
  <si>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</si>
  <si>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</si>
  <si>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</si>
  <si>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</si>
  <si>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</si>
  <si>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</si>
  <si>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</si>
  <si>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</si>
  <si>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</si>
  <si>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Телешев А.И.</t>
  </si>
  <si>
    <t>и</t>
  </si>
  <si>
    <t>y</t>
  </si>
  <si>
    <t>У</t>
  </si>
  <si>
    <t>Ворожейкин Р.В.</t>
  </si>
  <si>
    <t>Иванов С.В.</t>
  </si>
  <si>
    <t>Ли Д.А.</t>
  </si>
  <si>
    <t xml:space="preserve">н </t>
  </si>
  <si>
    <t>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</si>
</sst>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8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9" fillId="0" borderId="1" xfId="0" applyFont="1" applyBorder="1" applyAlignment="1">
      <alignment horizontal="right" vertical="top" textRotation="255"/>
    </xf>
    <xf numFmtId="0" fontId="19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49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65"/>
  <sheetViews>
    <sheetView tabSelected="1" workbookViewId="0">
      <pane xSplit="2" ySplit="7" topLeftCell="C93" activePane="bottomRight" state="frozen"/>
      <selection pane="topRight" activeCell="C1" sqref="C1"/>
      <selection pane="bottomLeft" activeCell="A8" sqref="A8"/>
      <selection pane="bottomRight" activeCell="B154" sqref="B154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/>
    <col min="264" max="282" width="2.7109375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85" t="s">
        <v>0</v>
      </c>
      <c r="AGG1" s="85"/>
      <c r="AGH1" s="85"/>
      <c r="AGK1" s="5">
        <v>49</v>
      </c>
      <c r="AGL1" s="93" t="s">
        <v>293</v>
      </c>
      <c r="AGM1" s="94" t="s">
        <v>293</v>
      </c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5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9">
        <f>IF(ISERROR(INDEX(C3:AFN3,,MATCH(AGK5,C7:AFK7,0))),"",INDEX(C3:AFN3,,MATCH(AGK5,C7:AFK7,0)))</f>
        <v>44165</v>
      </c>
      <c r="AGH2" s="90"/>
      <c r="AGK2" s="5">
        <f ca="1">WEEKNUM(NOW(),1)</f>
        <v>50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2">
        <f t="shared" ref="SE3" si="121">IF(SA3="","",IF(SA4="пятница",SA3+3,SA3+1))</f>
        <v>44246</v>
      </c>
      <c r="SF3" s="2"/>
      <c r="SG3" s="2"/>
      <c r="SH3" s="2"/>
      <c r="SI3" s="2">
        <f t="shared" ref="SI3" si="122">IF(SE3="","",IF(SE4="пятница",SE3+3,SE3+1))</f>
        <v>44249</v>
      </c>
      <c r="SJ3" s="2"/>
      <c r="SK3" s="2"/>
      <c r="SL3" s="2"/>
      <c r="SM3" s="2">
        <f t="shared" ref="SM3" si="123">IF(SI3="","",IF(SI4="пятница",SI3+3,SI3+1))</f>
        <v>44250</v>
      </c>
      <c r="SN3" s="2"/>
      <c r="SO3" s="2"/>
      <c r="SP3" s="2"/>
      <c r="SQ3" s="2">
        <f t="shared" ref="SQ3" si="124">IF(SM3="","",IF(SM4="пятница",SM3+3,SM3+1))</f>
        <v>44251</v>
      </c>
      <c r="SR3" s="2"/>
      <c r="SS3" s="2"/>
      <c r="ST3" s="2"/>
      <c r="SU3" s="2">
        <f t="shared" ref="SU3" si="125">IF(SQ3="","",IF(SQ4="пятница",SQ3+3,SQ3+1))</f>
        <v>44252</v>
      </c>
      <c r="SV3" s="2"/>
      <c r="SW3" s="2"/>
      <c r="SX3" s="2"/>
      <c r="SY3" s="2">
        <f t="shared" ref="SY3" si="126">IF(SU3="","",IF(SU4="пятница",SU3+3,SU3+1))</f>
        <v>44253</v>
      </c>
      <c r="SZ3" s="2"/>
      <c r="TA3" s="2"/>
      <c r="TB3" s="2"/>
      <c r="TC3" s="2">
        <f t="shared" ref="TC3" si="127">IF(SY3="","",IF(SY4="пятница",SY3+3,SY3+1))</f>
        <v>44256</v>
      </c>
      <c r="TD3" s="2"/>
      <c r="TE3" s="2"/>
      <c r="TF3" s="2"/>
      <c r="TG3" s="2">
        <f t="shared" ref="TG3" si="128">IF(TC3="","",IF(TC4="пятница",TC3+3,TC3+1))</f>
        <v>44257</v>
      </c>
      <c r="TH3" s="2"/>
      <c r="TI3" s="2"/>
      <c r="TJ3" s="2"/>
      <c r="TK3" s="2">
        <f t="shared" ref="TK3" si="129">IF(TG3="","",IF(TG4="пятница",TG3+3,TG3+1))</f>
        <v>44258</v>
      </c>
      <c r="TL3" s="2"/>
      <c r="TM3" s="2"/>
      <c r="TN3" s="2"/>
      <c r="TO3" s="2">
        <f t="shared" ref="TO3" si="130">IF(TK3="","",IF(TK4="пятница",TK3+3,TK3+1))</f>
        <v>44259</v>
      </c>
      <c r="TP3" s="2"/>
      <c r="TQ3" s="2"/>
      <c r="TR3" s="2"/>
      <c r="TS3" s="2">
        <f t="shared" ref="TS3" si="131">IF(TO3="","",IF(TO4="пятница",TO3+3,TO3+1))</f>
        <v>44260</v>
      </c>
      <c r="TT3" s="2"/>
      <c r="TU3" s="2"/>
      <c r="TV3" s="2"/>
      <c r="TW3" s="2">
        <f t="shared" ref="TW3" si="132">IF(TS3="","",IF(TS4="пятница",TS3+3,TS3+1))</f>
        <v>44263</v>
      </c>
      <c r="TX3" s="2"/>
      <c r="TY3" s="2"/>
      <c r="TZ3" s="2"/>
      <c r="UA3" s="2">
        <f t="shared" ref="UA3" si="133">IF(TW3="","",IF(TW4="пятница",TW3+3,TW3+1))</f>
        <v>44264</v>
      </c>
      <c r="UB3" s="2"/>
      <c r="UC3" s="2"/>
      <c r="UD3" s="2"/>
      <c r="UE3" s="2">
        <f t="shared" ref="UE3" si="134">IF(UA3="","",IF(UA4="пятница",UA3+3,UA3+1))</f>
        <v>44265</v>
      </c>
      <c r="UF3" s="2"/>
      <c r="UG3" s="2"/>
      <c r="UH3" s="2"/>
      <c r="UI3" s="2">
        <f t="shared" ref="UI3" si="135">IF(UE3="","",IF(UE4="пятница",UE3+3,UE3+1))</f>
        <v>44266</v>
      </c>
      <c r="UJ3" s="2"/>
      <c r="UK3" s="2"/>
      <c r="UL3" s="2"/>
      <c r="UM3" s="2">
        <f t="shared" ref="UM3" si="136">IF(UI3="","",IF(UI4="пятница",UI3+3,UI3+1))</f>
        <v>44267</v>
      </c>
      <c r="UN3" s="2"/>
      <c r="UO3" s="2"/>
      <c r="UP3" s="2"/>
      <c r="UQ3" s="2">
        <f t="shared" ref="UQ3" si="137">IF(UM3="","",IF(UM4="пятница",UM3+3,UM3+1))</f>
        <v>44270</v>
      </c>
      <c r="UR3" s="2"/>
      <c r="US3" s="2"/>
      <c r="UT3" s="2"/>
      <c r="UU3" s="2">
        <f t="shared" ref="UU3" si="138">IF(UQ3="","",IF(UQ4="пятница",UQ3+3,UQ3+1))</f>
        <v>44271</v>
      </c>
      <c r="UV3" s="2"/>
      <c r="UW3" s="2"/>
      <c r="UX3" s="2"/>
      <c r="UY3" s="2">
        <f t="shared" ref="UY3" si="139">IF(UU3="","",IF(UU4="пятница",UU3+3,UU3+1))</f>
        <v>44272</v>
      </c>
      <c r="UZ3" s="2"/>
      <c r="VA3" s="2"/>
      <c r="VB3" s="2"/>
      <c r="VC3" s="2">
        <f t="shared" ref="VC3" si="140">IF(UY3="","",IF(UY4="пятница",UY3+3,UY3+1))</f>
        <v>44273</v>
      </c>
      <c r="VD3" s="2"/>
      <c r="VE3" s="2"/>
      <c r="VF3" s="2"/>
      <c r="VG3" s="2">
        <f t="shared" ref="VG3" si="141">IF(VC3="","",IF(VC4="пятница",VC3+3,VC3+1))</f>
        <v>44274</v>
      </c>
      <c r="VH3" s="2"/>
      <c r="VI3" s="2"/>
      <c r="VJ3" s="2"/>
      <c r="VK3" s="2">
        <f t="shared" ref="VK3" si="142">IF(VG3="","",IF(VG4="пятница",VG3+3,VG3+1))</f>
        <v>44277</v>
      </c>
      <c r="VL3" s="2"/>
      <c r="VM3" s="2"/>
      <c r="VN3" s="2"/>
      <c r="VO3" s="2">
        <f t="shared" ref="VO3" si="143">IF(VK3="","",IF(VK4="пятница",VK3+3,VK3+1))</f>
        <v>44278</v>
      </c>
      <c r="VP3" s="2"/>
      <c r="VQ3" s="2"/>
      <c r="VR3" s="2"/>
      <c r="VS3" s="2">
        <f t="shared" ref="VS3" si="144">IF(VO3="","",IF(VO4="пятница",VO3+3,VO3+1))</f>
        <v>44279</v>
      </c>
      <c r="VT3" s="2"/>
      <c r="VU3" s="2"/>
      <c r="VV3" s="2"/>
      <c r="VW3" s="2">
        <f t="shared" ref="VW3" si="145">IF(VS3="","",IF(VS4="пятница",VS3+3,VS3+1))</f>
        <v>44280</v>
      </c>
      <c r="VX3" s="2"/>
      <c r="VY3" s="2"/>
      <c r="VZ3" s="2"/>
      <c r="WA3" s="2">
        <f t="shared" ref="WA3" si="146">IF(VW3="","",IF(VW4="пятница",VW3+3,VW3+1))</f>
        <v>44281</v>
      </c>
      <c r="WB3" s="2"/>
      <c r="WC3" s="2"/>
      <c r="WD3" s="2"/>
      <c r="WE3" s="2">
        <f t="shared" ref="WE3" si="147">IF(WA3="","",IF(WA4="пятница",WA3+3,WA3+1))</f>
        <v>44284</v>
      </c>
      <c r="WF3" s="2"/>
      <c r="WG3" s="2"/>
      <c r="WH3" s="2"/>
      <c r="WI3" s="2">
        <f t="shared" ref="WI3" si="148">IF(WE3="","",IF(WE4="пятница",WE3+3,WE3+1))</f>
        <v>44285</v>
      </c>
      <c r="WJ3" s="2"/>
      <c r="WK3" s="2"/>
      <c r="WL3" s="2"/>
      <c r="WM3" s="2">
        <f t="shared" ref="WM3" si="149">IF(WI3="","",IF(WI4="пятница",WI3+3,WI3+1))</f>
        <v>44286</v>
      </c>
      <c r="WN3" s="2"/>
      <c r="WO3" s="2"/>
      <c r="WP3" s="2"/>
      <c r="WQ3" s="2">
        <f t="shared" ref="WQ3" si="150">IF(WM3="","",IF(WM4="пятница",WM3+3,WM3+1))</f>
        <v>44287</v>
      </c>
      <c r="WR3" s="2"/>
      <c r="WS3" s="2"/>
      <c r="WT3" s="2"/>
      <c r="WU3" s="2">
        <f t="shared" ref="WU3" si="151">IF(WQ3="","",IF(WQ4="пятница",WQ3+3,WQ3+1))</f>
        <v>44288</v>
      </c>
      <c r="WV3" s="2"/>
      <c r="WW3" s="2"/>
      <c r="WX3" s="2"/>
      <c r="WY3" s="2">
        <f t="shared" ref="WY3" si="152">IF(WU3="","",IF(WU4="пятница",WU3+3,WU3+1))</f>
        <v>44291</v>
      </c>
      <c r="WZ3" s="2"/>
      <c r="XA3" s="2"/>
      <c r="XB3" s="2"/>
      <c r="XC3" s="2">
        <f t="shared" ref="XC3" si="153">IF(WY3="","",IF(WY4="пятница",WY3+3,WY3+1))</f>
        <v>44292</v>
      </c>
      <c r="XD3" s="2"/>
      <c r="XE3" s="2"/>
      <c r="XF3" s="2"/>
      <c r="XG3" s="2">
        <f t="shared" ref="XG3" si="154">IF(XC3="","",IF(XC4="пятница",XC3+3,XC3+1))</f>
        <v>44293</v>
      </c>
      <c r="XH3" s="2"/>
      <c r="XI3" s="2"/>
      <c r="XJ3" s="2"/>
      <c r="XK3" s="2">
        <f t="shared" ref="XK3" si="155">IF(XG3="","",IF(XG4="пятница",XG3+3,XG3+1))</f>
        <v>44294</v>
      </c>
      <c r="XL3" s="2"/>
      <c r="XM3" s="2"/>
      <c r="XN3" s="2"/>
      <c r="XO3" s="2">
        <f t="shared" ref="XO3" si="156">IF(XK3="","",IF(XK4="пятница",XK3+3,XK3+1))</f>
        <v>44295</v>
      </c>
      <c r="XP3" s="2"/>
      <c r="XQ3" s="2"/>
      <c r="XR3" s="2"/>
      <c r="XS3" s="2">
        <f t="shared" ref="XS3" si="157">IF(XO3="","",IF(XO4="пятница",XO3+3,XO3+1))</f>
        <v>44298</v>
      </c>
      <c r="XT3" s="2"/>
      <c r="XU3" s="2"/>
      <c r="XV3" s="2"/>
      <c r="XW3" s="2">
        <f t="shared" ref="XW3" si="158">IF(XS3="","",IF(XS4="пятница",XS3+3,XS3+1))</f>
        <v>44299</v>
      </c>
      <c r="XX3" s="2"/>
      <c r="XY3" s="2"/>
      <c r="XZ3" s="2"/>
      <c r="YA3" s="2">
        <f t="shared" ref="YA3" si="159">IF(XW3="","",IF(XW4="пятница",XW3+3,XW3+1))</f>
        <v>44300</v>
      </c>
      <c r="YB3" s="2"/>
      <c r="YC3" s="2"/>
      <c r="YD3" s="2"/>
      <c r="YE3" s="2">
        <f t="shared" ref="YE3" si="160">IF(YA3="","",IF(YA4="пятница",YA3+3,YA3+1))</f>
        <v>44301</v>
      </c>
      <c r="YF3" s="2"/>
      <c r="YG3" s="2"/>
      <c r="YH3" s="2"/>
      <c r="YI3" s="2">
        <f t="shared" ref="YI3" si="161">IF(YE3="","",IF(YE4="пятница",YE3+3,YE3+1))</f>
        <v>44302</v>
      </c>
      <c r="YJ3" s="2"/>
      <c r="YK3" s="2"/>
      <c r="YL3" s="2"/>
      <c r="YM3" s="2">
        <f t="shared" ref="YM3" si="162">IF(YI3="","",IF(YI4="пятница",YI3+3,YI3+1))</f>
        <v>44305</v>
      </c>
      <c r="YN3" s="2"/>
      <c r="YO3" s="2"/>
      <c r="YP3" s="2"/>
      <c r="YQ3" s="2">
        <f t="shared" ref="YQ3" si="163">IF(YM3="","",IF(YM4="пятница",YM3+3,YM3+1))</f>
        <v>44306</v>
      </c>
      <c r="YR3" s="2"/>
      <c r="YS3" s="2"/>
      <c r="YT3" s="2"/>
      <c r="YU3" s="2">
        <f t="shared" ref="YU3" si="164">IF(YQ3="","",IF(YQ4="пятница",YQ3+3,YQ3+1))</f>
        <v>44307</v>
      </c>
      <c r="YV3" s="2"/>
      <c r="YW3" s="2"/>
      <c r="YX3" s="2"/>
      <c r="YY3" s="2">
        <f t="shared" ref="YY3" si="165">IF(YU3="","",IF(YU4="пятница",YU3+3,YU3+1))</f>
        <v>44308</v>
      </c>
      <c r="YZ3" s="2"/>
      <c r="ZA3" s="2"/>
      <c r="ZB3" s="2"/>
      <c r="ZC3" s="2">
        <f t="shared" ref="ZC3" si="166">IF(YY3="","",IF(YY4="пятница",YY3+3,YY3+1))</f>
        <v>44309</v>
      </c>
      <c r="ZD3" s="2"/>
      <c r="ZE3" s="2"/>
      <c r="ZF3" s="2"/>
      <c r="ZG3" s="2">
        <f t="shared" ref="ZG3" si="167">IF(ZC3="","",IF(ZC4="пятница",ZC3+3,ZC3+1))</f>
        <v>44312</v>
      </c>
      <c r="ZH3" s="2"/>
      <c r="ZI3" s="2"/>
      <c r="ZJ3" s="2"/>
      <c r="ZK3" s="2">
        <f t="shared" ref="ZK3" si="168">IF(ZG3="","",IF(ZG4="пятница",ZG3+3,ZG3+1))</f>
        <v>44313</v>
      </c>
      <c r="ZL3" s="2"/>
      <c r="ZM3" s="2"/>
      <c r="ZN3" s="2"/>
      <c r="ZO3" s="2">
        <f t="shared" ref="ZO3" si="169">IF(ZK3="","",IF(ZK4="пятница",ZK3+3,ZK3+1))</f>
        <v>44314</v>
      </c>
      <c r="ZP3" s="2"/>
      <c r="ZQ3" s="2"/>
      <c r="ZR3" s="2"/>
      <c r="ZS3" s="2">
        <f t="shared" ref="ZS3" si="170">IF(ZO3="","",IF(ZO4="пятница",ZO3+3,ZO3+1))</f>
        <v>44315</v>
      </c>
      <c r="ZT3" s="2"/>
      <c r="ZU3" s="2"/>
      <c r="ZV3" s="2"/>
      <c r="ZW3" s="2">
        <f t="shared" ref="ZW3" si="171">IF(ZS3="","",IF(ZS4="пятница",ZS3+3,ZS3+1))</f>
        <v>44316</v>
      </c>
      <c r="ZX3" s="2"/>
      <c r="ZY3" s="2"/>
      <c r="ZZ3" s="2"/>
      <c r="AAA3" s="2">
        <f t="shared" ref="AAA3" si="172">IF(ZW3="","",IF(ZW4="пятница",ZW3+3,ZW3+1))</f>
        <v>44319</v>
      </c>
      <c r="AAB3" s="2"/>
      <c r="AAC3" s="2"/>
      <c r="AAD3" s="2"/>
      <c r="AAE3" s="2">
        <f t="shared" ref="AAE3" si="173">IF(AAA3="","",IF(AAA4="пятница",AAA3+3,AAA3+1))</f>
        <v>44320</v>
      </c>
      <c r="AAF3" s="2"/>
      <c r="AAG3" s="2"/>
      <c r="AAH3" s="2"/>
      <c r="AAI3" s="2">
        <f t="shared" ref="AAI3" si="174">IF(AAE3="","",IF(AAE4="пятница",AAE3+3,AAE3+1))</f>
        <v>44321</v>
      </c>
      <c r="AAJ3" s="2"/>
      <c r="AAK3" s="2"/>
      <c r="AAL3" s="2"/>
      <c r="AAM3" s="2">
        <f t="shared" ref="AAM3" si="175">IF(AAI3="","",IF(AAI4="пятница",AAI3+3,AAI3+1))</f>
        <v>44322</v>
      </c>
      <c r="AAN3" s="2"/>
      <c r="AAO3" s="2"/>
      <c r="AAP3" s="2"/>
      <c r="AAQ3" s="2">
        <f t="shared" ref="AAQ3" si="176">IF(AAM3="","",IF(AAM4="пятница",AAM3+3,AAM3+1))</f>
        <v>44323</v>
      </c>
      <c r="AAR3" s="2"/>
      <c r="AAS3" s="2"/>
      <c r="AAT3" s="2"/>
      <c r="AAU3" s="2">
        <f t="shared" ref="AAU3" si="177">IF(AAQ3="","",IF(AAQ4="пятница",AAQ3+3,AAQ3+1))</f>
        <v>44326</v>
      </c>
      <c r="AAV3" s="2"/>
      <c r="AAW3" s="2"/>
      <c r="AAX3" s="2"/>
      <c r="AAY3" s="2">
        <f t="shared" ref="AAY3" si="178">IF(AAU3="","",IF(AAU4="пятница",AAU3+3,AAU3+1))</f>
        <v>44327</v>
      </c>
      <c r="AAZ3" s="2"/>
      <c r="ABA3" s="2"/>
      <c r="ABB3" s="2"/>
      <c r="ABC3" s="2">
        <f t="shared" ref="ABC3" si="179">IF(AAY3="","",IF(AAY4="пятница",AAY3+3,AAY3+1))</f>
        <v>44328</v>
      </c>
      <c r="ABD3" s="2"/>
      <c r="ABE3" s="2"/>
      <c r="ABF3" s="2"/>
      <c r="ABG3" s="2">
        <f t="shared" ref="ABG3" si="180">IF(ABC3="","",IF(ABC4="пятница",ABC3+3,ABC3+1))</f>
        <v>44329</v>
      </c>
      <c r="ABH3" s="2"/>
      <c r="ABI3" s="2"/>
      <c r="ABJ3" s="2"/>
      <c r="ABK3" s="2">
        <f t="shared" ref="ABK3" si="181">IF(ABG3="","",IF(ABG4="пятница",ABG3+3,ABG3+1))</f>
        <v>44330</v>
      </c>
      <c r="ABL3" s="2"/>
      <c r="ABM3" s="2"/>
      <c r="ABN3" s="2"/>
      <c r="ABO3" s="2">
        <f t="shared" ref="ABO3" si="182">IF(ABK3="","",IF(ABK4="пятница",ABK3+3,ABK3+1))</f>
        <v>44333</v>
      </c>
      <c r="ABP3" s="2"/>
      <c r="ABQ3" s="2"/>
      <c r="ABR3" s="2"/>
      <c r="ABS3" s="2">
        <f t="shared" ref="ABS3" si="183">IF(ABO3="","",IF(ABO4="пятница",ABO3+3,ABO3+1))</f>
        <v>44334</v>
      </c>
      <c r="ABT3" s="2"/>
      <c r="ABU3" s="2"/>
      <c r="ABV3" s="2"/>
      <c r="ABW3" s="2">
        <f t="shared" ref="ABW3" si="184">IF(ABS3="","",IF(ABS4="пятница",ABS3+3,ABS3+1))</f>
        <v>44335</v>
      </c>
      <c r="ABX3" s="2"/>
      <c r="ABY3" s="2"/>
      <c r="ABZ3" s="2"/>
      <c r="ACA3" s="2">
        <f t="shared" ref="ACA3" si="185">IF(ABW3="","",IF(ABW4="пятница",ABW3+3,ABW3+1))</f>
        <v>44336</v>
      </c>
      <c r="ACB3" s="2"/>
      <c r="ACC3" s="2"/>
      <c r="ACD3" s="2"/>
      <c r="ACE3" s="2">
        <f t="shared" ref="ACE3" si="186">IF(ACA3="","",IF(ACA4="пятница",ACA3+3,ACA3+1))</f>
        <v>44337</v>
      </c>
      <c r="ACF3" s="2"/>
      <c r="ACG3" s="2"/>
      <c r="ACH3" s="2"/>
      <c r="ACI3" s="2">
        <f t="shared" ref="ACI3" si="187">IF(ACE3="","",IF(ACE4="пятница",ACE3+3,ACE3+1))</f>
        <v>44340</v>
      </c>
      <c r="ACJ3" s="2"/>
      <c r="ACK3" s="2"/>
      <c r="ACL3" s="2"/>
      <c r="ACM3" s="2">
        <f t="shared" ref="ACM3" si="188">IF(ACI3="","",IF(ACI4="пятница",ACI3+3,ACI3+1))</f>
        <v>44341</v>
      </c>
      <c r="ACN3" s="2"/>
      <c r="ACO3" s="2"/>
      <c r="ACP3" s="2"/>
      <c r="ACQ3" s="2">
        <f t="shared" ref="ACQ3" si="189">IF(ACM3="","",IF(ACM4="пятница",ACM3+3,ACM3+1))</f>
        <v>44342</v>
      </c>
      <c r="ACR3" s="2"/>
      <c r="ACS3" s="2"/>
      <c r="ACT3" s="2"/>
      <c r="ACU3" s="2">
        <f t="shared" ref="ACU3" si="190">IF(ACQ3="","",IF(ACQ4="пятница",ACQ3+3,ACQ3+1))</f>
        <v>44343</v>
      </c>
      <c r="ACV3" s="2"/>
      <c r="ACW3" s="2"/>
      <c r="ACX3" s="2"/>
      <c r="ACY3" s="2">
        <f t="shared" ref="ACY3" si="191">IF(ACU3="","",IF(ACU4="пятница",ACU3+3,ACU3+1))</f>
        <v>44344</v>
      </c>
      <c r="ACZ3" s="2"/>
      <c r="ADA3" s="2"/>
      <c r="ADB3" s="2"/>
      <c r="ADC3" s="2">
        <f t="shared" ref="ADC3" si="192">IF(ACY3="","",IF(ACY4="пятница",ACY3+3,ACY3+1))</f>
        <v>44347</v>
      </c>
      <c r="ADD3" s="2"/>
      <c r="ADE3" s="2"/>
      <c r="ADF3" s="2"/>
      <c r="ADG3" s="2">
        <f t="shared" ref="ADG3" si="193">IF(ADC3="","",IF(ADC4="пятница",ADC3+3,ADC3+1))</f>
        <v>44348</v>
      </c>
      <c r="ADH3" s="2"/>
      <c r="ADI3" s="2"/>
      <c r="ADJ3" s="2"/>
      <c r="ADK3" s="2">
        <f t="shared" ref="ADK3" si="194">IF(ADG3="","",IF(ADG4="пятница",ADG3+3,ADG3+1))</f>
        <v>44349</v>
      </c>
      <c r="ADL3" s="2"/>
      <c r="ADM3" s="2"/>
      <c r="ADN3" s="2"/>
      <c r="ADO3" s="2">
        <f t="shared" ref="ADO3" si="195">IF(ADK3="","",IF(ADK4="пятница",ADK3+3,ADK3+1))</f>
        <v>44350</v>
      </c>
      <c r="ADP3" s="2"/>
      <c r="ADQ3" s="2"/>
      <c r="ADR3" s="2"/>
      <c r="ADS3" s="2">
        <f t="shared" ref="ADS3" si="196">IF(ADO3="","",IF(ADO4="пятница",ADO3+3,ADO3+1))</f>
        <v>44351</v>
      </c>
      <c r="ADT3" s="2"/>
      <c r="ADU3" s="2"/>
      <c r="ADV3" s="2"/>
      <c r="ADW3" s="2">
        <f t="shared" ref="ADW3" si="197">IF(ADS3="","",IF(ADS4="пятница",ADS3+3,ADS3+1))</f>
        <v>44354</v>
      </c>
      <c r="ADX3" s="2"/>
      <c r="ADY3" s="2"/>
      <c r="ADZ3" s="2"/>
      <c r="AEA3" s="2">
        <f t="shared" ref="AEA3" si="198">IF(ADW3="","",IF(ADW4="пятница",ADW3+3,ADW3+1))</f>
        <v>44355</v>
      </c>
      <c r="AEB3" s="2"/>
      <c r="AEC3" s="2"/>
      <c r="AED3" s="2"/>
      <c r="AEE3" s="2">
        <f t="shared" ref="AEE3" si="199">IF(AEA3="","",IF(AEA4="пятница",AEA3+3,AEA3+1))</f>
        <v>44356</v>
      </c>
      <c r="AEF3" s="2"/>
      <c r="AEG3" s="2"/>
      <c r="AEH3" s="2"/>
      <c r="AEI3" s="2">
        <f t="shared" ref="AEI3" si="200">IF(AEE3="","",IF(AEE4="пятница",AEE3+3,AEE3+1))</f>
        <v>44357</v>
      </c>
      <c r="AEJ3" s="2"/>
      <c r="AEK3" s="2"/>
      <c r="AEL3" s="2"/>
      <c r="AEM3" s="2">
        <f t="shared" ref="AEM3" si="201">IF(AEI3="","",IF(AEI4="пятница",AEI3+3,AEI3+1))</f>
        <v>44358</v>
      </c>
      <c r="AEN3" s="2"/>
      <c r="AEO3" s="2"/>
      <c r="AEP3" s="2"/>
      <c r="AEQ3" s="2">
        <f t="shared" ref="AEQ3" si="202">IF(AEM3="","",IF(AEM4="пятница",AEM3+3,AEM3+1))</f>
        <v>44361</v>
      </c>
      <c r="AER3" s="2"/>
      <c r="AES3" s="2"/>
      <c r="AET3" s="2"/>
      <c r="AEU3" s="2">
        <f t="shared" ref="AEU3" si="203">IF(AEQ3="","",IF(AEQ4="пятница",AEQ3+3,AEQ3+1))</f>
        <v>44362</v>
      </c>
      <c r="AEV3" s="2"/>
      <c r="AEW3" s="2"/>
      <c r="AEX3" s="2"/>
      <c r="AEY3" s="2">
        <f t="shared" ref="AEY3" si="204">IF(AEU3="","",IF(AEU4="пятница",AEU3+3,AEU3+1))</f>
        <v>44363</v>
      </c>
      <c r="AEZ3" s="2"/>
      <c r="AFA3" s="2"/>
      <c r="AFB3" s="2"/>
      <c r="AFC3" s="2">
        <f t="shared" ref="AFC3" si="205">IF(AEY3="","",IF(AEY4="пятница",AEY3+3,AEY3+1))</f>
        <v>44364</v>
      </c>
      <c r="AFD3" s="2"/>
      <c r="AFE3" s="2"/>
      <c r="AFF3" s="2"/>
      <c r="AFG3" s="2">
        <f t="shared" ref="AFG3" si="206">IF(AFC3="","",IF(AFC4="пятница",AFC3+3,AFC3+1))</f>
        <v>44365</v>
      </c>
      <c r="AFH3" s="2"/>
      <c r="AFI3" s="2"/>
      <c r="AFJ3" s="2"/>
      <c r="AFK3" s="2">
        <f t="shared" ref="AFK3" si="207">IF(AFG3="","",IF(AFG4="пятница",AFG3+3,AFG3+1))</f>
        <v>44368</v>
      </c>
      <c r="AFL3" s="2"/>
      <c r="AFM3" s="2"/>
      <c r="AFN3" s="2"/>
      <c r="AFO3" s="2">
        <f t="shared" ref="AFO3" si="208">IF(AFK3="","",IF(AFK4="пятница",AFK3+3,AFK3+1))</f>
        <v>44369</v>
      </c>
      <c r="AFP3" s="2"/>
      <c r="AFQ3" s="2"/>
      <c r="AFR3" s="2"/>
      <c r="AFS3" s="2">
        <f t="shared" ref="AFS3" si="209">IF(AFO3="","",IF(AFO4="пятница",AFO3+3,AFO3+1))</f>
        <v>44370</v>
      </c>
      <c r="AFT3" s="2"/>
      <c r="AFU3" s="2"/>
      <c r="AFV3" s="2"/>
      <c r="AFW3" s="2">
        <f t="shared" ref="AFW3" si="210">IF(AFS3="","",IF(AFS4="пятница",AFS3+3,AFS3+1))</f>
        <v>44371</v>
      </c>
      <c r="AFX3" s="2"/>
      <c r="AFY3" s="2"/>
      <c r="AFZ3" s="2"/>
      <c r="AGA3" s="2">
        <f t="shared" ref="AGA3" si="211">IF(AFW3="","",IF(AFW4="пятница",AFW3+3,AFW3+1))</f>
        <v>44372</v>
      </c>
      <c r="AGB3" s="2"/>
      <c r="AGC3" s="2"/>
      <c r="AGD3" s="2"/>
      <c r="AGF3" s="16" t="s">
        <v>4</v>
      </c>
      <c r="AGG3" s="89">
        <f>IF(AGG2="","",AGG2+4)</f>
        <v>44169</v>
      </c>
      <c r="AGH3" s="90"/>
      <c r="AGK3" s="19">
        <f ca="1">WEEKDAY(NOW(),2)</f>
        <v>1</v>
      </c>
      <c r="AGL3" s="86" t="s">
        <v>5</v>
      </c>
      <c r="AGM3" s="87" t="s">
        <v>5</v>
      </c>
      <c r="AGN3" s="88"/>
      <c r="AGO3" s="86" t="s">
        <v>6</v>
      </c>
      <c r="AGP3" s="87" t="s">
        <v>6</v>
      </c>
      <c r="AGQ3" s="88"/>
      <c r="AGR3" s="86" t="s">
        <v>7</v>
      </c>
      <c r="AGS3" s="87" t="s">
        <v>7</v>
      </c>
      <c r="AGT3" s="88"/>
      <c r="AGU3" s="86" t="s">
        <v>8</v>
      </c>
      <c r="AGV3" s="87" t="s">
        <v>8</v>
      </c>
      <c r="AGW3" s="88"/>
      <c r="AGX3" s="86" t="s">
        <v>9</v>
      </c>
      <c r="AGY3" s="87" t="s">
        <v>9</v>
      </c>
      <c r="AGZ3" s="88"/>
      <c r="AHA3" s="86" t="s">
        <v>10</v>
      </c>
      <c r="AHB3" s="87" t="s">
        <v>10</v>
      </c>
      <c r="AHC3" s="88"/>
      <c r="AHD3" s="86" t="s">
        <v>11</v>
      </c>
      <c r="AHE3" s="87" t="s">
        <v>11</v>
      </c>
      <c r="AHF3" s="88"/>
      <c r="AHG3" s="86" t="s">
        <v>12</v>
      </c>
      <c r="AHH3" s="87" t="s">
        <v>12</v>
      </c>
      <c r="AHI3" s="88"/>
      <c r="AHJ3" s="86" t="s">
        <v>13</v>
      </c>
      <c r="AHK3" s="87" t="s">
        <v>13</v>
      </c>
      <c r="AHL3" s="88"/>
      <c r="AHM3" s="86" t="s">
        <v>14</v>
      </c>
      <c r="AHN3" s="87" t="s">
        <v>14</v>
      </c>
      <c r="AHO3" s="88"/>
    </row>
    <row r="4" spans="1:918" s="20" customFormat="1" ht="15" customHeight="1" x14ac:dyDescent="0.25">
      <c r="B4" s="18" t="s">
        <v>15</v>
      </c>
      <c r="C4" s="91" t="str">
        <f>IF(C3="","",CHOOSE(WEEKDAY(C3,2),"понедельник","вторник","среда","четверг","пятница","суббота","воскресенье"))</f>
        <v>понедельник</v>
      </c>
      <c r="D4" s="91"/>
      <c r="E4" s="91"/>
      <c r="F4" s="91"/>
      <c r="G4" s="91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91"/>
      <c r="I4" s="91"/>
      <c r="J4" s="91"/>
      <c r="K4" s="91" t="str">
        <f t="shared" ref="K4" si="213">IF(K3="","",CHOOSE(WEEKDAY(K3,2),"понедельник","вторник","среда","четверг","пятница","суббота","воскресенье"))</f>
        <v>среда</v>
      </c>
      <c r="L4" s="91"/>
      <c r="M4" s="91"/>
      <c r="N4" s="91"/>
      <c r="O4" s="91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91"/>
      <c r="Q4" s="91"/>
      <c r="R4" s="91"/>
      <c r="S4" s="91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91"/>
      <c r="U4" s="91"/>
      <c r="V4" s="91"/>
      <c r="W4" s="91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91"/>
      <c r="Y4" s="91"/>
      <c r="Z4" s="91"/>
      <c r="AA4" s="91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91"/>
      <c r="AC4" s="91"/>
      <c r="AD4" s="91"/>
      <c r="AE4" s="91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91"/>
      <c r="AG4" s="91"/>
      <c r="AH4" s="91"/>
      <c r="AI4" s="91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91"/>
      <c r="AK4" s="91"/>
      <c r="AL4" s="91"/>
      <c r="AM4" s="91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91"/>
      <c r="AO4" s="91"/>
      <c r="AP4" s="91"/>
      <c r="AQ4" s="91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91"/>
      <c r="AS4" s="91"/>
      <c r="AT4" s="91"/>
      <c r="AU4" s="91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91"/>
      <c r="AW4" s="91"/>
      <c r="AX4" s="91"/>
      <c r="AY4" s="91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91"/>
      <c r="BA4" s="91"/>
      <c r="BB4" s="91"/>
      <c r="BC4" s="91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91"/>
      <c r="BE4" s="91"/>
      <c r="BF4" s="91"/>
      <c r="BG4" s="91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91"/>
      <c r="BI4" s="91"/>
      <c r="BJ4" s="91"/>
      <c r="BK4" s="91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91"/>
      <c r="BM4" s="91"/>
      <c r="BN4" s="91"/>
      <c r="BO4" s="91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91"/>
      <c r="BQ4" s="91"/>
      <c r="BR4" s="91"/>
      <c r="BS4" s="91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91"/>
      <c r="BU4" s="91"/>
      <c r="BV4" s="91"/>
      <c r="BW4" s="91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91"/>
      <c r="BY4" s="91"/>
      <c r="BZ4" s="91"/>
      <c r="CA4" s="91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91"/>
      <c r="CC4" s="91"/>
      <c r="CD4" s="91"/>
      <c r="CE4" s="91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91"/>
      <c r="CG4" s="91"/>
      <c r="CH4" s="91"/>
      <c r="CI4" s="91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91"/>
      <c r="CK4" s="91"/>
      <c r="CL4" s="91"/>
      <c r="CM4" s="91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91"/>
      <c r="CO4" s="91"/>
      <c r="CP4" s="91"/>
      <c r="CQ4" s="91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91"/>
      <c r="CS4" s="91"/>
      <c r="CT4" s="91"/>
      <c r="CU4" s="91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91"/>
      <c r="CW4" s="91"/>
      <c r="CX4" s="91"/>
      <c r="CY4" s="91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91"/>
      <c r="DA4" s="91"/>
      <c r="DB4" s="91"/>
      <c r="DC4" s="91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91"/>
      <c r="DE4" s="91"/>
      <c r="DF4" s="91"/>
      <c r="DG4" s="91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91"/>
      <c r="DI4" s="91"/>
      <c r="DJ4" s="91"/>
      <c r="DK4" s="91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91"/>
      <c r="DM4" s="91"/>
      <c r="DN4" s="91"/>
      <c r="DO4" s="91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91"/>
      <c r="DQ4" s="91"/>
      <c r="DR4" s="91"/>
      <c r="DS4" s="91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91"/>
      <c r="DU4" s="91"/>
      <c r="DV4" s="91"/>
      <c r="DW4" s="91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91"/>
      <c r="DY4" s="91"/>
      <c r="DZ4" s="91"/>
      <c r="EA4" s="91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91"/>
      <c r="EC4" s="91"/>
      <c r="ED4" s="91"/>
      <c r="EE4" s="91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91"/>
      <c r="EG4" s="91"/>
      <c r="EH4" s="91"/>
      <c r="EI4" s="91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91"/>
      <c r="EK4" s="91"/>
      <c r="EL4" s="91"/>
      <c r="EM4" s="91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91"/>
      <c r="EO4" s="91"/>
      <c r="EP4" s="91"/>
      <c r="EQ4" s="91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91"/>
      <c r="ES4" s="91"/>
      <c r="ET4" s="91"/>
      <c r="EU4" s="91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91"/>
      <c r="EW4" s="91"/>
      <c r="EX4" s="91"/>
      <c r="EY4" s="91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91"/>
      <c r="FA4" s="91"/>
      <c r="FB4" s="91"/>
      <c r="FC4" s="91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91"/>
      <c r="FE4" s="91"/>
      <c r="FF4" s="91"/>
      <c r="FG4" s="91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91"/>
      <c r="FI4" s="91"/>
      <c r="FJ4" s="91"/>
      <c r="FK4" s="91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91"/>
      <c r="FM4" s="91"/>
      <c r="FN4" s="91"/>
      <c r="FO4" s="91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91"/>
      <c r="FQ4" s="91"/>
      <c r="FR4" s="91"/>
      <c r="FS4" s="91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91"/>
      <c r="FU4" s="91"/>
      <c r="FV4" s="91"/>
      <c r="FW4" s="91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91"/>
      <c r="FY4" s="91"/>
      <c r="FZ4" s="91"/>
      <c r="GA4" s="91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91"/>
      <c r="GC4" s="91"/>
      <c r="GD4" s="91"/>
      <c r="GE4" s="91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91"/>
      <c r="GG4" s="91"/>
      <c r="GH4" s="91"/>
      <c r="GI4" s="91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91"/>
      <c r="GK4" s="91"/>
      <c r="GL4" s="91"/>
      <c r="GM4" s="91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91"/>
      <c r="GO4" s="91"/>
      <c r="GP4" s="91"/>
      <c r="GQ4" s="91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91"/>
      <c r="GS4" s="91"/>
      <c r="GT4" s="91"/>
      <c r="GU4" s="91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91"/>
      <c r="GW4" s="91"/>
      <c r="GX4" s="91"/>
      <c r="GY4" s="91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91"/>
      <c r="HA4" s="91"/>
      <c r="HB4" s="91"/>
      <c r="HC4" s="91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91"/>
      <c r="HE4" s="91"/>
      <c r="HF4" s="91"/>
      <c r="HG4" s="91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91"/>
      <c r="HI4" s="91"/>
      <c r="HJ4" s="91"/>
      <c r="HK4" s="91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91"/>
      <c r="HM4" s="91"/>
      <c r="HN4" s="91"/>
      <c r="HO4" s="91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91"/>
      <c r="HQ4" s="91"/>
      <c r="HR4" s="91"/>
      <c r="HS4" s="91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91"/>
      <c r="HU4" s="91"/>
      <c r="HV4" s="91"/>
      <c r="HW4" s="91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91"/>
      <c r="HY4" s="91"/>
      <c r="HZ4" s="91"/>
      <c r="IA4" s="91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91"/>
      <c r="IC4" s="91"/>
      <c r="ID4" s="91"/>
      <c r="IE4" s="91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91"/>
      <c r="IG4" s="91"/>
      <c r="IH4" s="91"/>
      <c r="II4" s="91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91"/>
      <c r="IK4" s="91"/>
      <c r="IL4" s="91"/>
      <c r="IM4" s="91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91"/>
      <c r="IO4" s="91"/>
      <c r="IP4" s="91"/>
      <c r="IQ4" s="91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91"/>
      <c r="IS4" s="91"/>
      <c r="IT4" s="91"/>
      <c r="IU4" s="91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91"/>
      <c r="IW4" s="91"/>
      <c r="IX4" s="91"/>
      <c r="IY4" s="91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91"/>
      <c r="JA4" s="91"/>
      <c r="JB4" s="91"/>
      <c r="JC4" s="91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91"/>
      <c r="JE4" s="91"/>
      <c r="JF4" s="91"/>
      <c r="JG4" s="91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91"/>
      <c r="JI4" s="91"/>
      <c r="JJ4" s="91"/>
      <c r="JK4" s="91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91"/>
      <c r="JM4" s="91"/>
      <c r="JN4" s="91"/>
      <c r="JO4" s="91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91"/>
      <c r="JQ4" s="91"/>
      <c r="JR4" s="91"/>
      <c r="JS4" s="91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91"/>
      <c r="JU4" s="91"/>
      <c r="JV4" s="91"/>
      <c r="JW4" s="91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91"/>
      <c r="JY4" s="91"/>
      <c r="JZ4" s="91"/>
      <c r="KA4" s="91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91"/>
      <c r="KC4" s="91"/>
      <c r="KD4" s="91"/>
      <c r="KE4" s="91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91"/>
      <c r="KG4" s="91"/>
      <c r="KH4" s="91"/>
      <c r="KI4" s="91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91"/>
      <c r="KK4" s="91"/>
      <c r="KL4" s="91"/>
      <c r="KM4" s="91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91"/>
      <c r="KO4" s="91"/>
      <c r="KP4" s="91"/>
      <c r="KQ4" s="91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91"/>
      <c r="KS4" s="91"/>
      <c r="KT4" s="91"/>
      <c r="KU4" s="91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91"/>
      <c r="KW4" s="91"/>
      <c r="KX4" s="91"/>
      <c r="KY4" s="91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91"/>
      <c r="LA4" s="91"/>
      <c r="LB4" s="91"/>
      <c r="LC4" s="91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91"/>
      <c r="LE4" s="91"/>
      <c r="LF4" s="91"/>
      <c r="LG4" s="91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91"/>
      <c r="LI4" s="91"/>
      <c r="LJ4" s="91"/>
      <c r="LK4" s="91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91"/>
      <c r="LM4" s="91"/>
      <c r="LN4" s="91"/>
      <c r="LO4" s="91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91"/>
      <c r="LQ4" s="91"/>
      <c r="LR4" s="91"/>
      <c r="LS4" s="91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91"/>
      <c r="LU4" s="91"/>
      <c r="LV4" s="91"/>
      <c r="LW4" s="91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91"/>
      <c r="LY4" s="91"/>
      <c r="LZ4" s="91"/>
      <c r="MA4" s="91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91"/>
      <c r="MC4" s="91"/>
      <c r="MD4" s="91"/>
      <c r="ME4" s="91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91"/>
      <c r="MG4" s="91"/>
      <c r="MH4" s="91"/>
      <c r="MI4" s="91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91"/>
      <c r="MK4" s="91"/>
      <c r="ML4" s="91"/>
      <c r="MM4" s="91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91"/>
      <c r="MO4" s="91"/>
      <c r="MP4" s="91"/>
      <c r="MQ4" s="91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91"/>
      <c r="MS4" s="91"/>
      <c r="MT4" s="91"/>
      <c r="MU4" s="91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91"/>
      <c r="MW4" s="91"/>
      <c r="MX4" s="91"/>
      <c r="MY4" s="91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91"/>
      <c r="NA4" s="91"/>
      <c r="NB4" s="91"/>
      <c r="NC4" s="91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91"/>
      <c r="NE4" s="91"/>
      <c r="NF4" s="91"/>
      <c r="NG4" s="91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91"/>
      <c r="NI4" s="91"/>
      <c r="NJ4" s="91"/>
      <c r="NK4" s="91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91"/>
      <c r="NM4" s="91"/>
      <c r="NN4" s="91"/>
      <c r="NO4" s="91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91"/>
      <c r="NQ4" s="91"/>
      <c r="NR4" s="91"/>
      <c r="NS4" s="91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91"/>
      <c r="NU4" s="91"/>
      <c r="NV4" s="91"/>
      <c r="NW4" s="91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91"/>
      <c r="NY4" s="91"/>
      <c r="NZ4" s="91"/>
      <c r="OA4" s="91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91"/>
      <c r="OC4" s="91"/>
      <c r="OD4" s="91"/>
      <c r="OE4" s="91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91"/>
      <c r="OG4" s="91"/>
      <c r="OH4" s="91"/>
      <c r="OI4" s="91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91"/>
      <c r="OK4" s="91"/>
      <c r="OL4" s="91"/>
      <c r="OM4" s="91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91"/>
      <c r="OO4" s="91"/>
      <c r="OP4" s="91"/>
      <c r="OQ4" s="91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91"/>
      <c r="OS4" s="91"/>
      <c r="OT4" s="91"/>
      <c r="OU4" s="91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91"/>
      <c r="OW4" s="91"/>
      <c r="OX4" s="91"/>
      <c r="OY4" s="91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91"/>
      <c r="PA4" s="91"/>
      <c r="PB4" s="91"/>
      <c r="PC4" s="91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91"/>
      <c r="PE4" s="91"/>
      <c r="PF4" s="91"/>
      <c r="PG4" s="91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91"/>
      <c r="PI4" s="91"/>
      <c r="PJ4" s="91"/>
      <c r="PK4" s="91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91"/>
      <c r="PM4" s="91"/>
      <c r="PN4" s="91"/>
      <c r="PO4" s="91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91"/>
      <c r="PQ4" s="91"/>
      <c r="PR4" s="91"/>
      <c r="PS4" s="91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91"/>
      <c r="PU4" s="91"/>
      <c r="PV4" s="91"/>
      <c r="PW4" s="91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91"/>
      <c r="PY4" s="91"/>
      <c r="PZ4" s="91"/>
      <c r="QA4" s="91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91"/>
      <c r="QC4" s="91"/>
      <c r="QD4" s="91"/>
      <c r="QE4" s="91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91"/>
      <c r="QG4" s="91"/>
      <c r="QH4" s="91"/>
      <c r="QI4" s="91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91"/>
      <c r="QK4" s="91"/>
      <c r="QL4" s="91"/>
      <c r="QM4" s="91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91"/>
      <c r="QO4" s="91"/>
      <c r="QP4" s="91"/>
      <c r="QQ4" s="91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91"/>
      <c r="QS4" s="91"/>
      <c r="QT4" s="91"/>
      <c r="QU4" s="91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91"/>
      <c r="QW4" s="91"/>
      <c r="QX4" s="91"/>
      <c r="QY4" s="91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91"/>
      <c r="RA4" s="91"/>
      <c r="RB4" s="91"/>
      <c r="RC4" s="91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91"/>
      <c r="RE4" s="91"/>
      <c r="RF4" s="91"/>
      <c r="RG4" s="91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91"/>
      <c r="RI4" s="91"/>
      <c r="RJ4" s="91"/>
      <c r="RK4" s="91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91"/>
      <c r="RM4" s="91"/>
      <c r="RN4" s="91"/>
      <c r="RO4" s="91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91"/>
      <c r="RQ4" s="91"/>
      <c r="RR4" s="91"/>
      <c r="RS4" s="91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91"/>
      <c r="RU4" s="91"/>
      <c r="RV4" s="91"/>
      <c r="RW4" s="91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91"/>
      <c r="RY4" s="91"/>
      <c r="RZ4" s="91"/>
      <c r="SA4" s="91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91"/>
      <c r="SC4" s="91"/>
      <c r="SD4" s="91"/>
      <c r="SE4" s="91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91"/>
      <c r="SG4" s="91"/>
      <c r="SH4" s="91"/>
      <c r="SI4" s="91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91"/>
      <c r="SK4" s="91"/>
      <c r="SL4" s="91"/>
      <c r="SM4" s="91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91"/>
      <c r="SO4" s="91"/>
      <c r="SP4" s="91"/>
      <c r="SQ4" s="91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91"/>
      <c r="SS4" s="91"/>
      <c r="ST4" s="91"/>
      <c r="SU4" s="91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91"/>
      <c r="SW4" s="91"/>
      <c r="SX4" s="91"/>
      <c r="SY4" s="91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91"/>
      <c r="TA4" s="91"/>
      <c r="TB4" s="91"/>
      <c r="TC4" s="91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91"/>
      <c r="TE4" s="91"/>
      <c r="TF4" s="91"/>
      <c r="TG4" s="91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91"/>
      <c r="TI4" s="91"/>
      <c r="TJ4" s="91"/>
      <c r="TK4" s="91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91"/>
      <c r="TM4" s="91"/>
      <c r="TN4" s="91"/>
      <c r="TO4" s="91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91"/>
      <c r="TQ4" s="91"/>
      <c r="TR4" s="91"/>
      <c r="TS4" s="91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91"/>
      <c r="TU4" s="91"/>
      <c r="TV4" s="91"/>
      <c r="TW4" s="91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91"/>
      <c r="TY4" s="91"/>
      <c r="TZ4" s="91"/>
      <c r="UA4" s="91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91"/>
      <c r="UC4" s="91"/>
      <c r="UD4" s="91"/>
      <c r="UE4" s="91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91"/>
      <c r="UG4" s="91"/>
      <c r="UH4" s="91"/>
      <c r="UI4" s="91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91"/>
      <c r="UK4" s="91"/>
      <c r="UL4" s="91"/>
      <c r="UM4" s="91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91"/>
      <c r="UO4" s="91"/>
      <c r="UP4" s="91"/>
      <c r="UQ4" s="91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91"/>
      <c r="US4" s="91"/>
      <c r="UT4" s="91"/>
      <c r="UU4" s="91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91"/>
      <c r="UW4" s="91"/>
      <c r="UX4" s="91"/>
      <c r="UY4" s="91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91"/>
      <c r="VA4" s="91"/>
      <c r="VB4" s="91"/>
      <c r="VC4" s="91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91"/>
      <c r="VE4" s="91"/>
      <c r="VF4" s="91"/>
      <c r="VG4" s="91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91"/>
      <c r="VI4" s="91"/>
      <c r="VJ4" s="91"/>
      <c r="VK4" s="91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91"/>
      <c r="VM4" s="91"/>
      <c r="VN4" s="91"/>
      <c r="VO4" s="91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91"/>
      <c r="VQ4" s="91"/>
      <c r="VR4" s="91"/>
      <c r="VS4" s="91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91"/>
      <c r="VU4" s="91"/>
      <c r="VV4" s="91"/>
      <c r="VW4" s="91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91"/>
      <c r="VY4" s="91"/>
      <c r="VZ4" s="91"/>
      <c r="WA4" s="91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91"/>
      <c r="WC4" s="91"/>
      <c r="WD4" s="91"/>
      <c r="WE4" s="91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91"/>
      <c r="WG4" s="91"/>
      <c r="WH4" s="91"/>
      <c r="WI4" s="91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91"/>
      <c r="WK4" s="91"/>
      <c r="WL4" s="91"/>
      <c r="WM4" s="91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91"/>
      <c r="WO4" s="91"/>
      <c r="WP4" s="91"/>
      <c r="WQ4" s="91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91"/>
      <c r="WS4" s="91"/>
      <c r="WT4" s="91"/>
      <c r="WU4" s="91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91"/>
      <c r="WW4" s="91"/>
      <c r="WX4" s="91"/>
      <c r="WY4" s="91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91"/>
      <c r="XA4" s="91"/>
      <c r="XB4" s="91"/>
      <c r="XC4" s="91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91"/>
      <c r="XE4" s="91"/>
      <c r="XF4" s="91"/>
      <c r="XG4" s="91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91"/>
      <c r="XI4" s="91"/>
      <c r="XJ4" s="91"/>
      <c r="XK4" s="91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91"/>
      <c r="XM4" s="91"/>
      <c r="XN4" s="91"/>
      <c r="XO4" s="91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91"/>
      <c r="XQ4" s="91"/>
      <c r="XR4" s="91"/>
      <c r="XS4" s="91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91"/>
      <c r="XU4" s="91"/>
      <c r="XV4" s="91"/>
      <c r="XW4" s="91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91"/>
      <c r="XY4" s="91"/>
      <c r="XZ4" s="91"/>
      <c r="YA4" s="91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91"/>
      <c r="YC4" s="91"/>
      <c r="YD4" s="91"/>
      <c r="YE4" s="91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91"/>
      <c r="YG4" s="91"/>
      <c r="YH4" s="91"/>
      <c r="YI4" s="91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91"/>
      <c r="YK4" s="91"/>
      <c r="YL4" s="91"/>
      <c r="YM4" s="91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91"/>
      <c r="YO4" s="91"/>
      <c r="YP4" s="91"/>
      <c r="YQ4" s="91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91"/>
      <c r="YS4" s="91"/>
      <c r="YT4" s="91"/>
      <c r="YU4" s="91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91"/>
      <c r="YW4" s="91"/>
      <c r="YX4" s="91"/>
      <c r="YY4" s="91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91"/>
      <c r="ZA4" s="91"/>
      <c r="ZB4" s="91"/>
      <c r="ZC4" s="91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91"/>
      <c r="ZE4" s="91"/>
      <c r="ZF4" s="91"/>
      <c r="ZG4" s="91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91"/>
      <c r="ZI4" s="91"/>
      <c r="ZJ4" s="91"/>
      <c r="ZK4" s="91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91"/>
      <c r="ZM4" s="91"/>
      <c r="ZN4" s="91"/>
      <c r="ZO4" s="91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91"/>
      <c r="ZQ4" s="91"/>
      <c r="ZR4" s="91"/>
      <c r="ZS4" s="91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91"/>
      <c r="ZU4" s="91"/>
      <c r="ZV4" s="91"/>
      <c r="ZW4" s="91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91"/>
      <c r="ZY4" s="91"/>
      <c r="ZZ4" s="91"/>
      <c r="AAA4" s="91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91"/>
      <c r="AAC4" s="91"/>
      <c r="AAD4" s="91"/>
      <c r="AAE4" s="91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91"/>
      <c r="AAG4" s="91"/>
      <c r="AAH4" s="91"/>
      <c r="AAI4" s="91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91"/>
      <c r="AAK4" s="91"/>
      <c r="AAL4" s="91"/>
      <c r="AAM4" s="91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91"/>
      <c r="AAO4" s="91"/>
      <c r="AAP4" s="91"/>
      <c r="AAQ4" s="91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91"/>
      <c r="AAS4" s="91"/>
      <c r="AAT4" s="91"/>
      <c r="AAU4" s="91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91"/>
      <c r="AAW4" s="91"/>
      <c r="AAX4" s="91"/>
      <c r="AAY4" s="91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91"/>
      <c r="ABA4" s="91"/>
      <c r="ABB4" s="91"/>
      <c r="ABC4" s="91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91"/>
      <c r="ABE4" s="91"/>
      <c r="ABF4" s="91"/>
      <c r="ABG4" s="91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91"/>
      <c r="ABI4" s="91"/>
      <c r="ABJ4" s="91"/>
      <c r="ABK4" s="91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91"/>
      <c r="ABM4" s="91"/>
      <c r="ABN4" s="91"/>
      <c r="ABO4" s="91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91"/>
      <c r="ABQ4" s="91"/>
      <c r="ABR4" s="91"/>
      <c r="ABS4" s="91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91"/>
      <c r="ABU4" s="91"/>
      <c r="ABV4" s="91"/>
      <c r="ABW4" s="91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91"/>
      <c r="ABY4" s="91"/>
      <c r="ABZ4" s="91"/>
      <c r="ACA4" s="91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91"/>
      <c r="ACC4" s="91"/>
      <c r="ACD4" s="91"/>
      <c r="ACE4" s="91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91"/>
      <c r="ACG4" s="91"/>
      <c r="ACH4" s="91"/>
      <c r="ACI4" s="91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91"/>
      <c r="ACK4" s="91"/>
      <c r="ACL4" s="91"/>
      <c r="ACM4" s="91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91"/>
      <c r="ACO4" s="91"/>
      <c r="ACP4" s="91"/>
      <c r="ACQ4" s="91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91"/>
      <c r="ACS4" s="91"/>
      <c r="ACT4" s="91"/>
      <c r="ACU4" s="91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91"/>
      <c r="ACW4" s="91"/>
      <c r="ACX4" s="91"/>
      <c r="ACY4" s="91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91"/>
      <c r="ADA4" s="91"/>
      <c r="ADB4" s="91"/>
      <c r="ADC4" s="91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91"/>
      <c r="ADE4" s="91"/>
      <c r="ADF4" s="91"/>
      <c r="ADG4" s="91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91"/>
      <c r="ADI4" s="91"/>
      <c r="ADJ4" s="91"/>
      <c r="ADK4" s="91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91"/>
      <c r="ADM4" s="91"/>
      <c r="ADN4" s="91"/>
      <c r="ADO4" s="91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91"/>
      <c r="ADQ4" s="91"/>
      <c r="ADR4" s="91"/>
      <c r="ADS4" s="91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91"/>
      <c r="ADU4" s="91"/>
      <c r="ADV4" s="91"/>
      <c r="ADW4" s="91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91"/>
      <c r="ADY4" s="91"/>
      <c r="ADZ4" s="91"/>
      <c r="AEA4" s="91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91"/>
      <c r="AEC4" s="91"/>
      <c r="AED4" s="91"/>
      <c r="AEE4" s="91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91"/>
      <c r="AEG4" s="91"/>
      <c r="AEH4" s="91"/>
      <c r="AEI4" s="91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91"/>
      <c r="AEK4" s="91"/>
      <c r="AEL4" s="91"/>
      <c r="AEM4" s="91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91"/>
      <c r="AEO4" s="91"/>
      <c r="AEP4" s="91"/>
      <c r="AEQ4" s="91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91"/>
      <c r="AES4" s="91"/>
      <c r="AET4" s="91"/>
      <c r="AEU4" s="91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91"/>
      <c r="AEW4" s="91"/>
      <c r="AEX4" s="91"/>
      <c r="AEY4" s="91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91"/>
      <c r="AFA4" s="91"/>
      <c r="AFB4" s="91"/>
      <c r="AFC4" s="91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91"/>
      <c r="AFE4" s="91"/>
      <c r="AFF4" s="91"/>
      <c r="AFG4" s="91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91"/>
      <c r="AFI4" s="91"/>
      <c r="AFJ4" s="91"/>
      <c r="AFK4" s="91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91"/>
      <c r="AFM4" s="91"/>
      <c r="AFN4" s="91"/>
      <c r="AFO4" s="91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91"/>
      <c r="AFQ4" s="91"/>
      <c r="AFR4" s="91"/>
      <c r="AFS4" s="91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91"/>
      <c r="AFU4" s="91"/>
      <c r="AFV4" s="91"/>
      <c r="AFW4" s="91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91"/>
      <c r="AFY4" s="91"/>
      <c r="AFZ4" s="91"/>
      <c r="AGA4" s="91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91"/>
      <c r="AGC4" s="91"/>
      <c r="AGD4" s="91"/>
      <c r="AGF4" s="92" t="s">
        <v>290</v>
      </c>
      <c r="AGG4" s="96" t="s">
        <v>291</v>
      </c>
      <c r="AGH4" s="92" t="s">
        <v>292</v>
      </c>
      <c r="AGK4" s="21" t="b">
        <v>0</v>
      </c>
      <c r="AGL4" s="1" t="s">
        <v>294</v>
      </c>
      <c r="AGM4" s="1" t="s">
        <v>388</v>
      </c>
      <c r="AGN4" s="1" t="s">
        <v>17</v>
      </c>
      <c r="AGO4" s="1" t="s">
        <v>294</v>
      </c>
      <c r="AGP4" s="1" t="s">
        <v>295</v>
      </c>
      <c r="AGQ4" s="1" t="s">
        <v>17</v>
      </c>
      <c r="AGR4" s="1" t="s">
        <v>294</v>
      </c>
      <c r="AGS4" s="1" t="s">
        <v>295</v>
      </c>
      <c r="AGT4" s="1" t="s">
        <v>17</v>
      </c>
      <c r="AGU4" s="1" t="s">
        <v>294</v>
      </c>
      <c r="AGV4" s="1" t="s">
        <v>295</v>
      </c>
      <c r="AGW4" s="1" t="s">
        <v>17</v>
      </c>
      <c r="AGX4" s="1" t="s">
        <v>294</v>
      </c>
      <c r="AGY4" s="1" t="s">
        <v>295</v>
      </c>
      <c r="AGZ4" s="1" t="s">
        <v>17</v>
      </c>
      <c r="AHA4" s="1" t="s">
        <v>294</v>
      </c>
      <c r="AHB4" s="1" t="s">
        <v>295</v>
      </c>
      <c r="AHC4" s="1" t="s">
        <v>17</v>
      </c>
      <c r="AHD4" s="1" t="s">
        <v>294</v>
      </c>
      <c r="AHE4" s="1" t="s">
        <v>295</v>
      </c>
      <c r="AHF4" s="1" t="s">
        <v>17</v>
      </c>
      <c r="AHG4" s="1" t="s">
        <v>294</v>
      </c>
      <c r="AHH4" s="1" t="s">
        <v>295</v>
      </c>
      <c r="AHI4" s="1" t="s">
        <v>17</v>
      </c>
      <c r="AHJ4" s="1" t="s">
        <v>294</v>
      </c>
      <c r="AHK4" s="1" t="s">
        <v>295</v>
      </c>
      <c r="AHL4" s="1" t="s">
        <v>17</v>
      </c>
      <c r="AHM4" s="1" t="s">
        <v>294</v>
      </c>
      <c r="AHN4" s="1" t="s">
        <v>295</v>
      </c>
      <c r="AHO4" s="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92"/>
      <c r="AGG5" s="97"/>
      <c r="AGH5" s="92"/>
      <c r="AGK5" s="19">
        <f>IF(AGK4=TRUE,IF(AGK3&gt;4,AGK2,AGK2-1),AGK1)</f>
        <v>49</v>
      </c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297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386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386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386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386</v>
      </c>
      <c r="EL9" s="57"/>
      <c r="EM9" s="61"/>
      <c r="EN9" s="57"/>
      <c r="EO9" s="57"/>
      <c r="EP9" s="57"/>
      <c r="EQ9" s="57"/>
      <c r="ER9" s="57"/>
      <c r="ES9" s="57"/>
      <c r="ET9" s="57" t="s">
        <v>386</v>
      </c>
      <c r="EU9" s="57"/>
      <c r="EV9" s="57"/>
      <c r="EW9" s="57"/>
      <c r="EX9" s="57"/>
      <c r="EY9" s="57"/>
      <c r="EZ9" s="57" t="s">
        <v>387</v>
      </c>
      <c r="FA9" s="57" t="s">
        <v>387</v>
      </c>
      <c r="FB9" s="57"/>
      <c r="FC9" s="57"/>
      <c r="FD9" s="57"/>
      <c r="FE9" s="57"/>
      <c r="FF9" s="57"/>
      <c r="FG9" s="61"/>
      <c r="FH9" s="57"/>
      <c r="FI9" s="57" t="s">
        <v>386</v>
      </c>
      <c r="FJ9" s="57"/>
      <c r="FK9" s="57"/>
      <c r="FL9" s="57"/>
      <c r="FM9" s="57" t="s">
        <v>387</v>
      </c>
      <c r="FN9" s="57" t="s">
        <v>386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386</v>
      </c>
      <c r="GT9" s="57"/>
      <c r="GU9" s="57"/>
      <c r="GV9" s="57"/>
      <c r="GW9" s="57" t="s">
        <v>386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386</v>
      </c>
      <c r="HH9" s="57"/>
      <c r="HI9" s="57" t="s">
        <v>386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386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386</v>
      </c>
      <c r="JI9" s="57"/>
      <c r="JJ9" s="57" t="s">
        <v>386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386</v>
      </c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 t="shared" ref="AGH9:AGH23" si="440">IF(COUNTIFS($C$7:$AGE$7,"="&amp;$AGK$1,$C9:$AGE9,"н")=0,"",COUNTIFS($C$7:$AGE$7,"="&amp;$AGK$1,$C9:$AGE9,"н"))</f>
        <v>3</v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2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>
        <f>IF(COUNTIFS($C$6:$AGE$6,11,$C9:$AGE9,"н")=0,"",COUNTIFS($C$6:$AGE$6,11,$C9:$AGE9,"н"))</f>
        <v>5</v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>
        <f>IF(COUNTIFS($C$6:$AGE$6,12,$C9:$AGE9,"н")=0,"",COUNTIFS($C$6:$AGE$6,12,$C9:$AGE9,"н"))</f>
        <v>3</v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298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387</v>
      </c>
      <c r="CN10" s="57" t="s">
        <v>387</v>
      </c>
      <c r="CO10" s="57" t="s">
        <v>387</v>
      </c>
      <c r="CP10" s="57"/>
      <c r="CQ10" s="57"/>
      <c r="CR10" s="57" t="s">
        <v>387</v>
      </c>
      <c r="CS10" s="57" t="s">
        <v>387</v>
      </c>
      <c r="CT10" s="57"/>
      <c r="CU10" s="57"/>
      <c r="CV10" s="57" t="s">
        <v>387</v>
      </c>
      <c r="CW10" s="57" t="s">
        <v>387</v>
      </c>
      <c r="CX10" s="38"/>
      <c r="CY10" s="61"/>
      <c r="CZ10" s="57" t="s">
        <v>387</v>
      </c>
      <c r="DA10" s="57" t="s">
        <v>387</v>
      </c>
      <c r="DB10" s="57"/>
      <c r="DC10" s="57"/>
      <c r="DD10" s="57" t="s">
        <v>387</v>
      </c>
      <c r="DE10" s="57" t="s">
        <v>387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386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299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386</v>
      </c>
      <c r="CC11" s="57" t="s">
        <v>386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386</v>
      </c>
      <c r="CT11" s="57"/>
      <c r="CU11" s="57"/>
      <c r="CV11" s="57"/>
      <c r="CW11" s="57"/>
      <c r="CX11" s="38"/>
      <c r="CY11" s="61"/>
      <c r="CZ11" s="57" t="s">
        <v>386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386</v>
      </c>
      <c r="DN11" s="57"/>
      <c r="DO11" s="57"/>
      <c r="DP11" s="57" t="s">
        <v>386</v>
      </c>
      <c r="DQ11" s="57" t="s">
        <v>386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386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386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386</v>
      </c>
      <c r="GT11" s="57"/>
      <c r="GU11" s="57"/>
      <c r="GV11" s="57"/>
      <c r="GW11" s="57" t="s">
        <v>386</v>
      </c>
      <c r="GX11" s="57"/>
      <c r="GY11" s="61"/>
      <c r="GZ11" s="57"/>
      <c r="HA11" s="57"/>
      <c r="HB11" s="57"/>
      <c r="HC11" s="57" t="s">
        <v>386</v>
      </c>
      <c r="HD11" s="57"/>
      <c r="HE11" s="57" t="s">
        <v>386</v>
      </c>
      <c r="HF11" s="57" t="s">
        <v>386</v>
      </c>
      <c r="HG11" s="57" t="s">
        <v>386</v>
      </c>
      <c r="HH11" s="57" t="s">
        <v>386</v>
      </c>
      <c r="HI11" s="57" t="s">
        <v>386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386</v>
      </c>
      <c r="JA11" s="57" t="s">
        <v>386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 t="str">
        <f t="shared" si="440"/>
        <v/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7</v>
      </c>
      <c r="AGR11" s="36" t="str">
        <f t="shared" si="457"/>
        <v/>
      </c>
      <c r="AGS11" s="36" t="str">
        <f t="shared" si="443"/>
        <v/>
      </c>
      <c r="AGT11" s="39">
        <f t="shared" si="458"/>
        <v>10</v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300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387</v>
      </c>
      <c r="EB12" s="57" t="s">
        <v>387</v>
      </c>
      <c r="EC12" s="57" t="s">
        <v>387</v>
      </c>
      <c r="ED12" s="57"/>
      <c r="EE12" s="57"/>
      <c r="EF12" s="57" t="s">
        <v>387</v>
      </c>
      <c r="EG12" s="57"/>
      <c r="EH12" s="57"/>
      <c r="EI12" s="57"/>
      <c r="EJ12" s="57" t="s">
        <v>387</v>
      </c>
      <c r="EK12" s="57" t="s">
        <v>387</v>
      </c>
      <c r="EL12" s="57"/>
      <c r="EM12" s="61"/>
      <c r="EN12" s="57" t="s">
        <v>397</v>
      </c>
      <c r="EO12" s="57" t="s">
        <v>397</v>
      </c>
      <c r="EP12" s="57"/>
      <c r="EQ12" s="57"/>
      <c r="ER12" s="57" t="s">
        <v>397</v>
      </c>
      <c r="ES12" s="57" t="s">
        <v>397</v>
      </c>
      <c r="ET12" s="57" t="s">
        <v>397</v>
      </c>
      <c r="EU12" s="57" t="s">
        <v>397</v>
      </c>
      <c r="EV12" s="57" t="s">
        <v>397</v>
      </c>
      <c r="EW12" s="57" t="s">
        <v>397</v>
      </c>
      <c r="EX12" s="57"/>
      <c r="EY12" s="57"/>
      <c r="EZ12" s="57" t="s">
        <v>397</v>
      </c>
      <c r="FA12" s="57" t="s">
        <v>397</v>
      </c>
      <c r="FB12" s="57"/>
      <c r="FC12" s="57"/>
      <c r="FD12" s="57" t="s">
        <v>397</v>
      </c>
      <c r="FE12" s="57" t="s">
        <v>397</v>
      </c>
      <c r="FF12" s="57"/>
      <c r="FG12" s="61"/>
      <c r="FH12" s="57"/>
      <c r="FI12" s="57" t="s">
        <v>397</v>
      </c>
      <c r="FJ12" s="57"/>
      <c r="FK12" s="57" t="s">
        <v>397</v>
      </c>
      <c r="FL12" s="57"/>
      <c r="FM12" s="57" t="s">
        <v>397</v>
      </c>
      <c r="FN12" s="57" t="s">
        <v>397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387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386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386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>
        <f t="shared" si="440"/>
        <v>1</v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>
        <f t="shared" si="455"/>
        <v>16</v>
      </c>
      <c r="AGP12" s="36">
        <f t="shared" si="442"/>
        <v>6</v>
      </c>
      <c r="AGQ12" s="39" t="str">
        <f t="shared" si="456"/>
        <v/>
      </c>
      <c r="AGR12" s="36" t="str">
        <f t="shared" si="457"/>
        <v/>
      </c>
      <c r="AGS12" s="36">
        <f t="shared" si="443"/>
        <v>1</v>
      </c>
      <c r="AGT12" s="39">
        <f t="shared" si="458"/>
        <v>1</v>
      </c>
      <c r="AGU12" s="36" t="str">
        <f t="shared" si="459"/>
        <v/>
      </c>
      <c r="AGV12" s="36" t="str">
        <f t="shared" si="444"/>
        <v/>
      </c>
      <c r="AGW12" s="39">
        <f t="shared" si="460"/>
        <v>1</v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301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386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386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386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387</v>
      </c>
      <c r="FA13" s="57" t="s">
        <v>387</v>
      </c>
      <c r="FB13" s="57"/>
      <c r="FC13" s="57"/>
      <c r="FD13" s="57"/>
      <c r="FE13" s="57"/>
      <c r="FF13" s="57"/>
      <c r="FG13" s="61"/>
      <c r="FH13" s="57"/>
      <c r="FI13" s="57" t="s">
        <v>386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386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386</v>
      </c>
      <c r="IL13" s="57"/>
      <c r="IM13" s="57"/>
      <c r="IN13" s="57"/>
      <c r="IO13" s="57"/>
      <c r="IP13" s="57"/>
      <c r="IQ13" s="57"/>
      <c r="IR13" s="57"/>
      <c r="IS13" s="57" t="s">
        <v>386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386</v>
      </c>
      <c r="JI13" s="57"/>
      <c r="JJ13" s="57"/>
      <c r="JK13" s="57" t="s">
        <v>386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>
        <f t="shared" si="440"/>
        <v>2</v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>
        <f t="shared" si="442"/>
        <v>2</v>
      </c>
      <c r="AGQ13" s="39">
        <f t="shared" si="456"/>
        <v>2</v>
      </c>
      <c r="AGR13" s="36" t="str">
        <f t="shared" si="457"/>
        <v/>
      </c>
      <c r="AGS13" s="36" t="str">
        <f t="shared" si="443"/>
        <v/>
      </c>
      <c r="AGT13" s="39">
        <f t="shared" si="458"/>
        <v>3</v>
      </c>
      <c r="AGU13" s="36" t="str">
        <f t="shared" si="459"/>
        <v/>
      </c>
      <c r="AGV13" s="36" t="str">
        <f t="shared" si="444"/>
        <v/>
      </c>
      <c r="AGW13" s="39">
        <f t="shared" si="460"/>
        <v>2</v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302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386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386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386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386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386</v>
      </c>
      <c r="JK14" s="57" t="s">
        <v>386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>
        <f t="shared" si="440"/>
        <v>2</v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>
        <f t="shared" si="456"/>
        <v>2</v>
      </c>
      <c r="AGR14" s="36" t="str">
        <f t="shared" si="457"/>
        <v/>
      </c>
      <c r="AGS14" s="36" t="str">
        <f t="shared" si="443"/>
        <v/>
      </c>
      <c r="AGT14" s="39">
        <f t="shared" si="458"/>
        <v>1</v>
      </c>
      <c r="AGU14" s="36" t="str">
        <f t="shared" si="459"/>
        <v/>
      </c>
      <c r="AGV14" s="36" t="str">
        <f t="shared" si="444"/>
        <v/>
      </c>
      <c r="AGW14" s="39">
        <f t="shared" si="460"/>
        <v>2</v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303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386</v>
      </c>
      <c r="AC15" s="57" t="s">
        <v>386</v>
      </c>
      <c r="AD15" s="57" t="s">
        <v>386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386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386</v>
      </c>
      <c r="BT15" s="57"/>
      <c r="BU15" s="57" t="s">
        <v>386</v>
      </c>
      <c r="BV15" s="57"/>
      <c r="BW15" s="57"/>
      <c r="BX15" s="57" t="s">
        <v>386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386</v>
      </c>
      <c r="CL15" s="57"/>
      <c r="CM15" s="57" t="s">
        <v>386</v>
      </c>
      <c r="CN15" s="57"/>
      <c r="CO15" s="57" t="s">
        <v>386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386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386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386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386</v>
      </c>
      <c r="FF15" s="57"/>
      <c r="FG15" s="61"/>
      <c r="FH15" s="57"/>
      <c r="FI15" s="57" t="s">
        <v>386</v>
      </c>
      <c r="FJ15" s="57"/>
      <c r="FK15" s="57" t="s">
        <v>397</v>
      </c>
      <c r="FL15" s="57"/>
      <c r="FM15" s="57" t="s">
        <v>397</v>
      </c>
      <c r="FN15" s="57" t="s">
        <v>397</v>
      </c>
      <c r="FO15" s="57" t="s">
        <v>397</v>
      </c>
      <c r="FP15" s="57" t="s">
        <v>397</v>
      </c>
      <c r="FQ15" s="57" t="s">
        <v>397</v>
      </c>
      <c r="FR15" s="57"/>
      <c r="FS15" s="57"/>
      <c r="FT15" s="57" t="s">
        <v>397</v>
      </c>
      <c r="FU15" s="57"/>
      <c r="FV15" s="57"/>
      <c r="FW15" s="57"/>
      <c r="FX15" s="57" t="s">
        <v>397</v>
      </c>
      <c r="FY15" s="57" t="s">
        <v>397</v>
      </c>
      <c r="FZ15" s="57"/>
      <c r="GA15" s="61"/>
      <c r="GB15" s="57"/>
      <c r="GC15" s="57" t="s">
        <v>397</v>
      </c>
      <c r="GD15" s="57"/>
      <c r="GE15" s="57"/>
      <c r="GF15" s="57" t="s">
        <v>397</v>
      </c>
      <c r="GG15" s="57" t="s">
        <v>397</v>
      </c>
      <c r="GH15" s="57" t="s">
        <v>397</v>
      </c>
      <c r="GI15" s="57"/>
      <c r="GJ15" s="57"/>
      <c r="GK15" s="57"/>
      <c r="GL15" s="57"/>
      <c r="GM15" s="57"/>
      <c r="GN15" s="57" t="s">
        <v>397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386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386</v>
      </c>
      <c r="HW15" s="57" t="s">
        <v>386</v>
      </c>
      <c r="HX15" s="57"/>
      <c r="HY15" s="57" t="s">
        <v>386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386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386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>
        <f t="shared" si="440"/>
        <v>1</v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>
        <f t="shared" si="455"/>
        <v>9</v>
      </c>
      <c r="AGP15" s="36" t="str">
        <f t="shared" si="442"/>
        <v/>
      </c>
      <c r="AGQ15" s="39">
        <f t="shared" si="456"/>
        <v>5</v>
      </c>
      <c r="AGR15" s="36">
        <f t="shared" si="457"/>
        <v>5</v>
      </c>
      <c r="AGS15" s="36" t="str">
        <f t="shared" si="443"/>
        <v/>
      </c>
      <c r="AGT15" s="39">
        <f t="shared" si="458"/>
        <v>5</v>
      </c>
      <c r="AGU15" s="36" t="str">
        <f t="shared" si="459"/>
        <v/>
      </c>
      <c r="AGV15" s="36" t="str">
        <f t="shared" si="444"/>
        <v/>
      </c>
      <c r="AGW15" s="39">
        <f t="shared" si="460"/>
        <v>1</v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304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386</v>
      </c>
      <c r="CD16" s="57"/>
      <c r="CE16" s="61"/>
      <c r="CF16" s="57"/>
      <c r="CG16" s="57" t="s">
        <v>386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386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386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386</v>
      </c>
      <c r="FF16" s="57"/>
      <c r="FG16" s="61"/>
      <c r="FH16" s="57"/>
      <c r="FI16" s="57" t="s">
        <v>386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397</v>
      </c>
      <c r="GG16" s="57" t="s">
        <v>397</v>
      </c>
      <c r="GH16" s="57" t="s">
        <v>397</v>
      </c>
      <c r="GI16" s="57"/>
      <c r="GJ16" s="57"/>
      <c r="GK16" s="57"/>
      <c r="GL16" s="57"/>
      <c r="GM16" s="57"/>
      <c r="GN16" s="57" t="s">
        <v>397</v>
      </c>
      <c r="GO16" s="57"/>
      <c r="GP16" s="57"/>
      <c r="GQ16" s="57"/>
      <c r="GR16" s="57" t="s">
        <v>397</v>
      </c>
      <c r="GS16" s="57" t="s">
        <v>397</v>
      </c>
      <c r="GT16" s="57"/>
      <c r="GU16" s="57"/>
      <c r="GV16" s="57" t="s">
        <v>397</v>
      </c>
      <c r="GW16" s="57" t="s">
        <v>397</v>
      </c>
      <c r="GX16" s="57"/>
      <c r="GY16" s="61"/>
      <c r="GZ16" s="57"/>
      <c r="HA16" s="57" t="s">
        <v>397</v>
      </c>
      <c r="HB16" s="57"/>
      <c r="HC16" s="57" t="s">
        <v>397</v>
      </c>
      <c r="HD16" s="57"/>
      <c r="HE16" s="57" t="s">
        <v>397</v>
      </c>
      <c r="HF16" s="57" t="s">
        <v>397</v>
      </c>
      <c r="HG16" s="57" t="s">
        <v>397</v>
      </c>
      <c r="HH16" s="57" t="s">
        <v>397</v>
      </c>
      <c r="HI16" s="57" t="s">
        <v>397</v>
      </c>
      <c r="HJ16" s="57"/>
      <c r="HK16" s="57"/>
      <c r="HL16" s="57" t="s">
        <v>397</v>
      </c>
      <c r="HM16" s="57"/>
      <c r="HN16" s="57"/>
      <c r="HO16" s="61"/>
      <c r="HP16" s="57"/>
      <c r="HQ16" s="57" t="s">
        <v>397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386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386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 t="str">
        <f t="shared" si="440"/>
        <v/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4</v>
      </c>
      <c r="AGR16" s="36">
        <f t="shared" si="457"/>
        <v>17</v>
      </c>
      <c r="AGS16" s="36" t="str">
        <f t="shared" si="443"/>
        <v/>
      </c>
      <c r="AGT16" s="39">
        <f t="shared" si="458"/>
        <v>2</v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305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386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386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386</v>
      </c>
      <c r="FY17" s="57" t="s">
        <v>386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386</v>
      </c>
      <c r="GT17" s="57"/>
      <c r="GU17" s="57"/>
      <c r="GV17" s="57"/>
      <c r="GW17" s="57" t="s">
        <v>386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386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386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 t="str">
        <f t="shared" si="440"/>
        <v/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>
        <f t="shared" si="456"/>
        <v>4</v>
      </c>
      <c r="AGR17" s="36" t="str">
        <f t="shared" si="457"/>
        <v/>
      </c>
      <c r="AGS17" s="36" t="str">
        <f t="shared" si="443"/>
        <v/>
      </c>
      <c r="AGT17" s="39">
        <f t="shared" si="458"/>
        <v>4</v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306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386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386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386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386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386</v>
      </c>
      <c r="EB18" s="57" t="s">
        <v>386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386</v>
      </c>
      <c r="FF18" s="57"/>
      <c r="FG18" s="61"/>
      <c r="FH18" s="57"/>
      <c r="FI18" s="57" t="s">
        <v>386</v>
      </c>
      <c r="FJ18" s="57"/>
      <c r="FK18" s="57"/>
      <c r="FL18" s="57"/>
      <c r="FM18" s="57" t="s">
        <v>386</v>
      </c>
      <c r="FN18" s="57" t="s">
        <v>386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386</v>
      </c>
      <c r="FY18" s="57" t="s">
        <v>386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386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386</v>
      </c>
      <c r="HH18" s="57"/>
      <c r="HI18" s="57" t="s">
        <v>386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386</v>
      </c>
      <c r="HX18" s="57"/>
      <c r="HY18" s="57" t="s">
        <v>386</v>
      </c>
      <c r="HZ18" s="57"/>
      <c r="IA18" s="57"/>
      <c r="IB18" s="57"/>
      <c r="IC18" s="57"/>
      <c r="ID18" s="57"/>
      <c r="IE18" s="57"/>
      <c r="IF18" s="57" t="s">
        <v>386</v>
      </c>
      <c r="IG18" s="38"/>
      <c r="IH18" s="38"/>
      <c r="II18" s="61"/>
      <c r="IJ18" s="57"/>
      <c r="IK18" s="57" t="s">
        <v>386</v>
      </c>
      <c r="IL18" s="57"/>
      <c r="IM18" s="57"/>
      <c r="IN18" s="57"/>
      <c r="IO18" s="57"/>
      <c r="IP18" s="57"/>
      <c r="IQ18" s="57"/>
      <c r="IR18" s="57"/>
      <c r="IS18" s="57" t="s">
        <v>386</v>
      </c>
      <c r="IT18" s="57"/>
      <c r="IU18" s="57"/>
      <c r="IV18" s="57"/>
      <c r="IW18" s="57"/>
      <c r="IX18" s="57"/>
      <c r="IY18" s="57"/>
      <c r="IZ18" s="57" t="s">
        <v>386</v>
      </c>
      <c r="JA18" s="57" t="s">
        <v>386</v>
      </c>
      <c r="JB18" s="38"/>
      <c r="JC18" s="61"/>
      <c r="JD18" s="57"/>
      <c r="JE18" s="57"/>
      <c r="JF18" s="57"/>
      <c r="JG18" s="57"/>
      <c r="JH18" s="57"/>
      <c r="JI18" s="57"/>
      <c r="JJ18" s="57" t="s">
        <v>386</v>
      </c>
      <c r="JK18" s="57" t="s">
        <v>386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2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11</v>
      </c>
      <c r="AGR18" s="36" t="str">
        <f t="shared" si="457"/>
        <v/>
      </c>
      <c r="AGS18" s="36" t="str">
        <f t="shared" si="443"/>
        <v/>
      </c>
      <c r="AGT18" s="39">
        <f t="shared" si="458"/>
        <v>10</v>
      </c>
      <c r="AGU18" s="36" t="str">
        <f t="shared" si="459"/>
        <v/>
      </c>
      <c r="AGV18" s="36" t="str">
        <f t="shared" si="444"/>
        <v/>
      </c>
      <c r="AGW18" s="39">
        <f t="shared" si="460"/>
        <v>2</v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307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386</v>
      </c>
      <c r="CT19" s="57"/>
      <c r="CU19" s="57"/>
      <c r="CV19" s="57"/>
      <c r="CW19" s="57"/>
      <c r="CX19" s="38"/>
      <c r="CY19" s="61"/>
      <c r="CZ19" s="57" t="s">
        <v>386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386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386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386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386</v>
      </c>
      <c r="JI19" s="57"/>
      <c r="JJ19" s="57"/>
      <c r="JK19" s="57" t="s">
        <v>386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>
        <f t="shared" si="440"/>
        <v>2</v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3</v>
      </c>
      <c r="AGR19" s="36" t="str">
        <f t="shared" si="457"/>
        <v/>
      </c>
      <c r="AGS19" s="36" t="str">
        <f t="shared" si="443"/>
        <v/>
      </c>
      <c r="AGT19" s="39">
        <f t="shared" si="458"/>
        <v>2</v>
      </c>
      <c r="AGU19" s="36" t="str">
        <f t="shared" si="459"/>
        <v/>
      </c>
      <c r="AGV19" s="36" t="str">
        <f t="shared" si="444"/>
        <v/>
      </c>
      <c r="AGW19" s="39">
        <f t="shared" si="460"/>
        <v>2</v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29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308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386</v>
      </c>
      <c r="BL25" s="57" t="s">
        <v>386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386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386</v>
      </c>
      <c r="DT25" s="57" t="s">
        <v>386</v>
      </c>
      <c r="DU25" s="57" t="s">
        <v>386</v>
      </c>
      <c r="DV25" s="57" t="s">
        <v>386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386</v>
      </c>
      <c r="FJ25" s="57" t="s">
        <v>386</v>
      </c>
      <c r="FK25" s="57"/>
      <c r="FL25" s="57"/>
      <c r="FM25" s="57" t="s">
        <v>386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386</v>
      </c>
      <c r="FX25" s="57" t="s">
        <v>386</v>
      </c>
      <c r="FY25" s="38"/>
      <c r="FZ25" s="38"/>
      <c r="GA25" s="57"/>
      <c r="GB25" s="57"/>
      <c r="GC25" s="57"/>
      <c r="GD25" s="57"/>
      <c r="GE25" s="57" t="s">
        <v>386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386</v>
      </c>
      <c r="GR25" s="57" t="s">
        <v>386</v>
      </c>
      <c r="GS25" s="38"/>
      <c r="GT25" s="38"/>
      <c r="GU25" s="57" t="s">
        <v>387</v>
      </c>
      <c r="GV25" s="57"/>
      <c r="GW25" s="57" t="s">
        <v>387</v>
      </c>
      <c r="GX25" s="57" t="s">
        <v>387</v>
      </c>
      <c r="GY25" s="57" t="s">
        <v>386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386</v>
      </c>
      <c r="IP25" s="57" t="s">
        <v>386</v>
      </c>
      <c r="IQ25" s="57"/>
      <c r="IR25" s="57"/>
      <c r="IS25" s="57"/>
      <c r="IT25" s="57"/>
      <c r="IU25" s="57" t="s">
        <v>386</v>
      </c>
      <c r="IV25" s="57" t="s">
        <v>386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386</v>
      </c>
      <c r="JH25" s="57" t="s">
        <v>386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>
        <f t="shared" ref="AGH25:AGH47" si="474">IF(COUNTIFS($C$7:$AGE$7,"="&amp;$AGK$1,$C25:$AGE25,"н")=0,"",COUNTIFS($C$7:$AGE$7,"="&amp;$AGK$1,$C25:$AGE25,"н"))</f>
        <v>2</v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7">IF(COUNTIFS($C$6:$AGE$6,11,$C25:$AGE25,"у")=0,"",COUNTIFS($C$6:$AGE$6,11,$C25:$AGE25,"у"))</f>
        <v>3</v>
      </c>
      <c r="AGT25" s="39">
        <f>IF(COUNTIFS($C$6:$AGE$6,11,$C25:$AGE25,"н")=0,"",COUNTIFS($C$6:$AGE$6,11,$C25:$AGE25,"н"))</f>
        <v>8</v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>
        <f>IF(COUNTIFS($C$6:$AGE$6,12,$C25:$AGE25,"н")=0,"",COUNTIFS($C$6:$AGE$6,12,$C25:$AGE25,"н"))</f>
        <v>2</v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309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386</v>
      </c>
      <c r="CB26" s="57" t="s">
        <v>386</v>
      </c>
      <c r="CC26" s="38"/>
      <c r="CD26" s="38"/>
      <c r="CE26" s="57"/>
      <c r="CF26" s="57"/>
      <c r="CG26" s="57" t="s">
        <v>386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386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386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386</v>
      </c>
      <c r="ER26" s="57"/>
      <c r="ES26" s="57"/>
      <c r="ET26" s="57" t="s">
        <v>386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386</v>
      </c>
      <c r="FK26" s="57"/>
      <c r="FL26" s="57"/>
      <c r="FM26" s="57"/>
      <c r="FN26" s="57"/>
      <c r="FO26" s="57" t="s">
        <v>386</v>
      </c>
      <c r="FP26" s="57" t="s">
        <v>386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386</v>
      </c>
      <c r="GR26" s="57" t="s">
        <v>386</v>
      </c>
      <c r="GS26" s="38"/>
      <c r="GT26" s="38"/>
      <c r="GU26" s="57"/>
      <c r="GV26" s="57"/>
      <c r="GW26" s="57"/>
      <c r="GX26" s="57" t="s">
        <v>386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386</v>
      </c>
      <c r="HX26" s="57" t="s">
        <v>386</v>
      </c>
      <c r="HY26" s="57" t="s">
        <v>386</v>
      </c>
      <c r="HZ26" s="57" t="s">
        <v>386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386</v>
      </c>
      <c r="IP26" s="57" t="s">
        <v>386</v>
      </c>
      <c r="IQ26" s="57"/>
      <c r="IR26" s="57"/>
      <c r="IS26" s="57"/>
      <c r="IT26" s="57"/>
      <c r="IU26" s="57" t="s">
        <v>386</v>
      </c>
      <c r="IV26" s="57" t="s">
        <v>386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386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1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>
        <f t="shared" ref="AGT26:AGT54" si="492">IF(COUNTIFS($C$6:$AGE$6,11,$C26:$AGE26,"н")=0,"",COUNTIFS($C$6:$AGE$6,11,$C26:$AGE26,"н"))</f>
        <v>12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310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386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386</v>
      </c>
      <c r="CB27" s="57" t="s">
        <v>386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386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386</v>
      </c>
      <c r="EJ27" s="57" t="s">
        <v>386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386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386</v>
      </c>
      <c r="FK27" s="57" t="s">
        <v>386</v>
      </c>
      <c r="FL27" s="57"/>
      <c r="FM27" s="57" t="s">
        <v>386</v>
      </c>
      <c r="FN27" s="57"/>
      <c r="FO27" s="57" t="s">
        <v>386</v>
      </c>
      <c r="FP27" s="57" t="s">
        <v>386</v>
      </c>
      <c r="FQ27" s="57"/>
      <c r="FR27" s="57"/>
      <c r="FS27" s="57" t="s">
        <v>386</v>
      </c>
      <c r="FT27" s="57"/>
      <c r="FU27" s="57"/>
      <c r="FV27" s="57"/>
      <c r="FW27" s="57" t="s">
        <v>386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386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386</v>
      </c>
      <c r="GR27" s="57" t="s">
        <v>386</v>
      </c>
      <c r="GS27" s="38"/>
      <c r="GT27" s="38"/>
      <c r="GU27" s="57" t="s">
        <v>386</v>
      </c>
      <c r="GV27" s="57"/>
      <c r="GW27" s="57" t="s">
        <v>386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386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386</v>
      </c>
      <c r="IJ27" s="57"/>
      <c r="IK27" s="38"/>
      <c r="IL27" s="38"/>
      <c r="IM27" s="57" t="s">
        <v>386</v>
      </c>
      <c r="IN27" s="57"/>
      <c r="IO27" s="57"/>
      <c r="IP27" s="57"/>
      <c r="IQ27" s="57" t="s">
        <v>386</v>
      </c>
      <c r="IR27" s="57"/>
      <c r="IS27" s="57" t="s">
        <v>386</v>
      </c>
      <c r="IT27" s="57"/>
      <c r="IU27" s="57" t="s">
        <v>386</v>
      </c>
      <c r="IV27" s="57" t="s">
        <v>386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386</v>
      </c>
      <c r="JH27" s="57" t="s">
        <v>386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386</v>
      </c>
      <c r="JT27" s="57" t="s">
        <v>386</v>
      </c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4</v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>
        <f t="shared" si="490"/>
        <v>10</v>
      </c>
      <c r="AGR27" s="36" t="str">
        <f t="shared" si="491"/>
        <v/>
      </c>
      <c r="AGS27" s="36" t="str">
        <f t="shared" si="477"/>
        <v/>
      </c>
      <c r="AGT27" s="39">
        <f t="shared" si="492"/>
        <v>12</v>
      </c>
      <c r="AGU27" s="36" t="str">
        <f t="shared" si="493"/>
        <v/>
      </c>
      <c r="AGV27" s="36" t="str">
        <f t="shared" si="478"/>
        <v/>
      </c>
      <c r="AGW27" s="39">
        <f t="shared" si="494"/>
        <v>4</v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311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386</v>
      </c>
      <c r="P28" s="57" t="s">
        <v>386</v>
      </c>
      <c r="Q28" s="57" t="s">
        <v>386</v>
      </c>
      <c r="R28" s="57" t="s">
        <v>386</v>
      </c>
      <c r="S28" s="57" t="s">
        <v>386</v>
      </c>
      <c r="T28" s="57" t="s">
        <v>386</v>
      </c>
      <c r="U28" s="57"/>
      <c r="V28" s="38"/>
      <c r="W28" s="57" t="s">
        <v>386</v>
      </c>
      <c r="X28" s="57"/>
      <c r="Y28" s="57" t="s">
        <v>386</v>
      </c>
      <c r="Z28" s="57"/>
      <c r="AA28" s="57" t="s">
        <v>386</v>
      </c>
      <c r="AB28" s="57" t="s">
        <v>386</v>
      </c>
      <c r="AC28" s="57" t="s">
        <v>386</v>
      </c>
      <c r="AD28" s="57" t="s">
        <v>386</v>
      </c>
      <c r="AE28" s="57"/>
      <c r="AF28" s="57"/>
      <c r="AG28" s="57" t="s">
        <v>386</v>
      </c>
      <c r="AH28" s="57"/>
      <c r="AI28" s="57" t="s">
        <v>386</v>
      </c>
      <c r="AJ28" s="57"/>
      <c r="AK28" s="57"/>
      <c r="AL28" s="57"/>
      <c r="AM28" s="57" t="s">
        <v>386</v>
      </c>
      <c r="AN28" s="57" t="s">
        <v>386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386</v>
      </c>
      <c r="BL28" s="57" t="s">
        <v>386</v>
      </c>
      <c r="BM28" s="57"/>
      <c r="BN28" s="57"/>
      <c r="BO28" s="57" t="s">
        <v>386</v>
      </c>
      <c r="BP28" s="57"/>
      <c r="BQ28" s="57"/>
      <c r="BR28" s="57"/>
      <c r="BS28" s="57" t="s">
        <v>386</v>
      </c>
      <c r="BT28" s="57" t="s">
        <v>386</v>
      </c>
      <c r="BU28" s="57"/>
      <c r="BV28" s="57"/>
      <c r="BW28" s="57"/>
      <c r="BX28" s="57"/>
      <c r="BY28" s="57"/>
      <c r="BZ28" s="57"/>
      <c r="CA28" s="57" t="s">
        <v>386</v>
      </c>
      <c r="CB28" s="57" t="s">
        <v>386</v>
      </c>
      <c r="CC28" s="38"/>
      <c r="CD28" s="38"/>
      <c r="CE28" s="57" t="s">
        <v>386</v>
      </c>
      <c r="CF28" s="57" t="s">
        <v>386</v>
      </c>
      <c r="CG28" s="57" t="s">
        <v>386</v>
      </c>
      <c r="CH28" s="57"/>
      <c r="CI28" s="57" t="s">
        <v>386</v>
      </c>
      <c r="CJ28" s="57" t="s">
        <v>386</v>
      </c>
      <c r="CK28" s="57" t="s">
        <v>386</v>
      </c>
      <c r="CL28" s="57"/>
      <c r="CM28" s="57" t="s">
        <v>386</v>
      </c>
      <c r="CN28" s="57" t="s">
        <v>386</v>
      </c>
      <c r="CO28" s="57"/>
      <c r="CP28" s="57"/>
      <c r="CQ28" s="57" t="s">
        <v>386</v>
      </c>
      <c r="CR28" s="57" t="s">
        <v>386</v>
      </c>
      <c r="CS28" s="57" t="s">
        <v>386</v>
      </c>
      <c r="CT28" s="57" t="s">
        <v>386</v>
      </c>
      <c r="CU28" s="57" t="s">
        <v>398</v>
      </c>
      <c r="CV28" s="57" t="s">
        <v>386</v>
      </c>
      <c r="CW28" s="38"/>
      <c r="CX28" s="38"/>
      <c r="CY28" s="57" t="s">
        <v>386</v>
      </c>
      <c r="CZ28" s="57" t="s">
        <v>386</v>
      </c>
      <c r="DA28" s="57" t="s">
        <v>386</v>
      </c>
      <c r="DB28" s="57" t="s">
        <v>386</v>
      </c>
      <c r="DC28" s="57" t="s">
        <v>386</v>
      </c>
      <c r="DD28" s="57" t="s">
        <v>386</v>
      </c>
      <c r="DE28" s="57" t="s">
        <v>386</v>
      </c>
      <c r="DF28" s="57"/>
      <c r="DG28" s="57" t="s">
        <v>386</v>
      </c>
      <c r="DH28" s="57" t="s">
        <v>386</v>
      </c>
      <c r="DI28" s="57"/>
      <c r="DJ28" s="57"/>
      <c r="DK28" s="57"/>
      <c r="DL28" s="57" t="s">
        <v>386</v>
      </c>
      <c r="DM28" s="57" t="s">
        <v>386</v>
      </c>
      <c r="DN28" s="57" t="s">
        <v>386</v>
      </c>
      <c r="DO28" s="57" t="s">
        <v>386</v>
      </c>
      <c r="DP28" s="57" t="s">
        <v>386</v>
      </c>
      <c r="DQ28" s="57"/>
      <c r="DR28" s="38"/>
      <c r="DS28" s="57" t="s">
        <v>386</v>
      </c>
      <c r="DT28" s="57" t="s">
        <v>386</v>
      </c>
      <c r="DU28" s="57" t="s">
        <v>386</v>
      </c>
      <c r="DV28" s="57" t="s">
        <v>386</v>
      </c>
      <c r="DW28" s="57" t="s">
        <v>386</v>
      </c>
      <c r="DX28" s="57" t="s">
        <v>386</v>
      </c>
      <c r="DY28" s="57" t="s">
        <v>386</v>
      </c>
      <c r="DZ28" s="57"/>
      <c r="EA28" s="57" t="s">
        <v>386</v>
      </c>
      <c r="EB28" s="57" t="s">
        <v>386</v>
      </c>
      <c r="EC28" s="57"/>
      <c r="ED28" s="57"/>
      <c r="EE28" s="57" t="s">
        <v>386</v>
      </c>
      <c r="EF28" s="57" t="s">
        <v>386</v>
      </c>
      <c r="EG28" s="57"/>
      <c r="EH28" s="57"/>
      <c r="EI28" s="57" t="s">
        <v>386</v>
      </c>
      <c r="EJ28" s="57" t="s">
        <v>386</v>
      </c>
      <c r="EK28" s="57"/>
      <c r="EL28" s="57"/>
      <c r="EM28" s="57" t="s">
        <v>386</v>
      </c>
      <c r="EN28" s="57" t="s">
        <v>386</v>
      </c>
      <c r="EO28" s="57" t="s">
        <v>386</v>
      </c>
      <c r="EP28" s="57"/>
      <c r="EQ28" s="57" t="s">
        <v>386</v>
      </c>
      <c r="ER28" s="57" t="s">
        <v>386</v>
      </c>
      <c r="ES28" s="57" t="s">
        <v>386</v>
      </c>
      <c r="ET28" s="57" t="s">
        <v>386</v>
      </c>
      <c r="EU28" s="57" t="s">
        <v>386</v>
      </c>
      <c r="EV28" s="57" t="s">
        <v>386</v>
      </c>
      <c r="EW28" s="57"/>
      <c r="EX28" s="57"/>
      <c r="EY28" s="57"/>
      <c r="EZ28" s="57" t="s">
        <v>386</v>
      </c>
      <c r="FA28" s="57" t="s">
        <v>386</v>
      </c>
      <c r="FB28" s="57" t="s">
        <v>386</v>
      </c>
      <c r="FC28" s="57" t="s">
        <v>386</v>
      </c>
      <c r="FD28" s="57" t="s">
        <v>386</v>
      </c>
      <c r="FE28" s="38"/>
      <c r="FF28" s="38"/>
      <c r="FG28" s="57" t="s">
        <v>386</v>
      </c>
      <c r="FH28" s="57"/>
      <c r="FI28" s="57" t="s">
        <v>386</v>
      </c>
      <c r="FJ28" s="57" t="s">
        <v>386</v>
      </c>
      <c r="FK28" s="57" t="s">
        <v>386</v>
      </c>
      <c r="FL28" s="57"/>
      <c r="FM28" s="57" t="s">
        <v>386</v>
      </c>
      <c r="FN28" s="57"/>
      <c r="FO28" s="57" t="s">
        <v>386</v>
      </c>
      <c r="FP28" s="57" t="s">
        <v>386</v>
      </c>
      <c r="FQ28" s="57"/>
      <c r="FR28" s="57"/>
      <c r="FS28" s="57" t="s">
        <v>386</v>
      </c>
      <c r="FT28" s="57" t="s">
        <v>386</v>
      </c>
      <c r="FU28" s="57"/>
      <c r="FV28" s="57"/>
      <c r="FW28" s="57" t="s">
        <v>386</v>
      </c>
      <c r="FX28" s="57" t="s">
        <v>386</v>
      </c>
      <c r="FY28" s="38"/>
      <c r="FZ28" s="38"/>
      <c r="GA28" s="57" t="s">
        <v>386</v>
      </c>
      <c r="GB28" s="57"/>
      <c r="GC28" s="57" t="s">
        <v>386</v>
      </c>
      <c r="GD28" s="57" t="s">
        <v>386</v>
      </c>
      <c r="GE28" s="57" t="s">
        <v>386</v>
      </c>
      <c r="GF28" s="57" t="s">
        <v>386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386</v>
      </c>
      <c r="GR28" s="57" t="s">
        <v>386</v>
      </c>
      <c r="GS28" s="38"/>
      <c r="GT28" s="38"/>
      <c r="GU28" s="57" t="s">
        <v>386</v>
      </c>
      <c r="GV28" s="57"/>
      <c r="GW28" s="57" t="s">
        <v>386</v>
      </c>
      <c r="GX28" s="57" t="s">
        <v>386</v>
      </c>
      <c r="GY28" s="57" t="s">
        <v>386</v>
      </c>
      <c r="GZ28" s="57"/>
      <c r="HA28" s="57" t="s">
        <v>386</v>
      </c>
      <c r="HB28" s="57"/>
      <c r="HC28" s="57" t="s">
        <v>386</v>
      </c>
      <c r="HD28" s="57" t="s">
        <v>386</v>
      </c>
      <c r="HE28" s="57"/>
      <c r="HF28" s="57"/>
      <c r="HG28" s="57" t="s">
        <v>386</v>
      </c>
      <c r="HH28" s="57"/>
      <c r="HI28" s="57"/>
      <c r="HJ28" s="57"/>
      <c r="HK28" s="57" t="s">
        <v>386</v>
      </c>
      <c r="HL28" s="57" t="s">
        <v>386</v>
      </c>
      <c r="HM28" s="57"/>
      <c r="HN28" s="38"/>
      <c r="HO28" s="37"/>
      <c r="HP28" s="38"/>
      <c r="HQ28" s="38"/>
      <c r="HR28" s="38"/>
      <c r="HS28" s="57" t="s">
        <v>386</v>
      </c>
      <c r="HT28" s="57"/>
      <c r="HU28" s="57" t="s">
        <v>386</v>
      </c>
      <c r="HV28" s="57" t="s">
        <v>386</v>
      </c>
      <c r="HW28" s="57" t="s">
        <v>386</v>
      </c>
      <c r="HX28" s="57" t="s">
        <v>386</v>
      </c>
      <c r="HY28" s="57" t="s">
        <v>386</v>
      </c>
      <c r="HZ28" s="57" t="s">
        <v>386</v>
      </c>
      <c r="IA28" s="57" t="s">
        <v>386</v>
      </c>
      <c r="IB28" s="57" t="s">
        <v>386</v>
      </c>
      <c r="IC28" s="57"/>
      <c r="ID28" s="57"/>
      <c r="IE28" s="57"/>
      <c r="IF28" s="57" t="s">
        <v>386</v>
      </c>
      <c r="IG28" s="57"/>
      <c r="IH28" s="57"/>
      <c r="II28" s="57" t="s">
        <v>386</v>
      </c>
      <c r="IJ28" s="57"/>
      <c r="IK28" s="38"/>
      <c r="IL28" s="38"/>
      <c r="IM28" s="57" t="s">
        <v>386</v>
      </c>
      <c r="IN28" s="57"/>
      <c r="IO28" s="57" t="s">
        <v>386</v>
      </c>
      <c r="IP28" s="57" t="s">
        <v>386</v>
      </c>
      <c r="IQ28" s="57" t="s">
        <v>386</v>
      </c>
      <c r="IR28" s="57"/>
      <c r="IS28" s="57" t="s">
        <v>386</v>
      </c>
      <c r="IT28" s="57"/>
      <c r="IU28" s="57" t="s">
        <v>386</v>
      </c>
      <c r="IV28" s="57" t="s">
        <v>386</v>
      </c>
      <c r="IW28" s="57"/>
      <c r="IX28" s="57"/>
      <c r="IY28" s="57" t="s">
        <v>386</v>
      </c>
      <c r="IZ28" s="57"/>
      <c r="JA28" s="57"/>
      <c r="JB28" s="57"/>
      <c r="JC28" s="57" t="s">
        <v>386</v>
      </c>
      <c r="JD28" s="57" t="s">
        <v>386</v>
      </c>
      <c r="JE28" s="57"/>
      <c r="JF28" s="57" t="s">
        <v>386</v>
      </c>
      <c r="JG28" s="57" t="s">
        <v>386</v>
      </c>
      <c r="JH28" s="57" t="s">
        <v>386</v>
      </c>
      <c r="JI28" s="57" t="s">
        <v>386</v>
      </c>
      <c r="JJ28" s="57"/>
      <c r="JK28" s="57" t="s">
        <v>386</v>
      </c>
      <c r="JL28" s="57" t="s">
        <v>386</v>
      </c>
      <c r="JM28" s="57"/>
      <c r="JN28" s="57"/>
      <c r="JO28" s="57"/>
      <c r="JP28" s="57" t="s">
        <v>386</v>
      </c>
      <c r="JQ28" s="57" t="s">
        <v>386</v>
      </c>
      <c r="JR28" s="57" t="s">
        <v>386</v>
      </c>
      <c r="JS28" s="57" t="s">
        <v>386</v>
      </c>
      <c r="JT28" s="57" t="s">
        <v>386</v>
      </c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13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58</v>
      </c>
      <c r="AGR28" s="36" t="str">
        <f t="shared" si="491"/>
        <v/>
      </c>
      <c r="AGS28" s="36" t="str">
        <f t="shared" si="477"/>
        <v/>
      </c>
      <c r="AGT28" s="39">
        <f t="shared" si="492"/>
        <v>39</v>
      </c>
      <c r="AGU28" s="36" t="str">
        <f t="shared" si="493"/>
        <v/>
      </c>
      <c r="AGV28" s="36" t="str">
        <f t="shared" si="478"/>
        <v/>
      </c>
      <c r="AGW28" s="39">
        <f t="shared" si="494"/>
        <v>10</v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312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386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386</v>
      </c>
      <c r="DZ29" s="57"/>
      <c r="EA29" s="57" t="s">
        <v>386</v>
      </c>
      <c r="EB29" s="57" t="s">
        <v>386</v>
      </c>
      <c r="EC29" s="57"/>
      <c r="ED29" s="57"/>
      <c r="EE29" s="57"/>
      <c r="EF29" s="57"/>
      <c r="EG29" s="57"/>
      <c r="EH29" s="57"/>
      <c r="EI29" s="57" t="s">
        <v>386</v>
      </c>
      <c r="EJ29" s="57" t="s">
        <v>386</v>
      </c>
      <c r="EK29" s="57"/>
      <c r="EL29" s="57"/>
      <c r="EM29" s="57" t="s">
        <v>386</v>
      </c>
      <c r="EN29" s="57" t="s">
        <v>386</v>
      </c>
      <c r="EO29" s="57" t="s">
        <v>386</v>
      </c>
      <c r="EP29" s="57"/>
      <c r="EQ29" s="57" t="s">
        <v>386</v>
      </c>
      <c r="ER29" s="57" t="s">
        <v>386</v>
      </c>
      <c r="ES29" s="57" t="s">
        <v>386</v>
      </c>
      <c r="ET29" s="57" t="s">
        <v>386</v>
      </c>
      <c r="EU29" s="57" t="s">
        <v>386</v>
      </c>
      <c r="EV29" s="57" t="s">
        <v>386</v>
      </c>
      <c r="EW29" s="57"/>
      <c r="EX29" s="57"/>
      <c r="EY29" s="57"/>
      <c r="EZ29" s="57"/>
      <c r="FA29" s="57"/>
      <c r="FB29" s="57"/>
      <c r="FC29" s="57" t="s">
        <v>386</v>
      </c>
      <c r="FD29" s="57"/>
      <c r="FE29" s="38"/>
      <c r="FF29" s="38"/>
      <c r="FG29" s="57"/>
      <c r="FH29" s="57"/>
      <c r="FI29" s="57" t="s">
        <v>386</v>
      </c>
      <c r="FJ29" s="57"/>
      <c r="FK29" s="57" t="s">
        <v>386</v>
      </c>
      <c r="FL29" s="57"/>
      <c r="FM29" s="57" t="s">
        <v>386</v>
      </c>
      <c r="FN29" s="57"/>
      <c r="FO29" s="57"/>
      <c r="FP29" s="57"/>
      <c r="FQ29" s="57"/>
      <c r="FR29" s="57"/>
      <c r="FS29" s="57" t="s">
        <v>386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386</v>
      </c>
      <c r="GD29" s="57"/>
      <c r="GE29" s="57" t="s">
        <v>386</v>
      </c>
      <c r="GF29" s="57" t="s">
        <v>386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386</v>
      </c>
      <c r="GV29" s="57"/>
      <c r="GW29" s="57" t="s">
        <v>386</v>
      </c>
      <c r="GX29" s="57"/>
      <c r="GY29" s="57"/>
      <c r="GZ29" s="57"/>
      <c r="HA29" s="57"/>
      <c r="HB29" s="57"/>
      <c r="HC29" s="57" t="s">
        <v>386</v>
      </c>
      <c r="HD29" s="57" t="s">
        <v>386</v>
      </c>
      <c r="HE29" s="57"/>
      <c r="HF29" s="57"/>
      <c r="HG29" s="57" t="s">
        <v>386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386</v>
      </c>
      <c r="HT29" s="57"/>
      <c r="HU29" s="57" t="s">
        <v>386</v>
      </c>
      <c r="HV29" s="57" t="s">
        <v>386</v>
      </c>
      <c r="HW29" s="57" t="s">
        <v>386</v>
      </c>
      <c r="HX29" s="57" t="s">
        <v>386</v>
      </c>
      <c r="HY29" s="57" t="s">
        <v>386</v>
      </c>
      <c r="HZ29" s="57" t="s">
        <v>386</v>
      </c>
      <c r="IA29" s="57"/>
      <c r="IB29" s="57"/>
      <c r="IC29" s="57"/>
      <c r="ID29" s="57"/>
      <c r="IE29" s="57"/>
      <c r="IF29" s="57"/>
      <c r="IG29" s="57"/>
      <c r="IH29" s="57"/>
      <c r="II29" s="57" t="s">
        <v>386</v>
      </c>
      <c r="IJ29" s="57"/>
      <c r="IK29" s="38"/>
      <c r="IL29" s="38"/>
      <c r="IM29" s="57" t="s">
        <v>386</v>
      </c>
      <c r="IN29" s="57"/>
      <c r="IO29" s="57" t="s">
        <v>386</v>
      </c>
      <c r="IP29" s="57" t="s">
        <v>386</v>
      </c>
      <c r="IQ29" s="57" t="s">
        <v>386</v>
      </c>
      <c r="IR29" s="57"/>
      <c r="IS29" s="57" t="s">
        <v>386</v>
      </c>
      <c r="IT29" s="57"/>
      <c r="IU29" s="57" t="s">
        <v>386</v>
      </c>
      <c r="IV29" s="57"/>
      <c r="IW29" s="57"/>
      <c r="IX29" s="57"/>
      <c r="IY29" s="57" t="s">
        <v>386</v>
      </c>
      <c r="IZ29" s="57"/>
      <c r="JA29" s="57"/>
      <c r="JB29" s="57"/>
      <c r="JC29" s="57" t="s">
        <v>386</v>
      </c>
      <c r="JD29" s="57"/>
      <c r="JE29" s="57"/>
      <c r="JF29" s="57"/>
      <c r="JG29" s="57" t="s">
        <v>386</v>
      </c>
      <c r="JH29" s="57" t="s">
        <v>386</v>
      </c>
      <c r="JI29" s="57"/>
      <c r="JJ29" s="57"/>
      <c r="JK29" s="57" t="s">
        <v>386</v>
      </c>
      <c r="JL29" s="57" t="s">
        <v>386</v>
      </c>
      <c r="JM29" s="57"/>
      <c r="JN29" s="57"/>
      <c r="JO29" s="57"/>
      <c r="JP29" s="57"/>
      <c r="JQ29" s="57" t="s">
        <v>386</v>
      </c>
      <c r="JR29" s="57" t="s">
        <v>386</v>
      </c>
      <c r="JS29" s="57" t="s">
        <v>386</v>
      </c>
      <c r="JT29" s="57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>
        <f t="shared" si="474"/>
        <v>8</v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>
        <f t="shared" si="490"/>
        <v>19</v>
      </c>
      <c r="AGR29" s="36" t="str">
        <f t="shared" si="491"/>
        <v/>
      </c>
      <c r="AGS29" s="36" t="str">
        <f t="shared" si="477"/>
        <v/>
      </c>
      <c r="AGT29" s="39">
        <f t="shared" si="492"/>
        <v>24</v>
      </c>
      <c r="AGU29" s="36" t="str">
        <f t="shared" si="493"/>
        <v/>
      </c>
      <c r="AGV29" s="36" t="str">
        <f t="shared" si="478"/>
        <v/>
      </c>
      <c r="AGW29" s="39">
        <f t="shared" si="494"/>
        <v>7</v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313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386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386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386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386</v>
      </c>
      <c r="EJ30" s="57" t="s">
        <v>386</v>
      </c>
      <c r="EK30" s="57"/>
      <c r="EL30" s="57"/>
      <c r="EM30" s="57"/>
      <c r="EN30" s="57"/>
      <c r="EO30" s="57"/>
      <c r="EP30" s="57"/>
      <c r="EQ30" s="57" t="s">
        <v>386</v>
      </c>
      <c r="ER30" s="57"/>
      <c r="ES30" s="57" t="s">
        <v>386</v>
      </c>
      <c r="ET30" s="57" t="s">
        <v>386</v>
      </c>
      <c r="EU30" s="57" t="s">
        <v>386</v>
      </c>
      <c r="EV30" s="57" t="s">
        <v>386</v>
      </c>
      <c r="EW30" s="57"/>
      <c r="EX30" s="57"/>
      <c r="EY30" s="57"/>
      <c r="EZ30" s="57"/>
      <c r="FA30" s="57"/>
      <c r="FB30" s="57"/>
      <c r="FC30" s="57" t="s">
        <v>386</v>
      </c>
      <c r="FD30" s="57"/>
      <c r="FE30" s="38"/>
      <c r="FF30" s="38"/>
      <c r="FG30" s="57"/>
      <c r="FH30" s="57"/>
      <c r="FI30" s="57" t="s">
        <v>386</v>
      </c>
      <c r="FJ30" s="57" t="s">
        <v>386</v>
      </c>
      <c r="FK30" s="57" t="s">
        <v>386</v>
      </c>
      <c r="FL30" s="57"/>
      <c r="FM30" s="57"/>
      <c r="FN30" s="57"/>
      <c r="FO30" s="57"/>
      <c r="FP30" s="57"/>
      <c r="FQ30" s="57"/>
      <c r="FR30" s="57"/>
      <c r="FS30" s="57" t="s">
        <v>386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386</v>
      </c>
      <c r="GD30" s="57"/>
      <c r="GE30" s="57"/>
      <c r="GF30" s="57"/>
      <c r="GG30" s="57" t="s">
        <v>386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386</v>
      </c>
      <c r="GX30" s="57" t="s">
        <v>386</v>
      </c>
      <c r="GY30" s="57" t="s">
        <v>386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386</v>
      </c>
      <c r="HV30" s="57"/>
      <c r="HW30" s="57"/>
      <c r="HX30" s="57"/>
      <c r="HY30" s="57" t="s">
        <v>386</v>
      </c>
      <c r="HZ30" s="57" t="s">
        <v>386</v>
      </c>
      <c r="IA30" s="57" t="s">
        <v>386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386</v>
      </c>
      <c r="IP30" s="57" t="s">
        <v>386</v>
      </c>
      <c r="IQ30" s="57"/>
      <c r="IR30" s="57"/>
      <c r="IS30" s="57" t="s">
        <v>386</v>
      </c>
      <c r="IT30" s="57"/>
      <c r="IU30" s="57"/>
      <c r="IV30" s="57"/>
      <c r="IW30" s="57"/>
      <c r="IX30" s="57"/>
      <c r="IY30" s="57"/>
      <c r="IZ30" s="57"/>
      <c r="JA30" s="57"/>
      <c r="JB30" s="57"/>
      <c r="JC30" s="57" t="s">
        <v>386</v>
      </c>
      <c r="JD30" s="57"/>
      <c r="JE30" s="57"/>
      <c r="JF30" s="57" t="s">
        <v>386</v>
      </c>
      <c r="JG30" s="57" t="s">
        <v>386</v>
      </c>
      <c r="JH30" s="57" t="s">
        <v>386</v>
      </c>
      <c r="JI30" s="57"/>
      <c r="JJ30" s="57"/>
      <c r="JK30" s="57" t="s">
        <v>386</v>
      </c>
      <c r="JL30" s="57" t="s">
        <v>386</v>
      </c>
      <c r="JM30" s="57"/>
      <c r="JN30" s="57"/>
      <c r="JO30" s="57"/>
      <c r="JP30" s="57"/>
      <c r="JQ30" s="57" t="s">
        <v>386</v>
      </c>
      <c r="JR30" s="57" t="s">
        <v>386</v>
      </c>
      <c r="JS30" s="57" t="s">
        <v>386</v>
      </c>
      <c r="JT30" s="57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9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14</v>
      </c>
      <c r="AGR30" s="36" t="str">
        <f t="shared" si="491"/>
        <v/>
      </c>
      <c r="AGS30" s="36" t="str">
        <f t="shared" si="477"/>
        <v/>
      </c>
      <c r="AGT30" s="39">
        <f t="shared" si="492"/>
        <v>14</v>
      </c>
      <c r="AGU30" s="36" t="str">
        <f t="shared" si="493"/>
        <v/>
      </c>
      <c r="AGV30" s="36" t="str">
        <f t="shared" si="478"/>
        <v/>
      </c>
      <c r="AGW30" s="39">
        <f t="shared" si="494"/>
        <v>7</v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314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386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386</v>
      </c>
      <c r="CR31" s="57" t="s">
        <v>386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386</v>
      </c>
      <c r="EB31" s="57" t="s">
        <v>386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386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386</v>
      </c>
      <c r="GX31" s="57"/>
      <c r="GY31" s="57" t="s">
        <v>386</v>
      </c>
      <c r="GZ31" s="57"/>
      <c r="HA31" s="57"/>
      <c r="HB31" s="57"/>
      <c r="HC31" s="57" t="s">
        <v>386</v>
      </c>
      <c r="HD31" s="57" t="s">
        <v>386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386</v>
      </c>
      <c r="HT31" s="57"/>
      <c r="HU31" s="57"/>
      <c r="HV31" s="57"/>
      <c r="HW31" s="57" t="s">
        <v>386</v>
      </c>
      <c r="HX31" s="57" t="s">
        <v>386</v>
      </c>
      <c r="HY31" s="57" t="s">
        <v>386</v>
      </c>
      <c r="HZ31" s="57" t="s">
        <v>386</v>
      </c>
      <c r="IA31" s="57" t="s">
        <v>386</v>
      </c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386</v>
      </c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 t="s">
        <v>386</v>
      </c>
      <c r="JL31" s="57"/>
      <c r="JM31" s="57"/>
      <c r="JN31" s="57"/>
      <c r="JO31" s="57"/>
      <c r="JP31" s="57"/>
      <c r="JQ31" s="57" t="s">
        <v>386</v>
      </c>
      <c r="JR31" s="57" t="s">
        <v>386</v>
      </c>
      <c r="JS31" s="57" t="s">
        <v>386</v>
      </c>
      <c r="JT31" s="57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>
        <f t="shared" si="474"/>
        <v>4</v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4</v>
      </c>
      <c r="AGR31" s="36" t="str">
        <f t="shared" si="491"/>
        <v/>
      </c>
      <c r="AGS31" s="36" t="str">
        <f t="shared" si="477"/>
        <v/>
      </c>
      <c r="AGT31" s="39">
        <f t="shared" si="492"/>
        <v>12</v>
      </c>
      <c r="AGU31" s="36" t="str">
        <f t="shared" si="493"/>
        <v/>
      </c>
      <c r="AGV31" s="36" t="str">
        <f t="shared" si="478"/>
        <v/>
      </c>
      <c r="AGW31" s="39">
        <f t="shared" si="494"/>
        <v>4</v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315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397</v>
      </c>
      <c r="AJ32" s="57" t="s">
        <v>397</v>
      </c>
      <c r="AK32" s="57"/>
      <c r="AL32" s="57"/>
      <c r="AM32" s="57" t="s">
        <v>397</v>
      </c>
      <c r="AN32" s="57" t="s">
        <v>397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397</v>
      </c>
      <c r="BP32" s="57" t="s">
        <v>397</v>
      </c>
      <c r="BQ32" s="57" t="s">
        <v>397</v>
      </c>
      <c r="BR32" s="57"/>
      <c r="BS32" s="57" t="s">
        <v>397</v>
      </c>
      <c r="BT32" s="57" t="s">
        <v>397</v>
      </c>
      <c r="BU32" s="57"/>
      <c r="BV32" s="57"/>
      <c r="BW32" s="57"/>
      <c r="BX32" s="57" t="s">
        <v>397</v>
      </c>
      <c r="BY32" s="57" t="s">
        <v>397</v>
      </c>
      <c r="BZ32" s="57" t="s">
        <v>397</v>
      </c>
      <c r="CA32" s="57" t="s">
        <v>397</v>
      </c>
      <c r="CB32" s="57" t="s">
        <v>397</v>
      </c>
      <c r="CC32" s="38"/>
      <c r="CD32" s="38"/>
      <c r="CE32" s="57"/>
      <c r="CF32" s="57"/>
      <c r="CG32" s="57" t="s">
        <v>386</v>
      </c>
      <c r="CH32" s="57"/>
      <c r="CI32" s="57"/>
      <c r="CJ32" s="57"/>
      <c r="CK32" s="57"/>
      <c r="CL32" s="57"/>
      <c r="CM32" s="57"/>
      <c r="CN32" s="57" t="s">
        <v>386</v>
      </c>
      <c r="CO32" s="57"/>
      <c r="CP32" s="57"/>
      <c r="CQ32" s="57" t="s">
        <v>386</v>
      </c>
      <c r="CR32" s="57" t="s">
        <v>386</v>
      </c>
      <c r="CS32" s="57"/>
      <c r="CT32" s="57"/>
      <c r="CU32" s="57" t="s">
        <v>398</v>
      </c>
      <c r="CV32" s="57" t="s">
        <v>386</v>
      </c>
      <c r="CW32" s="38"/>
      <c r="CX32" s="38"/>
      <c r="CY32" s="57"/>
      <c r="CZ32" s="57"/>
      <c r="DA32" s="57"/>
      <c r="DB32" s="57"/>
      <c r="DC32" s="57" t="s">
        <v>386</v>
      </c>
      <c r="DD32" s="57" t="s">
        <v>386</v>
      </c>
      <c r="DE32" s="57" t="s">
        <v>386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386</v>
      </c>
      <c r="DT32" s="57"/>
      <c r="DU32" s="57"/>
      <c r="DV32" s="57"/>
      <c r="DW32" s="57"/>
      <c r="DX32" s="57"/>
      <c r="DY32" s="57" t="s">
        <v>386</v>
      </c>
      <c r="DZ32" s="57"/>
      <c r="EA32" s="57"/>
      <c r="EB32" s="57" t="s">
        <v>386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386</v>
      </c>
      <c r="EN32" s="57"/>
      <c r="EO32" s="57"/>
      <c r="EP32" s="57"/>
      <c r="EQ32" s="57" t="s">
        <v>386</v>
      </c>
      <c r="ER32" s="57"/>
      <c r="ES32" s="57"/>
      <c r="ET32" s="57" t="s">
        <v>386</v>
      </c>
      <c r="EU32" s="57" t="s">
        <v>386</v>
      </c>
      <c r="EV32" s="57" t="s">
        <v>386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386</v>
      </c>
      <c r="FH32" s="57"/>
      <c r="FI32" s="57" t="s">
        <v>386</v>
      </c>
      <c r="FJ32" s="57" t="s">
        <v>386</v>
      </c>
      <c r="FK32" s="57" t="s">
        <v>386</v>
      </c>
      <c r="FL32" s="57"/>
      <c r="FM32" s="57"/>
      <c r="FN32" s="57"/>
      <c r="FO32" s="57"/>
      <c r="FP32" s="57"/>
      <c r="FQ32" s="57"/>
      <c r="FR32" s="57"/>
      <c r="FS32" s="57" t="s">
        <v>386</v>
      </c>
      <c r="FT32" s="57"/>
      <c r="FU32" s="57"/>
      <c r="FV32" s="57"/>
      <c r="FW32" s="57" t="s">
        <v>386</v>
      </c>
      <c r="FX32" s="57" t="s">
        <v>386</v>
      </c>
      <c r="FY32" s="38"/>
      <c r="FZ32" s="38"/>
      <c r="GA32" s="57" t="s">
        <v>386</v>
      </c>
      <c r="GB32" s="57"/>
      <c r="GC32" s="57"/>
      <c r="GD32" s="57"/>
      <c r="GE32" s="57" t="s">
        <v>386</v>
      </c>
      <c r="GF32" s="57" t="s">
        <v>386</v>
      </c>
      <c r="GG32" s="57" t="s">
        <v>386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386</v>
      </c>
      <c r="GR32" s="57" t="s">
        <v>386</v>
      </c>
      <c r="GS32" s="38"/>
      <c r="GT32" s="38"/>
      <c r="GU32" s="57" t="s">
        <v>386</v>
      </c>
      <c r="GV32" s="57"/>
      <c r="GW32" s="57" t="s">
        <v>386</v>
      </c>
      <c r="GX32" s="57" t="s">
        <v>386</v>
      </c>
      <c r="GY32" s="57" t="s">
        <v>386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/>
      <c r="HT32" s="57"/>
      <c r="HU32" s="57" t="s">
        <v>386</v>
      </c>
      <c r="HV32" s="57" t="s">
        <v>386</v>
      </c>
      <c r="HW32" s="57" t="s">
        <v>386</v>
      </c>
      <c r="HX32" s="57"/>
      <c r="HY32" s="57" t="s">
        <v>386</v>
      </c>
      <c r="HZ32" s="57" t="s">
        <v>386</v>
      </c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/>
      <c r="IN32" s="57"/>
      <c r="IO32" s="57" t="s">
        <v>386</v>
      </c>
      <c r="IP32" s="57" t="s">
        <v>386</v>
      </c>
      <c r="IQ32" s="57" t="s">
        <v>386</v>
      </c>
      <c r="IR32" s="57"/>
      <c r="IS32" s="57"/>
      <c r="IT32" s="57"/>
      <c r="IU32" s="57" t="s">
        <v>386</v>
      </c>
      <c r="IV32" s="57" t="s">
        <v>386</v>
      </c>
      <c r="IW32" s="57"/>
      <c r="IX32" s="57"/>
      <c r="IY32" s="57" t="s">
        <v>386</v>
      </c>
      <c r="IZ32" s="57"/>
      <c r="JA32" s="57"/>
      <c r="JB32" s="57"/>
      <c r="JC32" s="57" t="s">
        <v>386</v>
      </c>
      <c r="JD32" s="57"/>
      <c r="JE32" s="57"/>
      <c r="JF32" s="57" t="s">
        <v>386</v>
      </c>
      <c r="JG32" s="57"/>
      <c r="JH32" s="57"/>
      <c r="JI32" s="57"/>
      <c r="JJ32" s="57"/>
      <c r="JK32" s="57" t="s">
        <v>386</v>
      </c>
      <c r="JL32" s="57" t="s">
        <v>386</v>
      </c>
      <c r="JM32" s="57"/>
      <c r="JN32" s="57"/>
      <c r="JO32" s="57"/>
      <c r="JP32" s="57"/>
      <c r="JQ32" s="57"/>
      <c r="JR32" s="57"/>
      <c r="JS32" s="57"/>
      <c r="JT32" s="57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4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22</v>
      </c>
      <c r="AGR32" s="36" t="str">
        <f t="shared" si="491"/>
        <v/>
      </c>
      <c r="AGS32" s="36" t="str">
        <f t="shared" si="477"/>
        <v/>
      </c>
      <c r="AGT32" s="39">
        <f t="shared" si="492"/>
        <v>23</v>
      </c>
      <c r="AGU32" s="36" t="str">
        <f t="shared" si="493"/>
        <v/>
      </c>
      <c r="AGV32" s="36" t="str">
        <f t="shared" si="478"/>
        <v/>
      </c>
      <c r="AGW32" s="39">
        <f t="shared" si="494"/>
        <v>2</v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316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386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386</v>
      </c>
      <c r="AO33" s="57"/>
      <c r="AP33" s="38"/>
      <c r="AQ33" s="57"/>
      <c r="AR33" s="57"/>
      <c r="AS33" s="57" t="s">
        <v>386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386</v>
      </c>
      <c r="CO33" s="57"/>
      <c r="CP33" s="57"/>
      <c r="CQ33" s="57" t="s">
        <v>386</v>
      </c>
      <c r="CR33" s="57" t="s">
        <v>386</v>
      </c>
      <c r="CS33" s="57"/>
      <c r="CT33" s="57"/>
      <c r="CU33" s="57" t="s">
        <v>398</v>
      </c>
      <c r="CV33" s="57" t="s">
        <v>398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386</v>
      </c>
      <c r="DW33" s="57"/>
      <c r="DX33" s="57"/>
      <c r="DY33" s="57"/>
      <c r="DZ33" s="57"/>
      <c r="EA33" s="57"/>
      <c r="EB33" s="57" t="s">
        <v>386</v>
      </c>
      <c r="EC33" s="57"/>
      <c r="ED33" s="57"/>
      <c r="EE33" s="57"/>
      <c r="EF33" s="57"/>
      <c r="EG33" s="57"/>
      <c r="EH33" s="57"/>
      <c r="EI33" s="57" t="s">
        <v>386</v>
      </c>
      <c r="EJ33" s="57" t="s">
        <v>386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386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386</v>
      </c>
      <c r="FJ33" s="57" t="s">
        <v>386</v>
      </c>
      <c r="FK33" s="57"/>
      <c r="FL33" s="57"/>
      <c r="FM33" s="57" t="s">
        <v>386</v>
      </c>
      <c r="FN33" s="57"/>
      <c r="FO33" s="57" t="s">
        <v>386</v>
      </c>
      <c r="FP33" s="57" t="s">
        <v>386</v>
      </c>
      <c r="FQ33" s="57"/>
      <c r="FR33" s="57"/>
      <c r="FS33" s="57"/>
      <c r="FT33" s="57"/>
      <c r="FU33" s="57"/>
      <c r="FV33" s="57"/>
      <c r="FW33" s="57" t="s">
        <v>386</v>
      </c>
      <c r="FX33" s="57" t="s">
        <v>386</v>
      </c>
      <c r="FY33" s="38"/>
      <c r="FZ33" s="38"/>
      <c r="GA33" s="57"/>
      <c r="GB33" s="57"/>
      <c r="GC33" s="57"/>
      <c r="GD33" s="57" t="s">
        <v>386</v>
      </c>
      <c r="GE33" s="57" t="s">
        <v>386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386</v>
      </c>
      <c r="GR33" s="57" t="s">
        <v>386</v>
      </c>
      <c r="GS33" s="38"/>
      <c r="GT33" s="38"/>
      <c r="GU33" s="57"/>
      <c r="GV33" s="57"/>
      <c r="GW33" s="57" t="s">
        <v>386</v>
      </c>
      <c r="GX33" s="57" t="s">
        <v>386</v>
      </c>
      <c r="GY33" s="57" t="s">
        <v>386</v>
      </c>
      <c r="GZ33" s="57"/>
      <c r="HA33" s="57"/>
      <c r="HB33" s="57"/>
      <c r="HC33" s="57" t="s">
        <v>386</v>
      </c>
      <c r="HD33" s="57" t="s">
        <v>386</v>
      </c>
      <c r="HE33" s="57"/>
      <c r="HF33" s="57"/>
      <c r="HG33" s="57" t="s">
        <v>386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 t="s">
        <v>386</v>
      </c>
      <c r="HT33" s="57"/>
      <c r="HU33" s="57"/>
      <c r="HV33" s="57"/>
      <c r="HW33" s="57" t="s">
        <v>386</v>
      </c>
      <c r="HX33" s="57" t="s">
        <v>386</v>
      </c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 t="s">
        <v>386</v>
      </c>
      <c r="IN33" s="57"/>
      <c r="IO33" s="57" t="s">
        <v>386</v>
      </c>
      <c r="IP33" s="57" t="s">
        <v>386</v>
      </c>
      <c r="IQ33" s="57"/>
      <c r="IR33" s="57"/>
      <c r="IS33" s="57"/>
      <c r="IT33" s="57"/>
      <c r="IU33" s="57" t="s">
        <v>386</v>
      </c>
      <c r="IV33" s="57" t="s">
        <v>386</v>
      </c>
      <c r="IW33" s="57"/>
      <c r="IX33" s="57"/>
      <c r="IY33" s="57" t="s">
        <v>386</v>
      </c>
      <c r="IZ33" s="57"/>
      <c r="JA33" s="57"/>
      <c r="JB33" s="57"/>
      <c r="JC33" s="57"/>
      <c r="JD33" s="57"/>
      <c r="JE33" s="57"/>
      <c r="JF33" s="57" t="s">
        <v>386</v>
      </c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 t="s">
        <v>386</v>
      </c>
      <c r="JT33" s="57" t="s">
        <v>386</v>
      </c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3</v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16</v>
      </c>
      <c r="AGR33" s="36" t="str">
        <f t="shared" si="491"/>
        <v/>
      </c>
      <c r="AGS33" s="36" t="str">
        <f t="shared" si="477"/>
        <v/>
      </c>
      <c r="AGT33" s="39">
        <f t="shared" si="492"/>
        <v>20</v>
      </c>
      <c r="AGU33" s="36" t="str">
        <f t="shared" si="493"/>
        <v/>
      </c>
      <c r="AGV33" s="36" t="str">
        <f t="shared" si="478"/>
        <v/>
      </c>
      <c r="AGW33" s="39">
        <f t="shared" si="494"/>
        <v>2</v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317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386</v>
      </c>
      <c r="CB34" s="57" t="s">
        <v>386</v>
      </c>
      <c r="CC34" s="38"/>
      <c r="CD34" s="38"/>
      <c r="CE34" s="57"/>
      <c r="CF34" s="57"/>
      <c r="CG34" s="57" t="s">
        <v>386</v>
      </c>
      <c r="CH34" s="57"/>
      <c r="CI34" s="57"/>
      <c r="CJ34" s="57"/>
      <c r="CK34" s="57"/>
      <c r="CL34" s="57"/>
      <c r="CM34" s="57"/>
      <c r="CN34" s="57" t="s">
        <v>386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386</v>
      </c>
      <c r="DF34" s="57"/>
      <c r="DG34" s="57" t="s">
        <v>386</v>
      </c>
      <c r="DH34" s="57" t="s">
        <v>386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386</v>
      </c>
      <c r="DW34" s="57"/>
      <c r="DX34" s="57"/>
      <c r="DY34" s="57"/>
      <c r="DZ34" s="57"/>
      <c r="EA34" s="57" t="s">
        <v>386</v>
      </c>
      <c r="EB34" s="57" t="s">
        <v>386</v>
      </c>
      <c r="EC34" s="57"/>
      <c r="ED34" s="57"/>
      <c r="EE34" s="57"/>
      <c r="EF34" s="57"/>
      <c r="EG34" s="57"/>
      <c r="EH34" s="57"/>
      <c r="EI34" s="57" t="s">
        <v>386</v>
      </c>
      <c r="EJ34" s="57" t="s">
        <v>386</v>
      </c>
      <c r="EK34" s="57"/>
      <c r="EL34" s="57"/>
      <c r="EM34" s="57" t="s">
        <v>386</v>
      </c>
      <c r="EN34" s="57"/>
      <c r="EO34" s="57" t="s">
        <v>386</v>
      </c>
      <c r="EP34" s="57"/>
      <c r="EQ34" s="57" t="s">
        <v>386</v>
      </c>
      <c r="ER34" s="57"/>
      <c r="ES34" s="57"/>
      <c r="ET34" s="57" t="s">
        <v>386</v>
      </c>
      <c r="EU34" s="57" t="s">
        <v>386</v>
      </c>
      <c r="EV34" s="57" t="s">
        <v>386</v>
      </c>
      <c r="EW34" s="57"/>
      <c r="EX34" s="57"/>
      <c r="EY34" s="57"/>
      <c r="EZ34" s="57"/>
      <c r="FA34" s="57"/>
      <c r="FB34" s="57"/>
      <c r="FC34" s="57" t="s">
        <v>386</v>
      </c>
      <c r="FD34" s="57"/>
      <c r="FE34" s="38"/>
      <c r="FF34" s="38"/>
      <c r="FG34" s="57"/>
      <c r="FH34" s="57"/>
      <c r="FI34" s="57" t="s">
        <v>386</v>
      </c>
      <c r="FJ34" s="57" t="s">
        <v>386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386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386</v>
      </c>
      <c r="GR34" s="57"/>
      <c r="GS34" s="38"/>
      <c r="GT34" s="38"/>
      <c r="GU34" s="57"/>
      <c r="GV34" s="57"/>
      <c r="GW34" s="57"/>
      <c r="GX34" s="57" t="s">
        <v>386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 t="s">
        <v>386</v>
      </c>
      <c r="IQ34" s="57"/>
      <c r="IR34" s="57"/>
      <c r="IS34" s="57"/>
      <c r="IT34" s="57"/>
      <c r="IU34" s="57" t="s">
        <v>386</v>
      </c>
      <c r="IV34" s="57" t="s">
        <v>386</v>
      </c>
      <c r="IW34" s="57"/>
      <c r="IX34" s="57"/>
      <c r="IY34" s="57" t="s">
        <v>386</v>
      </c>
      <c r="IZ34" s="57"/>
      <c r="JA34" s="57"/>
      <c r="JB34" s="57"/>
      <c r="JC34" s="57"/>
      <c r="JD34" s="57"/>
      <c r="JE34" s="57"/>
      <c r="JF34" s="57" t="s">
        <v>386</v>
      </c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1</v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17</v>
      </c>
      <c r="AGR34" s="36" t="str">
        <f t="shared" si="491"/>
        <v/>
      </c>
      <c r="AGS34" s="36" t="str">
        <f t="shared" si="477"/>
        <v/>
      </c>
      <c r="AGT34" s="39">
        <f t="shared" si="492"/>
        <v>8</v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318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386</v>
      </c>
      <c r="AN35" s="57" t="s">
        <v>386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386</v>
      </c>
      <c r="BL35" s="57" t="s">
        <v>386</v>
      </c>
      <c r="BM35" s="57"/>
      <c r="BN35" s="57"/>
      <c r="BO35" s="57" t="s">
        <v>386</v>
      </c>
      <c r="BP35" s="57"/>
      <c r="BQ35" s="57"/>
      <c r="BR35" s="57"/>
      <c r="BS35" s="57"/>
      <c r="BT35" s="57"/>
      <c r="BU35" s="57"/>
      <c r="BV35" s="57"/>
      <c r="BW35" s="57"/>
      <c r="BX35" s="57" t="s">
        <v>386</v>
      </c>
      <c r="BY35" s="57" t="s">
        <v>386</v>
      </c>
      <c r="BZ35" s="57" t="s">
        <v>386</v>
      </c>
      <c r="CA35" s="57" t="s">
        <v>386</v>
      </c>
      <c r="CB35" s="57" t="s">
        <v>386</v>
      </c>
      <c r="CC35" s="38"/>
      <c r="CD35" s="38"/>
      <c r="CE35" s="57" t="s">
        <v>386</v>
      </c>
      <c r="CF35" s="57"/>
      <c r="CG35" s="57"/>
      <c r="CH35" s="57"/>
      <c r="CI35" s="57" t="s">
        <v>386</v>
      </c>
      <c r="CJ35" s="57" t="s">
        <v>386</v>
      </c>
      <c r="CK35" s="57" t="s">
        <v>386</v>
      </c>
      <c r="CL35" s="57"/>
      <c r="CM35" s="57" t="s">
        <v>386</v>
      </c>
      <c r="CN35" s="57" t="s">
        <v>386</v>
      </c>
      <c r="CO35" s="57"/>
      <c r="CP35" s="57"/>
      <c r="CQ35" s="57" t="s">
        <v>386</v>
      </c>
      <c r="CR35" s="57" t="s">
        <v>386</v>
      </c>
      <c r="CS35" s="57"/>
      <c r="CT35" s="57"/>
      <c r="CU35" s="57" t="s">
        <v>398</v>
      </c>
      <c r="CV35" s="57" t="s">
        <v>386</v>
      </c>
      <c r="CW35" s="38"/>
      <c r="CX35" s="38"/>
      <c r="CY35" s="57" t="s">
        <v>386</v>
      </c>
      <c r="CZ35" s="57" t="s">
        <v>386</v>
      </c>
      <c r="DA35" s="57" t="s">
        <v>386</v>
      </c>
      <c r="DB35" s="57" t="s">
        <v>386</v>
      </c>
      <c r="DC35" s="57" t="s">
        <v>386</v>
      </c>
      <c r="DD35" s="57"/>
      <c r="DE35" s="57" t="s">
        <v>386</v>
      </c>
      <c r="DF35" s="57"/>
      <c r="DG35" s="57" t="s">
        <v>386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386</v>
      </c>
      <c r="DT35" s="57"/>
      <c r="DU35" s="57"/>
      <c r="DV35" s="57" t="s">
        <v>386</v>
      </c>
      <c r="DW35" s="57" t="s">
        <v>386</v>
      </c>
      <c r="DX35" s="57" t="s">
        <v>386</v>
      </c>
      <c r="DY35" s="57" t="s">
        <v>386</v>
      </c>
      <c r="DZ35" s="57"/>
      <c r="EA35" s="57" t="s">
        <v>386</v>
      </c>
      <c r="EB35" s="57" t="s">
        <v>386</v>
      </c>
      <c r="EC35" s="57"/>
      <c r="ED35" s="57"/>
      <c r="EE35" s="57"/>
      <c r="EF35" s="57"/>
      <c r="EG35" s="57"/>
      <c r="EH35" s="57"/>
      <c r="EI35" s="57" t="s">
        <v>386</v>
      </c>
      <c r="EJ35" s="57" t="s">
        <v>386</v>
      </c>
      <c r="EK35" s="57"/>
      <c r="EL35" s="57"/>
      <c r="EM35" s="57" t="s">
        <v>386</v>
      </c>
      <c r="EN35" s="57"/>
      <c r="EO35" s="57" t="s">
        <v>386</v>
      </c>
      <c r="EP35" s="57"/>
      <c r="EQ35" s="57" t="s">
        <v>386</v>
      </c>
      <c r="ER35" s="57" t="s">
        <v>386</v>
      </c>
      <c r="ES35" s="57" t="s">
        <v>386</v>
      </c>
      <c r="ET35" s="57" t="s">
        <v>386</v>
      </c>
      <c r="EU35" s="57" t="s">
        <v>386</v>
      </c>
      <c r="EV35" s="57" t="s">
        <v>386</v>
      </c>
      <c r="EW35" s="57"/>
      <c r="EX35" s="57"/>
      <c r="EY35" s="57"/>
      <c r="EZ35" s="57" t="s">
        <v>386</v>
      </c>
      <c r="FA35" s="57"/>
      <c r="FB35" s="57"/>
      <c r="FC35" s="57" t="s">
        <v>386</v>
      </c>
      <c r="FD35" s="57" t="s">
        <v>386</v>
      </c>
      <c r="FE35" s="38"/>
      <c r="FF35" s="38"/>
      <c r="FG35" s="57" t="s">
        <v>386</v>
      </c>
      <c r="FH35" s="57"/>
      <c r="FI35" s="57" t="s">
        <v>386</v>
      </c>
      <c r="FJ35" s="57" t="s">
        <v>386</v>
      </c>
      <c r="FK35" s="57" t="s">
        <v>386</v>
      </c>
      <c r="FL35" s="57"/>
      <c r="FM35" s="57" t="s">
        <v>386</v>
      </c>
      <c r="FN35" s="57"/>
      <c r="FO35" s="57" t="s">
        <v>386</v>
      </c>
      <c r="FP35" s="57" t="s">
        <v>386</v>
      </c>
      <c r="FQ35" s="57"/>
      <c r="FR35" s="57"/>
      <c r="FS35" s="57" t="s">
        <v>386</v>
      </c>
      <c r="FT35" s="57" t="s">
        <v>386</v>
      </c>
      <c r="FU35" s="57"/>
      <c r="FV35" s="57"/>
      <c r="FW35" s="57" t="s">
        <v>386</v>
      </c>
      <c r="FX35" s="57" t="s">
        <v>386</v>
      </c>
      <c r="FY35" s="38"/>
      <c r="FZ35" s="38"/>
      <c r="GA35" s="57" t="s">
        <v>386</v>
      </c>
      <c r="GB35" s="57"/>
      <c r="GC35" s="57" t="s">
        <v>386</v>
      </c>
      <c r="GD35" s="57" t="s">
        <v>386</v>
      </c>
      <c r="GE35" s="57" t="s">
        <v>386</v>
      </c>
      <c r="GF35" s="57" t="s">
        <v>386</v>
      </c>
      <c r="GG35" s="57" t="s">
        <v>386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386</v>
      </c>
      <c r="GR35" s="57" t="s">
        <v>386</v>
      </c>
      <c r="GS35" s="38"/>
      <c r="GT35" s="38"/>
      <c r="GU35" s="57" t="s">
        <v>386</v>
      </c>
      <c r="GV35" s="57"/>
      <c r="GW35" s="57" t="s">
        <v>386</v>
      </c>
      <c r="GX35" s="57" t="s">
        <v>386</v>
      </c>
      <c r="GY35" s="57" t="s">
        <v>386</v>
      </c>
      <c r="GZ35" s="57"/>
      <c r="HA35" s="57" t="s">
        <v>386</v>
      </c>
      <c r="HB35" s="57"/>
      <c r="HC35" s="57" t="s">
        <v>386</v>
      </c>
      <c r="HD35" s="57" t="s">
        <v>386</v>
      </c>
      <c r="HE35" s="57"/>
      <c r="HF35" s="57"/>
      <c r="HG35" s="57" t="s">
        <v>386</v>
      </c>
      <c r="HH35" s="57"/>
      <c r="HI35" s="57"/>
      <c r="HJ35" s="57"/>
      <c r="HK35" s="57" t="s">
        <v>386</v>
      </c>
      <c r="HL35" s="57" t="s">
        <v>386</v>
      </c>
      <c r="HM35" s="57"/>
      <c r="HN35" s="38"/>
      <c r="HO35" s="37"/>
      <c r="HP35" s="38"/>
      <c r="HQ35" s="38"/>
      <c r="HR35" s="38"/>
      <c r="HS35" s="57" t="s">
        <v>386</v>
      </c>
      <c r="HT35" s="57"/>
      <c r="HU35" s="57" t="s">
        <v>386</v>
      </c>
      <c r="HV35" s="57" t="s">
        <v>386</v>
      </c>
      <c r="HW35" s="57" t="s">
        <v>386</v>
      </c>
      <c r="HX35" s="57"/>
      <c r="HY35" s="57" t="s">
        <v>386</v>
      </c>
      <c r="HZ35" s="57" t="s">
        <v>386</v>
      </c>
      <c r="IA35" s="57" t="s">
        <v>386</v>
      </c>
      <c r="IB35" s="57" t="s">
        <v>386</v>
      </c>
      <c r="IC35" s="57"/>
      <c r="ID35" s="57"/>
      <c r="IE35" s="57"/>
      <c r="IF35" s="57" t="s">
        <v>386</v>
      </c>
      <c r="IG35" s="57"/>
      <c r="IH35" s="57"/>
      <c r="II35" s="57" t="s">
        <v>386</v>
      </c>
      <c r="IJ35" s="57"/>
      <c r="IK35" s="38"/>
      <c r="IL35" s="38"/>
      <c r="IM35" s="57" t="s">
        <v>386</v>
      </c>
      <c r="IN35" s="57"/>
      <c r="IO35" s="57" t="s">
        <v>386</v>
      </c>
      <c r="IP35" s="57" t="s">
        <v>386</v>
      </c>
      <c r="IQ35" s="57" t="s">
        <v>386</v>
      </c>
      <c r="IR35" s="57"/>
      <c r="IS35" s="57" t="s">
        <v>386</v>
      </c>
      <c r="IT35" s="57"/>
      <c r="IU35" s="57" t="s">
        <v>386</v>
      </c>
      <c r="IV35" s="57"/>
      <c r="IW35" s="57"/>
      <c r="IX35" s="57"/>
      <c r="IY35" s="57" t="s">
        <v>386</v>
      </c>
      <c r="IZ35" s="57"/>
      <c r="JA35" s="57"/>
      <c r="JB35" s="57"/>
      <c r="JC35" s="57" t="s">
        <v>386</v>
      </c>
      <c r="JD35" s="57" t="s">
        <v>386</v>
      </c>
      <c r="JE35" s="57"/>
      <c r="JF35" s="57" t="s">
        <v>386</v>
      </c>
      <c r="JG35" s="57" t="s">
        <v>386</v>
      </c>
      <c r="JH35" s="57"/>
      <c r="JI35" s="57" t="s">
        <v>386</v>
      </c>
      <c r="JJ35" s="57"/>
      <c r="JK35" s="57" t="s">
        <v>386</v>
      </c>
      <c r="JL35" s="57" t="s">
        <v>386</v>
      </c>
      <c r="JM35" s="57"/>
      <c r="JN35" s="57"/>
      <c r="JO35" s="57"/>
      <c r="JP35" s="57" t="s">
        <v>386</v>
      </c>
      <c r="JQ35" s="57" t="s">
        <v>386</v>
      </c>
      <c r="JR35" s="57" t="s">
        <v>386</v>
      </c>
      <c r="JS35" s="57" t="s">
        <v>386</v>
      </c>
      <c r="JT35" s="57" t="s">
        <v>386</v>
      </c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12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42</v>
      </c>
      <c r="AGR35" s="36" t="str">
        <f t="shared" si="491"/>
        <v/>
      </c>
      <c r="AGS35" s="36" t="str">
        <f t="shared" si="477"/>
        <v/>
      </c>
      <c r="AGT35" s="39">
        <f t="shared" si="492"/>
        <v>38</v>
      </c>
      <c r="AGU35" s="36" t="str">
        <f t="shared" si="493"/>
        <v/>
      </c>
      <c r="AGV35" s="36" t="str">
        <f t="shared" si="478"/>
        <v/>
      </c>
      <c r="AGW35" s="39">
        <f t="shared" si="494"/>
        <v>9</v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319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386</v>
      </c>
      <c r="CN36" s="57" t="s">
        <v>386</v>
      </c>
      <c r="CO36" s="57"/>
      <c r="CP36" s="57"/>
      <c r="CQ36" s="57" t="s">
        <v>386</v>
      </c>
      <c r="CR36" s="57"/>
      <c r="CS36" s="57"/>
      <c r="CT36" s="57"/>
      <c r="CU36" s="57" t="s">
        <v>386</v>
      </c>
      <c r="CV36" s="57" t="s">
        <v>386</v>
      </c>
      <c r="CW36" s="38"/>
      <c r="CX36" s="38"/>
      <c r="CY36" s="57"/>
      <c r="CZ36" s="57"/>
      <c r="DA36" s="57"/>
      <c r="DB36" s="57" t="s">
        <v>386</v>
      </c>
      <c r="DC36" s="57"/>
      <c r="DD36" s="57"/>
      <c r="DE36" s="57"/>
      <c r="DF36" s="57"/>
      <c r="DG36" s="57" t="s">
        <v>386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386</v>
      </c>
      <c r="DW36" s="57"/>
      <c r="DX36" s="57"/>
      <c r="DY36" s="57" t="s">
        <v>386</v>
      </c>
      <c r="DZ36" s="57"/>
      <c r="EA36" s="57"/>
      <c r="EB36" s="57" t="s">
        <v>386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386</v>
      </c>
      <c r="ES36" s="57" t="s">
        <v>386</v>
      </c>
      <c r="ET36" s="57" t="s">
        <v>386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386</v>
      </c>
      <c r="FK36" s="57" t="s">
        <v>386</v>
      </c>
      <c r="FL36" s="57"/>
      <c r="FM36" s="57" t="s">
        <v>386</v>
      </c>
      <c r="FN36" s="57"/>
      <c r="FO36" s="57"/>
      <c r="FP36" s="57"/>
      <c r="FQ36" s="57"/>
      <c r="FR36" s="57"/>
      <c r="FS36" s="57" t="s">
        <v>386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386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386</v>
      </c>
      <c r="GX36" s="57"/>
      <c r="GY36" s="57" t="s">
        <v>386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386</v>
      </c>
      <c r="HV36" s="57"/>
      <c r="HW36" s="57" t="s">
        <v>386</v>
      </c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 t="s">
        <v>386</v>
      </c>
      <c r="IJ36" s="57"/>
      <c r="IK36" s="38"/>
      <c r="IL36" s="38"/>
      <c r="IM36" s="57"/>
      <c r="IN36" s="57"/>
      <c r="IO36" s="57"/>
      <c r="IP36" s="57" t="s">
        <v>386</v>
      </c>
      <c r="IQ36" s="57"/>
      <c r="IR36" s="57"/>
      <c r="IS36" s="57" t="s">
        <v>386</v>
      </c>
      <c r="IT36" s="57"/>
      <c r="IU36" s="57" t="s">
        <v>386</v>
      </c>
      <c r="IV36" s="57" t="s">
        <v>386</v>
      </c>
      <c r="IW36" s="57"/>
      <c r="IX36" s="57"/>
      <c r="IY36" s="57" t="s">
        <v>386</v>
      </c>
      <c r="IZ36" s="57"/>
      <c r="JA36" s="57"/>
      <c r="JB36" s="57"/>
      <c r="JC36" s="57" t="s">
        <v>386</v>
      </c>
      <c r="JD36" s="57"/>
      <c r="JE36" s="57"/>
      <c r="JF36" s="57"/>
      <c r="JG36" s="57" t="s">
        <v>386</v>
      </c>
      <c r="JH36" s="57" t="s">
        <v>386</v>
      </c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3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15</v>
      </c>
      <c r="AGR36" s="36" t="str">
        <f t="shared" si="491"/>
        <v/>
      </c>
      <c r="AGS36" s="36" t="str">
        <f t="shared" si="477"/>
        <v/>
      </c>
      <c r="AGT36" s="39">
        <f t="shared" si="492"/>
        <v>12</v>
      </c>
      <c r="AGU36" s="36" t="str">
        <f t="shared" si="493"/>
        <v/>
      </c>
      <c r="AGV36" s="36" t="str">
        <f t="shared" si="478"/>
        <v/>
      </c>
      <c r="AGW36" s="39">
        <f t="shared" si="494"/>
        <v>2</v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320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397</v>
      </c>
      <c r="AT37" s="57" t="s">
        <v>397</v>
      </c>
      <c r="AU37" s="57" t="s">
        <v>397</v>
      </c>
      <c r="AV37" s="57" t="s">
        <v>397</v>
      </c>
      <c r="AW37" s="57" t="s">
        <v>397</v>
      </c>
      <c r="AX37" s="57"/>
      <c r="AY37" s="57" t="s">
        <v>397</v>
      </c>
      <c r="AZ37" s="57" t="s">
        <v>397</v>
      </c>
      <c r="BA37" s="57" t="s">
        <v>397</v>
      </c>
      <c r="BB37" s="57"/>
      <c r="BC37" s="57" t="s">
        <v>397</v>
      </c>
      <c r="BD37" s="57" t="s">
        <v>397</v>
      </c>
      <c r="BE37" s="57" t="s">
        <v>397</v>
      </c>
      <c r="BF37" s="57" t="s">
        <v>397</v>
      </c>
      <c r="BG37" s="57" t="s">
        <v>397</v>
      </c>
      <c r="BH37" s="57" t="s">
        <v>397</v>
      </c>
      <c r="BI37" s="57"/>
      <c r="BJ37" s="57"/>
      <c r="BK37" s="57" t="s">
        <v>397</v>
      </c>
      <c r="BL37" s="57" t="s">
        <v>397</v>
      </c>
      <c r="BM37" s="57" t="s">
        <v>397</v>
      </c>
      <c r="BN37" s="57"/>
      <c r="BO37" s="57" t="s">
        <v>397</v>
      </c>
      <c r="BP37" s="57" t="s">
        <v>397</v>
      </c>
      <c r="BQ37" s="57" t="s">
        <v>397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397</v>
      </c>
      <c r="DP37" s="57" t="s">
        <v>397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386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386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 t="s">
        <v>386</v>
      </c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 t="s">
        <v>386</v>
      </c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>
        <f t="shared" si="474"/>
        <v>1</v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>
        <f t="shared" si="490"/>
        <v>1</v>
      </c>
      <c r="AGR37" s="36" t="str">
        <f t="shared" si="491"/>
        <v/>
      </c>
      <c r="AGS37" s="36" t="str">
        <f t="shared" si="477"/>
        <v/>
      </c>
      <c r="AGT37" s="39">
        <f t="shared" si="492"/>
        <v>2</v>
      </c>
      <c r="AGU37" s="36" t="str">
        <f t="shared" si="493"/>
        <v/>
      </c>
      <c r="AGV37" s="36" t="str">
        <f t="shared" si="478"/>
        <v/>
      </c>
      <c r="AGW37" s="39">
        <f t="shared" si="494"/>
        <v>1</v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321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386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386</v>
      </c>
      <c r="BP38" s="57" t="s">
        <v>386</v>
      </c>
      <c r="BQ38" s="57" t="s">
        <v>386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386</v>
      </c>
      <c r="CB38" s="57" t="s">
        <v>386</v>
      </c>
      <c r="CC38" s="38"/>
      <c r="CD38" s="38"/>
      <c r="CE38" s="57"/>
      <c r="CF38" s="57"/>
      <c r="CG38" s="57" t="s">
        <v>386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386</v>
      </c>
      <c r="CR38" s="57"/>
      <c r="CS38" s="57"/>
      <c r="CT38" s="57"/>
      <c r="CU38" s="57" t="s">
        <v>398</v>
      </c>
      <c r="CV38" s="57"/>
      <c r="CW38" s="38"/>
      <c r="CX38" s="38"/>
      <c r="CY38" s="57"/>
      <c r="CZ38" s="57"/>
      <c r="DA38" s="57"/>
      <c r="DB38" s="57" t="s">
        <v>386</v>
      </c>
      <c r="DC38" s="57"/>
      <c r="DD38" s="57"/>
      <c r="DE38" s="57"/>
      <c r="DF38" s="57"/>
      <c r="DG38" s="57" t="s">
        <v>386</v>
      </c>
      <c r="DH38" s="57" t="s">
        <v>386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386</v>
      </c>
      <c r="DT38" s="57"/>
      <c r="DU38" s="57"/>
      <c r="DV38" s="57"/>
      <c r="DW38" s="57" t="s">
        <v>386</v>
      </c>
      <c r="DX38" s="57" t="s">
        <v>386</v>
      </c>
      <c r="DY38" s="57" t="s">
        <v>386</v>
      </c>
      <c r="DZ38" s="57"/>
      <c r="EA38" s="57" t="s">
        <v>386</v>
      </c>
      <c r="EB38" s="57" t="s">
        <v>386</v>
      </c>
      <c r="EC38" s="57"/>
      <c r="ED38" s="57"/>
      <c r="EE38" s="57" t="s">
        <v>386</v>
      </c>
      <c r="EF38" s="57" t="s">
        <v>386</v>
      </c>
      <c r="EG38" s="57"/>
      <c r="EH38" s="57"/>
      <c r="EI38" s="57" t="s">
        <v>386</v>
      </c>
      <c r="EJ38" s="57" t="s">
        <v>386</v>
      </c>
      <c r="EK38" s="57"/>
      <c r="EL38" s="57"/>
      <c r="EM38" s="57"/>
      <c r="EN38" s="57"/>
      <c r="EO38" s="57"/>
      <c r="EP38" s="57"/>
      <c r="EQ38" s="57" t="s">
        <v>386</v>
      </c>
      <c r="ER38" s="57" t="s">
        <v>386</v>
      </c>
      <c r="ES38" s="57"/>
      <c r="ET38" s="57" t="s">
        <v>386</v>
      </c>
      <c r="EU38" s="57" t="s">
        <v>386</v>
      </c>
      <c r="EV38" s="57" t="s">
        <v>386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386</v>
      </c>
      <c r="FK38" s="57" t="s">
        <v>386</v>
      </c>
      <c r="FL38" s="57"/>
      <c r="FM38" s="57" t="s">
        <v>386</v>
      </c>
      <c r="FN38" s="57"/>
      <c r="FO38" s="57"/>
      <c r="FP38" s="57"/>
      <c r="FQ38" s="57"/>
      <c r="FR38" s="57"/>
      <c r="FS38" s="57" t="s">
        <v>386</v>
      </c>
      <c r="FT38" s="57"/>
      <c r="FU38" s="57"/>
      <c r="FV38" s="57"/>
      <c r="FW38" s="57" t="s">
        <v>386</v>
      </c>
      <c r="FX38" s="57" t="s">
        <v>386</v>
      </c>
      <c r="FY38" s="38"/>
      <c r="FZ38" s="38"/>
      <c r="GA38" s="57" t="s">
        <v>386</v>
      </c>
      <c r="GB38" s="57"/>
      <c r="GC38" s="57" t="s">
        <v>386</v>
      </c>
      <c r="GD38" s="57" t="s">
        <v>386</v>
      </c>
      <c r="GE38" s="57"/>
      <c r="GF38" s="57"/>
      <c r="GG38" s="57" t="s">
        <v>386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386</v>
      </c>
      <c r="GZ38" s="57"/>
      <c r="HA38" s="57" t="s">
        <v>386</v>
      </c>
      <c r="HB38" s="57"/>
      <c r="HC38" s="57" t="s">
        <v>386</v>
      </c>
      <c r="HD38" s="57" t="s">
        <v>386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 t="s">
        <v>386</v>
      </c>
      <c r="HV38" s="57" t="s">
        <v>386</v>
      </c>
      <c r="HW38" s="57"/>
      <c r="HX38" s="57"/>
      <c r="HY38" s="57"/>
      <c r="HZ38" s="57" t="s">
        <v>386</v>
      </c>
      <c r="IA38" s="57" t="s">
        <v>386</v>
      </c>
      <c r="IB38" s="57" t="s">
        <v>386</v>
      </c>
      <c r="IC38" s="57"/>
      <c r="ID38" s="57"/>
      <c r="IE38" s="57"/>
      <c r="IF38" s="57"/>
      <c r="IG38" s="57"/>
      <c r="IH38" s="57"/>
      <c r="II38" s="57" t="s">
        <v>386</v>
      </c>
      <c r="IJ38" s="57"/>
      <c r="IK38" s="38"/>
      <c r="IL38" s="38"/>
      <c r="IM38" s="57" t="s">
        <v>386</v>
      </c>
      <c r="IN38" s="57"/>
      <c r="IO38" s="57" t="s">
        <v>386</v>
      </c>
      <c r="IP38" s="57" t="s">
        <v>386</v>
      </c>
      <c r="IQ38" s="57" t="s">
        <v>386</v>
      </c>
      <c r="IR38" s="57"/>
      <c r="IS38" s="57" t="s">
        <v>386</v>
      </c>
      <c r="IT38" s="57"/>
      <c r="IU38" s="57" t="s">
        <v>386</v>
      </c>
      <c r="IV38" s="57" t="s">
        <v>386</v>
      </c>
      <c r="IW38" s="57"/>
      <c r="IX38" s="57"/>
      <c r="IY38" s="57" t="s">
        <v>386</v>
      </c>
      <c r="IZ38" s="57"/>
      <c r="JA38" s="57"/>
      <c r="JB38" s="57"/>
      <c r="JC38" s="57" t="s">
        <v>386</v>
      </c>
      <c r="JD38" s="57"/>
      <c r="JE38" s="57"/>
      <c r="JF38" s="57" t="s">
        <v>386</v>
      </c>
      <c r="JG38" s="57" t="s">
        <v>386</v>
      </c>
      <c r="JH38" s="57" t="s">
        <v>386</v>
      </c>
      <c r="JI38" s="57"/>
      <c r="JJ38" s="57"/>
      <c r="JK38" s="57"/>
      <c r="JL38" s="57"/>
      <c r="JM38" s="57"/>
      <c r="JN38" s="57"/>
      <c r="JO38" s="57"/>
      <c r="JP38" s="57"/>
      <c r="JQ38" s="57" t="s">
        <v>386</v>
      </c>
      <c r="JR38" s="57" t="s">
        <v>386</v>
      </c>
      <c r="JS38" s="57" t="s">
        <v>386</v>
      </c>
      <c r="JT38" s="57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7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26</v>
      </c>
      <c r="AGR38" s="36" t="str">
        <f t="shared" si="491"/>
        <v/>
      </c>
      <c r="AGS38" s="36" t="str">
        <f t="shared" si="477"/>
        <v/>
      </c>
      <c r="AGT38" s="39">
        <f t="shared" si="492"/>
        <v>24</v>
      </c>
      <c r="AGU38" s="36" t="str">
        <f t="shared" si="493"/>
        <v/>
      </c>
      <c r="AGV38" s="36" t="str">
        <f t="shared" si="478"/>
        <v/>
      </c>
      <c r="AGW38" s="39">
        <f t="shared" si="494"/>
        <v>5</v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322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397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386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386</v>
      </c>
      <c r="GB39" s="57"/>
      <c r="GC39" s="57"/>
      <c r="GD39" s="57"/>
      <c r="GE39" s="57" t="s">
        <v>386</v>
      </c>
      <c r="GF39" s="57" t="s">
        <v>386</v>
      </c>
      <c r="GG39" s="57" t="s">
        <v>386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>
        <f t="shared" si="490"/>
        <v>1</v>
      </c>
      <c r="AGR39" s="36" t="str">
        <f t="shared" si="491"/>
        <v/>
      </c>
      <c r="AGS39" s="36" t="str">
        <f t="shared" si="477"/>
        <v/>
      </c>
      <c r="AGT39" s="39">
        <f t="shared" si="492"/>
        <v>4</v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323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386</v>
      </c>
      <c r="AN40" s="57" t="s">
        <v>386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386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386</v>
      </c>
      <c r="EB40" s="57" t="s">
        <v>386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386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386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 t="s">
        <v>386</v>
      </c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386</v>
      </c>
      <c r="IN40" s="57"/>
      <c r="IO40" s="57"/>
      <c r="IP40" s="57"/>
      <c r="IQ40" s="57"/>
      <c r="IR40" s="57"/>
      <c r="IS40" s="57" t="s">
        <v>386</v>
      </c>
      <c r="IT40" s="57"/>
      <c r="IU40" s="57" t="s">
        <v>386</v>
      </c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 t="s">
        <v>386</v>
      </c>
      <c r="JL40" s="57"/>
      <c r="JM40" s="57"/>
      <c r="JN40" s="57"/>
      <c r="JO40" s="57"/>
      <c r="JP40" s="57"/>
      <c r="JQ40" s="57"/>
      <c r="JR40" s="57"/>
      <c r="JS40" s="57"/>
      <c r="JT40" s="57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>
        <f t="shared" si="474"/>
        <v>1</v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>
        <f t="shared" si="490"/>
        <v>2</v>
      </c>
      <c r="AGR40" s="36" t="str">
        <f t="shared" si="491"/>
        <v/>
      </c>
      <c r="AGS40" s="36" t="str">
        <f t="shared" si="477"/>
        <v/>
      </c>
      <c r="AGT40" s="39">
        <f t="shared" si="492"/>
        <v>6</v>
      </c>
      <c r="AGU40" s="36" t="str">
        <f t="shared" si="493"/>
        <v/>
      </c>
      <c r="AGV40" s="36" t="str">
        <f t="shared" si="478"/>
        <v/>
      </c>
      <c r="AGW40" s="39">
        <f t="shared" si="494"/>
        <v>1</v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324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386</v>
      </c>
      <c r="U41" s="57"/>
      <c r="V41" s="38"/>
      <c r="W41" s="57" t="s">
        <v>386</v>
      </c>
      <c r="X41" s="57"/>
      <c r="Y41" s="57" t="s">
        <v>386</v>
      </c>
      <c r="Z41" s="57"/>
      <c r="AA41" s="57" t="s">
        <v>386</v>
      </c>
      <c r="AB41" s="57" t="s">
        <v>386</v>
      </c>
      <c r="AC41" s="57" t="s">
        <v>386</v>
      </c>
      <c r="AD41" s="57" t="s">
        <v>386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386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386</v>
      </c>
      <c r="BL41" s="57" t="s">
        <v>386</v>
      </c>
      <c r="BM41" s="57"/>
      <c r="BN41" s="57"/>
      <c r="BO41" s="57" t="s">
        <v>386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386</v>
      </c>
      <c r="CB41" s="57" t="s">
        <v>386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386</v>
      </c>
      <c r="CO41" s="57"/>
      <c r="CP41" s="57"/>
      <c r="CQ41" s="57" t="s">
        <v>386</v>
      </c>
      <c r="CR41" s="57"/>
      <c r="CS41" s="57"/>
      <c r="CT41" s="57"/>
      <c r="CU41" s="57" t="s">
        <v>386</v>
      </c>
      <c r="CV41" s="57" t="s">
        <v>386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386</v>
      </c>
      <c r="DT41" s="57" t="s">
        <v>386</v>
      </c>
      <c r="DU41" s="57" t="s">
        <v>386</v>
      </c>
      <c r="DV41" s="57"/>
      <c r="DW41" s="57" t="s">
        <v>386</v>
      </c>
      <c r="DX41" s="57" t="s">
        <v>386</v>
      </c>
      <c r="DY41" s="57" t="s">
        <v>386</v>
      </c>
      <c r="DZ41" s="57"/>
      <c r="EA41" s="57" t="s">
        <v>386</v>
      </c>
      <c r="EB41" s="57" t="s">
        <v>386</v>
      </c>
      <c r="EC41" s="57"/>
      <c r="ED41" s="57"/>
      <c r="EE41" s="57" t="s">
        <v>386</v>
      </c>
      <c r="EF41" s="57" t="s">
        <v>386</v>
      </c>
      <c r="EG41" s="57"/>
      <c r="EH41" s="57"/>
      <c r="EI41" s="57" t="s">
        <v>386</v>
      </c>
      <c r="EJ41" s="57" t="s">
        <v>386</v>
      </c>
      <c r="EK41" s="57"/>
      <c r="EL41" s="57"/>
      <c r="EM41" s="57" t="s">
        <v>386</v>
      </c>
      <c r="EN41" s="57" t="s">
        <v>386</v>
      </c>
      <c r="EO41" s="57" t="s">
        <v>386</v>
      </c>
      <c r="EP41" s="57"/>
      <c r="EQ41" s="57" t="s">
        <v>386</v>
      </c>
      <c r="ER41" s="57" t="s">
        <v>386</v>
      </c>
      <c r="ES41" s="57"/>
      <c r="ET41" s="57" t="s">
        <v>386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386</v>
      </c>
      <c r="FK41" s="57" t="s">
        <v>386</v>
      </c>
      <c r="FL41" s="57"/>
      <c r="FM41" s="57" t="s">
        <v>386</v>
      </c>
      <c r="FN41" s="57"/>
      <c r="FO41" s="57" t="s">
        <v>386</v>
      </c>
      <c r="FP41" s="57" t="s">
        <v>386</v>
      </c>
      <c r="FQ41" s="57"/>
      <c r="FR41" s="57"/>
      <c r="FS41" s="57" t="s">
        <v>386</v>
      </c>
      <c r="FT41" s="57" t="s">
        <v>386</v>
      </c>
      <c r="FU41" s="57"/>
      <c r="FV41" s="57"/>
      <c r="FW41" s="57" t="s">
        <v>386</v>
      </c>
      <c r="FX41" s="57" t="s">
        <v>386</v>
      </c>
      <c r="FY41" s="38"/>
      <c r="FZ41" s="38"/>
      <c r="GA41" s="57"/>
      <c r="GB41" s="57"/>
      <c r="GC41" s="57"/>
      <c r="GD41" s="57"/>
      <c r="GE41" s="57" t="s">
        <v>386</v>
      </c>
      <c r="GF41" s="57" t="s">
        <v>386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386</v>
      </c>
      <c r="GR41" s="57" t="s">
        <v>386</v>
      </c>
      <c r="GS41" s="38"/>
      <c r="GT41" s="38"/>
      <c r="GU41" s="57" t="s">
        <v>386</v>
      </c>
      <c r="GV41" s="57"/>
      <c r="GW41" s="57" t="s">
        <v>386</v>
      </c>
      <c r="GX41" s="57" t="s">
        <v>386</v>
      </c>
      <c r="GY41" s="57" t="s">
        <v>386</v>
      </c>
      <c r="GZ41" s="57"/>
      <c r="HA41" s="57"/>
      <c r="HB41" s="57"/>
      <c r="HC41" s="57" t="s">
        <v>386</v>
      </c>
      <c r="HD41" s="57" t="s">
        <v>386</v>
      </c>
      <c r="HE41" s="57"/>
      <c r="HF41" s="57"/>
      <c r="HG41" s="57" t="s">
        <v>386</v>
      </c>
      <c r="HH41" s="57" t="s">
        <v>386</v>
      </c>
      <c r="HI41" s="57"/>
      <c r="HJ41" s="57"/>
      <c r="HK41" s="57" t="s">
        <v>386</v>
      </c>
      <c r="HL41" s="57" t="s">
        <v>386</v>
      </c>
      <c r="HM41" s="57"/>
      <c r="HN41" s="38"/>
      <c r="HO41" s="37"/>
      <c r="HP41" s="38"/>
      <c r="HQ41" s="38"/>
      <c r="HR41" s="38"/>
      <c r="HS41" s="57" t="s">
        <v>386</v>
      </c>
      <c r="HT41" s="57"/>
      <c r="HU41" s="57" t="s">
        <v>386</v>
      </c>
      <c r="HV41" s="57" t="s">
        <v>386</v>
      </c>
      <c r="HW41" s="57" t="s">
        <v>386</v>
      </c>
      <c r="HX41" s="57" t="s">
        <v>386</v>
      </c>
      <c r="HY41" s="57" t="s">
        <v>386</v>
      </c>
      <c r="HZ41" s="57" t="s">
        <v>386</v>
      </c>
      <c r="IA41" s="57"/>
      <c r="IB41" s="57"/>
      <c r="IC41" s="57"/>
      <c r="ID41" s="57"/>
      <c r="IE41" s="57"/>
      <c r="IF41" s="57" t="s">
        <v>386</v>
      </c>
      <c r="IG41" s="57"/>
      <c r="IH41" s="57"/>
      <c r="II41" s="57" t="s">
        <v>386</v>
      </c>
      <c r="IJ41" s="57"/>
      <c r="IK41" s="38"/>
      <c r="IL41" s="38"/>
      <c r="IM41" s="57" t="s">
        <v>386</v>
      </c>
      <c r="IN41" s="57"/>
      <c r="IO41" s="57" t="s">
        <v>386</v>
      </c>
      <c r="IP41" s="57" t="s">
        <v>386</v>
      </c>
      <c r="IQ41" s="57" t="s">
        <v>386</v>
      </c>
      <c r="IR41" s="57"/>
      <c r="IS41" s="57"/>
      <c r="IT41" s="57"/>
      <c r="IU41" s="57"/>
      <c r="IV41" s="57"/>
      <c r="IW41" s="57"/>
      <c r="IX41" s="57"/>
      <c r="IY41" s="57" t="s">
        <v>386</v>
      </c>
      <c r="IZ41" s="57"/>
      <c r="JA41" s="57"/>
      <c r="JB41" s="57"/>
      <c r="JC41" s="57" t="s">
        <v>386</v>
      </c>
      <c r="JD41" s="57"/>
      <c r="JE41" s="57"/>
      <c r="JF41" s="57" t="s">
        <v>386</v>
      </c>
      <c r="JG41" s="57"/>
      <c r="JH41" s="57" t="s">
        <v>386</v>
      </c>
      <c r="JI41" s="57"/>
      <c r="JJ41" s="57"/>
      <c r="JK41" s="57" t="s">
        <v>386</v>
      </c>
      <c r="JL41" s="57" t="s">
        <v>386</v>
      </c>
      <c r="JM41" s="57"/>
      <c r="JN41" s="57"/>
      <c r="JO41" s="57"/>
      <c r="JP41" s="57"/>
      <c r="JQ41" s="57"/>
      <c r="JR41" s="57"/>
      <c r="JS41" s="57" t="s">
        <v>386</v>
      </c>
      <c r="JT41" s="57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6</v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30</v>
      </c>
      <c r="AGR41" s="36" t="str">
        <f t="shared" si="491"/>
        <v/>
      </c>
      <c r="AGS41" s="36" t="str">
        <f t="shared" si="477"/>
        <v/>
      </c>
      <c r="AGT41" s="39">
        <f t="shared" si="492"/>
        <v>30</v>
      </c>
      <c r="AGU41" s="36" t="str">
        <f t="shared" si="493"/>
        <v/>
      </c>
      <c r="AGV41" s="36" t="str">
        <f t="shared" si="478"/>
        <v/>
      </c>
      <c r="AGW41" s="39">
        <f t="shared" si="494"/>
        <v>4</v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325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397</v>
      </c>
      <c r="X42" s="57"/>
      <c r="Y42" s="57" t="s">
        <v>397</v>
      </c>
      <c r="Z42" s="57"/>
      <c r="AA42" s="57"/>
      <c r="AB42" s="57"/>
      <c r="AC42" s="57"/>
      <c r="AD42" s="57"/>
      <c r="AE42" s="57" t="s">
        <v>386</v>
      </c>
      <c r="AF42" s="57" t="s">
        <v>386</v>
      </c>
      <c r="AG42" s="57" t="s">
        <v>386</v>
      </c>
      <c r="AH42" s="57"/>
      <c r="AI42" s="57"/>
      <c r="AJ42" s="57" t="s">
        <v>386</v>
      </c>
      <c r="AK42" s="57"/>
      <c r="AL42" s="57"/>
      <c r="AM42" s="57"/>
      <c r="AN42" s="57" t="s">
        <v>386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386</v>
      </c>
      <c r="BL42" s="57" t="s">
        <v>386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386</v>
      </c>
      <c r="CB42" s="57" t="s">
        <v>386</v>
      </c>
      <c r="CC42" s="38"/>
      <c r="CD42" s="38"/>
      <c r="CE42" s="57"/>
      <c r="CF42" s="57"/>
      <c r="CG42" s="57" t="s">
        <v>386</v>
      </c>
      <c r="CH42" s="57"/>
      <c r="CI42" s="57" t="s">
        <v>386</v>
      </c>
      <c r="CJ42" s="57" t="s">
        <v>386</v>
      </c>
      <c r="CK42" s="57" t="s">
        <v>386</v>
      </c>
      <c r="CL42" s="57"/>
      <c r="CM42" s="57" t="s">
        <v>386</v>
      </c>
      <c r="CN42" s="57" t="s">
        <v>386</v>
      </c>
      <c r="CO42" s="57"/>
      <c r="CP42" s="57"/>
      <c r="CQ42" s="57" t="s">
        <v>386</v>
      </c>
      <c r="CR42" s="57"/>
      <c r="CS42" s="57"/>
      <c r="CT42" s="57"/>
      <c r="CU42" s="57" t="s">
        <v>386</v>
      </c>
      <c r="CV42" s="57" t="s">
        <v>386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386</v>
      </c>
      <c r="DT42" s="57" t="s">
        <v>386</v>
      </c>
      <c r="DU42" s="57" t="s">
        <v>386</v>
      </c>
      <c r="DV42" s="57" t="s">
        <v>386</v>
      </c>
      <c r="DW42" s="57" t="s">
        <v>397</v>
      </c>
      <c r="DX42" s="57" t="s">
        <v>386</v>
      </c>
      <c r="DY42" s="57" t="s">
        <v>386</v>
      </c>
      <c r="DZ42" s="57"/>
      <c r="EA42" s="57" t="s">
        <v>386</v>
      </c>
      <c r="EB42" s="57" t="s">
        <v>386</v>
      </c>
      <c r="EC42" s="57"/>
      <c r="ED42" s="57"/>
      <c r="EE42" s="57" t="s">
        <v>386</v>
      </c>
      <c r="EF42" s="57" t="s">
        <v>386</v>
      </c>
      <c r="EG42" s="57"/>
      <c r="EH42" s="57"/>
      <c r="EI42" s="57" t="s">
        <v>386</v>
      </c>
      <c r="EJ42" s="57" t="s">
        <v>386</v>
      </c>
      <c r="EK42" s="57"/>
      <c r="EL42" s="57"/>
      <c r="EM42" s="57" t="s">
        <v>386</v>
      </c>
      <c r="EN42" s="57" t="s">
        <v>386</v>
      </c>
      <c r="EO42" s="57" t="s">
        <v>386</v>
      </c>
      <c r="EP42" s="57"/>
      <c r="EQ42" s="57"/>
      <c r="ER42" s="57"/>
      <c r="ES42" s="57"/>
      <c r="ET42" s="57" t="s">
        <v>386</v>
      </c>
      <c r="EU42" s="57" t="s">
        <v>386</v>
      </c>
      <c r="EV42" s="57" t="s">
        <v>386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386</v>
      </c>
      <c r="FH42" s="57"/>
      <c r="FI42" s="57" t="s">
        <v>386</v>
      </c>
      <c r="FJ42" s="57" t="s">
        <v>386</v>
      </c>
      <c r="FK42" s="57"/>
      <c r="FL42" s="57"/>
      <c r="FM42" s="57" t="s">
        <v>386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386</v>
      </c>
      <c r="FX42" s="57" t="s">
        <v>386</v>
      </c>
      <c r="FY42" s="38"/>
      <c r="FZ42" s="38"/>
      <c r="GA42" s="57" t="s">
        <v>386</v>
      </c>
      <c r="GB42" s="57"/>
      <c r="GC42" s="57" t="s">
        <v>386</v>
      </c>
      <c r="GD42" s="57"/>
      <c r="GE42" s="57" t="s">
        <v>386</v>
      </c>
      <c r="GF42" s="57" t="s">
        <v>386</v>
      </c>
      <c r="GG42" s="57" t="s">
        <v>386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386</v>
      </c>
      <c r="GR42" s="57" t="s">
        <v>386</v>
      </c>
      <c r="GS42" s="38"/>
      <c r="GT42" s="38"/>
      <c r="GU42" s="57" t="s">
        <v>386</v>
      </c>
      <c r="GV42" s="57"/>
      <c r="GW42" s="57" t="s">
        <v>386</v>
      </c>
      <c r="GX42" s="57" t="s">
        <v>386</v>
      </c>
      <c r="GY42" s="57" t="s">
        <v>386</v>
      </c>
      <c r="GZ42" s="57"/>
      <c r="HA42" s="57"/>
      <c r="HB42" s="57"/>
      <c r="HC42" s="57" t="s">
        <v>386</v>
      </c>
      <c r="HD42" s="57" t="s">
        <v>386</v>
      </c>
      <c r="HE42" s="57"/>
      <c r="HF42" s="57"/>
      <c r="HG42" s="57" t="s">
        <v>386</v>
      </c>
      <c r="HH42" s="57" t="s">
        <v>386</v>
      </c>
      <c r="HI42" s="57"/>
      <c r="HJ42" s="57"/>
      <c r="HK42" s="57" t="s">
        <v>386</v>
      </c>
      <c r="HL42" s="57" t="s">
        <v>386</v>
      </c>
      <c r="HM42" s="57"/>
      <c r="HN42" s="38"/>
      <c r="HO42" s="37"/>
      <c r="HP42" s="38"/>
      <c r="HQ42" s="38"/>
      <c r="HR42" s="38"/>
      <c r="HS42" s="57"/>
      <c r="HT42" s="57"/>
      <c r="HU42" s="57" t="s">
        <v>386</v>
      </c>
      <c r="HV42" s="57" t="s">
        <v>386</v>
      </c>
      <c r="HW42" s="57" t="s">
        <v>386</v>
      </c>
      <c r="HX42" s="57"/>
      <c r="HY42" s="57" t="s">
        <v>386</v>
      </c>
      <c r="HZ42" s="57" t="s">
        <v>386</v>
      </c>
      <c r="IA42" s="57" t="s">
        <v>386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386</v>
      </c>
      <c r="IN42" s="57"/>
      <c r="IO42" s="57" t="s">
        <v>386</v>
      </c>
      <c r="IP42" s="57" t="s">
        <v>386</v>
      </c>
      <c r="IQ42" s="57" t="s">
        <v>386</v>
      </c>
      <c r="IR42" s="57"/>
      <c r="IS42" s="57" t="s">
        <v>386</v>
      </c>
      <c r="IT42" s="57"/>
      <c r="IU42" s="57" t="s">
        <v>386</v>
      </c>
      <c r="IV42" s="57" t="s">
        <v>386</v>
      </c>
      <c r="IW42" s="57"/>
      <c r="IX42" s="57"/>
      <c r="IY42" s="57" t="s">
        <v>386</v>
      </c>
      <c r="IZ42" s="57"/>
      <c r="JA42" s="57"/>
      <c r="JB42" s="57"/>
      <c r="JC42" s="57" t="s">
        <v>386</v>
      </c>
      <c r="JD42" s="57"/>
      <c r="JE42" s="57"/>
      <c r="JF42" s="57" t="s">
        <v>386</v>
      </c>
      <c r="JG42" s="57" t="s">
        <v>386</v>
      </c>
      <c r="JH42" s="57" t="s">
        <v>386</v>
      </c>
      <c r="JI42" s="57" t="s">
        <v>386</v>
      </c>
      <c r="JJ42" s="57"/>
      <c r="JK42" s="57" t="s">
        <v>386</v>
      </c>
      <c r="JL42" s="57" t="s">
        <v>386</v>
      </c>
      <c r="JM42" s="57"/>
      <c r="JN42" s="57"/>
      <c r="JO42" s="57"/>
      <c r="JP42" s="57"/>
      <c r="JQ42" s="57"/>
      <c r="JR42" s="57"/>
      <c r="JS42" s="57" t="s">
        <v>386</v>
      </c>
      <c r="JT42" s="57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>
        <f t="shared" si="474"/>
        <v>8</v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>
        <f t="shared" si="489"/>
        <v>1</v>
      </c>
      <c r="AGP42" s="36" t="str">
        <f t="shared" si="476"/>
        <v/>
      </c>
      <c r="AGQ42" s="39">
        <f t="shared" si="490"/>
        <v>27</v>
      </c>
      <c r="AGR42" s="36" t="str">
        <f t="shared" si="491"/>
        <v/>
      </c>
      <c r="AGS42" s="36" t="str">
        <f t="shared" si="477"/>
        <v/>
      </c>
      <c r="AGT42" s="39">
        <f t="shared" si="492"/>
        <v>33</v>
      </c>
      <c r="AGU42" s="36" t="str">
        <f t="shared" si="493"/>
        <v/>
      </c>
      <c r="AGV42" s="36" t="str">
        <f t="shared" si="478"/>
        <v/>
      </c>
      <c r="AGW42" s="39">
        <f t="shared" si="494"/>
        <v>6</v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326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386</v>
      </c>
      <c r="BD43" s="57" t="s">
        <v>386</v>
      </c>
      <c r="BE43" s="57" t="s">
        <v>386</v>
      </c>
      <c r="BF43" s="57" t="s">
        <v>386</v>
      </c>
      <c r="BG43" s="57" t="s">
        <v>386</v>
      </c>
      <c r="BH43" s="57" t="s">
        <v>386</v>
      </c>
      <c r="BI43" s="57"/>
      <c r="BJ43" s="57"/>
      <c r="BK43" s="57" t="s">
        <v>386</v>
      </c>
      <c r="BL43" s="57" t="s">
        <v>386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386</v>
      </c>
      <c r="CB43" s="57" t="s">
        <v>386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386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397</v>
      </c>
      <c r="DT43" s="57" t="s">
        <v>397</v>
      </c>
      <c r="DU43" s="57" t="s">
        <v>397</v>
      </c>
      <c r="DV43" s="57" t="s">
        <v>397</v>
      </c>
      <c r="DW43" s="57" t="s">
        <v>397</v>
      </c>
      <c r="DX43" s="57" t="s">
        <v>397</v>
      </c>
      <c r="DY43" s="57" t="s">
        <v>397</v>
      </c>
      <c r="DZ43" s="57"/>
      <c r="EA43" s="57" t="s">
        <v>397</v>
      </c>
      <c r="EB43" s="57" t="s">
        <v>397</v>
      </c>
      <c r="EC43" s="57"/>
      <c r="ED43" s="57"/>
      <c r="EE43" s="57" t="s">
        <v>397</v>
      </c>
      <c r="EF43" s="57" t="s">
        <v>397</v>
      </c>
      <c r="EG43" s="57"/>
      <c r="EH43" s="57"/>
      <c r="EI43" s="57" t="s">
        <v>397</v>
      </c>
      <c r="EJ43" s="57" t="s">
        <v>397</v>
      </c>
      <c r="EK43" s="57"/>
      <c r="EL43" s="57"/>
      <c r="EM43" s="57" t="s">
        <v>397</v>
      </c>
      <c r="EN43" s="57" t="s">
        <v>397</v>
      </c>
      <c r="EO43" s="57" t="s">
        <v>397</v>
      </c>
      <c r="EP43" s="57"/>
      <c r="EQ43" s="57" t="s">
        <v>397</v>
      </c>
      <c r="ER43" s="57" t="s">
        <v>397</v>
      </c>
      <c r="ES43" s="57" t="s">
        <v>397</v>
      </c>
      <c r="ET43" s="57" t="s">
        <v>397</v>
      </c>
      <c r="EU43" s="57" t="s">
        <v>397</v>
      </c>
      <c r="EV43" s="57" t="s">
        <v>397</v>
      </c>
      <c r="EW43" s="57"/>
      <c r="EX43" s="57"/>
      <c r="EY43" s="57"/>
      <c r="EZ43" s="57" t="s">
        <v>397</v>
      </c>
      <c r="FA43" s="57" t="s">
        <v>397</v>
      </c>
      <c r="FB43" s="57" t="s">
        <v>397</v>
      </c>
      <c r="FC43" s="57" t="s">
        <v>397</v>
      </c>
      <c r="FD43" s="57" t="s">
        <v>397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386</v>
      </c>
      <c r="FX43" s="57"/>
      <c r="FY43" s="38"/>
      <c r="FZ43" s="38"/>
      <c r="GA43" s="57" t="s">
        <v>386</v>
      </c>
      <c r="GB43" s="57"/>
      <c r="GC43" s="57"/>
      <c r="GD43" s="57" t="s">
        <v>386</v>
      </c>
      <c r="GE43" s="57" t="s">
        <v>386</v>
      </c>
      <c r="GF43" s="57"/>
      <c r="GG43" s="57" t="s">
        <v>386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386</v>
      </c>
      <c r="GR43" s="57" t="s">
        <v>386</v>
      </c>
      <c r="GS43" s="38"/>
      <c r="GT43" s="38"/>
      <c r="GU43" s="57" t="s">
        <v>386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386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 t="s">
        <v>386</v>
      </c>
      <c r="HT43" s="57"/>
      <c r="HU43" s="57" t="s">
        <v>386</v>
      </c>
      <c r="HV43" s="57" t="s">
        <v>386</v>
      </c>
      <c r="HW43" s="57" t="s">
        <v>387</v>
      </c>
      <c r="HX43" s="57"/>
      <c r="HY43" s="57" t="s">
        <v>387</v>
      </c>
      <c r="HZ43" s="57" t="s">
        <v>387</v>
      </c>
      <c r="IA43" s="57" t="s">
        <v>386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387</v>
      </c>
      <c r="IN43" s="57"/>
      <c r="IO43" s="57" t="s">
        <v>387</v>
      </c>
      <c r="IP43" s="57" t="s">
        <v>387</v>
      </c>
      <c r="IQ43" s="57" t="s">
        <v>387</v>
      </c>
      <c r="IR43" s="57" t="s">
        <v>387</v>
      </c>
      <c r="IS43" s="57" t="s">
        <v>387</v>
      </c>
      <c r="IT43" s="57"/>
      <c r="IU43" s="57"/>
      <c r="IV43" s="57"/>
      <c r="IW43" s="57"/>
      <c r="IX43" s="57"/>
      <c r="IY43" s="57" t="s">
        <v>386</v>
      </c>
      <c r="IZ43" s="57"/>
      <c r="JA43" s="57"/>
      <c r="JB43" s="57"/>
      <c r="JC43" s="57"/>
      <c r="JD43" s="57"/>
      <c r="JE43" s="57"/>
      <c r="JF43" s="57"/>
      <c r="JG43" s="57" t="s">
        <v>386</v>
      </c>
      <c r="JH43" s="57" t="s">
        <v>386</v>
      </c>
      <c r="JI43" s="57"/>
      <c r="JJ43" s="57"/>
      <c r="JK43" s="57" t="s">
        <v>386</v>
      </c>
      <c r="JL43" s="57" t="s">
        <v>386</v>
      </c>
      <c r="JM43" s="57"/>
      <c r="JN43" s="57"/>
      <c r="JO43" s="57"/>
      <c r="JP43" s="57"/>
      <c r="JQ43" s="57" t="s">
        <v>386</v>
      </c>
      <c r="JR43" s="57" t="s">
        <v>386</v>
      </c>
      <c r="JS43" s="57" t="s">
        <v>386</v>
      </c>
      <c r="JT43" s="57" t="s">
        <v>386</v>
      </c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>
        <f t="shared" si="474"/>
        <v>8</v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>
        <f t="shared" si="489"/>
        <v>27</v>
      </c>
      <c r="AGP43" s="36" t="str">
        <f t="shared" si="476"/>
        <v/>
      </c>
      <c r="AGQ43" s="39">
        <f t="shared" si="490"/>
        <v>2</v>
      </c>
      <c r="AGR43" s="36" t="str">
        <f t="shared" si="491"/>
        <v/>
      </c>
      <c r="AGS43" s="36">
        <f t="shared" si="477"/>
        <v>9</v>
      </c>
      <c r="AGT43" s="39">
        <f t="shared" si="492"/>
        <v>13</v>
      </c>
      <c r="AGU43" s="36" t="str">
        <f t="shared" si="493"/>
        <v/>
      </c>
      <c r="AGV43" s="36" t="str">
        <f t="shared" si="478"/>
        <v/>
      </c>
      <c r="AGW43" s="39">
        <f t="shared" si="494"/>
        <v>8</v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327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397</v>
      </c>
      <c r="X44" s="57"/>
      <c r="Y44" s="57" t="s">
        <v>397</v>
      </c>
      <c r="Z44" s="57"/>
      <c r="AA44" s="57" t="s">
        <v>397</v>
      </c>
      <c r="AB44" s="57" t="s">
        <v>397</v>
      </c>
      <c r="AC44" s="57" t="s">
        <v>397</v>
      </c>
      <c r="AD44" s="57" t="s">
        <v>397</v>
      </c>
      <c r="AE44" s="57" t="s">
        <v>397</v>
      </c>
      <c r="AF44" s="57" t="s">
        <v>397</v>
      </c>
      <c r="AG44" s="57" t="s">
        <v>397</v>
      </c>
      <c r="AH44" s="57"/>
      <c r="AI44" s="57"/>
      <c r="AJ44" s="57" t="s">
        <v>397</v>
      </c>
      <c r="AK44" s="57"/>
      <c r="AL44" s="57"/>
      <c r="AM44" s="57" t="s">
        <v>397</v>
      </c>
      <c r="AN44" s="57" t="s">
        <v>397</v>
      </c>
      <c r="AO44" s="57"/>
      <c r="AP44" s="38"/>
      <c r="AQ44" s="57" t="s">
        <v>397</v>
      </c>
      <c r="AR44" s="57" t="s">
        <v>397</v>
      </c>
      <c r="AS44" s="57" t="s">
        <v>397</v>
      </c>
      <c r="AT44" s="57" t="s">
        <v>397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386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386</v>
      </c>
      <c r="FJ44" s="57"/>
      <c r="FK44" s="57"/>
      <c r="FL44" s="57"/>
      <c r="FM44" s="57" t="s">
        <v>386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 t="s">
        <v>386</v>
      </c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>
        <f t="shared" si="474"/>
        <v>1</v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>
        <f t="shared" si="490"/>
        <v>2</v>
      </c>
      <c r="AGR44" s="36" t="str">
        <f t="shared" si="491"/>
        <v/>
      </c>
      <c r="AGS44" s="36" t="str">
        <f t="shared" si="477"/>
        <v/>
      </c>
      <c r="AGT44" s="39">
        <f t="shared" si="492"/>
        <v>1</v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328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386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386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386</v>
      </c>
      <c r="CB45" s="57" t="s">
        <v>386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386</v>
      </c>
      <c r="CO45" s="57"/>
      <c r="CP45" s="57"/>
      <c r="CQ45" s="57" t="s">
        <v>386</v>
      </c>
      <c r="CR45" s="57"/>
      <c r="CS45" s="57"/>
      <c r="CT45" s="57"/>
      <c r="CU45" s="57" t="s">
        <v>386</v>
      </c>
      <c r="CV45" s="57" t="s">
        <v>386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387</v>
      </c>
      <c r="EN45" s="57" t="s">
        <v>387</v>
      </c>
      <c r="EO45" s="57" t="s">
        <v>387</v>
      </c>
      <c r="EP45" s="57"/>
      <c r="EQ45" s="57"/>
      <c r="ER45" s="57"/>
      <c r="ES45" s="57"/>
      <c r="ET45" s="57" t="s">
        <v>386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386</v>
      </c>
      <c r="FJ45" s="57" t="s">
        <v>386</v>
      </c>
      <c r="FK45" s="57"/>
      <c r="FL45" s="57"/>
      <c r="FM45" s="57" t="s">
        <v>386</v>
      </c>
      <c r="FN45" s="57"/>
      <c r="FO45" s="57" t="s">
        <v>386</v>
      </c>
      <c r="FP45" s="57"/>
      <c r="FQ45" s="57"/>
      <c r="FR45" s="57"/>
      <c r="FS45" s="57"/>
      <c r="FT45" s="57"/>
      <c r="FU45" s="57"/>
      <c r="FV45" s="57"/>
      <c r="FW45" s="57" t="s">
        <v>386</v>
      </c>
      <c r="FX45" s="57" t="s">
        <v>386</v>
      </c>
      <c r="FY45" s="38"/>
      <c r="FZ45" s="38"/>
      <c r="GA45" s="57"/>
      <c r="GB45" s="57"/>
      <c r="GC45" s="57"/>
      <c r="GD45" s="57" t="s">
        <v>386</v>
      </c>
      <c r="GE45" s="57"/>
      <c r="GF45" s="57"/>
      <c r="GG45" s="57" t="s">
        <v>386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386</v>
      </c>
      <c r="GR45" s="57" t="s">
        <v>386</v>
      </c>
      <c r="GS45" s="38"/>
      <c r="GT45" s="38"/>
      <c r="GU45" s="57" t="s">
        <v>386</v>
      </c>
      <c r="GV45" s="57"/>
      <c r="GW45" s="57" t="s">
        <v>386</v>
      </c>
      <c r="GX45" s="57" t="s">
        <v>386</v>
      </c>
      <c r="GY45" s="57" t="s">
        <v>386</v>
      </c>
      <c r="GZ45" s="57"/>
      <c r="HA45" s="57"/>
      <c r="HB45" s="57"/>
      <c r="HC45" s="57" t="s">
        <v>386</v>
      </c>
      <c r="HD45" s="57" t="s">
        <v>386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57"/>
      <c r="HT45" s="57"/>
      <c r="HU45" s="57" t="s">
        <v>386</v>
      </c>
      <c r="HV45" s="57"/>
      <c r="HW45" s="57"/>
      <c r="HX45" s="57"/>
      <c r="HY45" s="57"/>
      <c r="HZ45" s="57"/>
      <c r="IA45" s="57" t="s">
        <v>386</v>
      </c>
      <c r="IB45" s="57"/>
      <c r="IC45" s="57"/>
      <c r="ID45" s="57"/>
      <c r="IE45" s="57"/>
      <c r="IF45" s="57"/>
      <c r="IG45" s="57"/>
      <c r="IH45" s="57"/>
      <c r="II45" s="57"/>
      <c r="IJ45" s="57"/>
      <c r="IK45" s="38"/>
      <c r="IL45" s="38"/>
      <c r="IM45" s="57" t="s">
        <v>386</v>
      </c>
      <c r="IN45" s="57"/>
      <c r="IO45" s="57"/>
      <c r="IP45" s="57"/>
      <c r="IQ45" s="57" t="s">
        <v>386</v>
      </c>
      <c r="IR45" s="57"/>
      <c r="IS45" s="57" t="s">
        <v>386</v>
      </c>
      <c r="IT45" s="57"/>
      <c r="IU45" s="57"/>
      <c r="IV45" s="57" t="s">
        <v>386</v>
      </c>
      <c r="IW45" s="57"/>
      <c r="IX45" s="57"/>
      <c r="IY45" s="57" t="s">
        <v>386</v>
      </c>
      <c r="IZ45" s="57"/>
      <c r="JA45" s="57"/>
      <c r="JB45" s="57"/>
      <c r="JC45" s="57"/>
      <c r="JD45" s="57"/>
      <c r="JE45" s="57"/>
      <c r="JF45" s="57" t="s">
        <v>386</v>
      </c>
      <c r="JG45" s="57"/>
      <c r="JH45" s="57"/>
      <c r="JI45" s="57"/>
      <c r="JJ45" s="57"/>
      <c r="JK45" s="57" t="s">
        <v>386</v>
      </c>
      <c r="JL45" s="57"/>
      <c r="JM45" s="57"/>
      <c r="JN45" s="57"/>
      <c r="JO45" s="57"/>
      <c r="JP45" s="57"/>
      <c r="JQ45" s="57"/>
      <c r="JR45" s="57"/>
      <c r="JS45" s="57" t="s">
        <v>386</v>
      </c>
      <c r="JT45" s="57" t="s">
        <v>386</v>
      </c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4</v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>
        <f t="shared" si="476"/>
        <v>3</v>
      </c>
      <c r="AGQ45" s="39">
        <f t="shared" si="490"/>
        <v>10</v>
      </c>
      <c r="AGR45" s="36" t="str">
        <f t="shared" si="491"/>
        <v/>
      </c>
      <c r="AGS45" s="36" t="str">
        <f t="shared" si="477"/>
        <v/>
      </c>
      <c r="AGT45" s="39">
        <f t="shared" si="492"/>
        <v>18</v>
      </c>
      <c r="AGU45" s="36" t="str">
        <f t="shared" si="493"/>
        <v/>
      </c>
      <c r="AGV45" s="36" t="str">
        <f t="shared" si="478"/>
        <v/>
      </c>
      <c r="AGW45" s="39">
        <f t="shared" si="494"/>
        <v>3</v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 t="s">
        <v>413</v>
      </c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57" t="s">
        <v>386</v>
      </c>
      <c r="IN46" s="57"/>
      <c r="IO46" s="57" t="s">
        <v>386</v>
      </c>
      <c r="IP46" s="57"/>
      <c r="IQ46" s="57" t="s">
        <v>386</v>
      </c>
      <c r="IR46" s="57"/>
      <c r="IS46" s="57" t="s">
        <v>386</v>
      </c>
      <c r="IT46" s="57"/>
      <c r="IU46" s="57" t="s">
        <v>386</v>
      </c>
      <c r="IV46" s="57" t="s">
        <v>386</v>
      </c>
      <c r="IW46" s="57"/>
      <c r="IX46" s="57"/>
      <c r="IY46" s="57" t="s">
        <v>386</v>
      </c>
      <c r="IZ46" s="57"/>
      <c r="JA46" s="57"/>
      <c r="JB46" s="57"/>
      <c r="JC46" s="57" t="s">
        <v>386</v>
      </c>
      <c r="JD46" s="57"/>
      <c r="JE46" s="57"/>
      <c r="JF46" s="57" t="s">
        <v>386</v>
      </c>
      <c r="JG46" s="57" t="s">
        <v>386</v>
      </c>
      <c r="JH46" s="57" t="s">
        <v>386</v>
      </c>
      <c r="JI46" s="57" t="s">
        <v>386</v>
      </c>
      <c r="JJ46" s="57"/>
      <c r="JK46" s="57" t="s">
        <v>386</v>
      </c>
      <c r="JL46" s="57" t="s">
        <v>386</v>
      </c>
      <c r="JM46" s="57"/>
      <c r="JN46" s="57"/>
      <c r="JO46" s="57"/>
      <c r="JP46" s="57" t="s">
        <v>386</v>
      </c>
      <c r="JQ46" s="57" t="s">
        <v>386</v>
      </c>
      <c r="JR46" s="57" t="s">
        <v>386</v>
      </c>
      <c r="JS46" s="57" t="s">
        <v>386</v>
      </c>
      <c r="JT46" s="57" t="s">
        <v>386</v>
      </c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>
        <f t="shared" si="474"/>
        <v>12</v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>
        <f t="shared" si="492"/>
        <v>9</v>
      </c>
      <c r="AGU46" s="36" t="str">
        <f t="shared" si="493"/>
        <v/>
      </c>
      <c r="AGV46" s="36" t="str">
        <f t="shared" si="478"/>
        <v/>
      </c>
      <c r="AGW46" s="39">
        <f t="shared" si="494"/>
        <v>10</v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30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329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386</v>
      </c>
      <c r="CR56" s="57"/>
      <c r="CS56" s="57"/>
      <c r="CT56" s="57"/>
      <c r="CU56" s="57" t="s">
        <v>386</v>
      </c>
      <c r="CV56" s="57" t="s">
        <v>386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7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4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4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4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4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4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4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4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4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4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4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330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386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386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386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 t="s">
        <v>386</v>
      </c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 t="s">
        <v>386</v>
      </c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7" si="519">IF(COUNTIFS($C$7:$AGE$7,"="&amp;$AGK$1,$C57:$AGE57,"б")=0,"",COUNTIFS($C$7:$AGE$7,"="&amp;$AGK$1,$C57:$AGE57,"б"))</f>
        <v/>
      </c>
      <c r="AGG57" s="43" t="str">
        <f t="shared" ref="AGG57:AGG77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4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4" si="522">IF(COUNTIFS($C$6:$AGE$6,9,$C57:$AGE57,"н")=0,"",COUNTIFS($C$6:$AGE$6,9,$C57:$AGE57,"н"))</f>
        <v>1</v>
      </c>
      <c r="AGO57" s="36" t="str">
        <f t="shared" ref="AGO57:AGO84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4" si="524">IF(COUNTIFS($C$6:$AGE$6,10,$C57:$AGE57,"н")=0,"",COUNTIFS($C$6:$AGE$6,10,$C57:$AGE57,"н"))</f>
        <v>2</v>
      </c>
      <c r="AGR57" s="36" t="str">
        <f t="shared" ref="AGR57:AGR84" si="525">IF(COUNTIFS($C$6:$AGE$6,11,$C57:$AGE57,"б")=0,"",COUNTIFS($C$6:$AGE$6,11,$C57:$AGE57,"б"))</f>
        <v/>
      </c>
      <c r="AGS57" s="36" t="str">
        <f t="shared" si="511"/>
        <v/>
      </c>
      <c r="AGT57" s="39">
        <f t="shared" ref="AGT57:AGT84" si="526">IF(COUNTIFS($C$6:$AGE$6,11,$C57:$AGE57,"н")=0,"",COUNTIFS($C$6:$AGE$6,11,$C57:$AGE57,"н"))</f>
        <v>2</v>
      </c>
      <c r="AGU57" s="36" t="str">
        <f t="shared" ref="AGU57:AGU84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4" si="528">IF(COUNTIFS($C$6:$AGE$6,12,$C57:$AGE57,"н")=0,"",COUNTIFS($C$6:$AGE$6,12,$C57:$AGE57,"н"))</f>
        <v/>
      </c>
      <c r="AGX57" s="36" t="str">
        <f t="shared" ref="AGX57:AGX84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4" si="530">IF(COUNTIFS($C$6:$AGE$6,1,$C57:$AGE57,"н")=0,"",COUNTIFS($C$6:$AGE$6,1,$C57:$AGE57,"н"))</f>
        <v/>
      </c>
      <c r="AHA57" s="36" t="str">
        <f t="shared" ref="AHA57:AHA84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4" si="532">IF(COUNTIFS($C$6:$AGE$6,2,$C57:$AGE57,"н")=0,"",COUNTIFS($C$6:$AGE$6,2,$C57:$AGE57,"н"))</f>
        <v/>
      </c>
      <c r="AHD57" s="36" t="str">
        <f t="shared" ref="AHD57:AHD84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4" si="534">IF(COUNTIFS($C$6:$AGE$6,3,$C57:$AGE57,"н")=0,"",COUNTIFS($C$6:$AGE$6,3,$C57:$AGE57,"н"))</f>
        <v/>
      </c>
      <c r="AHG57" s="36" t="str">
        <f t="shared" ref="AHG57:AHG84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4" si="536">IF(COUNTIFS($C$6:$AGE$6,4,$C57:$AGE57,"н")=0,"",COUNTIFS($C$6:$AGE$6,4,$C57:$AGE57,"н"))</f>
        <v/>
      </c>
      <c r="AHJ57" s="36" t="str">
        <f t="shared" ref="AHJ57:AHJ84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4" si="538">IF(COUNTIFS($C$6:$AGE$6,5,$C57:$AGE57,"н")=0,"",COUNTIFS($C$6:$AGE$6,5,$C57:$AGE57,"н"))</f>
        <v/>
      </c>
      <c r="AHM57" s="36" t="str">
        <f t="shared" ref="AHM57:AHM84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4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4" si="541">A57+1</f>
        <v>3</v>
      </c>
      <c r="B58" s="48" t="s">
        <v>331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386</v>
      </c>
      <c r="CG58" s="57" t="s">
        <v>386</v>
      </c>
      <c r="CH58" s="57" t="s">
        <v>386</v>
      </c>
      <c r="CI58" s="57"/>
      <c r="CJ58" s="57" t="s">
        <v>386</v>
      </c>
      <c r="CK58" s="57" t="s">
        <v>386</v>
      </c>
      <c r="CL58" s="57" t="s">
        <v>386</v>
      </c>
      <c r="CM58" s="57"/>
      <c r="CN58" s="57" t="s">
        <v>386</v>
      </c>
      <c r="CO58" s="57" t="s">
        <v>386</v>
      </c>
      <c r="CP58" s="57" t="s">
        <v>386</v>
      </c>
      <c r="CQ58" s="57" t="s">
        <v>386</v>
      </c>
      <c r="CR58" s="57" t="s">
        <v>386</v>
      </c>
      <c r="CS58" s="57" t="s">
        <v>386</v>
      </c>
      <c r="CT58" s="57" t="s">
        <v>386</v>
      </c>
      <c r="CU58" s="57" t="s">
        <v>386</v>
      </c>
      <c r="CV58" s="57" t="s">
        <v>386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386</v>
      </c>
      <c r="ED58" s="57"/>
      <c r="EE58" s="57" t="s">
        <v>386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386</v>
      </c>
      <c r="FJ58" s="57" t="s">
        <v>386</v>
      </c>
      <c r="FK58" s="57"/>
      <c r="FL58" s="57"/>
      <c r="FM58" s="57"/>
      <c r="FN58" s="57"/>
      <c r="FO58" s="57"/>
      <c r="FP58" s="57"/>
      <c r="FQ58" s="57"/>
      <c r="FR58" s="57"/>
      <c r="FS58" s="57" t="s">
        <v>386</v>
      </c>
      <c r="FT58" s="57"/>
      <c r="FU58" s="57"/>
      <c r="FV58" s="57"/>
      <c r="FW58" s="57" t="s">
        <v>386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 t="s">
        <v>386</v>
      </c>
      <c r="HC58" s="57"/>
      <c r="HD58" s="57"/>
      <c r="HE58" s="57"/>
      <c r="HF58" s="57"/>
      <c r="HG58" s="57"/>
      <c r="HH58" s="57"/>
      <c r="HI58" s="57"/>
      <c r="HJ58" s="57"/>
      <c r="HK58" s="57" t="s">
        <v>386</v>
      </c>
      <c r="HL58" s="57"/>
      <c r="HM58" s="38"/>
      <c r="HN58" s="38"/>
      <c r="HO58" s="61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12</v>
      </c>
      <c r="AGR58" s="36" t="str">
        <f t="shared" si="525"/>
        <v/>
      </c>
      <c r="AGS58" s="36" t="str">
        <f t="shared" si="511"/>
        <v/>
      </c>
      <c r="AGT58" s="39">
        <f t="shared" si="526"/>
        <v>2</v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332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386</v>
      </c>
      <c r="P59" s="57"/>
      <c r="Q59" s="57"/>
      <c r="R59" s="57"/>
      <c r="S59" s="57" t="s">
        <v>386</v>
      </c>
      <c r="T59" s="57" t="s">
        <v>386</v>
      </c>
      <c r="U59" s="57"/>
      <c r="V59" s="38"/>
      <c r="W59" s="61"/>
      <c r="X59" s="57"/>
      <c r="Y59" s="57"/>
      <c r="Z59" s="57"/>
      <c r="AA59" s="57"/>
      <c r="AB59" s="57" t="s">
        <v>386</v>
      </c>
      <c r="AC59" s="57" t="s">
        <v>386</v>
      </c>
      <c r="AD59" s="57" t="s">
        <v>386</v>
      </c>
      <c r="AE59" s="57" t="s">
        <v>386</v>
      </c>
      <c r="AF59" s="57"/>
      <c r="AG59" s="57"/>
      <c r="AH59" s="57"/>
      <c r="AI59" s="57"/>
      <c r="AJ59" s="57"/>
      <c r="AK59" s="57"/>
      <c r="AL59" s="57"/>
      <c r="AM59" s="57"/>
      <c r="AN59" s="57" t="s">
        <v>386</v>
      </c>
      <c r="AO59" s="57" t="s">
        <v>386</v>
      </c>
      <c r="AP59" s="38"/>
      <c r="AQ59" s="61"/>
      <c r="AR59" s="57" t="s">
        <v>386</v>
      </c>
      <c r="AS59" s="57" t="s">
        <v>386</v>
      </c>
      <c r="AT59" s="57" t="s">
        <v>386</v>
      </c>
      <c r="AU59" s="57"/>
      <c r="AV59" s="57" t="s">
        <v>386</v>
      </c>
      <c r="AW59" s="57" t="s">
        <v>386</v>
      </c>
      <c r="AX59" s="57" t="s">
        <v>386</v>
      </c>
      <c r="AY59" s="57"/>
      <c r="AZ59" s="57" t="s">
        <v>386</v>
      </c>
      <c r="BA59" s="57" t="s">
        <v>386</v>
      </c>
      <c r="BB59" s="57" t="s">
        <v>386</v>
      </c>
      <c r="BC59" s="57" t="s">
        <v>386</v>
      </c>
      <c r="BD59" s="57" t="s">
        <v>386</v>
      </c>
      <c r="BE59" s="57" t="s">
        <v>386</v>
      </c>
      <c r="BF59" s="57"/>
      <c r="BG59" s="57" t="s">
        <v>386</v>
      </c>
      <c r="BH59" s="57" t="s">
        <v>386</v>
      </c>
      <c r="BI59" s="57"/>
      <c r="BJ59" s="38"/>
      <c r="BK59" s="61"/>
      <c r="BL59" s="57" t="s">
        <v>386</v>
      </c>
      <c r="BM59" s="57" t="s">
        <v>386</v>
      </c>
      <c r="BN59" s="57"/>
      <c r="BO59" s="57"/>
      <c r="BP59" s="57" t="s">
        <v>386</v>
      </c>
      <c r="BQ59" s="57" t="s">
        <v>386</v>
      </c>
      <c r="BR59" s="57" t="s">
        <v>386</v>
      </c>
      <c r="BS59" s="57"/>
      <c r="BT59" s="57" t="s">
        <v>386</v>
      </c>
      <c r="BU59" s="57" t="s">
        <v>386</v>
      </c>
      <c r="BV59" s="57" t="s">
        <v>386</v>
      </c>
      <c r="BW59" s="57"/>
      <c r="BX59" s="57" t="s">
        <v>386</v>
      </c>
      <c r="BY59" s="57" t="s">
        <v>386</v>
      </c>
      <c r="BZ59" s="57"/>
      <c r="CA59" s="57"/>
      <c r="CB59" s="57" t="s">
        <v>386</v>
      </c>
      <c r="CC59" s="57" t="s">
        <v>386</v>
      </c>
      <c r="CD59" s="38"/>
      <c r="CE59" s="61"/>
      <c r="CF59" s="57" t="s">
        <v>386</v>
      </c>
      <c r="CG59" s="57" t="s">
        <v>386</v>
      </c>
      <c r="CH59" s="57" t="s">
        <v>386</v>
      </c>
      <c r="CI59" s="57"/>
      <c r="CJ59" s="57" t="s">
        <v>386</v>
      </c>
      <c r="CK59" s="57" t="s">
        <v>386</v>
      </c>
      <c r="CL59" s="57" t="s">
        <v>386</v>
      </c>
      <c r="CM59" s="57"/>
      <c r="CN59" s="57" t="s">
        <v>386</v>
      </c>
      <c r="CO59" s="57" t="s">
        <v>386</v>
      </c>
      <c r="CP59" s="57" t="s">
        <v>401</v>
      </c>
      <c r="CQ59" s="57" t="s">
        <v>386</v>
      </c>
      <c r="CR59" s="57" t="s">
        <v>386</v>
      </c>
      <c r="CS59" s="57" t="s">
        <v>386</v>
      </c>
      <c r="CT59" s="57" t="s">
        <v>386</v>
      </c>
      <c r="CU59" s="57" t="s">
        <v>386</v>
      </c>
      <c r="CV59" s="57" t="s">
        <v>386</v>
      </c>
      <c r="CW59" s="57"/>
      <c r="CX59" s="57"/>
      <c r="CY59" s="61"/>
      <c r="CZ59" s="57" t="s">
        <v>386</v>
      </c>
      <c r="DA59" s="57" t="s">
        <v>386</v>
      </c>
      <c r="DB59" s="57"/>
      <c r="DC59" s="57" t="s">
        <v>386</v>
      </c>
      <c r="DD59" s="57" t="s">
        <v>386</v>
      </c>
      <c r="DE59" s="57" t="s">
        <v>386</v>
      </c>
      <c r="DF59" s="57" t="s">
        <v>386</v>
      </c>
      <c r="DG59" s="57"/>
      <c r="DH59" s="57" t="s">
        <v>386</v>
      </c>
      <c r="DI59" s="57" t="s">
        <v>386</v>
      </c>
      <c r="DJ59" s="57" t="s">
        <v>386</v>
      </c>
      <c r="DK59" s="57"/>
      <c r="DL59" s="57" t="s">
        <v>386</v>
      </c>
      <c r="DM59" s="57" t="s">
        <v>386</v>
      </c>
      <c r="DN59" s="57" t="s">
        <v>386</v>
      </c>
      <c r="DO59" s="57"/>
      <c r="DP59" s="57" t="s">
        <v>386</v>
      </c>
      <c r="DQ59" s="57" t="s">
        <v>386</v>
      </c>
      <c r="DR59" s="57"/>
      <c r="DS59" s="61"/>
      <c r="DT59" s="57"/>
      <c r="DU59" s="57"/>
      <c r="DV59" s="57" t="s">
        <v>386</v>
      </c>
      <c r="DW59" s="57"/>
      <c r="DX59" s="57"/>
      <c r="DY59" s="57"/>
      <c r="DZ59" s="57"/>
      <c r="EA59" s="57"/>
      <c r="EB59" s="57"/>
      <c r="EC59" s="57" t="s">
        <v>386</v>
      </c>
      <c r="ED59" s="57"/>
      <c r="EE59" s="57" t="s">
        <v>386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386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386</v>
      </c>
      <c r="FT59" s="57"/>
      <c r="FU59" s="57"/>
      <c r="FV59" s="57"/>
      <c r="FW59" s="57" t="s">
        <v>386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386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 t="s">
        <v>386</v>
      </c>
      <c r="HH59" s="57" t="s">
        <v>386</v>
      </c>
      <c r="HI59" s="57"/>
      <c r="HJ59" s="57"/>
      <c r="HK59" s="57" t="s">
        <v>386</v>
      </c>
      <c r="HL59" s="57"/>
      <c r="HM59" s="38"/>
      <c r="HN59" s="38"/>
      <c r="HO59" s="61"/>
      <c r="HP59" s="57"/>
      <c r="HQ59" s="57" t="s">
        <v>386</v>
      </c>
      <c r="HR59" s="57"/>
      <c r="HS59" s="57"/>
      <c r="HT59" s="57"/>
      <c r="HU59" s="57"/>
      <c r="HV59" s="57"/>
      <c r="HW59" s="57"/>
      <c r="HX59" s="57" t="s">
        <v>386</v>
      </c>
      <c r="HY59" s="57"/>
      <c r="HZ59" s="57"/>
      <c r="IA59" s="57"/>
      <c r="IB59" s="57" t="s">
        <v>386</v>
      </c>
      <c r="IC59" s="57"/>
      <c r="ID59" s="57"/>
      <c r="IE59" s="57"/>
      <c r="IF59" s="57"/>
      <c r="IG59" s="57" t="s">
        <v>386</v>
      </c>
      <c r="IH59" s="38"/>
      <c r="II59" s="61"/>
      <c r="IJ59" s="57"/>
      <c r="IK59" s="57" t="s">
        <v>386</v>
      </c>
      <c r="IL59" s="57"/>
      <c r="IM59" s="57"/>
      <c r="IN59" s="57"/>
      <c r="IO59" s="57"/>
      <c r="IP59" s="57"/>
      <c r="IQ59" s="57"/>
      <c r="IR59" s="57" t="s">
        <v>386</v>
      </c>
      <c r="IS59" s="57"/>
      <c r="IT59" s="57"/>
      <c r="IU59" s="57" t="s">
        <v>386</v>
      </c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 t="str">
        <f t="shared" si="508"/>
        <v/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26</v>
      </c>
      <c r="AGR59" s="36" t="str">
        <f t="shared" si="525"/>
        <v/>
      </c>
      <c r="AGS59" s="36" t="str">
        <f t="shared" si="511"/>
        <v/>
      </c>
      <c r="AGT59" s="39">
        <f t="shared" si="526"/>
        <v>11</v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389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386</v>
      </c>
      <c r="P60" s="57" t="s">
        <v>386</v>
      </c>
      <c r="Q60" s="57" t="s">
        <v>386</v>
      </c>
      <c r="R60" s="57" t="s">
        <v>386</v>
      </c>
      <c r="S60" s="57" t="s">
        <v>386</v>
      </c>
      <c r="T60" s="57" t="s">
        <v>386</v>
      </c>
      <c r="U60" s="57"/>
      <c r="V60" s="38"/>
      <c r="W60" s="61"/>
      <c r="X60" s="57"/>
      <c r="Y60" s="57"/>
      <c r="Z60" s="57"/>
      <c r="AA60" s="57"/>
      <c r="AB60" s="57" t="s">
        <v>386</v>
      </c>
      <c r="AC60" s="57" t="s">
        <v>386</v>
      </c>
      <c r="AD60" s="57" t="s">
        <v>386</v>
      </c>
      <c r="AE60" s="57" t="s">
        <v>386</v>
      </c>
      <c r="AF60" s="57"/>
      <c r="AG60" s="57"/>
      <c r="AH60" s="57"/>
      <c r="AI60" s="57"/>
      <c r="AJ60" s="57"/>
      <c r="AK60" s="57"/>
      <c r="AL60" s="57"/>
      <c r="AM60" s="57"/>
      <c r="AN60" s="57" t="s">
        <v>386</v>
      </c>
      <c r="AO60" s="57" t="s">
        <v>386</v>
      </c>
      <c r="AP60" s="38"/>
      <c r="AQ60" s="61"/>
      <c r="AR60" s="57" t="s">
        <v>386</v>
      </c>
      <c r="AS60" s="57" t="s">
        <v>386</v>
      </c>
      <c r="AT60" s="57" t="s">
        <v>386</v>
      </c>
      <c r="AU60" s="57"/>
      <c r="AV60" s="57" t="s">
        <v>386</v>
      </c>
      <c r="AW60" s="57" t="s">
        <v>386</v>
      </c>
      <c r="AX60" s="57" t="s">
        <v>386</v>
      </c>
      <c r="AY60" s="57"/>
      <c r="AZ60" s="57" t="s">
        <v>386</v>
      </c>
      <c r="BA60" s="57" t="s">
        <v>386</v>
      </c>
      <c r="BB60" s="57" t="s">
        <v>386</v>
      </c>
      <c r="BC60" s="57" t="s">
        <v>386</v>
      </c>
      <c r="BD60" s="57" t="s">
        <v>386</v>
      </c>
      <c r="BE60" s="57" t="s">
        <v>386</v>
      </c>
      <c r="BF60" s="57"/>
      <c r="BG60" s="57" t="s">
        <v>386</v>
      </c>
      <c r="BH60" s="57" t="s">
        <v>386</v>
      </c>
      <c r="BI60" s="57"/>
      <c r="BJ60" s="38"/>
      <c r="BK60" s="61"/>
      <c r="BL60" s="57" t="s">
        <v>386</v>
      </c>
      <c r="BM60" s="57" t="s">
        <v>386</v>
      </c>
      <c r="BN60" s="57"/>
      <c r="BO60" s="57"/>
      <c r="BP60" s="57" t="s">
        <v>386</v>
      </c>
      <c r="BQ60" s="57" t="s">
        <v>386</v>
      </c>
      <c r="BR60" s="57" t="s">
        <v>386</v>
      </c>
      <c r="BS60" s="57"/>
      <c r="BT60" s="57" t="s">
        <v>386</v>
      </c>
      <c r="BU60" s="57" t="s">
        <v>386</v>
      </c>
      <c r="BV60" s="57" t="s">
        <v>386</v>
      </c>
      <c r="BW60" s="57"/>
      <c r="BX60" s="57" t="s">
        <v>386</v>
      </c>
      <c r="BY60" s="57" t="s">
        <v>386</v>
      </c>
      <c r="BZ60" s="57"/>
      <c r="CA60" s="57"/>
      <c r="CB60" s="57" t="s">
        <v>386</v>
      </c>
      <c r="CC60" s="57" t="s">
        <v>386</v>
      </c>
      <c r="CD60" s="38"/>
      <c r="CE60" s="61"/>
      <c r="CF60" s="57"/>
      <c r="CG60" s="57"/>
      <c r="CH60" s="57"/>
      <c r="CI60" s="57"/>
      <c r="CJ60" s="57"/>
      <c r="CK60" s="57"/>
      <c r="CL60" s="57" t="s">
        <v>386</v>
      </c>
      <c r="CM60" s="57"/>
      <c r="CN60" s="57"/>
      <c r="CO60" s="57"/>
      <c r="CP60" s="57"/>
      <c r="CQ60" s="57" t="s">
        <v>386</v>
      </c>
      <c r="CR60" s="57"/>
      <c r="CS60" s="57"/>
      <c r="CT60" s="57"/>
      <c r="CU60" s="57"/>
      <c r="CV60" s="57" t="s">
        <v>386</v>
      </c>
      <c r="CW60" s="57"/>
      <c r="CX60" s="57"/>
      <c r="CY60" s="61"/>
      <c r="CZ60" s="57" t="s">
        <v>386</v>
      </c>
      <c r="DA60" s="57" t="s">
        <v>386</v>
      </c>
      <c r="DB60" s="57"/>
      <c r="DC60" s="57" t="s">
        <v>386</v>
      </c>
      <c r="DD60" s="57" t="s">
        <v>386</v>
      </c>
      <c r="DE60" s="57"/>
      <c r="DF60" s="57"/>
      <c r="DG60" s="57"/>
      <c r="DH60" s="57" t="s">
        <v>386</v>
      </c>
      <c r="DI60" s="57" t="s">
        <v>386</v>
      </c>
      <c r="DJ60" s="57" t="s">
        <v>386</v>
      </c>
      <c r="DK60" s="57"/>
      <c r="DL60" s="57" t="s">
        <v>386</v>
      </c>
      <c r="DM60" s="57" t="s">
        <v>386</v>
      </c>
      <c r="DN60" s="57" t="s">
        <v>386</v>
      </c>
      <c r="DO60" s="57"/>
      <c r="DP60" s="57" t="s">
        <v>386</v>
      </c>
      <c r="DQ60" s="57" t="s">
        <v>386</v>
      </c>
      <c r="DR60" s="57"/>
      <c r="DS60" s="61"/>
      <c r="DT60" s="57"/>
      <c r="DU60" s="57"/>
      <c r="DV60" s="57" t="s">
        <v>386</v>
      </c>
      <c r="DW60" s="57"/>
      <c r="DX60" s="57"/>
      <c r="DY60" s="57"/>
      <c r="DZ60" s="57"/>
      <c r="EA60" s="57"/>
      <c r="EB60" s="57"/>
      <c r="EC60" s="57"/>
      <c r="ED60" s="57"/>
      <c r="EE60" s="57" t="s">
        <v>386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386</v>
      </c>
      <c r="FF60" s="57"/>
      <c r="FG60" s="61"/>
      <c r="FH60" s="57"/>
      <c r="FI60" s="57" t="s">
        <v>386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386</v>
      </c>
      <c r="FT60" s="57"/>
      <c r="FU60" s="57"/>
      <c r="FV60" s="57"/>
      <c r="FW60" s="57" t="s">
        <v>386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 t="s">
        <v>386</v>
      </c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386</v>
      </c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 t="s">
        <v>386</v>
      </c>
      <c r="IS60" s="57"/>
      <c r="IT60" s="57"/>
      <c r="IU60" s="57" t="s">
        <v>386</v>
      </c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 t="str">
        <f t="shared" si="508"/>
        <v/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20</v>
      </c>
      <c r="AGR60" s="36" t="str">
        <f t="shared" si="525"/>
        <v/>
      </c>
      <c r="AGS60" s="36" t="str">
        <f t="shared" si="511"/>
        <v/>
      </c>
      <c r="AGT60" s="39">
        <f t="shared" si="526"/>
        <v>4</v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390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386</v>
      </c>
      <c r="CC61" s="57" t="s">
        <v>386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386</v>
      </c>
      <c r="CR61" s="57"/>
      <c r="CS61" s="57"/>
      <c r="CT61" s="57"/>
      <c r="CU61" s="57" t="s">
        <v>386</v>
      </c>
      <c r="CV61" s="57"/>
      <c r="CW61" s="57"/>
      <c r="CX61" s="57"/>
      <c r="CY61" s="61"/>
      <c r="CZ61" s="57"/>
      <c r="DA61" s="57"/>
      <c r="DB61" s="57" t="s">
        <v>386</v>
      </c>
      <c r="DC61" s="57"/>
      <c r="DD61" s="57" t="s">
        <v>386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386</v>
      </c>
      <c r="DR61" s="57"/>
      <c r="DS61" s="61"/>
      <c r="DT61" s="57"/>
      <c r="DU61" s="57"/>
      <c r="DV61" s="57"/>
      <c r="DW61" s="57"/>
      <c r="DX61" s="57" t="s">
        <v>386</v>
      </c>
      <c r="DY61" s="57"/>
      <c r="DZ61" s="57"/>
      <c r="EA61" s="57"/>
      <c r="EB61" s="57"/>
      <c r="EC61" s="57" t="s">
        <v>386</v>
      </c>
      <c r="ED61" s="57"/>
      <c r="EE61" s="57" t="s">
        <v>386</v>
      </c>
      <c r="EF61" s="57"/>
      <c r="EG61" s="57"/>
      <c r="EH61" s="57"/>
      <c r="EI61" s="57" t="s">
        <v>386</v>
      </c>
      <c r="EJ61" s="57" t="s">
        <v>386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386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386</v>
      </c>
      <c r="FQ61" s="57"/>
      <c r="FR61" s="57"/>
      <c r="FS61" s="57"/>
      <c r="FT61" s="57"/>
      <c r="FU61" s="57"/>
      <c r="FV61" s="57"/>
      <c r="FW61" s="57" t="s">
        <v>386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386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 t="s">
        <v>386</v>
      </c>
      <c r="HC61" s="57"/>
      <c r="HD61" s="57"/>
      <c r="HE61" s="57"/>
      <c r="HF61" s="57"/>
      <c r="HG61" s="57"/>
      <c r="HH61" s="57"/>
      <c r="HI61" s="57"/>
      <c r="HJ61" s="57"/>
      <c r="HK61" s="57" t="s">
        <v>386</v>
      </c>
      <c r="HL61" s="57"/>
      <c r="HM61" s="38"/>
      <c r="HN61" s="38"/>
      <c r="HO61" s="61"/>
      <c r="HP61" s="57"/>
      <c r="HQ61" s="57" t="s">
        <v>386</v>
      </c>
      <c r="HR61" s="57" t="s">
        <v>386</v>
      </c>
      <c r="HS61" s="57"/>
      <c r="HT61" s="57" t="s">
        <v>386</v>
      </c>
      <c r="HU61" s="57"/>
      <c r="HV61" s="57"/>
      <c r="HW61" s="57"/>
      <c r="HX61" s="57" t="s">
        <v>386</v>
      </c>
      <c r="HY61" s="57"/>
      <c r="HZ61" s="57"/>
      <c r="IA61" s="57"/>
      <c r="IB61" s="57" t="s">
        <v>386</v>
      </c>
      <c r="IC61" s="57"/>
      <c r="ID61" s="57"/>
      <c r="IE61" s="57"/>
      <c r="IF61" s="57"/>
      <c r="IG61" s="57" t="s">
        <v>386</v>
      </c>
      <c r="IH61" s="38"/>
      <c r="II61" s="61"/>
      <c r="IJ61" s="57"/>
      <c r="IK61" s="57" t="s">
        <v>386</v>
      </c>
      <c r="IL61" s="57" t="s">
        <v>386</v>
      </c>
      <c r="IM61" s="57"/>
      <c r="IN61" s="57"/>
      <c r="IO61" s="57"/>
      <c r="IP61" s="57"/>
      <c r="IQ61" s="57"/>
      <c r="IR61" s="57" t="s">
        <v>386</v>
      </c>
      <c r="IS61" s="57"/>
      <c r="IT61" s="57"/>
      <c r="IU61" s="57" t="s">
        <v>386</v>
      </c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 t="str">
        <f t="shared" si="508"/>
        <v/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13</v>
      </c>
      <c r="AGR61" s="36" t="str">
        <f t="shared" si="525"/>
        <v/>
      </c>
      <c r="AGS61" s="36" t="str">
        <f t="shared" si="511"/>
        <v/>
      </c>
      <c r="AGT61" s="39">
        <f t="shared" si="526"/>
        <v>13</v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333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386</v>
      </c>
      <c r="P62" s="57" t="s">
        <v>386</v>
      </c>
      <c r="Q62" s="57" t="s">
        <v>386</v>
      </c>
      <c r="R62" s="57" t="s">
        <v>386</v>
      </c>
      <c r="S62" s="57"/>
      <c r="T62" s="57" t="s">
        <v>386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386</v>
      </c>
      <c r="CO62" s="57" t="s">
        <v>386</v>
      </c>
      <c r="CP62" s="57"/>
      <c r="CQ62" s="57" t="s">
        <v>386</v>
      </c>
      <c r="CR62" s="57"/>
      <c r="CS62" s="57"/>
      <c r="CT62" s="57"/>
      <c r="CU62" s="57" t="s">
        <v>386</v>
      </c>
      <c r="CV62" s="57" t="s">
        <v>386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386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386</v>
      </c>
      <c r="ET62" s="57" t="s">
        <v>386</v>
      </c>
      <c r="EU62" s="57"/>
      <c r="EV62" s="57" t="s">
        <v>386</v>
      </c>
      <c r="EW62" s="57" t="s">
        <v>386</v>
      </c>
      <c r="EX62" s="57"/>
      <c r="EY62" s="57"/>
      <c r="EZ62" s="57"/>
      <c r="FA62" s="57"/>
      <c r="FB62" s="57"/>
      <c r="FC62" s="57"/>
      <c r="FD62" s="57"/>
      <c r="FE62" s="57" t="s">
        <v>386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386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386</v>
      </c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 t="s">
        <v>386</v>
      </c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 t="s">
        <v>386</v>
      </c>
      <c r="IL62" s="57"/>
      <c r="IM62" s="57"/>
      <c r="IN62" s="57"/>
      <c r="IO62" s="57"/>
      <c r="IP62" s="57"/>
      <c r="IQ62" s="57"/>
      <c r="IR62" s="57" t="s">
        <v>386</v>
      </c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 t="str">
        <f t="shared" si="508"/>
        <v/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10</v>
      </c>
      <c r="AGR62" s="36" t="str">
        <f t="shared" si="525"/>
        <v/>
      </c>
      <c r="AGS62" s="36" t="str">
        <f t="shared" si="511"/>
        <v/>
      </c>
      <c r="AGT62" s="39">
        <f t="shared" si="526"/>
        <v>4</v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334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386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386</v>
      </c>
      <c r="DA63" s="57" t="s">
        <v>386</v>
      </c>
      <c r="DB63" s="57"/>
      <c r="DC63" s="57" t="s">
        <v>386</v>
      </c>
      <c r="DD63" s="57" t="s">
        <v>386</v>
      </c>
      <c r="DE63" s="57" t="s">
        <v>386</v>
      </c>
      <c r="DF63" s="57" t="s">
        <v>386</v>
      </c>
      <c r="DG63" s="57"/>
      <c r="DH63" s="57" t="s">
        <v>386</v>
      </c>
      <c r="DI63" s="57" t="s">
        <v>386</v>
      </c>
      <c r="DJ63" s="57" t="s">
        <v>386</v>
      </c>
      <c r="DK63" s="57"/>
      <c r="DL63" s="57" t="s">
        <v>386</v>
      </c>
      <c r="DM63" s="57" t="s">
        <v>386</v>
      </c>
      <c r="DN63" s="57" t="s">
        <v>386</v>
      </c>
      <c r="DO63" s="57"/>
      <c r="DP63" s="57" t="s">
        <v>386</v>
      </c>
      <c r="DQ63" s="57" t="s">
        <v>386</v>
      </c>
      <c r="DR63" s="57"/>
      <c r="DS63" s="61"/>
      <c r="DT63" s="57" t="s">
        <v>386</v>
      </c>
      <c r="DU63" s="57" t="s">
        <v>386</v>
      </c>
      <c r="DV63" s="57" t="s">
        <v>386</v>
      </c>
      <c r="DW63" s="57"/>
      <c r="DX63" s="57" t="s">
        <v>386</v>
      </c>
      <c r="DY63" s="57" t="s">
        <v>386</v>
      </c>
      <c r="DZ63" s="57" t="s">
        <v>386</v>
      </c>
      <c r="EA63" s="57"/>
      <c r="EB63" s="57" t="s">
        <v>386</v>
      </c>
      <c r="EC63" s="57" t="s">
        <v>386</v>
      </c>
      <c r="ED63" s="57" t="s">
        <v>386</v>
      </c>
      <c r="EE63" s="57" t="s">
        <v>386</v>
      </c>
      <c r="EF63" s="57" t="s">
        <v>386</v>
      </c>
      <c r="EG63" s="57" t="s">
        <v>386</v>
      </c>
      <c r="EH63" s="57"/>
      <c r="EI63" s="57" t="s">
        <v>386</v>
      </c>
      <c r="EJ63" s="57" t="s">
        <v>386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386</v>
      </c>
      <c r="FF63" s="57"/>
      <c r="FG63" s="61"/>
      <c r="FH63" s="57"/>
      <c r="FI63" s="57" t="s">
        <v>386</v>
      </c>
      <c r="FJ63" s="57" t="s">
        <v>386</v>
      </c>
      <c r="FK63" s="57"/>
      <c r="FL63" s="57"/>
      <c r="FM63" s="57"/>
      <c r="FN63" s="57"/>
      <c r="FO63" s="57"/>
      <c r="FP63" s="57" t="s">
        <v>386</v>
      </c>
      <c r="FQ63" s="57"/>
      <c r="FR63" s="57"/>
      <c r="FS63" s="57" t="s">
        <v>386</v>
      </c>
      <c r="FT63" s="57"/>
      <c r="FU63" s="57"/>
      <c r="FV63" s="57"/>
      <c r="FW63" s="57" t="s">
        <v>386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 t="s">
        <v>386</v>
      </c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 t="s">
        <v>386</v>
      </c>
      <c r="IS63" s="57"/>
      <c r="IT63" s="57"/>
      <c r="IU63" s="57" t="s">
        <v>386</v>
      </c>
      <c r="IV63" s="57"/>
      <c r="IW63" s="57"/>
      <c r="IX63" s="57"/>
      <c r="IY63" s="57"/>
      <c r="IZ63" s="57"/>
      <c r="JA63" s="38"/>
      <c r="JB63" s="38"/>
      <c r="JC63" s="61"/>
      <c r="JD63" s="57"/>
      <c r="JE63" s="57"/>
      <c r="JF63" s="57" t="s">
        <v>386</v>
      </c>
      <c r="JG63" s="57"/>
      <c r="JH63" s="57"/>
      <c r="JI63" s="57"/>
      <c r="JJ63" s="57"/>
      <c r="JK63" s="57"/>
      <c r="JL63" s="57"/>
      <c r="JM63" s="57" t="s">
        <v>386</v>
      </c>
      <c r="JN63" s="57"/>
      <c r="JO63" s="57"/>
      <c r="JP63" s="57"/>
      <c r="JQ63" s="57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>
        <f t="shared" si="508"/>
        <v>2</v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34</v>
      </c>
      <c r="AGR63" s="36" t="str">
        <f t="shared" si="525"/>
        <v/>
      </c>
      <c r="AGS63" s="36" t="str">
        <f t="shared" si="511"/>
        <v/>
      </c>
      <c r="AGT63" s="39">
        <f t="shared" si="526"/>
        <v>4</v>
      </c>
      <c r="AGU63" s="36" t="str">
        <f t="shared" si="527"/>
        <v/>
      </c>
      <c r="AGV63" s="36" t="str">
        <f t="shared" si="512"/>
        <v/>
      </c>
      <c r="AGW63" s="39">
        <f t="shared" si="528"/>
        <v>1</v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335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386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386</v>
      </c>
      <c r="EP64" s="57" t="s">
        <v>386</v>
      </c>
      <c r="EQ64" s="57"/>
      <c r="ER64" s="57" t="s">
        <v>386</v>
      </c>
      <c r="ES64" s="57" t="s">
        <v>386</v>
      </c>
      <c r="ET64" s="57" t="s">
        <v>386</v>
      </c>
      <c r="EU64" s="57"/>
      <c r="EV64" s="57" t="s">
        <v>386</v>
      </c>
      <c r="EW64" s="57" t="s">
        <v>386</v>
      </c>
      <c r="EX64" s="57"/>
      <c r="EY64" s="57"/>
      <c r="EZ64" s="57" t="s">
        <v>386</v>
      </c>
      <c r="FA64" s="57"/>
      <c r="FB64" s="57"/>
      <c r="FC64" s="57"/>
      <c r="FD64" s="57"/>
      <c r="FE64" s="57" t="s">
        <v>386</v>
      </c>
      <c r="FF64" s="57"/>
      <c r="FG64" s="61"/>
      <c r="FH64" s="57"/>
      <c r="FI64" s="57"/>
      <c r="FJ64" s="57" t="s">
        <v>386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386</v>
      </c>
      <c r="HL64" s="57"/>
      <c r="HM64" s="38"/>
      <c r="HN64" s="38"/>
      <c r="HO64" s="61"/>
      <c r="HP64" s="57"/>
      <c r="HQ64" s="57" t="s">
        <v>386</v>
      </c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 t="s">
        <v>386</v>
      </c>
      <c r="IL64" s="57" t="s">
        <v>386</v>
      </c>
      <c r="IM64" s="57"/>
      <c r="IN64" s="57"/>
      <c r="IO64" s="57"/>
      <c r="IP64" s="57"/>
      <c r="IQ64" s="57"/>
      <c r="IR64" s="57"/>
      <c r="IS64" s="57"/>
      <c r="IT64" s="57"/>
      <c r="IU64" s="57" t="s">
        <v>386</v>
      </c>
      <c r="IV64" s="57"/>
      <c r="IW64" s="57"/>
      <c r="IX64" s="57"/>
      <c r="IY64" s="57"/>
      <c r="IZ64" s="57"/>
      <c r="JA64" s="38"/>
      <c r="JB64" s="38"/>
      <c r="JC64" s="61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 t="s">
        <v>386</v>
      </c>
      <c r="JQ64" s="57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>
        <f t="shared" si="508"/>
        <v>1</v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11</v>
      </c>
      <c r="AGR64" s="36" t="str">
        <f t="shared" si="525"/>
        <v/>
      </c>
      <c r="AGS64" s="36" t="str">
        <f t="shared" si="511"/>
        <v/>
      </c>
      <c r="AGT64" s="39">
        <f t="shared" si="526"/>
        <v>5</v>
      </c>
      <c r="AGU64" s="36" t="str">
        <f t="shared" si="527"/>
        <v/>
      </c>
      <c r="AGV64" s="36" t="str">
        <f t="shared" si="512"/>
        <v/>
      </c>
      <c r="AGW64" s="39">
        <f t="shared" si="528"/>
        <v>1</v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336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386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386</v>
      </c>
      <c r="CM65" s="57"/>
      <c r="CN65" s="57"/>
      <c r="CO65" s="57"/>
      <c r="CP65" s="57"/>
      <c r="CQ65" s="57" t="s">
        <v>386</v>
      </c>
      <c r="CR65" s="57"/>
      <c r="CS65" s="57"/>
      <c r="CT65" s="57"/>
      <c r="CU65" s="57" t="s">
        <v>386</v>
      </c>
      <c r="CV65" s="57" t="s">
        <v>386</v>
      </c>
      <c r="CW65" s="57"/>
      <c r="CX65" s="57"/>
      <c r="CY65" s="61"/>
      <c r="CZ65" s="57" t="s">
        <v>386</v>
      </c>
      <c r="DA65" s="57" t="s">
        <v>386</v>
      </c>
      <c r="DB65" s="57" t="s">
        <v>386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 t="s">
        <v>386</v>
      </c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61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>
        <f t="shared" si="526"/>
        <v>1</v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337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386</v>
      </c>
      <c r="Q66" s="57"/>
      <c r="R66" s="57"/>
      <c r="S66" s="57" t="s">
        <v>386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386</v>
      </c>
      <c r="CK66" s="57"/>
      <c r="CL66" s="57" t="s">
        <v>386</v>
      </c>
      <c r="CM66" s="57"/>
      <c r="CN66" s="57" t="s">
        <v>386</v>
      </c>
      <c r="CO66" s="57" t="s">
        <v>386</v>
      </c>
      <c r="CP66" s="57"/>
      <c r="CQ66" s="57" t="s">
        <v>386</v>
      </c>
      <c r="CR66" s="57"/>
      <c r="CS66" s="57"/>
      <c r="CT66" s="57"/>
      <c r="CU66" s="57" t="s">
        <v>386</v>
      </c>
      <c r="CV66" s="57" t="s">
        <v>386</v>
      </c>
      <c r="CW66" s="57"/>
      <c r="CX66" s="57"/>
      <c r="CY66" s="61"/>
      <c r="CZ66" s="57" t="s">
        <v>386</v>
      </c>
      <c r="DA66" s="57" t="s">
        <v>386</v>
      </c>
      <c r="DB66" s="57" t="s">
        <v>386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386</v>
      </c>
      <c r="DY66" s="57"/>
      <c r="DZ66" s="57"/>
      <c r="EA66" s="57"/>
      <c r="EB66" s="57"/>
      <c r="EC66" s="57" t="s">
        <v>386</v>
      </c>
      <c r="ED66" s="57"/>
      <c r="EE66" s="57" t="s">
        <v>386</v>
      </c>
      <c r="EF66" s="57" t="s">
        <v>386</v>
      </c>
      <c r="EG66" s="57"/>
      <c r="EH66" s="57"/>
      <c r="EI66" s="57" t="s">
        <v>386</v>
      </c>
      <c r="EJ66" s="57" t="s">
        <v>386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386</v>
      </c>
      <c r="FK66" s="57"/>
      <c r="FL66" s="57"/>
      <c r="FM66" s="57"/>
      <c r="FN66" s="57"/>
      <c r="FO66" s="57"/>
      <c r="FP66" s="57" t="s">
        <v>386</v>
      </c>
      <c r="FQ66" s="57"/>
      <c r="FR66" s="57"/>
      <c r="FS66" s="57" t="s">
        <v>386</v>
      </c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386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 t="s">
        <v>386</v>
      </c>
      <c r="HR66" s="57" t="s">
        <v>386</v>
      </c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61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 t="str">
        <f t="shared" si="508"/>
        <v/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15</v>
      </c>
      <c r="AGR66" s="36" t="str">
        <f t="shared" si="525"/>
        <v/>
      </c>
      <c r="AGS66" s="36" t="str">
        <f t="shared" si="511"/>
        <v/>
      </c>
      <c r="AGT66" s="39">
        <f t="shared" si="526"/>
        <v>3</v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v>12</v>
      </c>
      <c r="B67" s="53" t="s">
        <v>338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 t="s">
        <v>386</v>
      </c>
      <c r="CR67" s="57"/>
      <c r="CS67" s="57"/>
      <c r="CT67" s="57"/>
      <c r="CU67" s="57"/>
      <c r="CV67" s="57"/>
      <c r="CW67" s="57"/>
      <c r="CX67" s="57"/>
      <c r="CY67" s="61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38"/>
      <c r="EM67" s="61"/>
      <c r="EN67" s="57"/>
      <c r="EO67" s="57" t="s">
        <v>386</v>
      </c>
      <c r="EP67" s="57" t="s">
        <v>386</v>
      </c>
      <c r="EQ67" s="57"/>
      <c r="ER67" s="57" t="s">
        <v>386</v>
      </c>
      <c r="ES67" s="57" t="s">
        <v>386</v>
      </c>
      <c r="ET67" s="57" t="s">
        <v>386</v>
      </c>
      <c r="EU67" s="57"/>
      <c r="EV67" s="57" t="s">
        <v>386</v>
      </c>
      <c r="EW67" s="57" t="s">
        <v>386</v>
      </c>
      <c r="EX67" s="57"/>
      <c r="EY67" s="57"/>
      <c r="EZ67" s="57" t="s">
        <v>386</v>
      </c>
      <c r="FA67" s="57"/>
      <c r="FB67" s="57"/>
      <c r="FC67" s="57"/>
      <c r="FD67" s="57"/>
      <c r="FE67" s="57" t="s">
        <v>386</v>
      </c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 t="str">
        <f t="shared" si="508"/>
        <v/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10</v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48" t="s">
        <v>391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 t="str">
        <f t="shared" si="524"/>
        <v/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339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 t="s">
        <v>386</v>
      </c>
      <c r="CV69" s="57" t="s">
        <v>386</v>
      </c>
      <c r="CW69" s="57"/>
      <c r="CX69" s="57"/>
      <c r="CY69" s="61"/>
      <c r="CZ69" s="57"/>
      <c r="DA69" s="57"/>
      <c r="DB69" s="57"/>
      <c r="DC69" s="57"/>
      <c r="DD69" s="57" t="s">
        <v>386</v>
      </c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 t="s">
        <v>386</v>
      </c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 t="s">
        <v>386</v>
      </c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>
        <f t="shared" si="524"/>
        <v>5</v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340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 t="s">
        <v>386</v>
      </c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 t="s">
        <v>386</v>
      </c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386</v>
      </c>
      <c r="EE70" s="57"/>
      <c r="EF70" s="57"/>
      <c r="EG70" s="57"/>
      <c r="EH70" s="57"/>
      <c r="EI70" s="57" t="s">
        <v>386</v>
      </c>
      <c r="EJ70" s="57" t="s">
        <v>386</v>
      </c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>
        <f t="shared" si="522"/>
        <v>1</v>
      </c>
      <c r="AGO70" s="36" t="str">
        <f t="shared" si="523"/>
        <v/>
      </c>
      <c r="AGP70" s="36" t="str">
        <f t="shared" si="510"/>
        <v/>
      </c>
      <c r="AGQ70" s="39">
        <f t="shared" si="524"/>
        <v>4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341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 t="s">
        <v>397</v>
      </c>
      <c r="P71" s="57" t="s">
        <v>397</v>
      </c>
      <c r="Q71" s="57" t="s">
        <v>397</v>
      </c>
      <c r="R71" s="57" t="s">
        <v>397</v>
      </c>
      <c r="S71" s="57" t="s">
        <v>397</v>
      </c>
      <c r="T71" s="57" t="s">
        <v>397</v>
      </c>
      <c r="U71" s="57"/>
      <c r="V71" s="38"/>
      <c r="W71" s="61"/>
      <c r="X71" s="57" t="s">
        <v>397</v>
      </c>
      <c r="Y71" s="57" t="s">
        <v>397</v>
      </c>
      <c r="Z71" s="57" t="s">
        <v>397</v>
      </c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 t="s">
        <v>387</v>
      </c>
      <c r="CG71" s="57" t="s">
        <v>387</v>
      </c>
      <c r="CH71" s="57" t="s">
        <v>387</v>
      </c>
      <c r="CI71" s="57"/>
      <c r="CJ71" s="57" t="s">
        <v>387</v>
      </c>
      <c r="CK71" s="57" t="s">
        <v>387</v>
      </c>
      <c r="CL71" s="57" t="s">
        <v>387</v>
      </c>
      <c r="CM71" s="57"/>
      <c r="CN71" s="57" t="s">
        <v>387</v>
      </c>
      <c r="CO71" s="57" t="s">
        <v>387</v>
      </c>
      <c r="CP71" s="57" t="s">
        <v>387</v>
      </c>
      <c r="CQ71" s="57" t="s">
        <v>387</v>
      </c>
      <c r="CR71" s="57" t="s">
        <v>387</v>
      </c>
      <c r="CS71" s="57" t="s">
        <v>387</v>
      </c>
      <c r="CT71" s="57" t="s">
        <v>387</v>
      </c>
      <c r="CU71" s="57" t="s">
        <v>387</v>
      </c>
      <c r="CV71" s="57" t="s">
        <v>387</v>
      </c>
      <c r="CW71" s="57"/>
      <c r="CX71" s="57"/>
      <c r="CY71" s="61"/>
      <c r="CZ71" s="57"/>
      <c r="DA71" s="57"/>
      <c r="DB71" s="57"/>
      <c r="DC71" s="57"/>
      <c r="DD71" s="57" t="s">
        <v>386</v>
      </c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386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 t="s">
        <v>386</v>
      </c>
      <c r="EJ71" s="57"/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 t="s">
        <v>386</v>
      </c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38"/>
      <c r="GU71" s="61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38"/>
      <c r="HN71" s="38"/>
      <c r="HO71" s="61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61"/>
      <c r="JG71" s="57"/>
      <c r="JH71" s="57"/>
      <c r="JI71" s="57"/>
      <c r="JJ71" s="57"/>
      <c r="JK71" s="57"/>
      <c r="JL71" s="57"/>
      <c r="JM71" s="57"/>
      <c r="JN71" s="57"/>
      <c r="JO71" s="57"/>
      <c r="JP71" s="57" t="s">
        <v>386</v>
      </c>
      <c r="JQ71" s="57"/>
      <c r="JR71" s="57"/>
      <c r="JS71" s="57"/>
      <c r="JT71" s="57"/>
      <c r="JU71" s="57"/>
      <c r="JV71" s="57"/>
      <c r="JW71" s="57"/>
      <c r="JX71" s="57"/>
      <c r="JY71" s="57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>
        <f t="shared" si="508"/>
        <v>1</v>
      </c>
      <c r="AGL71" s="36">
        <f t="shared" si="521"/>
        <v>9</v>
      </c>
      <c r="AGM71" s="36">
        <f t="shared" si="509"/>
        <v>9</v>
      </c>
      <c r="AGN71" s="39" t="str">
        <f t="shared" si="522"/>
        <v/>
      </c>
      <c r="AGO71" s="36" t="str">
        <f t="shared" si="523"/>
        <v/>
      </c>
      <c r="AGP71" s="36">
        <f t="shared" si="510"/>
        <v>6</v>
      </c>
      <c r="AGQ71" s="39">
        <f t="shared" si="524"/>
        <v>4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>
        <f t="shared" si="528"/>
        <v>1</v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342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/>
      <c r="P72" s="57"/>
      <c r="Q72" s="57"/>
      <c r="R72" s="57"/>
      <c r="S72" s="57"/>
      <c r="T72" s="57"/>
      <c r="U72" s="57"/>
      <c r="V72" s="38"/>
      <c r="W72" s="61"/>
      <c r="X72" s="57" t="s">
        <v>387</v>
      </c>
      <c r="Y72" s="57" t="s">
        <v>387</v>
      </c>
      <c r="Z72" s="57" t="s">
        <v>387</v>
      </c>
      <c r="AA72" s="57" t="s">
        <v>387</v>
      </c>
      <c r="AB72" s="57" t="s">
        <v>387</v>
      </c>
      <c r="AC72" s="57" t="s">
        <v>387</v>
      </c>
      <c r="AD72" s="57" t="s">
        <v>387</v>
      </c>
      <c r="AE72" s="57" t="s">
        <v>387</v>
      </c>
      <c r="AF72" s="57" t="s">
        <v>387</v>
      </c>
      <c r="AG72" s="57" t="s">
        <v>387</v>
      </c>
      <c r="AH72" s="57"/>
      <c r="AI72" s="57"/>
      <c r="AJ72" s="57" t="s">
        <v>387</v>
      </c>
      <c r="AK72" s="57" t="s">
        <v>387</v>
      </c>
      <c r="AL72" s="57" t="s">
        <v>387</v>
      </c>
      <c r="AM72" s="57"/>
      <c r="AN72" s="57" t="s">
        <v>387</v>
      </c>
      <c r="AO72" s="57" t="s">
        <v>387</v>
      </c>
      <c r="AP72" s="38"/>
      <c r="AQ72" s="61"/>
      <c r="AR72" s="57" t="s">
        <v>387</v>
      </c>
      <c r="AS72" s="57" t="s">
        <v>387</v>
      </c>
      <c r="AT72" s="57" t="s">
        <v>387</v>
      </c>
      <c r="AU72" s="57"/>
      <c r="AV72" s="57" t="s">
        <v>387</v>
      </c>
      <c r="AW72" s="57" t="s">
        <v>387</v>
      </c>
      <c r="AX72" s="57" t="s">
        <v>387</v>
      </c>
      <c r="AY72" s="57"/>
      <c r="AZ72" s="57" t="s">
        <v>387</v>
      </c>
      <c r="BA72" s="57" t="s">
        <v>387</v>
      </c>
      <c r="BB72" s="57" t="s">
        <v>387</v>
      </c>
      <c r="BC72" s="57" t="s">
        <v>387</v>
      </c>
      <c r="BD72" s="57" t="s">
        <v>387</v>
      </c>
      <c r="BE72" s="57" t="s">
        <v>387</v>
      </c>
      <c r="BF72" s="57"/>
      <c r="BG72" s="57" t="s">
        <v>387</v>
      </c>
      <c r="BH72" s="57" t="s">
        <v>387</v>
      </c>
      <c r="BI72" s="57"/>
      <c r="BJ72" s="38"/>
      <c r="BK72" s="61"/>
      <c r="BL72" s="57" t="s">
        <v>387</v>
      </c>
      <c r="BM72" s="57" t="s">
        <v>387</v>
      </c>
      <c r="BN72" s="57"/>
      <c r="BO72" s="57"/>
      <c r="BP72" s="57" t="s">
        <v>387</v>
      </c>
      <c r="BQ72" s="57" t="s">
        <v>387</v>
      </c>
      <c r="BR72" s="57" t="s">
        <v>387</v>
      </c>
      <c r="BS72" s="57"/>
      <c r="BT72" s="57" t="s">
        <v>387</v>
      </c>
      <c r="BU72" s="57" t="s">
        <v>387</v>
      </c>
      <c r="BV72" s="57" t="s">
        <v>387</v>
      </c>
      <c r="BW72" s="57"/>
      <c r="BX72" s="57" t="s">
        <v>387</v>
      </c>
      <c r="BY72" s="57" t="s">
        <v>387</v>
      </c>
      <c r="BZ72" s="57"/>
      <c r="CA72" s="57"/>
      <c r="CB72" s="57" t="s">
        <v>387</v>
      </c>
      <c r="CC72" s="57" t="s">
        <v>387</v>
      </c>
      <c r="CD72" s="38"/>
      <c r="CE72" s="61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61"/>
      <c r="CZ72" s="57" t="s">
        <v>387</v>
      </c>
      <c r="DA72" s="57" t="s">
        <v>387</v>
      </c>
      <c r="DB72" s="57" t="s">
        <v>387</v>
      </c>
      <c r="DC72" s="57" t="s">
        <v>387</v>
      </c>
      <c r="DD72" s="57" t="s">
        <v>387</v>
      </c>
      <c r="DE72" s="57" t="s">
        <v>387</v>
      </c>
      <c r="DF72" s="57"/>
      <c r="DG72" s="57"/>
      <c r="DH72" s="57" t="s">
        <v>387</v>
      </c>
      <c r="DI72" s="57" t="s">
        <v>387</v>
      </c>
      <c r="DJ72" s="57" t="s">
        <v>387</v>
      </c>
      <c r="DK72" s="57"/>
      <c r="DL72" s="57" t="s">
        <v>387</v>
      </c>
      <c r="DM72" s="57" t="s">
        <v>387</v>
      </c>
      <c r="DN72" s="57" t="s">
        <v>387</v>
      </c>
      <c r="DO72" s="57"/>
      <c r="DP72" s="57" t="s">
        <v>387</v>
      </c>
      <c r="DQ72" s="57" t="s">
        <v>387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 t="s">
        <v>386</v>
      </c>
      <c r="EX72" s="57"/>
      <c r="EY72" s="57"/>
      <c r="EZ72" s="57"/>
      <c r="FA72" s="57"/>
      <c r="FB72" s="57"/>
      <c r="FC72" s="57"/>
      <c r="FD72" s="57"/>
      <c r="FE72" s="57" t="s">
        <v>386</v>
      </c>
      <c r="FF72" s="57"/>
      <c r="FG72" s="61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 t="s">
        <v>386</v>
      </c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 t="s">
        <v>386</v>
      </c>
      <c r="HL72" s="57" t="s">
        <v>386</v>
      </c>
      <c r="HM72" s="38"/>
      <c r="HN72" s="38"/>
      <c r="HO72" s="61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 t="s">
        <v>386</v>
      </c>
      <c r="IH72" s="38"/>
      <c r="II72" s="61"/>
      <c r="IJ72" s="57"/>
      <c r="IK72" s="57" t="s">
        <v>386</v>
      </c>
      <c r="IL72" s="57" t="s">
        <v>386</v>
      </c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38"/>
      <c r="JB72" s="38"/>
      <c r="JC72" s="37"/>
      <c r="JD72" s="38"/>
      <c r="JE72" s="38"/>
      <c r="JF72" s="61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 t="str">
        <f t="shared" si="508"/>
        <v/>
      </c>
      <c r="AGL72" s="36" t="str">
        <f t="shared" si="521"/>
        <v/>
      </c>
      <c r="AGM72" s="36">
        <f t="shared" si="509"/>
        <v>41</v>
      </c>
      <c r="AGN72" s="39" t="str">
        <f t="shared" si="522"/>
        <v/>
      </c>
      <c r="AGO72" s="36" t="str">
        <f t="shared" si="523"/>
        <v/>
      </c>
      <c r="AGP72" s="36">
        <f t="shared" si="510"/>
        <v>14</v>
      </c>
      <c r="AGQ72" s="39">
        <f t="shared" si="524"/>
        <v>3</v>
      </c>
      <c r="AGR72" s="36" t="str">
        <f t="shared" si="525"/>
        <v/>
      </c>
      <c r="AGS72" s="36" t="str">
        <f t="shared" si="511"/>
        <v/>
      </c>
      <c r="AGT72" s="39">
        <f t="shared" si="526"/>
        <v>5</v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343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38"/>
      <c r="AQ73" s="61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38"/>
      <c r="BK73" s="61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38"/>
      <c r="CE73" s="61"/>
      <c r="CF73" s="57"/>
      <c r="CG73" s="57"/>
      <c r="CH73" s="57" t="s">
        <v>386</v>
      </c>
      <c r="CI73" s="57"/>
      <c r="CJ73" s="57" t="s">
        <v>386</v>
      </c>
      <c r="CK73" s="57"/>
      <c r="CL73" s="57" t="s">
        <v>386</v>
      </c>
      <c r="CM73" s="57"/>
      <c r="CN73" s="57" t="s">
        <v>386</v>
      </c>
      <c r="CO73" s="57" t="s">
        <v>386</v>
      </c>
      <c r="CP73" s="57"/>
      <c r="CQ73" s="57" t="s">
        <v>386</v>
      </c>
      <c r="CR73" s="57"/>
      <c r="CS73" s="57"/>
      <c r="CT73" s="57"/>
      <c r="CU73" s="57"/>
      <c r="CV73" s="57"/>
      <c r="CW73" s="57"/>
      <c r="CX73" s="57"/>
      <c r="CY73" s="61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 t="s">
        <v>386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38"/>
      <c r="HN73" s="38"/>
      <c r="HO73" s="61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38"/>
      <c r="II73" s="61"/>
      <c r="IJ73" s="57"/>
      <c r="IK73" s="57" t="s">
        <v>386</v>
      </c>
      <c r="IL73" s="57"/>
      <c r="IM73" s="57"/>
      <c r="IN73" s="57"/>
      <c r="IO73" s="57"/>
      <c r="IP73" s="57"/>
      <c r="IQ73" s="57"/>
      <c r="IR73" s="57" t="s">
        <v>386</v>
      </c>
      <c r="IS73" s="57"/>
      <c r="IT73" s="57"/>
      <c r="IU73" s="57"/>
      <c r="IV73" s="57"/>
      <c r="IW73" s="57"/>
      <c r="IX73" s="57"/>
      <c r="IY73" s="57"/>
      <c r="IZ73" s="57"/>
      <c r="JA73" s="38"/>
      <c r="JB73" s="38"/>
      <c r="JC73" s="37"/>
      <c r="JD73" s="38"/>
      <c r="JE73" s="38"/>
      <c r="JF73" s="61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 t="str">
        <f t="shared" si="508"/>
        <v/>
      </c>
      <c r="AGL73" s="36" t="str">
        <f t="shared" si="521"/>
        <v/>
      </c>
      <c r="AGM73" s="36" t="str">
        <f t="shared" si="509"/>
        <v/>
      </c>
      <c r="AGN73" s="39">
        <f t="shared" si="522"/>
        <v>5</v>
      </c>
      <c r="AGO73" s="36" t="str">
        <f t="shared" si="523"/>
        <v/>
      </c>
      <c r="AGP73" s="36" t="str">
        <f t="shared" si="510"/>
        <v/>
      </c>
      <c r="AGQ73" s="39">
        <f t="shared" si="524"/>
        <v>2</v>
      </c>
      <c r="AGR73" s="36" t="str">
        <f t="shared" si="525"/>
        <v/>
      </c>
      <c r="AGS73" s="36" t="str">
        <f t="shared" si="511"/>
        <v/>
      </c>
      <c r="AGT73" s="39">
        <f t="shared" si="526"/>
        <v>2</v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344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 t="s">
        <v>386</v>
      </c>
      <c r="AC74" s="57"/>
      <c r="AD74" s="57" t="s">
        <v>386</v>
      </c>
      <c r="AE74" s="57" t="s">
        <v>386</v>
      </c>
      <c r="AF74" s="57"/>
      <c r="AG74" s="57"/>
      <c r="AH74" s="57"/>
      <c r="AI74" s="57"/>
      <c r="AJ74" s="57"/>
      <c r="AK74" s="57"/>
      <c r="AL74" s="57"/>
      <c r="AM74" s="57"/>
      <c r="AN74" s="57" t="s">
        <v>386</v>
      </c>
      <c r="AO74" s="57" t="s">
        <v>386</v>
      </c>
      <c r="AP74" s="38"/>
      <c r="AQ74" s="61"/>
      <c r="AR74" s="57" t="s">
        <v>386</v>
      </c>
      <c r="AS74" s="57" t="s">
        <v>386</v>
      </c>
      <c r="AT74" s="57" t="s">
        <v>386</v>
      </c>
      <c r="AU74" s="57"/>
      <c r="AV74" s="57" t="s">
        <v>386</v>
      </c>
      <c r="AW74" s="57" t="s">
        <v>386</v>
      </c>
      <c r="AX74" s="57" t="s">
        <v>386</v>
      </c>
      <c r="AY74" s="57"/>
      <c r="AZ74" s="57" t="s">
        <v>386</v>
      </c>
      <c r="BA74" s="57" t="s">
        <v>386</v>
      </c>
      <c r="BB74" s="57" t="s">
        <v>386</v>
      </c>
      <c r="BC74" s="57" t="s">
        <v>386</v>
      </c>
      <c r="BD74" s="57" t="s">
        <v>386</v>
      </c>
      <c r="BE74" s="57" t="s">
        <v>386</v>
      </c>
      <c r="BF74" s="57"/>
      <c r="BG74" s="57" t="s">
        <v>386</v>
      </c>
      <c r="BH74" s="57" t="s">
        <v>386</v>
      </c>
      <c r="BI74" s="57"/>
      <c r="BJ74" s="38"/>
      <c r="BK74" s="61"/>
      <c r="BL74" s="57" t="s">
        <v>386</v>
      </c>
      <c r="BM74" s="57" t="s">
        <v>386</v>
      </c>
      <c r="BN74" s="57"/>
      <c r="BO74" s="57"/>
      <c r="BP74" s="57" t="s">
        <v>386</v>
      </c>
      <c r="BQ74" s="57" t="s">
        <v>386</v>
      </c>
      <c r="BR74" s="57" t="s">
        <v>386</v>
      </c>
      <c r="BS74" s="57"/>
      <c r="BT74" s="57" t="s">
        <v>386</v>
      </c>
      <c r="BU74" s="57"/>
      <c r="BV74" s="57"/>
      <c r="BW74" s="57"/>
      <c r="BX74" s="57"/>
      <c r="BY74" s="57"/>
      <c r="BZ74" s="57"/>
      <c r="CA74" s="57"/>
      <c r="CB74" s="57" t="s">
        <v>386</v>
      </c>
      <c r="CC74" s="57" t="s">
        <v>386</v>
      </c>
      <c r="CD74" s="38"/>
      <c r="CE74" s="61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61"/>
      <c r="CZ74" s="57"/>
      <c r="DA74" s="57" t="s">
        <v>386</v>
      </c>
      <c r="DB74" s="57" t="s">
        <v>386</v>
      </c>
      <c r="DC74" s="57"/>
      <c r="DD74" s="57"/>
      <c r="DE74" s="57"/>
      <c r="DF74" s="57"/>
      <c r="DG74" s="57"/>
      <c r="DH74" s="57"/>
      <c r="DI74" s="57" t="s">
        <v>386</v>
      </c>
      <c r="DJ74" s="57"/>
      <c r="DK74" s="57"/>
      <c r="DL74" s="57" t="s">
        <v>386</v>
      </c>
      <c r="DM74" s="57"/>
      <c r="DN74" s="57"/>
      <c r="DO74" s="57"/>
      <c r="DP74" s="57"/>
      <c r="DQ74" s="57" t="s">
        <v>386</v>
      </c>
      <c r="DR74" s="57"/>
      <c r="DS74" s="61"/>
      <c r="DT74" s="57"/>
      <c r="DU74" s="57"/>
      <c r="DV74" s="57" t="s">
        <v>386</v>
      </c>
      <c r="DW74" s="57"/>
      <c r="DX74" s="57"/>
      <c r="DY74" s="57"/>
      <c r="DZ74" s="57"/>
      <c r="EA74" s="57"/>
      <c r="EB74" s="57"/>
      <c r="EC74" s="57"/>
      <c r="ED74" s="57"/>
      <c r="EE74" s="57" t="s">
        <v>386</v>
      </c>
      <c r="EF74" s="57"/>
      <c r="EG74" s="57"/>
      <c r="EH74" s="57"/>
      <c r="EI74" s="57"/>
      <c r="EJ74" s="57" t="s">
        <v>386</v>
      </c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61"/>
      <c r="FH74" s="57"/>
      <c r="FI74" s="57"/>
      <c r="FJ74" s="57" t="s">
        <v>386</v>
      </c>
      <c r="FK74" s="57"/>
      <c r="FL74" s="57"/>
      <c r="FM74" s="57"/>
      <c r="FN74" s="57"/>
      <c r="FO74" s="57"/>
      <c r="FP74" s="57"/>
      <c r="FQ74" s="57"/>
      <c r="FR74" s="57"/>
      <c r="FS74" s="57" t="s">
        <v>386</v>
      </c>
      <c r="FT74" s="57"/>
      <c r="FU74" s="57"/>
      <c r="FV74" s="57"/>
      <c r="FW74" s="57" t="s">
        <v>386</v>
      </c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 t="s">
        <v>386</v>
      </c>
      <c r="GO74" s="57"/>
      <c r="GP74" s="57"/>
      <c r="GQ74" s="57"/>
      <c r="GR74" s="57"/>
      <c r="GS74" s="57"/>
      <c r="GT74" s="38"/>
      <c r="GU74" s="61"/>
      <c r="GV74" s="57"/>
      <c r="GW74" s="57"/>
      <c r="GX74" s="57" t="s">
        <v>386</v>
      </c>
      <c r="GY74" s="57"/>
      <c r="GZ74" s="57"/>
      <c r="HA74" s="57"/>
      <c r="HB74" s="57" t="s">
        <v>386</v>
      </c>
      <c r="HC74" s="57"/>
      <c r="HD74" s="57"/>
      <c r="HE74" s="57"/>
      <c r="HF74" s="57"/>
      <c r="HG74" s="57"/>
      <c r="HH74" s="57" t="s">
        <v>386</v>
      </c>
      <c r="HI74" s="57"/>
      <c r="HJ74" s="57"/>
      <c r="HK74" s="57" t="s">
        <v>386</v>
      </c>
      <c r="HL74" s="57" t="s">
        <v>386</v>
      </c>
      <c r="HM74" s="38"/>
      <c r="HN74" s="38"/>
      <c r="HO74" s="61"/>
      <c r="HP74" s="57"/>
      <c r="HQ74" s="57" t="s">
        <v>386</v>
      </c>
      <c r="HR74" s="57" t="s">
        <v>386</v>
      </c>
      <c r="HS74" s="57"/>
      <c r="HT74" s="57" t="s">
        <v>386</v>
      </c>
      <c r="HU74" s="57"/>
      <c r="HV74" s="57"/>
      <c r="HW74" s="57"/>
      <c r="HX74" s="57" t="s">
        <v>386</v>
      </c>
      <c r="HY74" s="57"/>
      <c r="HZ74" s="57"/>
      <c r="IA74" s="57"/>
      <c r="IB74" s="57" t="s">
        <v>386</v>
      </c>
      <c r="IC74" s="57"/>
      <c r="ID74" s="57"/>
      <c r="IE74" s="57"/>
      <c r="IF74" s="57"/>
      <c r="IG74" s="57" t="s">
        <v>386</v>
      </c>
      <c r="IH74" s="38"/>
      <c r="II74" s="61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38"/>
      <c r="JB74" s="38"/>
      <c r="JC74" s="37"/>
      <c r="JD74" s="38"/>
      <c r="JE74" s="38"/>
      <c r="JF74" s="61"/>
      <c r="JG74" s="57" t="s">
        <v>386</v>
      </c>
      <c r="JH74" s="57"/>
      <c r="JI74" s="57" t="s">
        <v>386</v>
      </c>
      <c r="JJ74" s="57"/>
      <c r="JK74" s="57" t="s">
        <v>386</v>
      </c>
      <c r="JL74" s="57"/>
      <c r="JM74" s="57"/>
      <c r="JN74" s="57"/>
      <c r="JO74" s="57"/>
      <c r="JP74" s="57" t="s">
        <v>386</v>
      </c>
      <c r="JQ74" s="57"/>
      <c r="JR74" s="57"/>
      <c r="JS74" s="57" t="s">
        <v>386</v>
      </c>
      <c r="JT74" s="57" t="s">
        <v>386</v>
      </c>
      <c r="JU74" s="57"/>
      <c r="JV74" s="57"/>
      <c r="JW74" s="57" t="s">
        <v>386</v>
      </c>
      <c r="JX74" s="57" t="s">
        <v>386</v>
      </c>
      <c r="JY74" s="57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>
        <f t="shared" si="508"/>
        <v>6</v>
      </c>
      <c r="AGL74" s="36" t="str">
        <f t="shared" si="521"/>
        <v/>
      </c>
      <c r="AGM74" s="36" t="str">
        <f t="shared" si="509"/>
        <v/>
      </c>
      <c r="AGN74" s="39">
        <f t="shared" si="522"/>
        <v>27</v>
      </c>
      <c r="AGO74" s="36" t="str">
        <f t="shared" si="523"/>
        <v/>
      </c>
      <c r="AGP74" s="36" t="str">
        <f t="shared" si="510"/>
        <v/>
      </c>
      <c r="AGQ74" s="39">
        <f t="shared" si="524"/>
        <v>11</v>
      </c>
      <c r="AGR74" s="36" t="str">
        <f t="shared" si="525"/>
        <v/>
      </c>
      <c r="AGS74" s="36" t="str">
        <f t="shared" si="511"/>
        <v/>
      </c>
      <c r="AGT74" s="39">
        <f t="shared" si="526"/>
        <v>12</v>
      </c>
      <c r="AGU74" s="36" t="str">
        <f t="shared" si="527"/>
        <v/>
      </c>
      <c r="AGV74" s="36" t="str">
        <f t="shared" si="512"/>
        <v/>
      </c>
      <c r="AGW74" s="39">
        <f t="shared" si="528"/>
        <v>8</v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345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38"/>
      <c r="AQ75" s="61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38"/>
      <c r="BK75" s="61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38"/>
      <c r="CE75" s="61"/>
      <c r="CF75" s="57" t="s">
        <v>387</v>
      </c>
      <c r="CG75" s="57" t="s">
        <v>387</v>
      </c>
      <c r="CH75" s="57" t="s">
        <v>387</v>
      </c>
      <c r="CI75" s="57"/>
      <c r="CJ75" s="57" t="s">
        <v>387</v>
      </c>
      <c r="CK75" s="57" t="s">
        <v>387</v>
      </c>
      <c r="CL75" s="57" t="s">
        <v>387</v>
      </c>
      <c r="CM75" s="57"/>
      <c r="CN75" s="57" t="s">
        <v>387</v>
      </c>
      <c r="CO75" s="57" t="s">
        <v>387</v>
      </c>
      <c r="CP75" s="57" t="s">
        <v>387</v>
      </c>
      <c r="CQ75" s="57" t="s">
        <v>387</v>
      </c>
      <c r="CR75" s="57" t="s">
        <v>387</v>
      </c>
      <c r="CS75" s="57" t="s">
        <v>387</v>
      </c>
      <c r="CT75" s="57" t="s">
        <v>387</v>
      </c>
      <c r="CU75" s="57" t="s">
        <v>387</v>
      </c>
      <c r="CV75" s="57" t="s">
        <v>387</v>
      </c>
      <c r="CW75" s="57"/>
      <c r="CX75" s="57"/>
      <c r="CY75" s="61"/>
      <c r="CZ75" s="57"/>
      <c r="DA75" s="57"/>
      <c r="DB75" s="57" t="s">
        <v>386</v>
      </c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61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38"/>
      <c r="EM75" s="61"/>
      <c r="EN75" s="57"/>
      <c r="EO75" s="57"/>
      <c r="EP75" s="57"/>
      <c r="EQ75" s="57"/>
      <c r="ER75" s="57"/>
      <c r="ES75" s="57"/>
      <c r="ET75" s="57" t="s">
        <v>386</v>
      </c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 t="s">
        <v>386</v>
      </c>
      <c r="FF75" s="57"/>
      <c r="FG75" s="61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 t="s">
        <v>386</v>
      </c>
      <c r="GO75" s="57"/>
      <c r="GP75" s="57"/>
      <c r="GQ75" s="57"/>
      <c r="GR75" s="57"/>
      <c r="GS75" s="57"/>
      <c r="GT75" s="38"/>
      <c r="GU75" s="61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 t="s">
        <v>386</v>
      </c>
      <c r="HL75" s="57"/>
      <c r="HM75" s="38"/>
      <c r="HN75" s="38"/>
      <c r="HO75" s="61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38"/>
      <c r="II75" s="61"/>
      <c r="IJ75" s="57"/>
      <c r="IK75" s="57" t="s">
        <v>386</v>
      </c>
      <c r="IL75" s="57" t="s">
        <v>386</v>
      </c>
      <c r="IM75" s="57"/>
      <c r="IN75" s="57"/>
      <c r="IO75" s="57"/>
      <c r="IP75" s="57"/>
      <c r="IQ75" s="57"/>
      <c r="IR75" s="57" t="s">
        <v>386</v>
      </c>
      <c r="IS75" s="57"/>
      <c r="IT75" s="57"/>
      <c r="IU75" s="57" t="s">
        <v>386</v>
      </c>
      <c r="IV75" s="57"/>
      <c r="IW75" s="57"/>
      <c r="IX75" s="57"/>
      <c r="IY75" s="57" t="s">
        <v>386</v>
      </c>
      <c r="IZ75" s="57"/>
      <c r="JA75" s="38"/>
      <c r="JB75" s="38"/>
      <c r="JC75" s="37"/>
      <c r="JD75" s="38"/>
      <c r="JE75" s="38"/>
      <c r="JF75" s="61"/>
      <c r="JG75" s="57"/>
      <c r="JH75" s="57"/>
      <c r="JI75" s="57"/>
      <c r="JJ75" s="57"/>
      <c r="JK75" s="57"/>
      <c r="JL75" s="57"/>
      <c r="JM75" s="57"/>
      <c r="JN75" s="57"/>
      <c r="JO75" s="57"/>
      <c r="JP75" s="57" t="s">
        <v>386</v>
      </c>
      <c r="JQ75" s="57"/>
      <c r="JR75" s="57"/>
      <c r="JS75" s="57"/>
      <c r="JT75" s="57"/>
      <c r="JU75" s="57"/>
      <c r="JV75" s="57"/>
      <c r="JW75" s="57"/>
      <c r="JX75" s="57"/>
      <c r="JY75" s="57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1</v>
      </c>
      <c r="AGL75" s="36" t="str">
        <f t="shared" si="521"/>
        <v/>
      </c>
      <c r="AGM75" s="36">
        <f t="shared" si="509"/>
        <v>9</v>
      </c>
      <c r="AGN75" s="39" t="str">
        <f t="shared" si="522"/>
        <v/>
      </c>
      <c r="AGO75" s="36" t="str">
        <f t="shared" si="523"/>
        <v/>
      </c>
      <c r="AGP75" s="36">
        <f t="shared" si="510"/>
        <v>6</v>
      </c>
      <c r="AGQ75" s="39">
        <f t="shared" si="524"/>
        <v>3</v>
      </c>
      <c r="AGR75" s="36" t="str">
        <f t="shared" si="525"/>
        <v/>
      </c>
      <c r="AGS75" s="36" t="str">
        <f t="shared" si="511"/>
        <v/>
      </c>
      <c r="AGT75" s="39">
        <f t="shared" si="526"/>
        <v>7</v>
      </c>
      <c r="AGU75" s="36" t="str">
        <f t="shared" si="527"/>
        <v/>
      </c>
      <c r="AGV75" s="36" t="str">
        <f t="shared" si="512"/>
        <v/>
      </c>
      <c r="AGW75" s="39">
        <f t="shared" si="528"/>
        <v>1</v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346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 t="s">
        <v>387</v>
      </c>
      <c r="Y76" s="57" t="s">
        <v>387</v>
      </c>
      <c r="Z76" s="57" t="s">
        <v>387</v>
      </c>
      <c r="AA76" s="57" t="s">
        <v>387</v>
      </c>
      <c r="AB76" s="57" t="s">
        <v>387</v>
      </c>
      <c r="AC76" s="57" t="s">
        <v>387</v>
      </c>
      <c r="AD76" s="57" t="s">
        <v>387</v>
      </c>
      <c r="AE76" s="57" t="s">
        <v>387</v>
      </c>
      <c r="AF76" s="57" t="s">
        <v>387</v>
      </c>
      <c r="AG76" s="57" t="s">
        <v>387</v>
      </c>
      <c r="AH76" s="57"/>
      <c r="AI76" s="57"/>
      <c r="AJ76" s="57" t="s">
        <v>387</v>
      </c>
      <c r="AK76" s="57" t="s">
        <v>387</v>
      </c>
      <c r="AL76" s="57" t="s">
        <v>387</v>
      </c>
      <c r="AM76" s="57"/>
      <c r="AN76" s="57" t="s">
        <v>387</v>
      </c>
      <c r="AO76" s="57" t="s">
        <v>387</v>
      </c>
      <c r="AP76" s="38"/>
      <c r="AQ76" s="61"/>
      <c r="AR76" s="57" t="s">
        <v>387</v>
      </c>
      <c r="AS76" s="57" t="s">
        <v>387</v>
      </c>
      <c r="AT76" s="57" t="s">
        <v>387</v>
      </c>
      <c r="AU76" s="57"/>
      <c r="AV76" s="57" t="s">
        <v>387</v>
      </c>
      <c r="AW76" s="57" t="s">
        <v>387</v>
      </c>
      <c r="AX76" s="57" t="s">
        <v>387</v>
      </c>
      <c r="AY76" s="57"/>
      <c r="AZ76" s="57" t="s">
        <v>387</v>
      </c>
      <c r="BA76" s="57" t="s">
        <v>387</v>
      </c>
      <c r="BB76" s="57" t="s">
        <v>387</v>
      </c>
      <c r="BC76" s="57" t="s">
        <v>387</v>
      </c>
      <c r="BD76" s="57" t="s">
        <v>387</v>
      </c>
      <c r="BE76" s="57" t="s">
        <v>387</v>
      </c>
      <c r="BF76" s="57"/>
      <c r="BG76" s="57" t="s">
        <v>387</v>
      </c>
      <c r="BH76" s="57" t="s">
        <v>387</v>
      </c>
      <c r="BI76" s="57"/>
      <c r="BJ76" s="38"/>
      <c r="BK76" s="61"/>
      <c r="BL76" s="57" t="s">
        <v>387</v>
      </c>
      <c r="BM76" s="57" t="s">
        <v>387</v>
      </c>
      <c r="BN76" s="57"/>
      <c r="BO76" s="57"/>
      <c r="BP76" s="57" t="s">
        <v>387</v>
      </c>
      <c r="BQ76" s="57" t="s">
        <v>387</v>
      </c>
      <c r="BR76" s="57" t="s">
        <v>387</v>
      </c>
      <c r="BS76" s="57"/>
      <c r="BT76" s="57" t="s">
        <v>387</v>
      </c>
      <c r="BU76" s="57" t="s">
        <v>387</v>
      </c>
      <c r="BV76" s="57" t="s">
        <v>387</v>
      </c>
      <c r="BW76" s="57"/>
      <c r="BX76" s="57" t="s">
        <v>387</v>
      </c>
      <c r="BY76" s="57" t="s">
        <v>387</v>
      </c>
      <c r="BZ76" s="57"/>
      <c r="CA76" s="57"/>
      <c r="CB76" s="57" t="s">
        <v>387</v>
      </c>
      <c r="CC76" s="57" t="s">
        <v>387</v>
      </c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61"/>
      <c r="CZ76" s="57" t="s">
        <v>387</v>
      </c>
      <c r="DA76" s="57" t="s">
        <v>387</v>
      </c>
      <c r="DB76" s="57" t="s">
        <v>387</v>
      </c>
      <c r="DC76" s="57" t="s">
        <v>387</v>
      </c>
      <c r="DD76" s="57" t="s">
        <v>387</v>
      </c>
      <c r="DE76" s="57" t="s">
        <v>387</v>
      </c>
      <c r="DF76" s="57"/>
      <c r="DG76" s="57"/>
      <c r="DH76" s="57" t="s">
        <v>387</v>
      </c>
      <c r="DI76" s="57" t="s">
        <v>387</v>
      </c>
      <c r="DJ76" s="57" t="s">
        <v>387</v>
      </c>
      <c r="DK76" s="57"/>
      <c r="DL76" s="57" t="s">
        <v>387</v>
      </c>
      <c r="DM76" s="57" t="s">
        <v>387</v>
      </c>
      <c r="DN76" s="57" t="s">
        <v>387</v>
      </c>
      <c r="DO76" s="57"/>
      <c r="DP76" s="57" t="s">
        <v>387</v>
      </c>
      <c r="DQ76" s="57" t="s">
        <v>387</v>
      </c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 t="s">
        <v>386</v>
      </c>
      <c r="EG76" s="57"/>
      <c r="EH76" s="57"/>
      <c r="EI76" s="57" t="s">
        <v>386</v>
      </c>
      <c r="EJ76" s="57"/>
      <c r="EK76" s="57"/>
      <c r="EL76" s="38"/>
      <c r="EM76" s="61"/>
      <c r="EN76" s="57"/>
      <c r="EO76" s="57"/>
      <c r="EP76" s="57"/>
      <c r="EQ76" s="57"/>
      <c r="ER76" s="57"/>
      <c r="ES76" s="57" t="s">
        <v>386</v>
      </c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61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38"/>
      <c r="GU76" s="61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38"/>
      <c r="HN76" s="38"/>
      <c r="HO76" s="61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 t="s">
        <v>386</v>
      </c>
      <c r="IH76" s="38"/>
      <c r="II76" s="61"/>
      <c r="IJ76" s="57"/>
      <c r="IK76" s="57"/>
      <c r="IL76" s="57" t="s">
        <v>386</v>
      </c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 t="str">
        <f t="shared" si="508"/>
        <v/>
      </c>
      <c r="AGL76" s="36" t="str">
        <f t="shared" si="521"/>
        <v/>
      </c>
      <c r="AGM76" s="36">
        <f t="shared" si="509"/>
        <v>41</v>
      </c>
      <c r="AGN76" s="39" t="str">
        <f t="shared" si="522"/>
        <v/>
      </c>
      <c r="AGO76" s="36" t="str">
        <f t="shared" si="523"/>
        <v/>
      </c>
      <c r="AGP76" s="36">
        <f t="shared" si="510"/>
        <v>14</v>
      </c>
      <c r="AGQ76" s="39">
        <f t="shared" si="524"/>
        <v>3</v>
      </c>
      <c r="AGR76" s="36" t="str">
        <f t="shared" si="525"/>
        <v/>
      </c>
      <c r="AGS76" s="36" t="str">
        <f t="shared" si="511"/>
        <v/>
      </c>
      <c r="AGT76" s="39">
        <f t="shared" si="526"/>
        <v>2</v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2">
        <f t="shared" si="541"/>
        <v>22</v>
      </c>
      <c r="B77" s="59" t="s">
        <v>404</v>
      </c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38"/>
      <c r="EM77" s="61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38"/>
      <c r="GU77" s="61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38"/>
      <c r="HN77" s="38"/>
      <c r="HO77" s="61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38"/>
      <c r="II77" s="61"/>
      <c r="IJ77" s="57"/>
      <c r="IK77" s="57" t="s">
        <v>386</v>
      </c>
      <c r="IL77" s="57"/>
      <c r="IM77" s="57"/>
      <c r="IN77" s="57"/>
      <c r="IO77" s="57"/>
      <c r="IP77" s="57"/>
      <c r="IQ77" s="57"/>
      <c r="IR77" s="57" t="s">
        <v>386</v>
      </c>
      <c r="IS77" s="57"/>
      <c r="IT77" s="57"/>
      <c r="IU77" s="57"/>
      <c r="IV77" s="57"/>
      <c r="IW77" s="57"/>
      <c r="IX77" s="57"/>
      <c r="IY77" s="57"/>
      <c r="IZ77" s="57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 t="str">
        <f t="shared" si="508"/>
        <v/>
      </c>
      <c r="AGL77" s="36" t="str">
        <f t="shared" si="521"/>
        <v/>
      </c>
      <c r="AGM77" s="36" t="str">
        <f t="shared" si="509"/>
        <v/>
      </c>
      <c r="AGN77" s="39" t="str">
        <f t="shared" si="522"/>
        <v/>
      </c>
      <c r="AGO77" s="36" t="str">
        <f t="shared" si="523"/>
        <v/>
      </c>
      <c r="AGP77" s="36" t="str">
        <f t="shared" si="510"/>
        <v/>
      </c>
      <c r="AGQ77" s="39" t="str">
        <f t="shared" si="524"/>
        <v/>
      </c>
      <c r="AGR77" s="36" t="str">
        <f t="shared" si="525"/>
        <v/>
      </c>
      <c r="AGS77" s="36" t="str">
        <f t="shared" si="511"/>
        <v/>
      </c>
      <c r="AGT77" s="39">
        <f t="shared" si="526"/>
        <v>2</v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46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61"/>
      <c r="EN78" s="57"/>
      <c r="EO78" s="57"/>
      <c r="EP78" s="57"/>
      <c r="EQ78" s="57"/>
      <c r="ER78" s="57"/>
      <c r="ES78" s="57"/>
      <c r="ET78" s="57" t="s">
        <v>386</v>
      </c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61"/>
      <c r="IJ78" s="57"/>
      <c r="IK78" s="57"/>
      <c r="IL78" s="57"/>
      <c r="IM78" s="57"/>
      <c r="IN78" s="57"/>
      <c r="IO78" s="57"/>
      <c r="IP78" s="57"/>
      <c r="IQ78" s="57"/>
      <c r="IR78" s="57" t="s">
        <v>386</v>
      </c>
      <c r="IS78" s="57"/>
      <c r="IT78" s="57"/>
      <c r="IU78" s="57"/>
      <c r="IV78" s="57"/>
      <c r="IW78" s="57"/>
      <c r="IX78" s="57"/>
      <c r="IY78" s="57"/>
      <c r="IZ78" s="57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/>
      <c r="AGG78" s="43"/>
      <c r="AGH78" s="35"/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>
        <f t="shared" si="524"/>
        <v>1</v>
      </c>
      <c r="AGR78" s="36" t="str">
        <f t="shared" si="525"/>
        <v/>
      </c>
      <c r="AGS78" s="36" t="str">
        <f t="shared" si="511"/>
        <v/>
      </c>
      <c r="AGT78" s="39">
        <f t="shared" si="526"/>
        <v>1</v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32" customFormat="1" x14ac:dyDescent="0.25">
      <c r="A85" s="31" t="s">
        <v>31</v>
      </c>
      <c r="C85" s="33"/>
      <c r="D85" s="33"/>
      <c r="E85" s="33"/>
      <c r="F85" s="34"/>
      <c r="G85" s="33"/>
      <c r="H85" s="33"/>
      <c r="I85" s="33"/>
      <c r="J85" s="34"/>
      <c r="K85" s="33"/>
      <c r="L85" s="33"/>
      <c r="M85" s="33"/>
      <c r="N85" s="34"/>
      <c r="O85" s="33"/>
      <c r="P85" s="33"/>
      <c r="Q85" s="33"/>
      <c r="R85" s="34"/>
      <c r="S85" s="33"/>
      <c r="T85" s="33"/>
      <c r="U85" s="33"/>
      <c r="V85" s="34"/>
      <c r="W85" s="33"/>
      <c r="X85" s="33"/>
      <c r="Y85" s="33"/>
      <c r="Z85" s="34"/>
      <c r="AA85" s="33"/>
      <c r="AB85" s="33"/>
      <c r="AC85" s="33"/>
      <c r="AD85" s="34"/>
      <c r="AE85" s="33"/>
      <c r="AF85" s="33"/>
      <c r="AG85" s="33"/>
      <c r="AH85" s="34"/>
      <c r="AI85" s="33"/>
      <c r="AJ85" s="33"/>
      <c r="AK85" s="33"/>
      <c r="AL85" s="34"/>
      <c r="AM85" s="33"/>
      <c r="AN85" s="33"/>
      <c r="AO85" s="33"/>
      <c r="AP85" s="34"/>
      <c r="AQ85" s="33"/>
      <c r="AR85" s="33"/>
      <c r="AS85" s="33"/>
      <c r="AT85" s="34"/>
      <c r="AU85" s="33"/>
      <c r="AV85" s="33"/>
      <c r="AW85" s="33"/>
      <c r="AX85" s="34"/>
      <c r="AY85" s="33"/>
      <c r="AZ85" s="33"/>
      <c r="BA85" s="33"/>
      <c r="BB85" s="34"/>
      <c r="BC85" s="33"/>
      <c r="BD85" s="33"/>
      <c r="BE85" s="33"/>
      <c r="BF85" s="34"/>
      <c r="BG85" s="33"/>
      <c r="BH85" s="33"/>
      <c r="BI85" s="33"/>
      <c r="BJ85" s="34"/>
      <c r="BK85" s="33"/>
      <c r="BL85" s="33"/>
      <c r="BM85" s="33"/>
      <c r="BN85" s="34"/>
      <c r="BO85" s="33"/>
      <c r="BP85" s="33"/>
      <c r="BQ85" s="33"/>
      <c r="BR85" s="34"/>
      <c r="BS85" s="33"/>
      <c r="BT85" s="33"/>
      <c r="BU85" s="33"/>
      <c r="BV85" s="34"/>
      <c r="BW85" s="33"/>
      <c r="BX85" s="33"/>
      <c r="BY85" s="33"/>
      <c r="BZ85" s="34"/>
      <c r="CA85" s="33"/>
      <c r="CB85" s="33"/>
      <c r="CC85" s="33"/>
      <c r="CD85" s="34"/>
      <c r="CE85" s="33"/>
      <c r="CF85" s="33"/>
      <c r="CG85" s="33"/>
      <c r="CH85" s="34"/>
      <c r="CI85" s="33"/>
      <c r="CJ85" s="33"/>
      <c r="CK85" s="33"/>
      <c r="CL85" s="34"/>
      <c r="CM85" s="33"/>
      <c r="CN85" s="33"/>
      <c r="CO85" s="33"/>
      <c r="CP85" s="34"/>
      <c r="CQ85" s="33"/>
      <c r="CR85" s="33"/>
      <c r="CS85" s="33"/>
      <c r="CT85" s="34"/>
      <c r="CU85" s="33"/>
      <c r="CV85" s="33"/>
      <c r="CW85" s="33"/>
      <c r="CX85" s="34"/>
      <c r="CY85" s="33"/>
      <c r="CZ85" s="33"/>
      <c r="DA85" s="33"/>
      <c r="DB85" s="34"/>
      <c r="DC85" s="33"/>
      <c r="DD85" s="33"/>
      <c r="DE85" s="33"/>
      <c r="DF85" s="34"/>
      <c r="DG85" s="33"/>
      <c r="DH85" s="33"/>
      <c r="DI85" s="33"/>
      <c r="DJ85" s="34"/>
      <c r="DK85" s="33"/>
      <c r="DL85" s="33"/>
      <c r="DM85" s="33"/>
      <c r="DN85" s="34"/>
      <c r="DO85" s="33"/>
      <c r="DP85" s="33"/>
      <c r="DQ85" s="33"/>
      <c r="DR85" s="34"/>
      <c r="DS85" s="33"/>
      <c r="DT85" s="33"/>
      <c r="DU85" s="33"/>
      <c r="DV85" s="34"/>
      <c r="DW85" s="33"/>
      <c r="DX85" s="33"/>
      <c r="DY85" s="33"/>
      <c r="DZ85" s="34"/>
      <c r="EA85" s="33"/>
      <c r="EB85" s="33"/>
      <c r="EC85" s="33"/>
      <c r="ED85" s="34"/>
      <c r="EE85" s="33"/>
      <c r="EF85" s="33"/>
      <c r="EG85" s="33"/>
      <c r="EH85" s="34"/>
      <c r="EI85" s="33"/>
      <c r="EJ85" s="33"/>
      <c r="EK85" s="33"/>
      <c r="EL85" s="34"/>
      <c r="EM85" s="33"/>
      <c r="EN85" s="33"/>
      <c r="EO85" s="33"/>
      <c r="EP85" s="34"/>
      <c r="EQ85" s="33"/>
      <c r="ER85" s="33"/>
      <c r="ES85" s="33"/>
      <c r="ET85" s="34"/>
      <c r="EU85" s="33"/>
      <c r="EV85" s="33"/>
      <c r="EW85" s="33"/>
      <c r="EX85" s="34"/>
      <c r="EY85" s="33"/>
      <c r="EZ85" s="33"/>
      <c r="FA85" s="33"/>
      <c r="FB85" s="34"/>
      <c r="FC85" s="33"/>
      <c r="FD85" s="33"/>
      <c r="FE85" s="33"/>
      <c r="FF85" s="34"/>
      <c r="FG85" s="33"/>
      <c r="FH85" s="33"/>
      <c r="FI85" s="33"/>
      <c r="FJ85" s="34"/>
      <c r="FK85" s="33"/>
      <c r="FL85" s="33"/>
      <c r="FM85" s="33"/>
      <c r="FN85" s="34"/>
      <c r="FO85" s="33"/>
      <c r="FP85" s="33"/>
      <c r="FQ85" s="33"/>
      <c r="FR85" s="34"/>
      <c r="FS85" s="33"/>
      <c r="FT85" s="33"/>
      <c r="FU85" s="33"/>
      <c r="FV85" s="34"/>
      <c r="FW85" s="33"/>
      <c r="FX85" s="33"/>
      <c r="FY85" s="33"/>
      <c r="FZ85" s="34"/>
      <c r="GA85" s="33"/>
      <c r="GB85" s="33"/>
      <c r="GC85" s="33"/>
      <c r="GD85" s="34"/>
      <c r="GE85" s="33"/>
      <c r="GF85" s="33"/>
      <c r="GG85" s="33"/>
      <c r="GH85" s="34"/>
      <c r="GI85" s="33"/>
      <c r="GJ85" s="33"/>
      <c r="GK85" s="33"/>
      <c r="GL85" s="34"/>
      <c r="GM85" s="33"/>
      <c r="GN85" s="33"/>
      <c r="GO85" s="33"/>
      <c r="GP85" s="34"/>
      <c r="GQ85" s="33"/>
      <c r="GR85" s="33"/>
      <c r="GS85" s="33"/>
      <c r="GT85" s="34"/>
      <c r="GU85" s="33"/>
      <c r="GV85" s="33"/>
      <c r="GW85" s="33"/>
      <c r="GX85" s="34"/>
      <c r="GY85" s="33"/>
      <c r="GZ85" s="33"/>
      <c r="HA85" s="33"/>
      <c r="HB85" s="34"/>
      <c r="HC85" s="33"/>
      <c r="HD85" s="33"/>
      <c r="HE85" s="33"/>
      <c r="HF85" s="34"/>
      <c r="HG85" s="33"/>
      <c r="HH85" s="33"/>
      <c r="HI85" s="33"/>
      <c r="HJ85" s="34"/>
      <c r="HK85" s="33"/>
      <c r="HL85" s="33"/>
      <c r="HM85" s="33"/>
      <c r="HN85" s="34"/>
      <c r="HO85" s="33"/>
      <c r="HP85" s="33"/>
      <c r="HQ85" s="33"/>
      <c r="HR85" s="34"/>
      <c r="HS85" s="33"/>
      <c r="HT85" s="33"/>
      <c r="HU85" s="33"/>
      <c r="HV85" s="34"/>
      <c r="HW85" s="33"/>
      <c r="HX85" s="33"/>
      <c r="HY85" s="33"/>
      <c r="HZ85" s="34"/>
      <c r="IA85" s="33"/>
      <c r="IB85" s="33"/>
      <c r="IC85" s="33"/>
      <c r="ID85" s="34"/>
      <c r="IE85" s="33"/>
      <c r="IF85" s="33"/>
      <c r="IG85" s="33"/>
      <c r="IH85" s="34"/>
      <c r="II85" s="33"/>
      <c r="IJ85" s="33"/>
      <c r="IK85" s="33"/>
      <c r="IL85" s="34"/>
      <c r="IM85" s="33"/>
      <c r="IN85" s="33"/>
      <c r="IO85" s="33"/>
      <c r="IP85" s="34"/>
      <c r="IQ85" s="33"/>
      <c r="IR85" s="33"/>
      <c r="IS85" s="33"/>
      <c r="IT85" s="34"/>
      <c r="IU85" s="33"/>
      <c r="IV85" s="33"/>
      <c r="IW85" s="33"/>
      <c r="IX85" s="34"/>
      <c r="IY85" s="33"/>
      <c r="IZ85" s="33"/>
      <c r="JA85" s="33"/>
      <c r="JB85" s="34"/>
      <c r="JC85" s="33"/>
      <c r="JD85" s="33"/>
      <c r="JE85" s="33"/>
      <c r="JF85" s="34"/>
      <c r="JG85" s="33"/>
      <c r="JH85" s="33"/>
      <c r="JI85" s="33"/>
      <c r="JJ85" s="34"/>
      <c r="JK85" s="33"/>
      <c r="JL85" s="33"/>
      <c r="JM85" s="33"/>
      <c r="JN85" s="34"/>
      <c r="JO85" s="33"/>
      <c r="JP85" s="33"/>
      <c r="JQ85" s="33"/>
      <c r="JR85" s="34"/>
      <c r="JS85" s="33"/>
      <c r="JT85" s="33"/>
      <c r="JU85" s="33"/>
      <c r="JV85" s="34"/>
      <c r="JW85" s="33"/>
      <c r="JX85" s="33"/>
      <c r="JY85" s="33"/>
      <c r="JZ85" s="34"/>
      <c r="KA85" s="33"/>
      <c r="KB85" s="33"/>
      <c r="KC85" s="33"/>
      <c r="KD85" s="34"/>
      <c r="KE85" s="33"/>
      <c r="KF85" s="33"/>
      <c r="KG85" s="33"/>
      <c r="KH85" s="34"/>
      <c r="KI85" s="33"/>
      <c r="KJ85" s="33"/>
      <c r="KK85" s="33"/>
      <c r="KL85" s="34"/>
      <c r="KM85" s="33"/>
      <c r="KN85" s="33"/>
      <c r="KO85" s="33"/>
      <c r="KP85" s="34"/>
      <c r="KQ85" s="33"/>
      <c r="KR85" s="33"/>
      <c r="KS85" s="33"/>
      <c r="KT85" s="34"/>
      <c r="KU85" s="33"/>
      <c r="KV85" s="33"/>
      <c r="KW85" s="33"/>
      <c r="KX85" s="34"/>
      <c r="KY85" s="33"/>
      <c r="KZ85" s="33"/>
      <c r="LA85" s="33"/>
      <c r="LB85" s="34"/>
      <c r="LC85" s="33"/>
      <c r="LD85" s="33"/>
      <c r="LE85" s="33"/>
      <c r="LF85" s="34"/>
      <c r="LG85" s="33"/>
      <c r="LH85" s="33"/>
      <c r="LI85" s="33"/>
      <c r="LJ85" s="34"/>
      <c r="LK85" s="33"/>
      <c r="LL85" s="33"/>
      <c r="LM85" s="33"/>
      <c r="LN85" s="34"/>
      <c r="LO85" s="33"/>
      <c r="LP85" s="33"/>
      <c r="LQ85" s="33"/>
      <c r="LR85" s="34"/>
      <c r="LS85" s="33"/>
      <c r="LT85" s="33"/>
      <c r="LU85" s="33"/>
      <c r="LV85" s="34"/>
      <c r="LW85" s="33"/>
      <c r="LX85" s="33"/>
      <c r="LY85" s="33"/>
      <c r="LZ85" s="34"/>
      <c r="MA85" s="33"/>
      <c r="MB85" s="33"/>
      <c r="MC85" s="33"/>
      <c r="MD85" s="34"/>
      <c r="ME85" s="33"/>
      <c r="MF85" s="33"/>
      <c r="MG85" s="33"/>
      <c r="MH85" s="34"/>
      <c r="MI85" s="33"/>
      <c r="MJ85" s="33"/>
      <c r="MK85" s="33"/>
      <c r="ML85" s="34"/>
      <c r="MM85" s="33"/>
      <c r="MN85" s="33"/>
      <c r="MO85" s="33"/>
      <c r="MP85" s="34"/>
      <c r="MQ85" s="33"/>
      <c r="MR85" s="33"/>
      <c r="MS85" s="33"/>
      <c r="MT85" s="34"/>
      <c r="MU85" s="33"/>
      <c r="MV85" s="33"/>
      <c r="MW85" s="33"/>
      <c r="MX85" s="34"/>
      <c r="MY85" s="33"/>
      <c r="MZ85" s="33"/>
      <c r="NA85" s="33"/>
      <c r="NB85" s="34"/>
      <c r="NC85" s="33"/>
      <c r="ND85" s="33"/>
      <c r="NE85" s="33"/>
      <c r="NF85" s="34"/>
      <c r="NG85" s="33"/>
      <c r="NH85" s="33"/>
      <c r="NI85" s="33"/>
      <c r="NJ85" s="34"/>
      <c r="NK85" s="33"/>
      <c r="NL85" s="33"/>
      <c r="NM85" s="33"/>
      <c r="NN85" s="34"/>
      <c r="NO85" s="33"/>
      <c r="NP85" s="33"/>
      <c r="NQ85" s="33"/>
      <c r="NR85" s="34"/>
      <c r="NS85" s="33"/>
      <c r="NT85" s="33"/>
      <c r="NU85" s="33"/>
      <c r="NV85" s="34"/>
      <c r="NW85" s="33"/>
      <c r="NX85" s="33"/>
      <c r="NY85" s="33"/>
      <c r="NZ85" s="34"/>
      <c r="OA85" s="33"/>
      <c r="OB85" s="33"/>
      <c r="OC85" s="33"/>
      <c r="OD85" s="34"/>
      <c r="OE85" s="33"/>
      <c r="OF85" s="33"/>
      <c r="OG85" s="33"/>
      <c r="OH85" s="34"/>
      <c r="OI85" s="33"/>
      <c r="OJ85" s="33"/>
      <c r="OK85" s="33"/>
      <c r="OL85" s="34"/>
      <c r="OM85" s="33"/>
      <c r="ON85" s="33"/>
      <c r="OO85" s="33"/>
      <c r="OP85" s="34"/>
      <c r="OQ85" s="33"/>
      <c r="OR85" s="33"/>
      <c r="OS85" s="33"/>
      <c r="OT85" s="34"/>
      <c r="OU85" s="33"/>
      <c r="OV85" s="33"/>
      <c r="OW85" s="33"/>
      <c r="OX85" s="34"/>
      <c r="OY85" s="33"/>
      <c r="OZ85" s="33"/>
      <c r="PA85" s="33"/>
      <c r="PB85" s="34"/>
      <c r="PC85" s="33"/>
      <c r="PD85" s="33"/>
      <c r="PE85" s="33"/>
      <c r="PF85" s="34"/>
      <c r="PG85" s="33"/>
      <c r="PH85" s="33"/>
      <c r="PI85" s="33"/>
      <c r="PJ85" s="34"/>
      <c r="PK85" s="33"/>
      <c r="PL85" s="33"/>
      <c r="PM85" s="33"/>
      <c r="PN85" s="34"/>
      <c r="PO85" s="33"/>
      <c r="PP85" s="33"/>
      <c r="PQ85" s="33"/>
      <c r="PR85" s="34"/>
      <c r="PS85" s="33"/>
      <c r="PT85" s="33"/>
      <c r="PU85" s="33"/>
      <c r="PV85" s="34"/>
      <c r="PW85" s="33"/>
      <c r="PX85" s="33"/>
      <c r="PY85" s="33"/>
      <c r="PZ85" s="34"/>
      <c r="QA85" s="33"/>
      <c r="QB85" s="33"/>
      <c r="QC85" s="33"/>
      <c r="QD85" s="34"/>
      <c r="QE85" s="33"/>
      <c r="QF85" s="33"/>
      <c r="QG85" s="33"/>
      <c r="QH85" s="34"/>
      <c r="QI85" s="33"/>
      <c r="QJ85" s="33"/>
      <c r="QK85" s="33"/>
      <c r="QL85" s="34"/>
      <c r="QM85" s="33"/>
      <c r="QN85" s="33"/>
      <c r="QO85" s="33"/>
      <c r="QP85" s="34"/>
      <c r="QQ85" s="33"/>
      <c r="QR85" s="33"/>
      <c r="QS85" s="33"/>
      <c r="QT85" s="34"/>
      <c r="QU85" s="33"/>
      <c r="QV85" s="33"/>
      <c r="QW85" s="33"/>
      <c r="QX85" s="34"/>
      <c r="QY85" s="33"/>
      <c r="QZ85" s="33"/>
      <c r="RA85" s="33"/>
      <c r="RB85" s="34"/>
      <c r="RC85" s="33"/>
      <c r="RD85" s="33"/>
      <c r="RE85" s="33"/>
      <c r="RF85" s="34"/>
      <c r="RG85" s="33"/>
      <c r="RH85" s="33"/>
      <c r="RI85" s="33"/>
      <c r="RJ85" s="34"/>
      <c r="RK85" s="33"/>
      <c r="RL85" s="33"/>
      <c r="RM85" s="33"/>
      <c r="RN85" s="34"/>
      <c r="RO85" s="33"/>
      <c r="RP85" s="33"/>
      <c r="RQ85" s="33"/>
      <c r="RR85" s="34"/>
      <c r="RS85" s="33"/>
      <c r="RT85" s="33"/>
      <c r="RU85" s="33"/>
      <c r="RV85" s="34"/>
      <c r="RW85" s="33"/>
      <c r="RX85" s="33"/>
      <c r="RY85" s="33"/>
      <c r="RZ85" s="34"/>
      <c r="SA85" s="33"/>
      <c r="SB85" s="33"/>
      <c r="SC85" s="33"/>
      <c r="SD85" s="34"/>
      <c r="SE85" s="33"/>
      <c r="SF85" s="33"/>
      <c r="SG85" s="33"/>
      <c r="SH85" s="34"/>
      <c r="SI85" s="33"/>
      <c r="SJ85" s="33"/>
      <c r="SK85" s="33"/>
      <c r="SL85" s="34"/>
      <c r="SM85" s="33"/>
      <c r="SN85" s="33"/>
      <c r="SO85" s="33"/>
      <c r="SP85" s="34"/>
      <c r="SQ85" s="33"/>
      <c r="SR85" s="33"/>
      <c r="SS85" s="33"/>
      <c r="ST85" s="34"/>
      <c r="SU85" s="33"/>
      <c r="SV85" s="33"/>
      <c r="SW85" s="33"/>
      <c r="SX85" s="34"/>
      <c r="SY85" s="33"/>
      <c r="SZ85" s="33"/>
      <c r="TA85" s="33"/>
      <c r="TB85" s="34"/>
      <c r="TC85" s="33"/>
      <c r="TD85" s="33"/>
      <c r="TE85" s="33"/>
      <c r="TF85" s="34"/>
      <c r="TG85" s="33"/>
      <c r="TH85" s="33"/>
      <c r="TI85" s="33"/>
      <c r="TJ85" s="34"/>
      <c r="TK85" s="33"/>
      <c r="TL85" s="33"/>
      <c r="TM85" s="33"/>
      <c r="TN85" s="34"/>
      <c r="TO85" s="33"/>
      <c r="TP85" s="33"/>
      <c r="TQ85" s="33"/>
      <c r="TR85" s="34"/>
      <c r="TS85" s="33"/>
      <c r="TT85" s="33"/>
      <c r="TU85" s="33"/>
      <c r="TV85" s="34"/>
      <c r="TW85" s="33"/>
      <c r="TX85" s="33"/>
      <c r="TY85" s="33"/>
      <c r="TZ85" s="34"/>
      <c r="UA85" s="33"/>
      <c r="UB85" s="33"/>
      <c r="UC85" s="33"/>
      <c r="UD85" s="34"/>
      <c r="UE85" s="33"/>
      <c r="UF85" s="33"/>
      <c r="UG85" s="33"/>
      <c r="UH85" s="34"/>
      <c r="UI85" s="33"/>
      <c r="UJ85" s="33"/>
      <c r="UK85" s="33"/>
      <c r="UL85" s="34"/>
      <c r="UM85" s="33"/>
      <c r="UN85" s="33"/>
      <c r="UO85" s="33"/>
      <c r="UP85" s="34"/>
      <c r="UQ85" s="33"/>
      <c r="UR85" s="33"/>
      <c r="US85" s="33"/>
      <c r="UT85" s="34"/>
      <c r="UU85" s="33"/>
      <c r="UV85" s="33"/>
      <c r="UW85" s="33"/>
      <c r="UX85" s="34"/>
      <c r="UY85" s="33"/>
      <c r="UZ85" s="33"/>
      <c r="VA85" s="33"/>
      <c r="VB85" s="34"/>
      <c r="VC85" s="33"/>
      <c r="VD85" s="33"/>
      <c r="VE85" s="33"/>
      <c r="VF85" s="34"/>
      <c r="VG85" s="33"/>
      <c r="VH85" s="33"/>
      <c r="VI85" s="33"/>
      <c r="VJ85" s="34"/>
      <c r="VK85" s="33"/>
      <c r="VL85" s="33"/>
      <c r="VM85" s="33"/>
      <c r="VN85" s="34"/>
      <c r="VO85" s="33"/>
      <c r="VP85" s="33"/>
      <c r="VQ85" s="33"/>
      <c r="VR85" s="34"/>
      <c r="VS85" s="33"/>
      <c r="VT85" s="33"/>
      <c r="VU85" s="33"/>
      <c r="VV85" s="34"/>
      <c r="VW85" s="33"/>
      <c r="VX85" s="33"/>
      <c r="VY85" s="33"/>
      <c r="VZ85" s="34"/>
      <c r="WA85" s="33"/>
      <c r="WB85" s="33"/>
      <c r="WC85" s="33"/>
      <c r="WD85" s="34"/>
      <c r="WE85" s="33"/>
      <c r="WF85" s="33"/>
      <c r="WG85" s="33"/>
      <c r="WH85" s="34"/>
      <c r="WI85" s="33"/>
      <c r="WJ85" s="33"/>
      <c r="WK85" s="33"/>
      <c r="WL85" s="34"/>
      <c r="WM85" s="33"/>
      <c r="WN85" s="33"/>
      <c r="WO85" s="33"/>
      <c r="WP85" s="34"/>
      <c r="WQ85" s="33"/>
      <c r="WR85" s="33"/>
      <c r="WS85" s="33"/>
      <c r="WT85" s="34"/>
      <c r="WU85" s="33"/>
      <c r="WV85" s="33"/>
      <c r="WW85" s="33"/>
      <c r="WX85" s="34"/>
      <c r="WY85" s="33"/>
      <c r="WZ85" s="33"/>
      <c r="XA85" s="33"/>
      <c r="XB85" s="34"/>
      <c r="XC85" s="33"/>
      <c r="XD85" s="33"/>
      <c r="XE85" s="33"/>
      <c r="XF85" s="34"/>
      <c r="XG85" s="33"/>
      <c r="XH85" s="33"/>
      <c r="XI85" s="33"/>
      <c r="XJ85" s="34"/>
      <c r="XK85" s="33"/>
      <c r="XL85" s="33"/>
      <c r="XM85" s="33"/>
      <c r="XN85" s="34"/>
      <c r="XO85" s="33"/>
      <c r="XP85" s="33"/>
      <c r="XQ85" s="33"/>
      <c r="XR85" s="34"/>
      <c r="XS85" s="33"/>
      <c r="XT85" s="33"/>
      <c r="XU85" s="33"/>
      <c r="XV85" s="34"/>
      <c r="XW85" s="33"/>
      <c r="XX85" s="33"/>
      <c r="XY85" s="33"/>
      <c r="XZ85" s="34"/>
      <c r="YA85" s="33"/>
      <c r="YB85" s="33"/>
      <c r="YC85" s="33"/>
      <c r="YD85" s="34"/>
      <c r="YE85" s="33"/>
      <c r="YF85" s="33"/>
      <c r="YG85" s="33"/>
      <c r="YH85" s="34"/>
      <c r="YI85" s="33"/>
      <c r="YJ85" s="33"/>
      <c r="YK85" s="33"/>
      <c r="YL85" s="34"/>
      <c r="YM85" s="33"/>
      <c r="YN85" s="33"/>
      <c r="YO85" s="33"/>
      <c r="YP85" s="34"/>
      <c r="YQ85" s="33"/>
      <c r="YR85" s="33"/>
      <c r="YS85" s="33"/>
      <c r="YT85" s="34"/>
      <c r="YU85" s="33"/>
      <c r="YV85" s="33"/>
      <c r="YW85" s="33"/>
      <c r="YX85" s="34"/>
      <c r="YY85" s="33"/>
      <c r="YZ85" s="33"/>
      <c r="ZA85" s="33"/>
      <c r="ZB85" s="34"/>
      <c r="ZC85" s="33"/>
      <c r="ZD85" s="33"/>
      <c r="ZE85" s="33"/>
      <c r="ZF85" s="34"/>
      <c r="ZG85" s="33"/>
      <c r="ZH85" s="33"/>
      <c r="ZI85" s="33"/>
      <c r="ZJ85" s="34"/>
      <c r="ZK85" s="33"/>
      <c r="ZL85" s="33"/>
      <c r="ZM85" s="33"/>
      <c r="ZN85" s="34"/>
      <c r="ZO85" s="33"/>
      <c r="ZP85" s="33"/>
      <c r="ZQ85" s="33"/>
      <c r="ZR85" s="34"/>
      <c r="ZS85" s="33"/>
      <c r="ZT85" s="33"/>
      <c r="ZU85" s="33"/>
      <c r="ZV85" s="34"/>
      <c r="ZW85" s="33"/>
      <c r="ZX85" s="33"/>
      <c r="ZY85" s="33"/>
      <c r="ZZ85" s="34"/>
      <c r="AAA85" s="33"/>
      <c r="AAB85" s="33"/>
      <c r="AAC85" s="33"/>
      <c r="AAD85" s="34"/>
      <c r="AAE85" s="33"/>
      <c r="AAF85" s="33"/>
      <c r="AAG85" s="33"/>
      <c r="AAH85" s="34"/>
      <c r="AAI85" s="33"/>
      <c r="AAJ85" s="33"/>
      <c r="AAK85" s="33"/>
      <c r="AAL85" s="34"/>
      <c r="AAM85" s="33"/>
      <c r="AAN85" s="33"/>
      <c r="AAO85" s="33"/>
      <c r="AAP85" s="34"/>
      <c r="AAQ85" s="33"/>
      <c r="AAR85" s="33"/>
      <c r="AAS85" s="33"/>
      <c r="AAT85" s="34"/>
      <c r="AAU85" s="33"/>
      <c r="AAV85" s="33"/>
      <c r="AAW85" s="33"/>
      <c r="AAX85" s="34"/>
      <c r="AAY85" s="33"/>
      <c r="AAZ85" s="33"/>
      <c r="ABA85" s="33"/>
      <c r="ABB85" s="34"/>
      <c r="ABC85" s="33"/>
      <c r="ABD85" s="33"/>
      <c r="ABE85" s="33"/>
      <c r="ABF85" s="34"/>
      <c r="ABG85" s="33"/>
      <c r="ABH85" s="33"/>
      <c r="ABI85" s="33"/>
      <c r="ABJ85" s="34"/>
      <c r="ABK85" s="33"/>
      <c r="ABL85" s="33"/>
      <c r="ABM85" s="33"/>
      <c r="ABN85" s="34"/>
      <c r="ABO85" s="33"/>
      <c r="ABP85" s="33"/>
      <c r="ABQ85" s="33"/>
      <c r="ABR85" s="34"/>
      <c r="ABS85" s="33"/>
      <c r="ABT85" s="33"/>
      <c r="ABU85" s="33"/>
      <c r="ABV85" s="34"/>
      <c r="ABW85" s="33"/>
      <c r="ABX85" s="33"/>
      <c r="ABY85" s="33"/>
      <c r="ABZ85" s="34"/>
      <c r="ACA85" s="33"/>
      <c r="ACB85" s="33"/>
      <c r="ACC85" s="33"/>
      <c r="ACD85" s="34"/>
      <c r="ACE85" s="33"/>
      <c r="ACF85" s="33"/>
      <c r="ACG85" s="33"/>
      <c r="ACH85" s="34"/>
      <c r="ACI85" s="33"/>
      <c r="ACJ85" s="33"/>
      <c r="ACK85" s="33"/>
      <c r="ACL85" s="34"/>
      <c r="ACM85" s="33"/>
      <c r="ACN85" s="33"/>
      <c r="ACO85" s="33"/>
      <c r="ACP85" s="34"/>
      <c r="ACQ85" s="33"/>
      <c r="ACR85" s="33"/>
      <c r="ACS85" s="33"/>
      <c r="ACT85" s="34"/>
      <c r="ACU85" s="33"/>
      <c r="ACV85" s="33"/>
      <c r="ACW85" s="33"/>
      <c r="ACX85" s="34"/>
      <c r="ACY85" s="33"/>
      <c r="ACZ85" s="33"/>
      <c r="ADA85" s="33"/>
      <c r="ADB85" s="34"/>
      <c r="ADC85" s="33"/>
      <c r="ADD85" s="33"/>
      <c r="ADE85" s="33"/>
      <c r="ADF85" s="34"/>
      <c r="ADG85" s="33"/>
      <c r="ADH85" s="33"/>
      <c r="ADI85" s="33"/>
      <c r="ADJ85" s="34"/>
      <c r="ADK85" s="33"/>
      <c r="ADL85" s="33"/>
      <c r="ADM85" s="33"/>
      <c r="ADN85" s="34"/>
      <c r="ADO85" s="33"/>
      <c r="ADP85" s="33"/>
      <c r="ADQ85" s="33"/>
      <c r="ADR85" s="34"/>
      <c r="ADS85" s="33"/>
      <c r="ADT85" s="33"/>
      <c r="ADU85" s="33"/>
      <c r="ADV85" s="34"/>
      <c r="ADW85" s="33"/>
      <c r="ADX85" s="33"/>
      <c r="ADY85" s="33"/>
      <c r="ADZ85" s="34"/>
      <c r="AEA85" s="33"/>
      <c r="AEB85" s="33"/>
      <c r="AEC85" s="33"/>
      <c r="AED85" s="34"/>
      <c r="AEE85" s="33"/>
      <c r="AEF85" s="33"/>
      <c r="AEG85" s="33"/>
      <c r="AEH85" s="34"/>
      <c r="AEI85" s="33"/>
      <c r="AEJ85" s="33"/>
      <c r="AEK85" s="33"/>
      <c r="AEL85" s="34"/>
      <c r="AEM85" s="33"/>
      <c r="AEN85" s="33"/>
      <c r="AEO85" s="33"/>
      <c r="AEP85" s="34"/>
      <c r="AEQ85" s="33"/>
      <c r="AER85" s="33"/>
      <c r="AES85" s="33"/>
      <c r="AET85" s="34"/>
      <c r="AEU85" s="33"/>
      <c r="AEV85" s="33"/>
      <c r="AEW85" s="33"/>
      <c r="AEX85" s="34"/>
      <c r="AEY85" s="33"/>
      <c r="AEZ85" s="33"/>
      <c r="AFA85" s="33"/>
      <c r="AFB85" s="34"/>
      <c r="AFC85" s="33"/>
      <c r="AFD85" s="33"/>
      <c r="AFE85" s="33"/>
      <c r="AFF85" s="34"/>
      <c r="AFG85" s="33"/>
      <c r="AFH85" s="33"/>
      <c r="AFI85" s="33"/>
      <c r="AFJ85" s="34"/>
      <c r="AFK85" s="33"/>
      <c r="AFL85" s="33"/>
      <c r="AFM85" s="33"/>
      <c r="AFN85" s="34"/>
      <c r="AFO85" s="33"/>
      <c r="AFP85" s="33"/>
      <c r="AFQ85" s="33"/>
      <c r="AFR85" s="34"/>
      <c r="AFS85" s="33"/>
      <c r="AFT85" s="33"/>
      <c r="AFU85" s="33"/>
      <c r="AFV85" s="34"/>
      <c r="AFW85" s="33"/>
      <c r="AFX85" s="33"/>
      <c r="AFY85" s="33"/>
      <c r="AFZ85" s="34"/>
      <c r="AGA85" s="33"/>
      <c r="AGB85" s="33"/>
      <c r="AGC85" s="33"/>
      <c r="AGD85" s="34"/>
      <c r="AGE85" s="33"/>
      <c r="AGF85" s="33"/>
      <c r="AGG85" s="33"/>
      <c r="AGH85" s="33"/>
      <c r="AGI85" s="33"/>
      <c r="AGJ85" s="34"/>
      <c r="AGK85" s="33"/>
      <c r="AGL85" s="33"/>
      <c r="AGM85" s="33"/>
      <c r="AGN85" s="33"/>
      <c r="AGO85" s="34"/>
      <c r="AGP85" s="34"/>
      <c r="AGQ85" s="33"/>
      <c r="AGR85" s="33"/>
      <c r="AGS85" s="33"/>
      <c r="AGT85" s="33"/>
      <c r="AGU85" s="34"/>
      <c r="AGV85" s="34"/>
      <c r="AGW85" s="33"/>
      <c r="AGX85" s="33"/>
      <c r="AGY85" s="33"/>
      <c r="AGZ85" s="33"/>
      <c r="AHA85" s="34"/>
      <c r="AHB85" s="34"/>
      <c r="AHC85" s="33"/>
      <c r="AHD85" s="33"/>
      <c r="AHE85" s="33"/>
      <c r="AHF85" s="33"/>
      <c r="AHG85" s="34"/>
      <c r="AHH85" s="34"/>
      <c r="AHI85" s="33"/>
      <c r="AHJ85" s="33"/>
      <c r="AHK85" s="33"/>
      <c r="AHL85" s="33"/>
      <c r="AHM85" s="34"/>
      <c r="AHN85" s="34"/>
      <c r="AHO85" s="33"/>
      <c r="AHP85" s="33"/>
      <c r="AHQ85" s="33"/>
      <c r="AHR85" s="34"/>
      <c r="AHS85" s="33"/>
      <c r="AHT85" s="33"/>
      <c r="AHU85" s="33"/>
      <c r="AHV85" s="34"/>
      <c r="AHW85" s="33"/>
      <c r="AHX85" s="33"/>
      <c r="AHY85" s="33"/>
      <c r="AHZ85" s="34"/>
      <c r="AIA85" s="33"/>
      <c r="AIB85" s="33"/>
      <c r="AIC85" s="33"/>
      <c r="AID85" s="34"/>
      <c r="AIE85" s="33"/>
      <c r="AIF85" s="33"/>
      <c r="AIG85" s="33"/>
      <c r="AIH85" s="34"/>
    </row>
    <row r="86" spans="1:918" s="5" customFormat="1" outlineLevel="1" x14ac:dyDescent="0.25">
      <c r="A86" s="58">
        <v>1</v>
      </c>
      <c r="B86" s="48" t="s">
        <v>347</v>
      </c>
      <c r="C86" s="56"/>
      <c r="D86" s="74"/>
      <c r="E86" s="74"/>
      <c r="F86" s="74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5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5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5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 t="s">
        <v>386</v>
      </c>
      <c r="CV86" s="57" t="s">
        <v>386</v>
      </c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 t="s">
        <v>386</v>
      </c>
      <c r="DI86" s="38" t="s">
        <v>386</v>
      </c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 t="s">
        <v>386</v>
      </c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386</v>
      </c>
      <c r="EY86" s="57" t="s">
        <v>386</v>
      </c>
      <c r="EZ86" s="57"/>
      <c r="FA86" s="38"/>
      <c r="FB86" s="38"/>
      <c r="FC86" s="38"/>
      <c r="FD86" s="38"/>
      <c r="FE86" s="38"/>
      <c r="FF86" s="38"/>
      <c r="FG86" s="61"/>
      <c r="FH86" s="57"/>
      <c r="FI86" s="57"/>
      <c r="FJ86" s="57"/>
      <c r="FK86" s="57"/>
      <c r="FL86" s="57"/>
      <c r="FM86" s="57"/>
      <c r="FN86" s="57"/>
      <c r="FO86" s="57" t="s">
        <v>386</v>
      </c>
      <c r="FP86" s="57" t="s">
        <v>386</v>
      </c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 t="s">
        <v>386</v>
      </c>
      <c r="GI86" s="57"/>
      <c r="GJ86" s="57"/>
      <c r="GK86" s="57"/>
      <c r="GL86" s="57"/>
      <c r="GM86" s="57" t="s">
        <v>386</v>
      </c>
      <c r="GN86" s="57" t="s">
        <v>386</v>
      </c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 t="s">
        <v>386</v>
      </c>
      <c r="HD86" s="57"/>
      <c r="HE86" s="57"/>
      <c r="HF86" s="57"/>
      <c r="HG86" s="57"/>
      <c r="HH86" s="57"/>
      <c r="HI86" s="57"/>
      <c r="HJ86" s="57"/>
      <c r="HK86" s="57"/>
      <c r="HL86" s="57" t="s">
        <v>386</v>
      </c>
      <c r="HM86" s="57"/>
      <c r="HN86" s="57"/>
      <c r="HO86" s="61"/>
      <c r="HP86" s="57"/>
      <c r="HQ86" s="57" t="s">
        <v>386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386</v>
      </c>
      <c r="IC86" s="57"/>
      <c r="ID86" s="57"/>
      <c r="IE86" s="57"/>
      <c r="IF86" s="57"/>
      <c r="IG86" s="57"/>
      <c r="IH86" s="57"/>
      <c r="II86" s="61"/>
      <c r="IJ86" s="57"/>
      <c r="IK86" s="57" t="s">
        <v>386</v>
      </c>
      <c r="IL86" s="57"/>
      <c r="IM86" s="57"/>
      <c r="IN86" s="57"/>
      <c r="IO86" s="57"/>
      <c r="IP86" s="57"/>
      <c r="IQ86" s="57" t="s">
        <v>386</v>
      </c>
      <c r="IR86" s="57" t="s">
        <v>386</v>
      </c>
      <c r="IS86" s="57"/>
      <c r="IT86" s="57"/>
      <c r="IU86" s="57" t="s">
        <v>386</v>
      </c>
      <c r="IV86" s="57" t="s">
        <v>386</v>
      </c>
      <c r="IW86" s="57"/>
      <c r="IX86" s="57"/>
      <c r="IY86" s="57" t="s">
        <v>386</v>
      </c>
      <c r="IZ86" s="57"/>
      <c r="JA86" s="57"/>
      <c r="JB86" s="38"/>
      <c r="JC86" s="61"/>
      <c r="JD86" s="57"/>
      <c r="JE86" s="57"/>
      <c r="JF86" s="57"/>
      <c r="JG86" s="57"/>
      <c r="JH86" s="57"/>
      <c r="JI86" s="57" t="s">
        <v>386</v>
      </c>
      <c r="JJ86" s="57" t="s">
        <v>386</v>
      </c>
      <c r="JK86" s="57"/>
      <c r="JL86" s="57" t="s">
        <v>386</v>
      </c>
      <c r="JM86" s="57" t="s">
        <v>386</v>
      </c>
      <c r="JN86" s="57"/>
      <c r="JO86" s="57"/>
      <c r="JP86" s="57"/>
      <c r="JQ86" s="57"/>
      <c r="JR86" s="57"/>
      <c r="JS86" s="57"/>
      <c r="JT86" s="57"/>
      <c r="JU86" s="57"/>
      <c r="JV86" s="38"/>
      <c r="JW86" s="37"/>
      <c r="JX86" s="38"/>
      <c r="JY86" s="38"/>
      <c r="JZ86" s="38"/>
      <c r="KA86" s="38"/>
      <c r="KB86" s="38"/>
      <c r="KC86" s="38"/>
      <c r="KD86" s="38"/>
      <c r="KE86" s="38"/>
      <c r="KF86" s="38"/>
      <c r="KG86" s="38"/>
      <c r="KH86" s="38"/>
      <c r="KI86" s="38"/>
      <c r="KJ86" s="38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37"/>
      <c r="NT86" s="38"/>
      <c r="NU86" s="38"/>
      <c r="NV86" s="38"/>
      <c r="NW86" s="38"/>
      <c r="NX86" s="38"/>
      <c r="NY86" s="38"/>
      <c r="NZ86" s="38"/>
      <c r="OA86" s="38"/>
      <c r="OB86" s="38"/>
      <c r="OC86" s="38"/>
      <c r="OD86" s="38"/>
      <c r="OE86" s="38"/>
      <c r="OF86" s="38"/>
      <c r="OG86" s="38"/>
      <c r="OH86" s="38"/>
      <c r="OI86" s="38"/>
      <c r="OJ86" s="38"/>
      <c r="OK86" s="38"/>
      <c r="OL86" s="38"/>
      <c r="OM86" s="37"/>
      <c r="ON86" s="38"/>
      <c r="OO86" s="38"/>
      <c r="OP86" s="38"/>
      <c r="OQ86" s="38"/>
      <c r="OR86" s="38"/>
      <c r="OS86" s="38"/>
      <c r="OT86" s="38"/>
      <c r="OU86" s="38"/>
      <c r="OV86" s="38"/>
      <c r="OW86" s="38"/>
      <c r="OX86" s="38"/>
      <c r="OY86" s="38"/>
      <c r="OZ86" s="38"/>
      <c r="PA86" s="38"/>
      <c r="PB86" s="38"/>
      <c r="PC86" s="38"/>
      <c r="PD86" s="38"/>
      <c r="PE86" s="38"/>
      <c r="PF86" s="38"/>
      <c r="PG86" s="37"/>
      <c r="PH86" s="38"/>
      <c r="PI86" s="38"/>
      <c r="PJ86" s="38"/>
      <c r="PK86" s="38"/>
      <c r="PL86" s="38"/>
      <c r="PM86" s="38"/>
      <c r="PN86" s="38"/>
      <c r="PO86" s="38"/>
      <c r="PP86" s="38"/>
      <c r="PQ86" s="38"/>
      <c r="PR86" s="38"/>
      <c r="PS86" s="38"/>
      <c r="PT86" s="38"/>
      <c r="PU86" s="38"/>
      <c r="PV86" s="38"/>
      <c r="PW86" s="38"/>
      <c r="PX86" s="38"/>
      <c r="PY86" s="38"/>
      <c r="PZ86" s="38"/>
      <c r="QA86" s="37"/>
      <c r="QB86" s="38"/>
      <c r="QC86" s="38"/>
      <c r="QD86" s="38"/>
      <c r="QE86" s="38"/>
      <c r="QF86" s="38"/>
      <c r="QG86" s="38"/>
      <c r="QH86" s="38"/>
      <c r="QI86" s="38"/>
      <c r="QJ86" s="38"/>
      <c r="QK86" s="38"/>
      <c r="QL86" s="38"/>
      <c r="QM86" s="38"/>
      <c r="QN86" s="38"/>
      <c r="QO86" s="38"/>
      <c r="QP86" s="38"/>
      <c r="QQ86" s="38"/>
      <c r="QR86" s="38"/>
      <c r="QS86" s="38"/>
      <c r="QT86" s="38"/>
      <c r="QU86" s="37"/>
      <c r="QV86" s="38"/>
      <c r="QW86" s="38"/>
      <c r="QX86" s="38"/>
      <c r="QY86" s="38"/>
      <c r="QZ86" s="38"/>
      <c r="RA86" s="38"/>
      <c r="RB86" s="38"/>
      <c r="RC86" s="38"/>
      <c r="RD86" s="38"/>
      <c r="RE86" s="38"/>
      <c r="RF86" s="38"/>
      <c r="RG86" s="38"/>
      <c r="RH86" s="38"/>
      <c r="RI86" s="38"/>
      <c r="RJ86" s="38"/>
      <c r="RK86" s="38"/>
      <c r="RL86" s="38"/>
      <c r="RM86" s="38"/>
      <c r="RN86" s="38"/>
      <c r="RO86" s="37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7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7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7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7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7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7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7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7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7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7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7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7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7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7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7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7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7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7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F86" s="35" t="str">
        <f>IF(COUNTIFS($C$7:$AGE$7,"="&amp;$AGK$5,$C86:$AGE86,"б")=0,"",COUNTIFS($C$7:$AGE$7,"="&amp;$AGK$5,$C86:$AGE86,"б"))</f>
        <v/>
      </c>
      <c r="AGG86" s="43" t="str">
        <f>IF(COUNTIFS($C$7:$AGE$7,"="&amp;$AGK$5,$C86:$AGE86,"у")=0,"",COUNTIFS($C$7:$AGE$7,"="&amp;$AGK$5,$C86:$AGE86,"у"))</f>
        <v/>
      </c>
      <c r="AGH86" s="35">
        <f t="shared" ref="AGH86:AGH108" si="542">IF(COUNTIFS($C$7:$AGE$7,"="&amp;$AGK$1,$C86:$AGE86,"н")=0,"",COUNTIFS($C$7:$AGE$7,"="&amp;$AGK$1,$C86:$AGE86,"н"))</f>
        <v>4</v>
      </c>
      <c r="AGL86" s="36" t="str">
        <f>IF(COUNTIFS($C$6:$AGE$6,9,$C86:$AGE86,"б")=0,"",COUNTIFS($C$6:$AGE$6,9,$C86:$AGE86,"б"))</f>
        <v/>
      </c>
      <c r="AGM86" s="36" t="str">
        <f t="shared" ref="AGM86:AGM115" si="543">IF(COUNTIFS($C$6:$AGE$6,9,$C86:$AGE86,"у")=0,"",COUNTIFS($C$6:$AGE$6,9,$C86:$AGE86,"у"))</f>
        <v/>
      </c>
      <c r="AGN86" s="39" t="str">
        <f>IF(COUNTIFS($C$6:$AGE$6,9,$C86:$AGE86,"н")=0,"",COUNTIFS($C$6:$AGE$6,9,$C86:$AGE86,"н"))</f>
        <v/>
      </c>
      <c r="AGO86" s="36" t="str">
        <f>IF(COUNTIFS($C$6:$AGE$6,10,$C86:$AGE86,"б")=0,"",COUNTIFS($C$6:$AGE$6,10,$C86:$AGE86,"б"))</f>
        <v/>
      </c>
      <c r="AGP86" s="36" t="str">
        <f t="shared" ref="AGP86:AGP115" si="544">IF(COUNTIFS($C$6:$AGE$6,10,$C86:$AGE86,"у")=0,"",COUNTIFS($C$6:$AGE$6,10,$C86:$AGE86,"у"))</f>
        <v/>
      </c>
      <c r="AGQ86" s="39">
        <f>IF(COUNTIFS($C$6:$AGE$6,10,$C86:$AGE86,"н")=0,"",COUNTIFS($C$6:$AGE$6,10,$C86:$AGE86,"н"))</f>
        <v>9</v>
      </c>
      <c r="AGR86" s="36" t="str">
        <f>IF(COUNTIFS($C$6:$AGE$6,11,$C86:$AGE86,"б")=0,"",COUNTIFS($C$6:$AGE$6,11,$C86:$AGE86,"б"))</f>
        <v/>
      </c>
      <c r="AGS86" s="36" t="str">
        <f t="shared" ref="AGS86:AGS115" si="545">IF(COUNTIFS($C$6:$AGE$6,11,$C86:$AGE86,"у")=0,"",COUNTIFS($C$6:$AGE$6,11,$C86:$AGE86,"у"))</f>
        <v/>
      </c>
      <c r="AGT86" s="39">
        <f>IF(COUNTIFS($C$6:$AGE$6,11,$C86:$AGE86,"н")=0,"",COUNTIFS($C$6:$AGE$6,11,$C86:$AGE86,"н"))</f>
        <v>13</v>
      </c>
      <c r="AGU86" s="36" t="str">
        <f>IF(COUNTIFS($C$6:$AGE$6,12,$C86:$AGE86,"б")=0,"",COUNTIFS($C$6:$AGE$6,12,$C86:$AGE86,"б"))</f>
        <v/>
      </c>
      <c r="AGV86" s="36" t="str">
        <f t="shared" ref="AGV86:AGV115" si="546">IF(COUNTIFS($C$6:$AGE$6,12,$C86:$AGE86,"у")=0,"",COUNTIFS($C$6:$AGE$6,12,$C86:$AGE86,"у"))</f>
        <v/>
      </c>
      <c r="AGW86" s="39">
        <f>IF(COUNTIFS($C$6:$AGE$6,12,$C86:$AGE86,"н")=0,"",COUNTIFS($C$6:$AGE$6,12,$C86:$AGE86,"н"))</f>
        <v>4</v>
      </c>
      <c r="AGX86" s="36" t="str">
        <f>IF(COUNTIFS($C$6:$AGE$6,1,$C86:$AGE86,"б")=0,"",COUNTIFS($C$6:$AGE$6,1,$C86:$AGE86,"б"))</f>
        <v/>
      </c>
      <c r="AGY86" s="36" t="str">
        <f t="shared" ref="AGY86:AGY115" si="547">IF(COUNTIFS($C$6:$AGE$6,1,$C86:$AGE86,"у")=0,"",COUNTIFS($C$6:$AGE$6,1,$C86:$AGE86,"у"))</f>
        <v/>
      </c>
      <c r="AGZ86" s="39" t="str">
        <f>IF(COUNTIFS($C$6:$AGE$6,1,$C86:$AGE86,"н")=0,"",COUNTIFS($C$6:$AGE$6,1,$C86:$AGE86,"н"))</f>
        <v/>
      </c>
      <c r="AHA86" s="36" t="str">
        <f>IF(COUNTIFS($C$6:$AGE$6,2,$C86:$AGE86,"б")=0,"",COUNTIFS($C$6:$AGE$6,2,$C86:$AGE86,"б"))</f>
        <v/>
      </c>
      <c r="AHB86" s="36" t="str">
        <f t="shared" ref="AHB86:AHB115" si="548">IF(COUNTIFS($C$6:$AGE$6,2,$C86:$AGE86,"у")=0,"",COUNTIFS($C$6:$AGE$6,2,$C86:$AGE86,"у"))</f>
        <v/>
      </c>
      <c r="AHC86" s="39" t="str">
        <f>IF(COUNTIFS($C$6:$AGE$6,2,$C86:$AGE86,"н")=0,"",COUNTIFS($C$6:$AGE$6,2,$C86:$AGE86,"н"))</f>
        <v/>
      </c>
      <c r="AHD86" s="36" t="str">
        <f>IF(COUNTIFS($C$6:$AGE$6,3,$C86:$AGE86,"б")=0,"",COUNTIFS($C$6:$AGE$6,3,$C86:$AGE86,"б"))</f>
        <v/>
      </c>
      <c r="AHE86" s="36" t="str">
        <f t="shared" ref="AHE86:AHE115" si="549">IF(COUNTIFS($C$6:$AGE$6,3,$C86:$AGE86,"у")=0,"",COUNTIFS($C$6:$AGE$6,3,$C86:$AGE86,"у"))</f>
        <v/>
      </c>
      <c r="AHF86" s="39" t="str">
        <f>IF(COUNTIFS($C$6:$AGE$6,3,$C86:$AGE86,"н")=0,"",COUNTIFS($C$6:$AGE$6,3,$C86:$AGE86,"н"))</f>
        <v/>
      </c>
      <c r="AHG86" s="36" t="str">
        <f>IF(COUNTIFS($C$6:$AGE$6,4,$C86:$AGE86,"б")=0,"",COUNTIFS($C$6:$AGE$6,4,$C86:$AGE86,"б"))</f>
        <v/>
      </c>
      <c r="AHH86" s="36" t="str">
        <f t="shared" ref="AHH86:AHH115" si="550">IF(COUNTIFS($C$6:$AGE$6,4,$C86:$AGE86,"у")=0,"",COUNTIFS($C$6:$AGE$6,4,$C86:$AGE86,"у"))</f>
        <v/>
      </c>
      <c r="AHI86" s="39" t="str">
        <f>IF(COUNTIFS($C$6:$AGE$6,4,$C86:$AGE86,"н")=0,"",COUNTIFS($C$6:$AGE$6,4,$C86:$AGE86,"н"))</f>
        <v/>
      </c>
      <c r="AHJ86" s="36" t="str">
        <f>IF(COUNTIFS($C$6:$AGE$6,5,$C86:$AGE86,"б")=0,"",COUNTIFS($C$6:$AGE$6,5,$C86:$AGE86,"б"))</f>
        <v/>
      </c>
      <c r="AHK86" s="36" t="str">
        <f t="shared" ref="AHK86:AHK115" si="551">IF(COUNTIFS($C$6:$AGE$6,5,$C86:$AGE86,"у")=0,"",COUNTIFS($C$6:$AGE$6,5,$C86:$AGE86,"у"))</f>
        <v/>
      </c>
      <c r="AHL86" s="39" t="str">
        <f>IF(COUNTIFS($C$6:$AGE$6,5,$C86:$AGE86,"н")=0,"",COUNTIFS($C$6:$AGE$6,5,$C86:$AGE86,"н"))</f>
        <v/>
      </c>
      <c r="AHM86" s="36" t="str">
        <f>IF(COUNTIFS($C$6:$AGE$6,6,$C86:$AGE86,"б")=0,"",COUNTIFS($C$6:$AGE$6,6,$C86:$AGE86,"б"))</f>
        <v/>
      </c>
      <c r="AHN86" s="36" t="str">
        <f t="shared" ref="AHN86:AHN115" si="552">IF(COUNTIFS($C$6:$AGE$6,6,$C86:$AGE86,"у")=0,"",COUNTIFS($C$6:$AGE$6,6,$C86:$AGE86,"у"))</f>
        <v/>
      </c>
      <c r="AHO86" s="39" t="str">
        <f>IF(COUNTIFS($C$6:$AGE$6,6,$C86:$AGE86,"н")=0,"",COUNTIFS($C$6:$AGE$6,6,$C86:$AGE86,"н"))</f>
        <v/>
      </c>
    </row>
    <row r="87" spans="1:918" s="5" customFormat="1" outlineLevel="1" x14ac:dyDescent="0.25">
      <c r="A87" s="58">
        <f>A86+1</f>
        <v>2</v>
      </c>
      <c r="B87" s="48" t="s">
        <v>348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 t="s">
        <v>386</v>
      </c>
      <c r="BX87" s="57" t="s">
        <v>386</v>
      </c>
      <c r="BY87" s="57"/>
      <c r="BZ87" s="57"/>
      <c r="CA87" s="57"/>
      <c r="CB87" s="57"/>
      <c r="CC87" s="57"/>
      <c r="CD87" s="38"/>
      <c r="CE87" s="75"/>
      <c r="CF87" s="57"/>
      <c r="CG87" s="57" t="s">
        <v>386</v>
      </c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386</v>
      </c>
      <c r="CV87" s="57" t="s">
        <v>386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 t="s">
        <v>386</v>
      </c>
      <c r="DV87" s="57"/>
      <c r="DW87" s="57"/>
      <c r="DX87" s="57" t="s">
        <v>386</v>
      </c>
      <c r="DY87" s="57"/>
      <c r="DZ87" s="57"/>
      <c r="EA87" s="57"/>
      <c r="EB87" s="57"/>
      <c r="EC87" s="57"/>
      <c r="ED87" s="57"/>
      <c r="EE87" s="57" t="s">
        <v>386</v>
      </c>
      <c r="EF87" s="57"/>
      <c r="EG87" s="57"/>
      <c r="EH87" s="57"/>
      <c r="EI87" s="57"/>
      <c r="EJ87" s="57"/>
      <c r="EK87" s="57"/>
      <c r="EL87" s="57"/>
      <c r="EM87" s="57" t="s">
        <v>386</v>
      </c>
      <c r="EN87" s="57"/>
      <c r="EO87" s="57"/>
      <c r="EP87" s="57"/>
      <c r="EQ87" s="57" t="s">
        <v>386</v>
      </c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 t="s">
        <v>386</v>
      </c>
      <c r="FZ87" s="57"/>
      <c r="GA87" s="61"/>
      <c r="GB87" s="57"/>
      <c r="GC87" s="57"/>
      <c r="GD87" s="57"/>
      <c r="GE87" s="57"/>
      <c r="GF87" s="57"/>
      <c r="GG87" s="57" t="s">
        <v>386</v>
      </c>
      <c r="GH87" s="57" t="s">
        <v>386</v>
      </c>
      <c r="GI87" s="57"/>
      <c r="GJ87" s="57"/>
      <c r="GK87" s="57"/>
      <c r="GL87" s="57"/>
      <c r="GM87" s="57"/>
      <c r="GN87" s="57"/>
      <c r="GO87" s="57"/>
      <c r="GP87" s="57"/>
      <c r="GQ87" s="57" t="s">
        <v>386</v>
      </c>
      <c r="GR87" s="57" t="s">
        <v>386</v>
      </c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 t="s">
        <v>386</v>
      </c>
      <c r="HD87" s="57" t="s">
        <v>386</v>
      </c>
      <c r="HE87" s="57"/>
      <c r="HF87" s="57"/>
      <c r="HG87" s="57" t="s">
        <v>386</v>
      </c>
      <c r="HH87" s="57" t="s">
        <v>386</v>
      </c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 t="s">
        <v>386</v>
      </c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 t="s">
        <v>386</v>
      </c>
      <c r="JI87" s="57" t="s">
        <v>386</v>
      </c>
      <c r="JJ87" s="57" t="s">
        <v>386</v>
      </c>
      <c r="JK87" s="57"/>
      <c r="JL87" s="57"/>
      <c r="JM87" s="57"/>
      <c r="JN87" s="57"/>
      <c r="JO87" s="57"/>
      <c r="JP87" s="57" t="s">
        <v>386</v>
      </c>
      <c r="JQ87" s="57"/>
      <c r="JR87" s="57"/>
      <c r="JS87" s="57"/>
      <c r="JT87" s="57"/>
      <c r="JU87" s="57" t="s">
        <v>386</v>
      </c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 t="shared" ref="AGF87:AGF108" si="553">IF(COUNTIFS($C$7:$AGE$7,"="&amp;$AGK$1,$C87:$AGE87,"б")=0,"",COUNTIFS($C$7:$AGE$7,"="&amp;$AGK$1,$C87:$AGE87,"б"))</f>
        <v/>
      </c>
      <c r="AGG87" s="43" t="str">
        <f t="shared" ref="AGG87:AGG108" si="554">IF(COUNTIFS($C$7:$AGE$7,"="&amp;$AGK$1,$C87:$AGE87,"у")=0,"",COUNTIFS($C$7:$AGE$7,"="&amp;$AGK$1,$C87:$AGE87,"у"))</f>
        <v/>
      </c>
      <c r="AGH87" s="35">
        <f t="shared" si="542"/>
        <v>5</v>
      </c>
      <c r="AGL87" s="36" t="str">
        <f t="shared" ref="AGL87:AGL115" si="555">IF(COUNTIFS($C$6:$AGE$6,9,$C87:$AGE87,"б")=0,"",COUNTIFS($C$6:$AGE$6,9,$C87:$AGE87,"б"))</f>
        <v/>
      </c>
      <c r="AGM87" s="36" t="str">
        <f t="shared" si="543"/>
        <v/>
      </c>
      <c r="AGN87" s="39">
        <f t="shared" ref="AGN87:AGN115" si="556">IF(COUNTIFS($C$6:$AGE$6,9,$C87:$AGE87,"н")=0,"",COUNTIFS($C$6:$AGE$6,9,$C87:$AGE87,"н"))</f>
        <v>3</v>
      </c>
      <c r="AGO87" s="36" t="str">
        <f t="shared" ref="AGO87:AGO115" si="557">IF(COUNTIFS($C$6:$AGE$6,10,$C87:$AGE87,"б")=0,"",COUNTIFS($C$6:$AGE$6,10,$C87:$AGE87,"б"))</f>
        <v/>
      </c>
      <c r="AGP87" s="36" t="str">
        <f t="shared" si="544"/>
        <v/>
      </c>
      <c r="AGQ87" s="39">
        <f t="shared" ref="AGQ87:AGQ115" si="558">IF(COUNTIFS($C$6:$AGE$6,10,$C87:$AGE87,"н")=0,"",COUNTIFS($C$6:$AGE$6,10,$C87:$AGE87,"н"))</f>
        <v>8</v>
      </c>
      <c r="AGR87" s="36" t="str">
        <f t="shared" ref="AGR87:AGR115" si="559">IF(COUNTIFS($C$6:$AGE$6,11,$C87:$AGE87,"б")=0,"",COUNTIFS($C$6:$AGE$6,11,$C87:$AGE87,"б"))</f>
        <v/>
      </c>
      <c r="AGS87" s="36" t="str">
        <f t="shared" si="545"/>
        <v/>
      </c>
      <c r="AGT87" s="39">
        <f t="shared" ref="AGT87:AGT115" si="560">IF(COUNTIFS($C$6:$AGE$6,11,$C87:$AGE87,"н")=0,"",COUNTIFS($C$6:$AGE$6,11,$C87:$AGE87,"н"))</f>
        <v>9</v>
      </c>
      <c r="AGU87" s="36" t="str">
        <f t="shared" ref="AGU87:AGU115" si="561">IF(COUNTIFS($C$6:$AGE$6,12,$C87:$AGE87,"б")=0,"",COUNTIFS($C$6:$AGE$6,12,$C87:$AGE87,"б"))</f>
        <v/>
      </c>
      <c r="AGV87" s="36" t="str">
        <f t="shared" si="546"/>
        <v/>
      </c>
      <c r="AGW87" s="39">
        <f t="shared" ref="AGW87:AGW115" si="562">IF(COUNTIFS($C$6:$AGE$6,12,$C87:$AGE87,"н")=0,"",COUNTIFS($C$6:$AGE$6,12,$C87:$AGE87,"н"))</f>
        <v>5</v>
      </c>
      <c r="AGX87" s="36" t="str">
        <f t="shared" ref="AGX87:AGX115" si="563">IF(COUNTIFS($C$6:$AGE$6,1,$C87:$AGE87,"б")=0,"",COUNTIFS($C$6:$AGE$6,1,$C87:$AGE87,"б"))</f>
        <v/>
      </c>
      <c r="AGY87" s="36" t="str">
        <f t="shared" si="547"/>
        <v/>
      </c>
      <c r="AGZ87" s="39" t="str">
        <f t="shared" ref="AGZ87:AGZ115" si="564">IF(COUNTIFS($C$6:$AGE$6,1,$C87:$AGE87,"н")=0,"",COUNTIFS($C$6:$AGE$6,1,$C87:$AGE87,"н"))</f>
        <v/>
      </c>
      <c r="AHA87" s="36" t="str">
        <f t="shared" ref="AHA87:AHA115" si="565">IF(COUNTIFS($C$6:$AGE$6,2,$C87:$AGE87,"б")=0,"",COUNTIFS($C$6:$AGE$6,2,$C87:$AGE87,"б"))</f>
        <v/>
      </c>
      <c r="AHB87" s="36" t="str">
        <f t="shared" si="548"/>
        <v/>
      </c>
      <c r="AHC87" s="39" t="str">
        <f t="shared" ref="AHC87:AHC115" si="566">IF(COUNTIFS($C$6:$AGE$6,2,$C87:$AGE87,"н")=0,"",COUNTIFS($C$6:$AGE$6,2,$C87:$AGE87,"н"))</f>
        <v/>
      </c>
      <c r="AHD87" s="36" t="str">
        <f t="shared" ref="AHD87:AHD115" si="567">IF(COUNTIFS($C$6:$AGE$6,3,$C87:$AGE87,"б")=0,"",COUNTIFS($C$6:$AGE$6,3,$C87:$AGE87,"б"))</f>
        <v/>
      </c>
      <c r="AHE87" s="36" t="str">
        <f t="shared" si="549"/>
        <v/>
      </c>
      <c r="AHF87" s="39" t="str">
        <f t="shared" ref="AHF87:AHF115" si="568">IF(COUNTIFS($C$6:$AGE$6,3,$C87:$AGE87,"н")=0,"",COUNTIFS($C$6:$AGE$6,3,$C87:$AGE87,"н"))</f>
        <v/>
      </c>
      <c r="AHG87" s="36" t="str">
        <f t="shared" ref="AHG87:AHG115" si="569">IF(COUNTIFS($C$6:$AGE$6,4,$C87:$AGE87,"б")=0,"",COUNTIFS($C$6:$AGE$6,4,$C87:$AGE87,"б"))</f>
        <v/>
      </c>
      <c r="AHH87" s="36" t="str">
        <f t="shared" si="550"/>
        <v/>
      </c>
      <c r="AHI87" s="39" t="str">
        <f t="shared" ref="AHI87:AHI115" si="570">IF(COUNTIFS($C$6:$AGE$6,4,$C87:$AGE87,"н")=0,"",COUNTIFS($C$6:$AGE$6,4,$C87:$AGE87,"н"))</f>
        <v/>
      </c>
      <c r="AHJ87" s="36" t="str">
        <f t="shared" ref="AHJ87:AHJ115" si="571">IF(COUNTIFS($C$6:$AGE$6,5,$C87:$AGE87,"б")=0,"",COUNTIFS($C$6:$AGE$6,5,$C87:$AGE87,"б"))</f>
        <v/>
      </c>
      <c r="AHK87" s="36" t="str">
        <f t="shared" si="551"/>
        <v/>
      </c>
      <c r="AHL87" s="39" t="str">
        <f t="shared" ref="AHL87:AHL115" si="572">IF(COUNTIFS($C$6:$AGE$6,5,$C87:$AGE87,"н")=0,"",COUNTIFS($C$6:$AGE$6,5,$C87:$AGE87,"н"))</f>
        <v/>
      </c>
      <c r="AHM87" s="36" t="str">
        <f t="shared" ref="AHM87:AHM115" si="573">IF(COUNTIFS($C$6:$AGE$6,6,$C87:$AGE87,"б")=0,"",COUNTIFS($C$6:$AGE$6,6,$C87:$AGE87,"б"))</f>
        <v/>
      </c>
      <c r="AHN87" s="36" t="str">
        <f t="shared" si="552"/>
        <v/>
      </c>
      <c r="AHO87" s="39" t="str">
        <f t="shared" ref="AHO87:AHO115" si="574">IF(COUNTIFS($C$6:$AGE$6,6,$C87:$AGE87,"н")=0,"",COUNTIFS($C$6:$AGE$6,6,$C87:$AGE87,"н"))</f>
        <v/>
      </c>
    </row>
    <row r="88" spans="1:918" s="5" customFormat="1" outlineLevel="1" x14ac:dyDescent="0.25">
      <c r="A88" s="58">
        <f t="shared" ref="A88:A115" si="575">A87+1</f>
        <v>3</v>
      </c>
      <c r="B88" s="48" t="s">
        <v>349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386</v>
      </c>
      <c r="BX88" s="57"/>
      <c r="BY88" s="57"/>
      <c r="BZ88" s="57"/>
      <c r="CA88" s="57"/>
      <c r="CB88" s="57"/>
      <c r="CC88" s="57"/>
      <c r="CD88" s="38"/>
      <c r="CE88" s="75"/>
      <c r="CF88" s="57"/>
      <c r="CG88" s="57"/>
      <c r="CH88" s="57"/>
      <c r="CI88" s="57"/>
      <c r="CJ88" s="57" t="s">
        <v>386</v>
      </c>
      <c r="CK88" s="57" t="s">
        <v>386</v>
      </c>
      <c r="CL88" s="57"/>
      <c r="CM88" s="57"/>
      <c r="CN88" s="57"/>
      <c r="CO88" s="57"/>
      <c r="CP88" s="57"/>
      <c r="CQ88" s="57" t="s">
        <v>386</v>
      </c>
      <c r="CR88" s="57" t="s">
        <v>386</v>
      </c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 t="s">
        <v>386</v>
      </c>
      <c r="ES88" s="57"/>
      <c r="ET88" s="57"/>
      <c r="EU88" s="57" t="s">
        <v>386</v>
      </c>
      <c r="EV88" s="57" t="s">
        <v>386</v>
      </c>
      <c r="EW88" s="57"/>
      <c r="EX88" s="57"/>
      <c r="EY88" s="57" t="s">
        <v>386</v>
      </c>
      <c r="EZ88" s="57"/>
      <c r="FA88" s="38"/>
      <c r="FB88" s="38"/>
      <c r="FC88" s="38"/>
      <c r="FD88" s="38"/>
      <c r="FE88" s="38"/>
      <c r="FF88" s="38"/>
      <c r="FG88" s="61"/>
      <c r="FH88" s="57" t="s">
        <v>386</v>
      </c>
      <c r="FI88" s="57"/>
      <c r="FJ88" s="57"/>
      <c r="FK88" s="57"/>
      <c r="FL88" s="57"/>
      <c r="FM88" s="57"/>
      <c r="FN88" s="57"/>
      <c r="FO88" s="57" t="s">
        <v>386</v>
      </c>
      <c r="FP88" s="57"/>
      <c r="FQ88" s="57"/>
      <c r="FR88" s="57"/>
      <c r="FS88" s="57"/>
      <c r="FT88" s="57" t="s">
        <v>386</v>
      </c>
      <c r="FU88" s="57"/>
      <c r="FV88" s="57"/>
      <c r="FW88" s="57"/>
      <c r="FX88" s="57" t="s">
        <v>386</v>
      </c>
      <c r="FY88" s="57" t="s">
        <v>386</v>
      </c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 t="s">
        <v>386</v>
      </c>
      <c r="GX88" s="57"/>
      <c r="GY88" s="57"/>
      <c r="GZ88" s="57"/>
      <c r="HA88" s="57"/>
      <c r="HB88" s="57" t="s">
        <v>386</v>
      </c>
      <c r="HC88" s="57"/>
      <c r="HD88" s="57"/>
      <c r="HE88" s="57"/>
      <c r="HF88" s="57"/>
      <c r="HG88" s="57" t="s">
        <v>386</v>
      </c>
      <c r="HH88" s="57" t="s">
        <v>386</v>
      </c>
      <c r="HI88" s="57"/>
      <c r="HJ88" s="57"/>
      <c r="HK88" s="57"/>
      <c r="HL88" s="57"/>
      <c r="HM88" s="57"/>
      <c r="HN88" s="57"/>
      <c r="HO88" s="61"/>
      <c r="HP88" s="57"/>
      <c r="HQ88" s="57" t="s">
        <v>386</v>
      </c>
      <c r="HR88" s="57"/>
      <c r="HS88" s="57"/>
      <c r="HT88" s="57" t="s">
        <v>386</v>
      </c>
      <c r="HU88" s="57"/>
      <c r="HV88" s="57"/>
      <c r="HW88" s="57"/>
      <c r="HX88" s="57"/>
      <c r="HY88" s="57"/>
      <c r="HZ88" s="57"/>
      <c r="IA88" s="57"/>
      <c r="IB88" s="57" t="s">
        <v>386</v>
      </c>
      <c r="IC88" s="57"/>
      <c r="ID88" s="57"/>
      <c r="IE88" s="57"/>
      <c r="IF88" s="57"/>
      <c r="IG88" s="57"/>
      <c r="IH88" s="57"/>
      <c r="II88" s="61"/>
      <c r="IJ88" s="57"/>
      <c r="IK88" s="57" t="s">
        <v>386</v>
      </c>
      <c r="IL88" s="57"/>
      <c r="IM88" s="57"/>
      <c r="IN88" s="57"/>
      <c r="IO88" s="57" t="s">
        <v>386</v>
      </c>
      <c r="IP88" s="57"/>
      <c r="IQ88" s="57"/>
      <c r="IR88" s="57"/>
      <c r="IS88" s="57"/>
      <c r="IT88" s="57"/>
      <c r="IU88" s="57"/>
      <c r="IV88" s="57"/>
      <c r="IW88" s="57"/>
      <c r="IX88" s="57"/>
      <c r="IY88" s="57" t="s">
        <v>386</v>
      </c>
      <c r="IZ88" s="57"/>
      <c r="JA88" s="57"/>
      <c r="JB88" s="38"/>
      <c r="JC88" s="61"/>
      <c r="JD88" s="57"/>
      <c r="JE88" s="57"/>
      <c r="JF88" s="57"/>
      <c r="JG88" s="57"/>
      <c r="JH88" s="57"/>
      <c r="JI88" s="57" t="s">
        <v>386</v>
      </c>
      <c r="JJ88" s="57"/>
      <c r="JK88" s="57"/>
      <c r="JL88" s="57" t="s">
        <v>386</v>
      </c>
      <c r="JM88" s="57" t="s">
        <v>386</v>
      </c>
      <c r="JN88" s="57"/>
      <c r="JO88" s="57"/>
      <c r="JP88" s="57"/>
      <c r="JQ88" s="57"/>
      <c r="JR88" s="57"/>
      <c r="JS88" s="57"/>
      <c r="JT88" s="57"/>
      <c r="JU88" s="57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si="553"/>
        <v/>
      </c>
      <c r="AGG88" s="43" t="str">
        <f t="shared" si="554"/>
        <v/>
      </c>
      <c r="AGH88" s="35">
        <f t="shared" si="542"/>
        <v>3</v>
      </c>
      <c r="AGL88" s="36" t="str">
        <f t="shared" si="555"/>
        <v/>
      </c>
      <c r="AGM88" s="36" t="str">
        <f t="shared" si="543"/>
        <v/>
      </c>
      <c r="AGN88" s="39">
        <f t="shared" si="556"/>
        <v>3</v>
      </c>
      <c r="AGO88" s="36" t="str">
        <f t="shared" si="557"/>
        <v/>
      </c>
      <c r="AGP88" s="36" t="str">
        <f t="shared" si="544"/>
        <v/>
      </c>
      <c r="AGQ88" s="39">
        <f t="shared" si="558"/>
        <v>11</v>
      </c>
      <c r="AGR88" s="36" t="str">
        <f t="shared" si="559"/>
        <v/>
      </c>
      <c r="AGS88" s="36" t="str">
        <f t="shared" si="545"/>
        <v/>
      </c>
      <c r="AGT88" s="39">
        <f t="shared" si="560"/>
        <v>10</v>
      </c>
      <c r="AGU88" s="36" t="str">
        <f t="shared" si="561"/>
        <v/>
      </c>
      <c r="AGV88" s="36" t="str">
        <f t="shared" si="546"/>
        <v/>
      </c>
      <c r="AGW88" s="39">
        <f t="shared" si="562"/>
        <v>3</v>
      </c>
      <c r="AGX88" s="36" t="str">
        <f t="shared" si="563"/>
        <v/>
      </c>
      <c r="AGY88" s="36" t="str">
        <f t="shared" si="547"/>
        <v/>
      </c>
      <c r="AGZ88" s="39" t="str">
        <f t="shared" si="564"/>
        <v/>
      </c>
      <c r="AHA88" s="36" t="str">
        <f t="shared" si="565"/>
        <v/>
      </c>
      <c r="AHB88" s="36" t="str">
        <f t="shared" si="548"/>
        <v/>
      </c>
      <c r="AHC88" s="39" t="str">
        <f t="shared" si="566"/>
        <v/>
      </c>
      <c r="AHD88" s="36" t="str">
        <f t="shared" si="567"/>
        <v/>
      </c>
      <c r="AHE88" s="36" t="str">
        <f t="shared" si="549"/>
        <v/>
      </c>
      <c r="AHF88" s="39" t="str">
        <f t="shared" si="568"/>
        <v/>
      </c>
      <c r="AHG88" s="36" t="str">
        <f t="shared" si="569"/>
        <v/>
      </c>
      <c r="AHH88" s="36" t="str">
        <f t="shared" si="550"/>
        <v/>
      </c>
      <c r="AHI88" s="39" t="str">
        <f t="shared" si="570"/>
        <v/>
      </c>
      <c r="AHJ88" s="36" t="str">
        <f t="shared" si="571"/>
        <v/>
      </c>
      <c r="AHK88" s="36" t="str">
        <f t="shared" si="551"/>
        <v/>
      </c>
      <c r="AHL88" s="39" t="str">
        <f t="shared" si="572"/>
        <v/>
      </c>
      <c r="AHM88" s="36" t="str">
        <f t="shared" si="573"/>
        <v/>
      </c>
      <c r="AHN88" s="36" t="str">
        <f t="shared" si="552"/>
        <v/>
      </c>
      <c r="AHO88" s="39" t="str">
        <f t="shared" si="574"/>
        <v/>
      </c>
    </row>
    <row r="89" spans="1:918" s="5" customFormat="1" outlineLevel="1" x14ac:dyDescent="0.25">
      <c r="A89" s="58">
        <f t="shared" si="575"/>
        <v>4</v>
      </c>
      <c r="B89" s="48" t="s">
        <v>350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 t="s">
        <v>386</v>
      </c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 t="s">
        <v>386</v>
      </c>
      <c r="BB89" s="57"/>
      <c r="BC89" s="57"/>
      <c r="BD89" s="57"/>
      <c r="BE89" s="57"/>
      <c r="BF89" s="57"/>
      <c r="BG89" s="57"/>
      <c r="BH89" s="57" t="s">
        <v>386</v>
      </c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/>
      <c r="CK89" s="57" t="s">
        <v>386</v>
      </c>
      <c r="CL89" s="57"/>
      <c r="CM89" s="57"/>
      <c r="CN89" s="57"/>
      <c r="CO89" s="57"/>
      <c r="CP89" s="57"/>
      <c r="CQ89" s="57"/>
      <c r="CR89" s="57"/>
      <c r="CS89" s="57"/>
      <c r="CT89" s="57"/>
      <c r="CU89" s="57" t="s">
        <v>386</v>
      </c>
      <c r="CV89" s="57" t="s">
        <v>386</v>
      </c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 t="s">
        <v>386</v>
      </c>
      <c r="EK89" s="57" t="s">
        <v>386</v>
      </c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 t="s">
        <v>386</v>
      </c>
      <c r="EW89" s="57"/>
      <c r="EX89" s="57" t="s">
        <v>386</v>
      </c>
      <c r="EY89" s="57" t="s">
        <v>386</v>
      </c>
      <c r="EZ89" s="57"/>
      <c r="FA89" s="38"/>
      <c r="FB89" s="38"/>
      <c r="FC89" s="38"/>
      <c r="FD89" s="38"/>
      <c r="FE89" s="38"/>
      <c r="FF89" s="38"/>
      <c r="FG89" s="61"/>
      <c r="FH89" s="57" t="s">
        <v>386</v>
      </c>
      <c r="FI89" s="57"/>
      <c r="FJ89" s="57"/>
      <c r="FK89" s="57"/>
      <c r="FL89" s="57"/>
      <c r="FM89" s="57"/>
      <c r="FN89" s="57"/>
      <c r="FO89" s="57" t="s">
        <v>386</v>
      </c>
      <c r="FP89" s="57" t="s">
        <v>386</v>
      </c>
      <c r="FQ89" s="57" t="s">
        <v>386</v>
      </c>
      <c r="FR89" s="57"/>
      <c r="FS89" s="57"/>
      <c r="FT89" s="57" t="s">
        <v>386</v>
      </c>
      <c r="FU89" s="57"/>
      <c r="FV89" s="57"/>
      <c r="FW89" s="57"/>
      <c r="FX89" s="57" t="s">
        <v>386</v>
      </c>
      <c r="FY89" s="57" t="s">
        <v>386</v>
      </c>
      <c r="FZ89" s="57"/>
      <c r="GA89" s="61"/>
      <c r="GB89" s="57"/>
      <c r="GC89" s="57"/>
      <c r="GD89" s="57"/>
      <c r="GE89" s="57"/>
      <c r="GF89" s="57" t="s">
        <v>386</v>
      </c>
      <c r="GG89" s="57"/>
      <c r="GH89" s="57" t="s">
        <v>386</v>
      </c>
      <c r="GI89" s="57"/>
      <c r="GJ89" s="57"/>
      <c r="GK89" s="57"/>
      <c r="GL89" s="57"/>
      <c r="GM89" s="57" t="s">
        <v>386</v>
      </c>
      <c r="GN89" s="57" t="s">
        <v>386</v>
      </c>
      <c r="GO89" s="57"/>
      <c r="GP89" s="57"/>
      <c r="GQ89" s="57"/>
      <c r="GR89" s="57"/>
      <c r="GS89" s="38"/>
      <c r="GT89" s="38"/>
      <c r="GU89" s="61"/>
      <c r="GV89" s="57"/>
      <c r="GW89" s="57" t="s">
        <v>386</v>
      </c>
      <c r="GX89" s="57"/>
      <c r="GY89" s="57"/>
      <c r="GZ89" s="57"/>
      <c r="HA89" s="57"/>
      <c r="HB89" s="57" t="s">
        <v>386</v>
      </c>
      <c r="HC89" s="57" t="s">
        <v>386</v>
      </c>
      <c r="HD89" s="57" t="s">
        <v>386</v>
      </c>
      <c r="HE89" s="57" t="s">
        <v>386</v>
      </c>
      <c r="HF89" s="57"/>
      <c r="HG89" s="57" t="s">
        <v>386</v>
      </c>
      <c r="HH89" s="57" t="s">
        <v>386</v>
      </c>
      <c r="HI89" s="57"/>
      <c r="HJ89" s="57"/>
      <c r="HK89" s="57"/>
      <c r="HL89" s="57" t="s">
        <v>386</v>
      </c>
      <c r="HM89" s="57" t="s">
        <v>386</v>
      </c>
      <c r="HN89" s="57"/>
      <c r="HO89" s="61"/>
      <c r="HP89" s="57"/>
      <c r="HQ89" s="57" t="s">
        <v>397</v>
      </c>
      <c r="HR89" s="57"/>
      <c r="HS89" s="57" t="s">
        <v>397</v>
      </c>
      <c r="HT89" s="57" t="s">
        <v>397</v>
      </c>
      <c r="HU89" s="57" t="s">
        <v>397</v>
      </c>
      <c r="HV89" s="57"/>
      <c r="HW89" s="57"/>
      <c r="HX89" s="57" t="s">
        <v>397</v>
      </c>
      <c r="HY89" s="57" t="s">
        <v>397</v>
      </c>
      <c r="HZ89" s="57"/>
      <c r="IA89" s="57"/>
      <c r="IB89" s="57" t="s">
        <v>397</v>
      </c>
      <c r="IC89" s="57"/>
      <c r="ID89" s="57"/>
      <c r="IE89" s="57"/>
      <c r="IF89" s="57"/>
      <c r="IG89" s="57" t="s">
        <v>397</v>
      </c>
      <c r="IH89" s="57"/>
      <c r="II89" s="61"/>
      <c r="IJ89" s="57"/>
      <c r="IK89" s="57" t="s">
        <v>386</v>
      </c>
      <c r="IL89" s="57"/>
      <c r="IM89" s="57"/>
      <c r="IN89" s="57"/>
      <c r="IO89" s="57" t="s">
        <v>386</v>
      </c>
      <c r="IP89" s="57" t="s">
        <v>386</v>
      </c>
      <c r="IQ89" s="57" t="s">
        <v>386</v>
      </c>
      <c r="IR89" s="57" t="s">
        <v>386</v>
      </c>
      <c r="IS89" s="57"/>
      <c r="IT89" s="57"/>
      <c r="IU89" s="57" t="s">
        <v>386</v>
      </c>
      <c r="IV89" s="57" t="s">
        <v>386</v>
      </c>
      <c r="IW89" s="57"/>
      <c r="IX89" s="57"/>
      <c r="IY89" s="57" t="s">
        <v>386</v>
      </c>
      <c r="IZ89" s="57" t="s">
        <v>386</v>
      </c>
      <c r="JA89" s="57"/>
      <c r="JB89" s="38"/>
      <c r="JC89" s="61"/>
      <c r="JD89" s="57"/>
      <c r="JE89" s="57"/>
      <c r="JF89" s="57"/>
      <c r="JG89" s="57"/>
      <c r="JH89" s="57" t="s">
        <v>386</v>
      </c>
      <c r="JI89" s="57"/>
      <c r="JJ89" s="57"/>
      <c r="JK89" s="57"/>
      <c r="JL89" s="57"/>
      <c r="JM89" s="57"/>
      <c r="JN89" s="57"/>
      <c r="JO89" s="57"/>
      <c r="JP89" s="57" t="s">
        <v>386</v>
      </c>
      <c r="JQ89" s="57"/>
      <c r="JR89" s="57"/>
      <c r="JS89" s="57"/>
      <c r="JT89" s="57"/>
      <c r="JU89" s="57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>
        <f t="shared" si="542"/>
        <v>2</v>
      </c>
      <c r="AGL89" s="36" t="str">
        <f t="shared" si="555"/>
        <v/>
      </c>
      <c r="AGM89" s="36" t="str">
        <f t="shared" si="543"/>
        <v/>
      </c>
      <c r="AGN89" s="39">
        <f t="shared" si="556"/>
        <v>4</v>
      </c>
      <c r="AGO89" s="36" t="str">
        <f t="shared" si="557"/>
        <v/>
      </c>
      <c r="AGP89" s="36" t="str">
        <f t="shared" si="544"/>
        <v/>
      </c>
      <c r="AGQ89" s="39">
        <f t="shared" si="558"/>
        <v>14</v>
      </c>
      <c r="AGR89" s="36">
        <f t="shared" si="559"/>
        <v>8</v>
      </c>
      <c r="AGS89" s="36" t="str">
        <f t="shared" si="545"/>
        <v/>
      </c>
      <c r="AGT89" s="39">
        <f t="shared" si="560"/>
        <v>22</v>
      </c>
      <c r="AGU89" s="36" t="str">
        <f t="shared" si="561"/>
        <v/>
      </c>
      <c r="AGV89" s="36" t="str">
        <f t="shared" si="546"/>
        <v/>
      </c>
      <c r="AGW89" s="39">
        <f t="shared" si="562"/>
        <v>2</v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5</v>
      </c>
      <c r="B90" s="48" t="s">
        <v>351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 t="s">
        <v>386</v>
      </c>
      <c r="DQ90" s="38" t="s">
        <v>386</v>
      </c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 t="s">
        <v>386</v>
      </c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386</v>
      </c>
      <c r="JM90" s="57" t="s">
        <v>386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>
        <f t="shared" si="542"/>
        <v>2</v>
      </c>
      <c r="AGL90" s="36" t="str">
        <f t="shared" si="555"/>
        <v/>
      </c>
      <c r="AGM90" s="36" t="str">
        <f t="shared" si="543"/>
        <v/>
      </c>
      <c r="AGN90" s="39" t="str">
        <f t="shared" si="556"/>
        <v/>
      </c>
      <c r="AGO90" s="36" t="str">
        <f t="shared" si="557"/>
        <v/>
      </c>
      <c r="AGP90" s="36" t="str">
        <f t="shared" si="544"/>
        <v/>
      </c>
      <c r="AGQ90" s="39">
        <f t="shared" si="558"/>
        <v>2</v>
      </c>
      <c r="AGR90" s="36" t="str">
        <f t="shared" si="559"/>
        <v/>
      </c>
      <c r="AGS90" s="36" t="str">
        <f t="shared" si="545"/>
        <v/>
      </c>
      <c r="AGT90" s="39">
        <f t="shared" si="560"/>
        <v>1</v>
      </c>
      <c r="AGU90" s="36" t="str">
        <f t="shared" si="561"/>
        <v/>
      </c>
      <c r="AGV90" s="36" t="str">
        <f t="shared" si="546"/>
        <v/>
      </c>
      <c r="AGW90" s="39">
        <f t="shared" si="562"/>
        <v>2</v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6</v>
      </c>
      <c r="B91" s="48" t="s">
        <v>352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 t="s">
        <v>386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 t="s">
        <v>386</v>
      </c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 t="s">
        <v>386</v>
      </c>
      <c r="EY91" s="57"/>
      <c r="EZ91" s="57"/>
      <c r="FA91" s="38"/>
      <c r="FB91" s="38"/>
      <c r="FC91" s="38"/>
      <c r="FD91" s="38"/>
      <c r="FE91" s="38"/>
      <c r="FF91" s="38"/>
      <c r="FG91" s="61"/>
      <c r="FH91" s="57" t="s">
        <v>386</v>
      </c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 t="s">
        <v>397</v>
      </c>
      <c r="GH91" s="57" t="s">
        <v>397</v>
      </c>
      <c r="GI91" s="57"/>
      <c r="GJ91" s="57"/>
      <c r="GK91" s="57"/>
      <c r="GL91" s="57"/>
      <c r="GM91" s="57" t="s">
        <v>397</v>
      </c>
      <c r="GN91" s="57" t="s">
        <v>397</v>
      </c>
      <c r="GO91" s="57"/>
      <c r="GP91" s="57"/>
      <c r="GQ91" s="57" t="s">
        <v>397</v>
      </c>
      <c r="GR91" s="57" t="s">
        <v>397</v>
      </c>
      <c r="GS91" s="38"/>
      <c r="GT91" s="38"/>
      <c r="GU91" s="61"/>
      <c r="GV91" s="57"/>
      <c r="GW91" s="57" t="s">
        <v>397</v>
      </c>
      <c r="GX91" s="57"/>
      <c r="GY91" s="57"/>
      <c r="GZ91" s="57"/>
      <c r="HA91" s="57" t="s">
        <v>397</v>
      </c>
      <c r="HB91" s="57"/>
      <c r="HC91" s="57" t="s">
        <v>397</v>
      </c>
      <c r="HD91" s="57" t="s">
        <v>397</v>
      </c>
      <c r="HE91" s="57" t="s">
        <v>397</v>
      </c>
      <c r="HF91" s="57"/>
      <c r="HG91" s="57" t="s">
        <v>397</v>
      </c>
      <c r="HH91" s="57" t="s">
        <v>397</v>
      </c>
      <c r="HI91" s="57"/>
      <c r="HJ91" s="57"/>
      <c r="HK91" s="57"/>
      <c r="HL91" s="57" t="s">
        <v>397</v>
      </c>
      <c r="HM91" s="57" t="s">
        <v>397</v>
      </c>
      <c r="HN91" s="57"/>
      <c r="HO91" s="61"/>
      <c r="HP91" s="57"/>
      <c r="HQ91" s="57" t="s">
        <v>397</v>
      </c>
      <c r="HR91" s="57"/>
      <c r="HS91" s="57"/>
      <c r="HT91" s="57" t="s">
        <v>397</v>
      </c>
      <c r="HU91" s="57"/>
      <c r="HV91" s="57"/>
      <c r="HW91" s="57"/>
      <c r="HX91" s="57" t="s">
        <v>397</v>
      </c>
      <c r="HY91" s="57" t="s">
        <v>397</v>
      </c>
      <c r="HZ91" s="57"/>
      <c r="IA91" s="57"/>
      <c r="IB91" s="57" t="s">
        <v>397</v>
      </c>
      <c r="IC91" s="57"/>
      <c r="ID91" s="57"/>
      <c r="IE91" s="57"/>
      <c r="IF91" s="57"/>
      <c r="IG91" s="57" t="s">
        <v>397</v>
      </c>
      <c r="IH91" s="57"/>
      <c r="II91" s="61"/>
      <c r="IJ91" s="57"/>
      <c r="IK91" s="57"/>
      <c r="IL91" s="57"/>
      <c r="IM91" s="57"/>
      <c r="IN91" s="57"/>
      <c r="IO91" s="57" t="s">
        <v>386</v>
      </c>
      <c r="IP91" s="57"/>
      <c r="IQ91" s="57"/>
      <c r="IR91" s="57"/>
      <c r="IS91" s="57"/>
      <c r="IT91" s="57"/>
      <c r="IU91" s="57" t="s">
        <v>386</v>
      </c>
      <c r="IV91" s="57" t="s">
        <v>386</v>
      </c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>
        <f t="shared" si="556"/>
        <v>1</v>
      </c>
      <c r="AGO91" s="36" t="str">
        <f t="shared" si="557"/>
        <v/>
      </c>
      <c r="AGP91" s="36" t="str">
        <f t="shared" si="544"/>
        <v/>
      </c>
      <c r="AGQ91" s="39">
        <f t="shared" si="558"/>
        <v>3</v>
      </c>
      <c r="AGR91" s="36">
        <f t="shared" si="559"/>
        <v>21</v>
      </c>
      <c r="AGS91" s="36" t="str">
        <f t="shared" si="545"/>
        <v/>
      </c>
      <c r="AGT91" s="39">
        <f t="shared" si="560"/>
        <v>3</v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7</v>
      </c>
      <c r="B92" s="48" t="s">
        <v>353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 t="s">
        <v>386</v>
      </c>
      <c r="AO92" s="38"/>
      <c r="AP92" s="38"/>
      <c r="AQ92" s="75"/>
      <c r="AR92" s="57"/>
      <c r="AS92" s="57"/>
      <c r="AT92" s="57"/>
      <c r="AU92" s="57"/>
      <c r="AV92" s="57" t="s">
        <v>386</v>
      </c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/>
      <c r="CH92" s="57"/>
      <c r="CI92" s="57"/>
      <c r="CJ92" s="57"/>
      <c r="CK92" s="57"/>
      <c r="CL92" s="57"/>
      <c r="CM92" s="57" t="s">
        <v>386</v>
      </c>
      <c r="CN92" s="57" t="s">
        <v>386</v>
      </c>
      <c r="CO92" s="57" t="s">
        <v>386</v>
      </c>
      <c r="CP92" s="57"/>
      <c r="CQ92" s="57" t="s">
        <v>386</v>
      </c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 t="s">
        <v>386</v>
      </c>
      <c r="DI92" s="38" t="s">
        <v>386</v>
      </c>
      <c r="DJ92" s="38"/>
      <c r="DK92" s="38" t="s">
        <v>386</v>
      </c>
      <c r="DL92" s="38" t="s">
        <v>386</v>
      </c>
      <c r="DM92" s="38"/>
      <c r="DN92" s="38"/>
      <c r="DO92" s="38"/>
      <c r="DP92" s="38"/>
      <c r="DQ92" s="38"/>
      <c r="DR92" s="38"/>
      <c r="DS92" s="61"/>
      <c r="DT92" s="57"/>
      <c r="DU92" s="57" t="s">
        <v>386</v>
      </c>
      <c r="DV92" s="57"/>
      <c r="DW92" s="57"/>
      <c r="DX92" s="57" t="s">
        <v>386</v>
      </c>
      <c r="DY92" s="57"/>
      <c r="DZ92" s="57"/>
      <c r="EA92" s="57"/>
      <c r="EB92" s="57"/>
      <c r="EC92" s="57"/>
      <c r="ED92" s="57"/>
      <c r="EE92" s="57" t="s">
        <v>386</v>
      </c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386</v>
      </c>
      <c r="FI92" s="57"/>
      <c r="FJ92" s="57"/>
      <c r="FK92" s="57"/>
      <c r="FL92" s="57"/>
      <c r="FM92" s="57"/>
      <c r="FN92" s="57"/>
      <c r="FO92" s="57" t="s">
        <v>386</v>
      </c>
      <c r="FP92" s="57"/>
      <c r="FQ92" s="57"/>
      <c r="FR92" s="57"/>
      <c r="FS92" s="57"/>
      <c r="FT92" s="57" t="s">
        <v>386</v>
      </c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 t="s">
        <v>386</v>
      </c>
      <c r="GN92" s="57" t="s">
        <v>386</v>
      </c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 t="s">
        <v>386</v>
      </c>
      <c r="HD92" s="57" t="s">
        <v>386</v>
      </c>
      <c r="HE92" s="57"/>
      <c r="HF92" s="57"/>
      <c r="HG92" s="57"/>
      <c r="HH92" s="57"/>
      <c r="HI92" s="57"/>
      <c r="HJ92" s="57"/>
      <c r="HK92" s="57"/>
      <c r="HL92" s="57" t="s">
        <v>386</v>
      </c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 t="s">
        <v>386</v>
      </c>
      <c r="IC92" s="57"/>
      <c r="ID92" s="57"/>
      <c r="IE92" s="57"/>
      <c r="IF92" s="57"/>
      <c r="IG92" s="57"/>
      <c r="IH92" s="57"/>
      <c r="II92" s="61"/>
      <c r="IJ92" s="57"/>
      <c r="IK92" s="57" t="s">
        <v>386</v>
      </c>
      <c r="IL92" s="57"/>
      <c r="IM92" s="57"/>
      <c r="IN92" s="57"/>
      <c r="IO92" s="57"/>
      <c r="IP92" s="57"/>
      <c r="IQ92" s="57" t="s">
        <v>386</v>
      </c>
      <c r="IR92" s="57" t="s">
        <v>386</v>
      </c>
      <c r="IS92" s="57"/>
      <c r="IT92" s="57"/>
      <c r="IU92" s="57" t="s">
        <v>386</v>
      </c>
      <c r="IV92" s="57" t="s">
        <v>386</v>
      </c>
      <c r="IW92" s="57"/>
      <c r="IX92" s="57"/>
      <c r="IY92" s="57" t="s">
        <v>386</v>
      </c>
      <c r="IZ92" s="57"/>
      <c r="JA92" s="57"/>
      <c r="JB92" s="38"/>
      <c r="JC92" s="61"/>
      <c r="JD92" s="57"/>
      <c r="JE92" s="57"/>
      <c r="JF92" s="57"/>
      <c r="JG92" s="57"/>
      <c r="JH92" s="57" t="s">
        <v>386</v>
      </c>
      <c r="JI92" s="57" t="s">
        <v>386</v>
      </c>
      <c r="JJ92" s="57" t="s">
        <v>386</v>
      </c>
      <c r="JK92" s="57"/>
      <c r="JL92" s="57"/>
      <c r="JM92" s="57"/>
      <c r="JN92" s="57"/>
      <c r="JO92" s="57"/>
      <c r="JP92" s="57" t="s">
        <v>386</v>
      </c>
      <c r="JQ92" s="57"/>
      <c r="JR92" s="57"/>
      <c r="JS92" s="57"/>
      <c r="JT92" s="57"/>
      <c r="JU92" s="57" t="s">
        <v>386</v>
      </c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>
        <f t="shared" si="542"/>
        <v>5</v>
      </c>
      <c r="AGL92" s="36" t="str">
        <f t="shared" si="555"/>
        <v/>
      </c>
      <c r="AGM92" s="36" t="str">
        <f t="shared" si="543"/>
        <v/>
      </c>
      <c r="AGN92" s="39">
        <f t="shared" si="556"/>
        <v>5</v>
      </c>
      <c r="AGO92" s="36" t="str">
        <f t="shared" si="557"/>
        <v/>
      </c>
      <c r="AGP92" s="36" t="str">
        <f t="shared" si="544"/>
        <v/>
      </c>
      <c r="AGQ92" s="39">
        <f t="shared" si="558"/>
        <v>11</v>
      </c>
      <c r="AGR92" s="36" t="str">
        <f t="shared" si="559"/>
        <v/>
      </c>
      <c r="AGS92" s="36" t="str">
        <f t="shared" si="545"/>
        <v/>
      </c>
      <c r="AGT92" s="39">
        <f t="shared" si="560"/>
        <v>12</v>
      </c>
      <c r="AGU92" s="36" t="str">
        <f t="shared" si="561"/>
        <v/>
      </c>
      <c r="AGV92" s="36" t="str">
        <f t="shared" si="546"/>
        <v/>
      </c>
      <c r="AGW92" s="39">
        <f t="shared" si="562"/>
        <v>5</v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8</v>
      </c>
      <c r="B93" s="48" t="s">
        <v>354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5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386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 t="str">
        <f t="shared" si="542"/>
        <v/>
      </c>
      <c r="AGL93" s="36" t="str">
        <f t="shared" si="555"/>
        <v/>
      </c>
      <c r="AGM93" s="36" t="str">
        <f t="shared" si="543"/>
        <v/>
      </c>
      <c r="AGN93" s="39" t="str">
        <f t="shared" si="556"/>
        <v/>
      </c>
      <c r="AGO93" s="36" t="str">
        <f t="shared" si="557"/>
        <v/>
      </c>
      <c r="AGP93" s="36" t="str">
        <f t="shared" si="544"/>
        <v/>
      </c>
      <c r="AGQ93" s="39">
        <f t="shared" si="558"/>
        <v>1</v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9</v>
      </c>
      <c r="B94" s="48" t="s">
        <v>355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 t="s">
        <v>386</v>
      </c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 t="s">
        <v>386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 t="s">
        <v>386</v>
      </c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 t="s">
        <v>386</v>
      </c>
      <c r="DR94" s="38" t="s">
        <v>386</v>
      </c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 t="s">
        <v>386</v>
      </c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397</v>
      </c>
      <c r="FI94" s="57"/>
      <c r="FJ94" s="57"/>
      <c r="FK94" s="57"/>
      <c r="FL94" s="57"/>
      <c r="FM94" s="57"/>
      <c r="FN94" s="57"/>
      <c r="FO94" s="57" t="s">
        <v>397</v>
      </c>
      <c r="FP94" s="57" t="s">
        <v>397</v>
      </c>
      <c r="FQ94" s="57" t="s">
        <v>397</v>
      </c>
      <c r="FR94" s="57"/>
      <c r="FS94" s="57"/>
      <c r="FT94" s="57" t="s">
        <v>397</v>
      </c>
      <c r="FU94" s="57"/>
      <c r="FV94" s="57"/>
      <c r="FW94" s="57"/>
      <c r="FX94" s="57" t="s">
        <v>397</v>
      </c>
      <c r="FY94" s="57"/>
      <c r="FZ94" s="57"/>
      <c r="GA94" s="61"/>
      <c r="GB94" s="57"/>
      <c r="GC94" s="57" t="s">
        <v>397</v>
      </c>
      <c r="GD94" s="57"/>
      <c r="GE94" s="57"/>
      <c r="GF94" s="57" t="s">
        <v>397</v>
      </c>
      <c r="GG94" s="57" t="s">
        <v>397</v>
      </c>
      <c r="GH94" s="57" t="s">
        <v>397</v>
      </c>
      <c r="GI94" s="57"/>
      <c r="GJ94" s="57"/>
      <c r="GK94" s="57"/>
      <c r="GL94" s="57"/>
      <c r="GM94" s="57" t="s">
        <v>397</v>
      </c>
      <c r="GN94" s="57" t="s">
        <v>397</v>
      </c>
      <c r="GO94" s="57"/>
      <c r="GP94" s="57"/>
      <c r="GQ94" s="57" t="s">
        <v>397</v>
      </c>
      <c r="GR94" s="57" t="s">
        <v>397</v>
      </c>
      <c r="GS94" s="38"/>
      <c r="GT94" s="38"/>
      <c r="GU94" s="61"/>
      <c r="GV94" s="57"/>
      <c r="GW94" s="57" t="s">
        <v>386</v>
      </c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 t="s">
        <v>386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386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>
        <f t="shared" si="556"/>
        <v>2</v>
      </c>
      <c r="AGO94" s="36">
        <f t="shared" si="557"/>
        <v>6</v>
      </c>
      <c r="AGP94" s="36" t="str">
        <f t="shared" si="544"/>
        <v/>
      </c>
      <c r="AGQ94" s="39">
        <f t="shared" si="558"/>
        <v>4</v>
      </c>
      <c r="AGR94" s="36">
        <f t="shared" si="559"/>
        <v>8</v>
      </c>
      <c r="AGS94" s="36" t="str">
        <f t="shared" si="545"/>
        <v/>
      </c>
      <c r="AGT94" s="39">
        <f t="shared" si="560"/>
        <v>3</v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10</v>
      </c>
      <c r="B95" s="48" t="s">
        <v>356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 t="s">
        <v>386</v>
      </c>
      <c r="EV95" s="57" t="s">
        <v>386</v>
      </c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 t="s">
        <v>386</v>
      </c>
      <c r="JM95" s="57" t="s">
        <v>386</v>
      </c>
      <c r="JN95" s="57"/>
      <c r="JO95" s="57"/>
      <c r="JP95" s="57"/>
      <c r="JQ95" s="57"/>
      <c r="JR95" s="57"/>
      <c r="JS95" s="57"/>
      <c r="JT95" s="57"/>
      <c r="JU95" s="57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>
        <f t="shared" si="542"/>
        <v>2</v>
      </c>
      <c r="AGL95" s="36" t="str">
        <f t="shared" si="555"/>
        <v/>
      </c>
      <c r="AGM95" s="36" t="str">
        <f t="shared" si="543"/>
        <v/>
      </c>
      <c r="AGN95" s="39" t="str">
        <f t="shared" si="556"/>
        <v/>
      </c>
      <c r="AGO95" s="36" t="str">
        <f t="shared" si="557"/>
        <v/>
      </c>
      <c r="AGP95" s="36" t="str">
        <f t="shared" si="544"/>
        <v/>
      </c>
      <c r="AGQ95" s="39">
        <f t="shared" si="558"/>
        <v>2</v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>
        <f t="shared" si="562"/>
        <v>2</v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11</v>
      </c>
      <c r="B96" s="48" t="s">
        <v>357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 t="s">
        <v>386</v>
      </c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386</v>
      </c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>
        <f t="shared" si="556"/>
        <v>1</v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>
        <f t="shared" si="560"/>
        <v>1</v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12</v>
      </c>
      <c r="B97" s="48" t="s">
        <v>358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 t="s">
        <v>386</v>
      </c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 t="s">
        <v>386</v>
      </c>
      <c r="CB97" s="57" t="s">
        <v>386</v>
      </c>
      <c r="CC97" s="57"/>
      <c r="CD97" s="38"/>
      <c r="CE97" s="75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 t="s">
        <v>386</v>
      </c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/>
      <c r="JK97" s="57"/>
      <c r="JL97" s="57" t="s">
        <v>386</v>
      </c>
      <c r="JM97" s="57" t="s">
        <v>386</v>
      </c>
      <c r="JN97" s="57"/>
      <c r="JO97" s="57"/>
      <c r="JP97" s="57"/>
      <c r="JQ97" s="57"/>
      <c r="JR97" s="57"/>
      <c r="JS97" s="57"/>
      <c r="JT97" s="57"/>
      <c r="JU97" s="57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>
        <f t="shared" si="542"/>
        <v>2</v>
      </c>
      <c r="AGL97" s="36" t="str">
        <f t="shared" si="555"/>
        <v/>
      </c>
      <c r="AGM97" s="36" t="str">
        <f t="shared" si="543"/>
        <v/>
      </c>
      <c r="AGN97" s="39">
        <f t="shared" si="556"/>
        <v>3</v>
      </c>
      <c r="AGO97" s="36" t="str">
        <f t="shared" si="557"/>
        <v/>
      </c>
      <c r="AGP97" s="36" t="str">
        <f t="shared" si="544"/>
        <v/>
      </c>
      <c r="AGQ97" s="39">
        <f t="shared" si="558"/>
        <v>1</v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>
        <f t="shared" si="562"/>
        <v>2</v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13</v>
      </c>
      <c r="B98" s="48" t="s">
        <v>359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386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 t="s">
        <v>386</v>
      </c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 t="s">
        <v>386</v>
      </c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 t="s">
        <v>386</v>
      </c>
      <c r="JM98" s="57" t="s">
        <v>386</v>
      </c>
      <c r="JN98" s="57"/>
      <c r="JO98" s="57"/>
      <c r="JP98" s="57"/>
      <c r="JQ98" s="57"/>
      <c r="JR98" s="57"/>
      <c r="JS98" s="57"/>
      <c r="JT98" s="57"/>
      <c r="JU98" s="57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>
        <f t="shared" si="542"/>
        <v>2</v>
      </c>
      <c r="AGL98" s="36" t="str">
        <f t="shared" si="555"/>
        <v/>
      </c>
      <c r="AGM98" s="36" t="str">
        <f t="shared" si="543"/>
        <v/>
      </c>
      <c r="AGN98" s="39" t="str">
        <f t="shared" si="556"/>
        <v/>
      </c>
      <c r="AGO98" s="36" t="str">
        <f t="shared" si="557"/>
        <v/>
      </c>
      <c r="AGP98" s="36" t="str">
        <f t="shared" si="544"/>
        <v/>
      </c>
      <c r="AGQ98" s="39">
        <f t="shared" si="558"/>
        <v>1</v>
      </c>
      <c r="AGR98" s="36" t="str">
        <f t="shared" si="559"/>
        <v/>
      </c>
      <c r="AGS98" s="36" t="str">
        <f t="shared" si="545"/>
        <v/>
      </c>
      <c r="AGT98" s="39">
        <f t="shared" si="560"/>
        <v>2</v>
      </c>
      <c r="AGU98" s="36" t="str">
        <f t="shared" si="561"/>
        <v/>
      </c>
      <c r="AGV98" s="36" t="str">
        <f t="shared" si="546"/>
        <v/>
      </c>
      <c r="AGW98" s="39">
        <f t="shared" si="562"/>
        <v>2</v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14</v>
      </c>
      <c r="B99" s="48" t="s">
        <v>360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61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38"/>
      <c r="JC99" s="61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 t="str">
        <f t="shared" si="558"/>
        <v/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15</v>
      </c>
      <c r="B100" s="48" t="s">
        <v>361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 t="s">
        <v>397</v>
      </c>
      <c r="BM100" s="57" t="s">
        <v>397</v>
      </c>
      <c r="BN100" s="57"/>
      <c r="BO100" s="57"/>
      <c r="BP100" s="57" t="s">
        <v>397</v>
      </c>
      <c r="BQ100" s="57" t="s">
        <v>397</v>
      </c>
      <c r="BR100" s="57"/>
      <c r="BS100" s="57"/>
      <c r="BT100" s="57" t="s">
        <v>397</v>
      </c>
      <c r="BU100" s="57" t="s">
        <v>397</v>
      </c>
      <c r="BV100" s="57"/>
      <c r="BW100" s="57" t="s">
        <v>397</v>
      </c>
      <c r="BX100" s="57" t="s">
        <v>397</v>
      </c>
      <c r="BY100" s="57" t="s">
        <v>397</v>
      </c>
      <c r="BZ100" s="57"/>
      <c r="CA100" s="57"/>
      <c r="CB100" s="57" t="s">
        <v>397</v>
      </c>
      <c r="CC100" s="57" t="s">
        <v>397</v>
      </c>
      <c r="CD100" s="38"/>
      <c r="CE100" s="75"/>
      <c r="CF100" s="57"/>
      <c r="CG100" s="57"/>
      <c r="CH100" s="57"/>
      <c r="CI100" s="57"/>
      <c r="CJ100" s="57"/>
      <c r="CK100" s="57"/>
      <c r="CL100" s="57" t="s">
        <v>386</v>
      </c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 t="s">
        <v>386</v>
      </c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61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61"/>
      <c r="IJ100" s="57"/>
      <c r="IK100" s="57" t="s">
        <v>386</v>
      </c>
      <c r="IL100" s="57"/>
      <c r="IM100" s="57"/>
      <c r="IN100" s="57"/>
      <c r="IO100" s="57" t="s">
        <v>386</v>
      </c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38"/>
      <c r="JC100" s="61"/>
      <c r="JD100" s="57"/>
      <c r="JE100" s="57"/>
      <c r="JF100" s="57"/>
      <c r="JG100" s="57"/>
      <c r="JH100" s="57"/>
      <c r="JI100" s="57" t="s">
        <v>386</v>
      </c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>
        <f t="shared" si="542"/>
        <v>1</v>
      </c>
      <c r="AGL100" s="36">
        <f t="shared" si="555"/>
        <v>11</v>
      </c>
      <c r="AGM100" s="36" t="str">
        <f t="shared" si="543"/>
        <v/>
      </c>
      <c r="AGN100" s="39">
        <f t="shared" si="556"/>
        <v>1</v>
      </c>
      <c r="AGO100" s="36" t="str">
        <f t="shared" si="557"/>
        <v/>
      </c>
      <c r="AGP100" s="36" t="str">
        <f t="shared" si="544"/>
        <v/>
      </c>
      <c r="AGQ100" s="39">
        <f t="shared" si="558"/>
        <v>1</v>
      </c>
      <c r="AGR100" s="36" t="str">
        <f t="shared" si="559"/>
        <v/>
      </c>
      <c r="AGS100" s="36" t="str">
        <f t="shared" si="545"/>
        <v/>
      </c>
      <c r="AGT100" s="39">
        <f t="shared" si="560"/>
        <v>2</v>
      </c>
      <c r="AGU100" s="36" t="str">
        <f t="shared" si="561"/>
        <v/>
      </c>
      <c r="AGV100" s="36" t="str">
        <f t="shared" si="546"/>
        <v/>
      </c>
      <c r="AGW100" s="39">
        <f t="shared" si="562"/>
        <v>1</v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16</v>
      </c>
      <c r="B101" s="48" t="s">
        <v>362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38"/>
      <c r="CE101" s="75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38"/>
      <c r="FB101" s="38"/>
      <c r="FC101" s="38"/>
      <c r="FD101" s="38"/>
      <c r="FE101" s="38"/>
      <c r="FF101" s="38"/>
      <c r="FG101" s="61"/>
      <c r="FH101" s="57" t="s">
        <v>386</v>
      </c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 t="s">
        <v>386</v>
      </c>
      <c r="GN101" s="57"/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61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61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38"/>
      <c r="JC101" s="61"/>
      <c r="JD101" s="57"/>
      <c r="JE101" s="57"/>
      <c r="JF101" s="57"/>
      <c r="JG101" s="57"/>
      <c r="JH101" s="57"/>
      <c r="JI101" s="57"/>
      <c r="JJ101" s="57"/>
      <c r="JK101" s="57"/>
      <c r="JL101" s="57"/>
      <c r="JM101" s="57"/>
      <c r="JN101" s="57"/>
      <c r="JO101" s="57"/>
      <c r="JP101" s="57" t="s">
        <v>386</v>
      </c>
      <c r="JQ101" s="57"/>
      <c r="JR101" s="57"/>
      <c r="JS101" s="57"/>
      <c r="JT101" s="57" t="s">
        <v>386</v>
      </c>
      <c r="JU101" s="57" t="s">
        <v>386</v>
      </c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>
        <f t="shared" si="542"/>
        <v>3</v>
      </c>
      <c r="AGL101" s="36" t="str">
        <f t="shared" si="555"/>
        <v/>
      </c>
      <c r="AGM101" s="36" t="str">
        <f t="shared" si="543"/>
        <v/>
      </c>
      <c r="AGN101" s="39" t="str">
        <f t="shared" si="556"/>
        <v/>
      </c>
      <c r="AGO101" s="36" t="str">
        <f t="shared" si="557"/>
        <v/>
      </c>
      <c r="AGP101" s="36" t="str">
        <f t="shared" si="544"/>
        <v/>
      </c>
      <c r="AGQ101" s="39">
        <f t="shared" si="558"/>
        <v>1</v>
      </c>
      <c r="AGR101" s="36" t="str">
        <f t="shared" si="559"/>
        <v/>
      </c>
      <c r="AGS101" s="36" t="str">
        <f t="shared" si="545"/>
        <v/>
      </c>
      <c r="AGT101" s="39">
        <f t="shared" si="560"/>
        <v>1</v>
      </c>
      <c r="AGU101" s="36" t="str">
        <f t="shared" si="561"/>
        <v/>
      </c>
      <c r="AGV101" s="36" t="str">
        <f t="shared" si="546"/>
        <v/>
      </c>
      <c r="AGW101" s="39">
        <f t="shared" si="562"/>
        <v>3</v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17</v>
      </c>
      <c r="B102" s="48" t="s">
        <v>363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 t="s">
        <v>386</v>
      </c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 t="s">
        <v>386</v>
      </c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 t="s">
        <v>386</v>
      </c>
      <c r="HM102" s="57" t="s">
        <v>386</v>
      </c>
      <c r="HN102" s="57"/>
      <c r="HO102" s="61"/>
      <c r="HP102" s="57"/>
      <c r="HQ102" s="57" t="s">
        <v>386</v>
      </c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 t="s">
        <v>386</v>
      </c>
      <c r="IC102" s="57"/>
      <c r="ID102" s="57"/>
      <c r="IE102" s="57"/>
      <c r="IF102" s="57"/>
      <c r="IG102" s="57"/>
      <c r="IH102" s="57"/>
      <c r="II102" s="61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 t="s">
        <v>386</v>
      </c>
      <c r="IV102" s="57"/>
      <c r="IW102" s="57"/>
      <c r="IX102" s="57"/>
      <c r="IY102" s="57" t="s">
        <v>386</v>
      </c>
      <c r="IZ102" s="57"/>
      <c r="JA102" s="57"/>
      <c r="JB102" s="38"/>
      <c r="JC102" s="61"/>
      <c r="JD102" s="57"/>
      <c r="JE102" s="57"/>
      <c r="JF102" s="57"/>
      <c r="JG102" s="57"/>
      <c r="JH102" s="57"/>
      <c r="JI102" s="57"/>
      <c r="JJ102" s="57" t="s">
        <v>386</v>
      </c>
      <c r="JK102" s="57"/>
      <c r="JL102" s="57"/>
      <c r="JM102" s="57"/>
      <c r="JN102" s="57"/>
      <c r="JO102" s="57"/>
      <c r="JP102" s="57"/>
      <c r="JQ102" s="57"/>
      <c r="JR102" s="57"/>
      <c r="JS102" s="57"/>
      <c r="JT102" s="57" t="s">
        <v>386</v>
      </c>
      <c r="JU102" s="57" t="s">
        <v>386</v>
      </c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>
        <f t="shared" si="542"/>
        <v>3</v>
      </c>
      <c r="AGL102" s="36" t="str">
        <f t="shared" si="555"/>
        <v/>
      </c>
      <c r="AGM102" s="36" t="str">
        <f t="shared" si="543"/>
        <v/>
      </c>
      <c r="AGN102" s="39">
        <f t="shared" si="556"/>
        <v>1</v>
      </c>
      <c r="AGO102" s="36" t="str">
        <f t="shared" si="557"/>
        <v/>
      </c>
      <c r="AGP102" s="36" t="str">
        <f t="shared" si="544"/>
        <v/>
      </c>
      <c r="AGQ102" s="39">
        <f t="shared" si="558"/>
        <v>1</v>
      </c>
      <c r="AGR102" s="36" t="str">
        <f t="shared" si="559"/>
        <v/>
      </c>
      <c r="AGS102" s="36" t="str">
        <f t="shared" si="545"/>
        <v/>
      </c>
      <c r="AGT102" s="39">
        <f t="shared" si="560"/>
        <v>6</v>
      </c>
      <c r="AGU102" s="36" t="str">
        <f t="shared" si="561"/>
        <v/>
      </c>
      <c r="AGV102" s="36" t="str">
        <f t="shared" si="546"/>
        <v/>
      </c>
      <c r="AGW102" s="39">
        <f t="shared" si="562"/>
        <v>3</v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18</v>
      </c>
      <c r="B103" s="48" t="s">
        <v>364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 t="s">
        <v>386</v>
      </c>
      <c r="HM103" s="57"/>
      <c r="HN103" s="57"/>
      <c r="HO103" s="61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61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38"/>
      <c r="JC103" s="61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 t="str">
        <f t="shared" si="556"/>
        <v/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>
        <f t="shared" si="560"/>
        <v>1</v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19</v>
      </c>
      <c r="B104" s="48" t="s">
        <v>365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 t="s">
        <v>397</v>
      </c>
      <c r="CR104" s="57" t="s">
        <v>397</v>
      </c>
      <c r="CS104" s="57"/>
      <c r="CT104" s="57"/>
      <c r="CU104" s="57" t="s">
        <v>397</v>
      </c>
      <c r="CV104" s="57" t="s">
        <v>397</v>
      </c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 t="s">
        <v>386</v>
      </c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61"/>
      <c r="GB104" s="57"/>
      <c r="GC104" s="57"/>
      <c r="GD104" s="57"/>
      <c r="GE104" s="57"/>
      <c r="GF104" s="57"/>
      <c r="GG104" s="57" t="s">
        <v>386</v>
      </c>
      <c r="GH104" s="57"/>
      <c r="GI104" s="57"/>
      <c r="GJ104" s="57"/>
      <c r="GK104" s="57"/>
      <c r="GL104" s="57"/>
      <c r="GM104" s="57" t="s">
        <v>386</v>
      </c>
      <c r="GN104" s="57" t="s">
        <v>386</v>
      </c>
      <c r="GO104" s="57"/>
      <c r="GP104" s="57"/>
      <c r="GQ104" s="57"/>
      <c r="GR104" s="57"/>
      <c r="GS104" s="38"/>
      <c r="GT104" s="38"/>
      <c r="GU104" s="61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 t="s">
        <v>386</v>
      </c>
      <c r="HM104" s="57"/>
      <c r="HN104" s="57"/>
      <c r="HO104" s="61"/>
      <c r="HP104" s="57"/>
      <c r="HQ104" s="57" t="s">
        <v>386</v>
      </c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61"/>
      <c r="IJ104" s="57"/>
      <c r="IK104" s="57"/>
      <c r="IL104" s="57"/>
      <c r="IM104" s="57"/>
      <c r="IN104" s="57"/>
      <c r="IO104" s="57" t="s">
        <v>386</v>
      </c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38"/>
      <c r="JC104" s="61"/>
      <c r="JD104" s="57"/>
      <c r="JE104" s="57"/>
      <c r="JF104" s="57"/>
      <c r="JG104" s="57"/>
      <c r="JH104" s="57"/>
      <c r="JI104" s="57"/>
      <c r="JJ104" s="57"/>
      <c r="JK104" s="57"/>
      <c r="JL104" s="57" t="s">
        <v>386</v>
      </c>
      <c r="JM104" s="57" t="s">
        <v>386</v>
      </c>
      <c r="JN104" s="57"/>
      <c r="JO104" s="57"/>
      <c r="JP104" s="57"/>
      <c r="JQ104" s="57"/>
      <c r="JR104" s="57"/>
      <c r="JS104" s="57"/>
      <c r="JT104" s="57"/>
      <c r="JU104" s="57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>
        <f t="shared" si="542"/>
        <v>2</v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>
        <f t="shared" si="557"/>
        <v>4</v>
      </c>
      <c r="AGP104" s="36" t="str">
        <f t="shared" si="544"/>
        <v/>
      </c>
      <c r="AGQ104" s="39">
        <f t="shared" si="558"/>
        <v>1</v>
      </c>
      <c r="AGR104" s="36" t="str">
        <f t="shared" si="559"/>
        <v/>
      </c>
      <c r="AGS104" s="36" t="str">
        <f t="shared" si="545"/>
        <v/>
      </c>
      <c r="AGT104" s="39">
        <f t="shared" si="560"/>
        <v>6</v>
      </c>
      <c r="AGU104" s="36" t="str">
        <f t="shared" si="561"/>
        <v/>
      </c>
      <c r="AGV104" s="36" t="str">
        <f t="shared" si="546"/>
        <v/>
      </c>
      <c r="AGW104" s="39">
        <f t="shared" si="562"/>
        <v>2</v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20</v>
      </c>
      <c r="B105" s="48" t="s">
        <v>366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 t="s">
        <v>386</v>
      </c>
      <c r="CV105" s="57"/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386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61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38"/>
      <c r="GT105" s="38"/>
      <c r="GU105" s="61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61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61"/>
      <c r="IJ105" s="57"/>
      <c r="IK105" s="57" t="s">
        <v>386</v>
      </c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38"/>
      <c r="JC105" s="61"/>
      <c r="JD105" s="57"/>
      <c r="JE105" s="57"/>
      <c r="JF105" s="57"/>
      <c r="JG105" s="57"/>
      <c r="JH105" s="57"/>
      <c r="JI105" s="57"/>
      <c r="JJ105" s="57" t="s">
        <v>386</v>
      </c>
      <c r="JK105" s="57"/>
      <c r="JL105" s="57"/>
      <c r="JM105" s="57"/>
      <c r="JN105" s="57"/>
      <c r="JO105" s="57"/>
      <c r="JP105" s="57"/>
      <c r="JQ105" s="57"/>
      <c r="JR105" s="57"/>
      <c r="JS105" s="57"/>
      <c r="JT105" s="57"/>
      <c r="JU105" s="57" t="s">
        <v>386</v>
      </c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>
        <f t="shared" si="542"/>
        <v>2</v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 t="str">
        <f t="shared" si="557"/>
        <v/>
      </c>
      <c r="AGP105" s="36" t="str">
        <f t="shared" si="544"/>
        <v/>
      </c>
      <c r="AGQ105" s="39">
        <f t="shared" si="558"/>
        <v>2</v>
      </c>
      <c r="AGR105" s="36" t="str">
        <f t="shared" si="559"/>
        <v/>
      </c>
      <c r="AGS105" s="36" t="str">
        <f t="shared" si="545"/>
        <v/>
      </c>
      <c r="AGT105" s="39">
        <f t="shared" si="560"/>
        <v>1</v>
      </c>
      <c r="AGU105" s="36" t="str">
        <f t="shared" si="561"/>
        <v/>
      </c>
      <c r="AGV105" s="36" t="str">
        <f t="shared" si="546"/>
        <v/>
      </c>
      <c r="AGW105" s="39">
        <f t="shared" si="562"/>
        <v>2</v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21</v>
      </c>
      <c r="B106" s="48" t="s">
        <v>367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 t="s">
        <v>386</v>
      </c>
      <c r="AV106" s="57"/>
      <c r="AW106" s="57"/>
      <c r="AX106" s="57"/>
      <c r="AY106" s="57"/>
      <c r="AZ106" s="57"/>
      <c r="BA106" s="57"/>
      <c r="BB106" s="57"/>
      <c r="BC106" s="57" t="s">
        <v>397</v>
      </c>
      <c r="BD106" s="57" t="s">
        <v>397</v>
      </c>
      <c r="BE106" s="57" t="s">
        <v>397</v>
      </c>
      <c r="BF106" s="57"/>
      <c r="BG106" s="57"/>
      <c r="BH106" s="57" t="s">
        <v>397</v>
      </c>
      <c r="BI106" s="57" t="s">
        <v>397</v>
      </c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 t="s">
        <v>386</v>
      </c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61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38"/>
      <c r="GT106" s="38"/>
      <c r="GU106" s="61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 t="s">
        <v>386</v>
      </c>
      <c r="HH106" s="57" t="s">
        <v>386</v>
      </c>
      <c r="HI106" s="57"/>
      <c r="HJ106" s="57"/>
      <c r="HK106" s="57"/>
      <c r="HL106" s="57" t="s">
        <v>386</v>
      </c>
      <c r="HM106" s="57"/>
      <c r="HN106" s="57"/>
      <c r="HO106" s="61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61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38"/>
      <c r="JC106" s="61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>
        <f t="shared" si="555"/>
        <v>5</v>
      </c>
      <c r="AGM106" s="36" t="str">
        <f t="shared" si="543"/>
        <v/>
      </c>
      <c r="AGN106" s="39">
        <f t="shared" si="556"/>
        <v>1</v>
      </c>
      <c r="AGO106" s="36" t="str">
        <f t="shared" si="557"/>
        <v/>
      </c>
      <c r="AGP106" s="36" t="str">
        <f t="shared" si="544"/>
        <v/>
      </c>
      <c r="AGQ106" s="39">
        <f t="shared" si="558"/>
        <v>1</v>
      </c>
      <c r="AGR106" s="36" t="str">
        <f t="shared" si="559"/>
        <v/>
      </c>
      <c r="AGS106" s="36" t="str">
        <f t="shared" si="545"/>
        <v/>
      </c>
      <c r="AGT106" s="39">
        <f t="shared" si="560"/>
        <v>3</v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2">
        <f t="shared" si="575"/>
        <v>22</v>
      </c>
      <c r="B107" s="59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 t="str">
        <f t="shared" si="555"/>
        <v/>
      </c>
      <c r="AGM107" s="36" t="str">
        <f t="shared" si="543"/>
        <v/>
      </c>
      <c r="AGN107" s="39" t="str">
        <f t="shared" si="556"/>
        <v/>
      </c>
      <c r="AGO107" s="36" t="str">
        <f t="shared" si="557"/>
        <v/>
      </c>
      <c r="AGP107" s="36" t="str">
        <f t="shared" si="544"/>
        <v/>
      </c>
      <c r="AGQ107" s="39" t="str">
        <f t="shared" si="558"/>
        <v/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23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24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/>
      <c r="AGG109" s="43"/>
      <c r="AGH109" s="35"/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25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26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27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28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29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30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32" customFormat="1" x14ac:dyDescent="0.25">
      <c r="A116" s="31" t="s">
        <v>32</v>
      </c>
      <c r="C116" s="33"/>
      <c r="D116" s="33"/>
      <c r="E116" s="33"/>
      <c r="F116" s="34"/>
      <c r="G116" s="33"/>
      <c r="H116" s="33"/>
      <c r="I116" s="33"/>
      <c r="J116" s="34"/>
      <c r="K116" s="33"/>
      <c r="L116" s="33"/>
      <c r="M116" s="33"/>
      <c r="N116" s="34"/>
      <c r="O116" s="33"/>
      <c r="P116" s="33"/>
      <c r="Q116" s="33"/>
      <c r="R116" s="34"/>
      <c r="S116" s="33"/>
      <c r="T116" s="33"/>
      <c r="U116" s="33"/>
      <c r="V116" s="34"/>
      <c r="W116" s="33"/>
      <c r="X116" s="33"/>
      <c r="Y116" s="33"/>
      <c r="Z116" s="34"/>
      <c r="AA116" s="33"/>
      <c r="AB116" s="33"/>
      <c r="AC116" s="33"/>
      <c r="AD116" s="34"/>
      <c r="AE116" s="33"/>
      <c r="AF116" s="33"/>
      <c r="AG116" s="33"/>
      <c r="AH116" s="34"/>
      <c r="AI116" s="33"/>
      <c r="AJ116" s="33"/>
      <c r="AK116" s="33"/>
      <c r="AL116" s="34"/>
      <c r="AM116" s="33"/>
      <c r="AN116" s="33"/>
      <c r="AO116" s="33"/>
      <c r="AP116" s="34"/>
      <c r="AQ116" s="33"/>
      <c r="AR116" s="33"/>
      <c r="AS116" s="33"/>
      <c r="AT116" s="34"/>
      <c r="AU116" s="33"/>
      <c r="AV116" s="33"/>
      <c r="AW116" s="33"/>
      <c r="AX116" s="34"/>
      <c r="AY116" s="33"/>
      <c r="AZ116" s="33"/>
      <c r="BA116" s="33"/>
      <c r="BB116" s="34"/>
      <c r="BC116" s="33"/>
      <c r="BD116" s="33"/>
      <c r="BE116" s="33"/>
      <c r="BF116" s="34"/>
      <c r="BG116" s="33"/>
      <c r="BH116" s="33"/>
      <c r="BI116" s="33"/>
      <c r="BJ116" s="34"/>
      <c r="BK116" s="33"/>
      <c r="BL116" s="33"/>
      <c r="BM116" s="33"/>
      <c r="BN116" s="34"/>
      <c r="BO116" s="33"/>
      <c r="BP116" s="33"/>
      <c r="BQ116" s="33"/>
      <c r="BR116" s="34"/>
      <c r="BS116" s="33"/>
      <c r="BT116" s="33"/>
      <c r="BU116" s="33"/>
      <c r="BV116" s="34"/>
      <c r="BW116" s="33"/>
      <c r="BX116" s="33"/>
      <c r="BY116" s="33"/>
      <c r="BZ116" s="34"/>
      <c r="CA116" s="33"/>
      <c r="CB116" s="33"/>
      <c r="CC116" s="33"/>
      <c r="CD116" s="34"/>
      <c r="CE116" s="33"/>
      <c r="CF116" s="33"/>
      <c r="CG116" s="33"/>
      <c r="CH116" s="34"/>
      <c r="CI116" s="33"/>
      <c r="CJ116" s="33"/>
      <c r="CK116" s="33"/>
      <c r="CL116" s="34"/>
      <c r="CM116" s="33"/>
      <c r="CN116" s="33"/>
      <c r="CO116" s="33"/>
      <c r="CP116" s="34"/>
      <c r="CQ116" s="33"/>
      <c r="CR116" s="33"/>
      <c r="CS116" s="33"/>
      <c r="CT116" s="34"/>
      <c r="CU116" s="33"/>
      <c r="CV116" s="33"/>
      <c r="CW116" s="33"/>
      <c r="CX116" s="34"/>
      <c r="CY116" s="33"/>
      <c r="CZ116" s="33"/>
      <c r="DA116" s="33"/>
      <c r="DB116" s="34"/>
      <c r="DC116" s="33"/>
      <c r="DD116" s="33"/>
      <c r="DE116" s="33"/>
      <c r="DF116" s="34"/>
      <c r="DG116" s="33"/>
      <c r="DH116" s="33"/>
      <c r="DI116" s="33"/>
      <c r="DJ116" s="34"/>
      <c r="DK116" s="33"/>
      <c r="DL116" s="33"/>
      <c r="DM116" s="33"/>
      <c r="DN116" s="34"/>
      <c r="DO116" s="33"/>
      <c r="DP116" s="33"/>
      <c r="DQ116" s="33"/>
      <c r="DR116" s="34"/>
      <c r="DS116" s="33"/>
      <c r="DT116" s="33"/>
      <c r="DU116" s="33"/>
      <c r="DV116" s="34"/>
      <c r="DW116" s="33"/>
      <c r="DX116" s="33"/>
      <c r="DY116" s="33"/>
      <c r="DZ116" s="34"/>
      <c r="EA116" s="33"/>
      <c r="EB116" s="33"/>
      <c r="EC116" s="33"/>
      <c r="ED116" s="34"/>
      <c r="EE116" s="33"/>
      <c r="EF116" s="33"/>
      <c r="EG116" s="33"/>
      <c r="EH116" s="34"/>
      <c r="EI116" s="33"/>
      <c r="EJ116" s="33"/>
      <c r="EK116" s="33"/>
      <c r="EL116" s="34"/>
      <c r="EM116" s="33"/>
      <c r="EN116" s="33"/>
      <c r="EO116" s="33"/>
      <c r="EP116" s="34"/>
      <c r="EQ116" s="33"/>
      <c r="ER116" s="33"/>
      <c r="ES116" s="33"/>
      <c r="ET116" s="34"/>
      <c r="EU116" s="33"/>
      <c r="EV116" s="33"/>
      <c r="EW116" s="33"/>
      <c r="EX116" s="34"/>
      <c r="EY116" s="33"/>
      <c r="EZ116" s="33"/>
      <c r="FA116" s="33"/>
      <c r="FB116" s="34"/>
      <c r="FC116" s="33"/>
      <c r="FD116" s="33"/>
      <c r="FE116" s="33"/>
      <c r="FF116" s="34"/>
      <c r="FG116" s="33"/>
      <c r="FH116" s="33"/>
      <c r="FI116" s="33"/>
      <c r="FJ116" s="34"/>
      <c r="FK116" s="33"/>
      <c r="FL116" s="33"/>
      <c r="FM116" s="33"/>
      <c r="FN116" s="34"/>
      <c r="FO116" s="33"/>
      <c r="FP116" s="33"/>
      <c r="FQ116" s="33"/>
      <c r="FR116" s="34"/>
      <c r="FS116" s="33"/>
      <c r="FT116" s="33"/>
      <c r="FU116" s="33"/>
      <c r="FV116" s="34"/>
      <c r="FW116" s="33"/>
      <c r="FX116" s="33"/>
      <c r="FY116" s="33"/>
      <c r="FZ116" s="34"/>
      <c r="GA116" s="33"/>
      <c r="GB116" s="33"/>
      <c r="GC116" s="33"/>
      <c r="GD116" s="34"/>
      <c r="GE116" s="33"/>
      <c r="GF116" s="33"/>
      <c r="GG116" s="33"/>
      <c r="GH116" s="34"/>
      <c r="GI116" s="33"/>
      <c r="GJ116" s="33"/>
      <c r="GK116" s="33"/>
      <c r="GL116" s="34"/>
      <c r="GM116" s="33"/>
      <c r="GN116" s="33"/>
      <c r="GO116" s="33"/>
      <c r="GP116" s="34"/>
      <c r="GQ116" s="33"/>
      <c r="GR116" s="33"/>
      <c r="GS116" s="33"/>
      <c r="GT116" s="34"/>
      <c r="GU116" s="33"/>
      <c r="GV116" s="33"/>
      <c r="GW116" s="33"/>
      <c r="GX116" s="34"/>
      <c r="GY116" s="33"/>
      <c r="GZ116" s="33"/>
      <c r="HA116" s="33"/>
      <c r="HB116" s="34"/>
      <c r="HC116" s="33"/>
      <c r="HD116" s="33"/>
      <c r="HE116" s="33"/>
      <c r="HF116" s="34"/>
      <c r="HG116" s="33"/>
      <c r="HH116" s="33"/>
      <c r="HI116" s="33"/>
      <c r="HJ116" s="34"/>
      <c r="HK116" s="33"/>
      <c r="HL116" s="33"/>
      <c r="HM116" s="33"/>
      <c r="HN116" s="34"/>
      <c r="HO116" s="33"/>
      <c r="HP116" s="33"/>
      <c r="HQ116" s="33"/>
      <c r="HR116" s="34"/>
      <c r="HS116" s="33"/>
      <c r="HT116" s="33"/>
      <c r="HU116" s="33"/>
      <c r="HV116" s="34"/>
      <c r="HW116" s="33"/>
      <c r="HX116" s="33"/>
      <c r="HY116" s="33"/>
      <c r="HZ116" s="34"/>
      <c r="IA116" s="33"/>
      <c r="IB116" s="33"/>
      <c r="IC116" s="33"/>
      <c r="ID116" s="34"/>
      <c r="IE116" s="33"/>
      <c r="IF116" s="33"/>
      <c r="IG116" s="33"/>
      <c r="IH116" s="34"/>
      <c r="II116" s="33"/>
      <c r="IJ116" s="33"/>
      <c r="IK116" s="33"/>
      <c r="IL116" s="34"/>
      <c r="IM116" s="33"/>
      <c r="IN116" s="33"/>
      <c r="IO116" s="33"/>
      <c r="IP116" s="34"/>
      <c r="IQ116" s="33"/>
      <c r="IR116" s="33"/>
      <c r="IS116" s="33"/>
      <c r="IT116" s="34"/>
      <c r="IU116" s="33"/>
      <c r="IV116" s="33"/>
      <c r="IW116" s="33"/>
      <c r="IX116" s="34"/>
      <c r="IY116" s="33"/>
      <c r="IZ116" s="33"/>
      <c r="JA116" s="33"/>
      <c r="JB116" s="34"/>
      <c r="JC116" s="33"/>
      <c r="JD116" s="33"/>
      <c r="JE116" s="33"/>
      <c r="JF116" s="34"/>
      <c r="JG116" s="33"/>
      <c r="JH116" s="33"/>
      <c r="JI116" s="33"/>
      <c r="JJ116" s="34"/>
      <c r="JK116" s="33"/>
      <c r="JL116" s="33"/>
      <c r="JM116" s="33"/>
      <c r="JN116" s="34"/>
      <c r="JO116" s="33"/>
      <c r="JP116" s="33"/>
      <c r="JQ116" s="33"/>
      <c r="JR116" s="34"/>
      <c r="JS116" s="33"/>
      <c r="JT116" s="33"/>
      <c r="JU116" s="33"/>
      <c r="JV116" s="34"/>
      <c r="JW116" s="33"/>
      <c r="JX116" s="33"/>
      <c r="JY116" s="33"/>
      <c r="JZ116" s="34"/>
      <c r="KA116" s="33"/>
      <c r="KB116" s="33"/>
      <c r="KC116" s="33"/>
      <c r="KD116" s="34"/>
      <c r="KE116" s="33"/>
      <c r="KF116" s="33"/>
      <c r="KG116" s="33"/>
      <c r="KH116" s="34"/>
      <c r="KI116" s="33"/>
      <c r="KJ116" s="33"/>
      <c r="KK116" s="33"/>
      <c r="KL116" s="34"/>
      <c r="KM116" s="33"/>
      <c r="KN116" s="33"/>
      <c r="KO116" s="33"/>
      <c r="KP116" s="34"/>
      <c r="KQ116" s="33"/>
      <c r="KR116" s="33"/>
      <c r="KS116" s="33"/>
      <c r="KT116" s="34"/>
      <c r="KU116" s="33"/>
      <c r="KV116" s="33"/>
      <c r="KW116" s="33"/>
      <c r="KX116" s="34"/>
      <c r="KY116" s="33"/>
      <c r="KZ116" s="33"/>
      <c r="LA116" s="33"/>
      <c r="LB116" s="34"/>
      <c r="LC116" s="33"/>
      <c r="LD116" s="33"/>
      <c r="LE116" s="33"/>
      <c r="LF116" s="34"/>
      <c r="LG116" s="33"/>
      <c r="LH116" s="33"/>
      <c r="LI116" s="33"/>
      <c r="LJ116" s="34"/>
      <c r="LK116" s="33"/>
      <c r="LL116" s="33"/>
      <c r="LM116" s="33"/>
      <c r="LN116" s="34"/>
      <c r="LO116" s="33"/>
      <c r="LP116" s="33"/>
      <c r="LQ116" s="33"/>
      <c r="LR116" s="34"/>
      <c r="LS116" s="33"/>
      <c r="LT116" s="33"/>
      <c r="LU116" s="33"/>
      <c r="LV116" s="34"/>
      <c r="LW116" s="33"/>
      <c r="LX116" s="33"/>
      <c r="LY116" s="33"/>
      <c r="LZ116" s="34"/>
      <c r="MA116" s="33"/>
      <c r="MB116" s="33"/>
      <c r="MC116" s="33"/>
      <c r="MD116" s="34"/>
      <c r="ME116" s="33"/>
      <c r="MF116" s="33"/>
      <c r="MG116" s="33"/>
      <c r="MH116" s="34"/>
      <c r="MI116" s="33"/>
      <c r="MJ116" s="33"/>
      <c r="MK116" s="33"/>
      <c r="ML116" s="34"/>
      <c r="MM116" s="33"/>
      <c r="MN116" s="33"/>
      <c r="MO116" s="33"/>
      <c r="MP116" s="34"/>
      <c r="MQ116" s="33"/>
      <c r="MR116" s="33"/>
      <c r="MS116" s="33"/>
      <c r="MT116" s="34"/>
      <c r="MU116" s="33"/>
      <c r="MV116" s="33"/>
      <c r="MW116" s="33"/>
      <c r="MX116" s="34"/>
      <c r="MY116" s="33"/>
      <c r="MZ116" s="33"/>
      <c r="NA116" s="33"/>
      <c r="NB116" s="34"/>
      <c r="NC116" s="33"/>
      <c r="ND116" s="33"/>
      <c r="NE116" s="33"/>
      <c r="NF116" s="34"/>
      <c r="NG116" s="33"/>
      <c r="NH116" s="33"/>
      <c r="NI116" s="33"/>
      <c r="NJ116" s="34"/>
      <c r="NK116" s="33"/>
      <c r="NL116" s="33"/>
      <c r="NM116" s="33"/>
      <c r="NN116" s="34"/>
      <c r="NO116" s="33"/>
      <c r="NP116" s="33"/>
      <c r="NQ116" s="33"/>
      <c r="NR116" s="34"/>
      <c r="NS116" s="33"/>
      <c r="NT116" s="33"/>
      <c r="NU116" s="33"/>
      <c r="NV116" s="34"/>
      <c r="NW116" s="33"/>
      <c r="NX116" s="33"/>
      <c r="NY116" s="33"/>
      <c r="NZ116" s="34"/>
      <c r="OA116" s="33"/>
      <c r="OB116" s="33"/>
      <c r="OC116" s="33"/>
      <c r="OD116" s="34"/>
      <c r="OE116" s="33"/>
      <c r="OF116" s="33"/>
      <c r="OG116" s="33"/>
      <c r="OH116" s="34"/>
      <c r="OI116" s="33"/>
      <c r="OJ116" s="33"/>
      <c r="OK116" s="33"/>
      <c r="OL116" s="34"/>
      <c r="OM116" s="33"/>
      <c r="ON116" s="33"/>
      <c r="OO116" s="33"/>
      <c r="OP116" s="34"/>
      <c r="OQ116" s="33"/>
      <c r="OR116" s="33"/>
      <c r="OS116" s="33"/>
      <c r="OT116" s="34"/>
      <c r="OU116" s="33"/>
      <c r="OV116" s="33"/>
      <c r="OW116" s="33"/>
      <c r="OX116" s="34"/>
      <c r="OY116" s="33"/>
      <c r="OZ116" s="33"/>
      <c r="PA116" s="33"/>
      <c r="PB116" s="34"/>
      <c r="PC116" s="33"/>
      <c r="PD116" s="33"/>
      <c r="PE116" s="33"/>
      <c r="PF116" s="34"/>
      <c r="PG116" s="33"/>
      <c r="PH116" s="33"/>
      <c r="PI116" s="33"/>
      <c r="PJ116" s="34"/>
      <c r="PK116" s="33"/>
      <c r="PL116" s="33"/>
      <c r="PM116" s="33"/>
      <c r="PN116" s="34"/>
      <c r="PO116" s="33"/>
      <c r="PP116" s="33"/>
      <c r="PQ116" s="33"/>
      <c r="PR116" s="34"/>
      <c r="PS116" s="33"/>
      <c r="PT116" s="33"/>
      <c r="PU116" s="33"/>
      <c r="PV116" s="34"/>
      <c r="PW116" s="33"/>
      <c r="PX116" s="33"/>
      <c r="PY116" s="33"/>
      <c r="PZ116" s="34"/>
      <c r="QA116" s="33"/>
      <c r="QB116" s="33"/>
      <c r="QC116" s="33"/>
      <c r="QD116" s="34"/>
      <c r="QE116" s="33"/>
      <c r="QF116" s="33"/>
      <c r="QG116" s="33"/>
      <c r="QH116" s="34"/>
      <c r="QI116" s="33"/>
      <c r="QJ116" s="33"/>
      <c r="QK116" s="33"/>
      <c r="QL116" s="34"/>
      <c r="QM116" s="33"/>
      <c r="QN116" s="33"/>
      <c r="QO116" s="33"/>
      <c r="QP116" s="34"/>
      <c r="QQ116" s="33"/>
      <c r="QR116" s="33"/>
      <c r="QS116" s="33"/>
      <c r="QT116" s="34"/>
      <c r="QU116" s="33"/>
      <c r="QV116" s="33"/>
      <c r="QW116" s="33"/>
      <c r="QX116" s="34"/>
      <c r="QY116" s="33"/>
      <c r="QZ116" s="33"/>
      <c r="RA116" s="33"/>
      <c r="RB116" s="34"/>
      <c r="RC116" s="33"/>
      <c r="RD116" s="33"/>
      <c r="RE116" s="33"/>
      <c r="RF116" s="34"/>
      <c r="RG116" s="33"/>
      <c r="RH116" s="33"/>
      <c r="RI116" s="33"/>
      <c r="RJ116" s="34"/>
      <c r="RK116" s="33"/>
      <c r="RL116" s="33"/>
      <c r="RM116" s="33"/>
      <c r="RN116" s="34"/>
      <c r="RO116" s="33"/>
      <c r="RP116" s="33"/>
      <c r="RQ116" s="33"/>
      <c r="RR116" s="34"/>
      <c r="RS116" s="33"/>
      <c r="RT116" s="33"/>
      <c r="RU116" s="33"/>
      <c r="RV116" s="34"/>
      <c r="RW116" s="33"/>
      <c r="RX116" s="33"/>
      <c r="RY116" s="33"/>
      <c r="RZ116" s="34"/>
      <c r="SA116" s="33"/>
      <c r="SB116" s="33"/>
      <c r="SC116" s="33"/>
      <c r="SD116" s="34"/>
      <c r="SE116" s="33"/>
      <c r="SF116" s="33"/>
      <c r="SG116" s="33"/>
      <c r="SH116" s="34"/>
      <c r="SI116" s="33"/>
      <c r="SJ116" s="33"/>
      <c r="SK116" s="33"/>
      <c r="SL116" s="34"/>
      <c r="SM116" s="33"/>
      <c r="SN116" s="33"/>
      <c r="SO116" s="33"/>
      <c r="SP116" s="34"/>
      <c r="SQ116" s="33"/>
      <c r="SR116" s="33"/>
      <c r="SS116" s="33"/>
      <c r="ST116" s="34"/>
      <c r="SU116" s="33"/>
      <c r="SV116" s="33"/>
      <c r="SW116" s="33"/>
      <c r="SX116" s="34"/>
      <c r="SY116" s="33"/>
      <c r="SZ116" s="33"/>
      <c r="TA116" s="33"/>
      <c r="TB116" s="34"/>
      <c r="TC116" s="33"/>
      <c r="TD116" s="33"/>
      <c r="TE116" s="33"/>
      <c r="TF116" s="34"/>
      <c r="TG116" s="33"/>
      <c r="TH116" s="33"/>
      <c r="TI116" s="33"/>
      <c r="TJ116" s="34"/>
      <c r="TK116" s="33"/>
      <c r="TL116" s="33"/>
      <c r="TM116" s="33"/>
      <c r="TN116" s="34"/>
      <c r="TO116" s="33"/>
      <c r="TP116" s="33"/>
      <c r="TQ116" s="33"/>
      <c r="TR116" s="34"/>
      <c r="TS116" s="33"/>
      <c r="TT116" s="33"/>
      <c r="TU116" s="33"/>
      <c r="TV116" s="34"/>
      <c r="TW116" s="33"/>
      <c r="TX116" s="33"/>
      <c r="TY116" s="33"/>
      <c r="TZ116" s="34"/>
      <c r="UA116" s="33"/>
      <c r="UB116" s="33"/>
      <c r="UC116" s="33"/>
      <c r="UD116" s="34"/>
      <c r="UE116" s="33"/>
      <c r="UF116" s="33"/>
      <c r="UG116" s="33"/>
      <c r="UH116" s="34"/>
      <c r="UI116" s="33"/>
      <c r="UJ116" s="33"/>
      <c r="UK116" s="33"/>
      <c r="UL116" s="34"/>
      <c r="UM116" s="33"/>
      <c r="UN116" s="33"/>
      <c r="UO116" s="33"/>
      <c r="UP116" s="34"/>
      <c r="UQ116" s="33"/>
      <c r="UR116" s="33"/>
      <c r="US116" s="33"/>
      <c r="UT116" s="34"/>
      <c r="UU116" s="33"/>
      <c r="UV116" s="33"/>
      <c r="UW116" s="33"/>
      <c r="UX116" s="34"/>
      <c r="UY116" s="33"/>
      <c r="UZ116" s="33"/>
      <c r="VA116" s="33"/>
      <c r="VB116" s="34"/>
      <c r="VC116" s="33"/>
      <c r="VD116" s="33"/>
      <c r="VE116" s="33"/>
      <c r="VF116" s="34"/>
      <c r="VG116" s="33"/>
      <c r="VH116" s="33"/>
      <c r="VI116" s="33"/>
      <c r="VJ116" s="34"/>
      <c r="VK116" s="33"/>
      <c r="VL116" s="33"/>
      <c r="VM116" s="33"/>
      <c r="VN116" s="34"/>
      <c r="VO116" s="33"/>
      <c r="VP116" s="33"/>
      <c r="VQ116" s="33"/>
      <c r="VR116" s="34"/>
      <c r="VS116" s="33"/>
      <c r="VT116" s="33"/>
      <c r="VU116" s="33"/>
      <c r="VV116" s="34"/>
      <c r="VW116" s="33"/>
      <c r="VX116" s="33"/>
      <c r="VY116" s="33"/>
      <c r="VZ116" s="34"/>
      <c r="WA116" s="33"/>
      <c r="WB116" s="33"/>
      <c r="WC116" s="33"/>
      <c r="WD116" s="34"/>
      <c r="WE116" s="33"/>
      <c r="WF116" s="33"/>
      <c r="WG116" s="33"/>
      <c r="WH116" s="34"/>
      <c r="WI116" s="33"/>
      <c r="WJ116" s="33"/>
      <c r="WK116" s="33"/>
      <c r="WL116" s="34"/>
      <c r="WM116" s="33"/>
      <c r="WN116" s="33"/>
      <c r="WO116" s="33"/>
      <c r="WP116" s="34"/>
      <c r="WQ116" s="33"/>
      <c r="WR116" s="33"/>
      <c r="WS116" s="33"/>
      <c r="WT116" s="34"/>
      <c r="WU116" s="33"/>
      <c r="WV116" s="33"/>
      <c r="WW116" s="33"/>
      <c r="WX116" s="34"/>
      <c r="WY116" s="33"/>
      <c r="WZ116" s="33"/>
      <c r="XA116" s="33"/>
      <c r="XB116" s="34"/>
      <c r="XC116" s="33"/>
      <c r="XD116" s="33"/>
      <c r="XE116" s="33"/>
      <c r="XF116" s="34"/>
      <c r="XG116" s="33"/>
      <c r="XH116" s="33"/>
      <c r="XI116" s="33"/>
      <c r="XJ116" s="34"/>
      <c r="XK116" s="33"/>
      <c r="XL116" s="33"/>
      <c r="XM116" s="33"/>
      <c r="XN116" s="34"/>
      <c r="XO116" s="33"/>
      <c r="XP116" s="33"/>
      <c r="XQ116" s="33"/>
      <c r="XR116" s="34"/>
      <c r="XS116" s="33"/>
      <c r="XT116" s="33"/>
      <c r="XU116" s="33"/>
      <c r="XV116" s="34"/>
      <c r="XW116" s="33"/>
      <c r="XX116" s="33"/>
      <c r="XY116" s="33"/>
      <c r="XZ116" s="34"/>
      <c r="YA116" s="33"/>
      <c r="YB116" s="33"/>
      <c r="YC116" s="33"/>
      <c r="YD116" s="34"/>
      <c r="YE116" s="33"/>
      <c r="YF116" s="33"/>
      <c r="YG116" s="33"/>
      <c r="YH116" s="34"/>
      <c r="YI116" s="33"/>
      <c r="YJ116" s="33"/>
      <c r="YK116" s="33"/>
      <c r="YL116" s="34"/>
      <c r="YM116" s="33"/>
      <c r="YN116" s="33"/>
      <c r="YO116" s="33"/>
      <c r="YP116" s="34"/>
      <c r="YQ116" s="33"/>
      <c r="YR116" s="33"/>
      <c r="YS116" s="33"/>
      <c r="YT116" s="34"/>
      <c r="YU116" s="33"/>
      <c r="YV116" s="33"/>
      <c r="YW116" s="33"/>
      <c r="YX116" s="34"/>
      <c r="YY116" s="33"/>
      <c r="YZ116" s="33"/>
      <c r="ZA116" s="33"/>
      <c r="ZB116" s="34"/>
      <c r="ZC116" s="33"/>
      <c r="ZD116" s="33"/>
      <c r="ZE116" s="33"/>
      <c r="ZF116" s="34"/>
      <c r="ZG116" s="33"/>
      <c r="ZH116" s="33"/>
      <c r="ZI116" s="33"/>
      <c r="ZJ116" s="34"/>
      <c r="ZK116" s="33"/>
      <c r="ZL116" s="33"/>
      <c r="ZM116" s="33"/>
      <c r="ZN116" s="34"/>
      <c r="ZO116" s="33"/>
      <c r="ZP116" s="33"/>
      <c r="ZQ116" s="33"/>
      <c r="ZR116" s="34"/>
      <c r="ZS116" s="33"/>
      <c r="ZT116" s="33"/>
      <c r="ZU116" s="33"/>
      <c r="ZV116" s="34"/>
      <c r="ZW116" s="33"/>
      <c r="ZX116" s="33"/>
      <c r="ZY116" s="33"/>
      <c r="ZZ116" s="34"/>
      <c r="AAA116" s="33"/>
      <c r="AAB116" s="33"/>
      <c r="AAC116" s="33"/>
      <c r="AAD116" s="34"/>
      <c r="AAE116" s="33"/>
      <c r="AAF116" s="33"/>
      <c r="AAG116" s="33"/>
      <c r="AAH116" s="34"/>
      <c r="AAI116" s="33"/>
      <c r="AAJ116" s="33"/>
      <c r="AAK116" s="33"/>
      <c r="AAL116" s="34"/>
      <c r="AAM116" s="33"/>
      <c r="AAN116" s="33"/>
      <c r="AAO116" s="33"/>
      <c r="AAP116" s="34"/>
      <c r="AAQ116" s="33"/>
      <c r="AAR116" s="33"/>
      <c r="AAS116" s="33"/>
      <c r="AAT116" s="34"/>
      <c r="AAU116" s="33"/>
      <c r="AAV116" s="33"/>
      <c r="AAW116" s="33"/>
      <c r="AAX116" s="34"/>
      <c r="AAY116" s="33"/>
      <c r="AAZ116" s="33"/>
      <c r="ABA116" s="33"/>
      <c r="ABB116" s="34"/>
      <c r="ABC116" s="33"/>
      <c r="ABD116" s="33"/>
      <c r="ABE116" s="33"/>
      <c r="ABF116" s="34"/>
      <c r="ABG116" s="33"/>
      <c r="ABH116" s="33"/>
      <c r="ABI116" s="33"/>
      <c r="ABJ116" s="34"/>
      <c r="ABK116" s="33"/>
      <c r="ABL116" s="33"/>
      <c r="ABM116" s="33"/>
      <c r="ABN116" s="34"/>
      <c r="ABO116" s="33"/>
      <c r="ABP116" s="33"/>
      <c r="ABQ116" s="33"/>
      <c r="ABR116" s="34"/>
      <c r="ABS116" s="33"/>
      <c r="ABT116" s="33"/>
      <c r="ABU116" s="33"/>
      <c r="ABV116" s="34"/>
      <c r="ABW116" s="33"/>
      <c r="ABX116" s="33"/>
      <c r="ABY116" s="33"/>
      <c r="ABZ116" s="34"/>
      <c r="ACA116" s="33"/>
      <c r="ACB116" s="33"/>
      <c r="ACC116" s="33"/>
      <c r="ACD116" s="34"/>
      <c r="ACE116" s="33"/>
      <c r="ACF116" s="33"/>
      <c r="ACG116" s="33"/>
      <c r="ACH116" s="34"/>
      <c r="ACI116" s="33"/>
      <c r="ACJ116" s="33"/>
      <c r="ACK116" s="33"/>
      <c r="ACL116" s="34"/>
      <c r="ACM116" s="33"/>
      <c r="ACN116" s="33"/>
      <c r="ACO116" s="33"/>
      <c r="ACP116" s="34"/>
      <c r="ACQ116" s="33"/>
      <c r="ACR116" s="33"/>
      <c r="ACS116" s="33"/>
      <c r="ACT116" s="34"/>
      <c r="ACU116" s="33"/>
      <c r="ACV116" s="33"/>
      <c r="ACW116" s="33"/>
      <c r="ACX116" s="34"/>
      <c r="ACY116" s="33"/>
      <c r="ACZ116" s="33"/>
      <c r="ADA116" s="33"/>
      <c r="ADB116" s="34"/>
      <c r="ADC116" s="33"/>
      <c r="ADD116" s="33"/>
      <c r="ADE116" s="33"/>
      <c r="ADF116" s="34"/>
      <c r="ADG116" s="33"/>
      <c r="ADH116" s="33"/>
      <c r="ADI116" s="33"/>
      <c r="ADJ116" s="34"/>
      <c r="ADK116" s="33"/>
      <c r="ADL116" s="33"/>
      <c r="ADM116" s="33"/>
      <c r="ADN116" s="34"/>
      <c r="ADO116" s="33"/>
      <c r="ADP116" s="33"/>
      <c r="ADQ116" s="33"/>
      <c r="ADR116" s="34"/>
      <c r="ADS116" s="33"/>
      <c r="ADT116" s="33"/>
      <c r="ADU116" s="33"/>
      <c r="ADV116" s="34"/>
      <c r="ADW116" s="33"/>
      <c r="ADX116" s="33"/>
      <c r="ADY116" s="33"/>
      <c r="ADZ116" s="34"/>
      <c r="AEA116" s="33"/>
      <c r="AEB116" s="33"/>
      <c r="AEC116" s="33"/>
      <c r="AED116" s="34"/>
      <c r="AEE116" s="33"/>
      <c r="AEF116" s="33"/>
      <c r="AEG116" s="33"/>
      <c r="AEH116" s="34"/>
      <c r="AEI116" s="33"/>
      <c r="AEJ116" s="33"/>
      <c r="AEK116" s="33"/>
      <c r="AEL116" s="34"/>
      <c r="AEM116" s="33"/>
      <c r="AEN116" s="33"/>
      <c r="AEO116" s="33"/>
      <c r="AEP116" s="34"/>
      <c r="AEQ116" s="33"/>
      <c r="AER116" s="33"/>
      <c r="AES116" s="33"/>
      <c r="AET116" s="34"/>
      <c r="AEU116" s="33"/>
      <c r="AEV116" s="33"/>
      <c r="AEW116" s="33"/>
      <c r="AEX116" s="34"/>
      <c r="AEY116" s="33"/>
      <c r="AEZ116" s="33"/>
      <c r="AFA116" s="33"/>
      <c r="AFB116" s="34"/>
      <c r="AFC116" s="33"/>
      <c r="AFD116" s="33"/>
      <c r="AFE116" s="33"/>
      <c r="AFF116" s="34"/>
      <c r="AFG116" s="33"/>
      <c r="AFH116" s="33"/>
      <c r="AFI116" s="33"/>
      <c r="AFJ116" s="34"/>
      <c r="AFK116" s="33"/>
      <c r="AFL116" s="33"/>
      <c r="AFM116" s="33"/>
      <c r="AFN116" s="34"/>
      <c r="AFO116" s="33"/>
      <c r="AFP116" s="33"/>
      <c r="AFQ116" s="33"/>
      <c r="AFR116" s="34"/>
      <c r="AFS116" s="33"/>
      <c r="AFT116" s="33"/>
      <c r="AFU116" s="33"/>
      <c r="AFV116" s="34"/>
      <c r="AFW116" s="33"/>
      <c r="AFX116" s="33"/>
      <c r="AFY116" s="33"/>
      <c r="AFZ116" s="34"/>
      <c r="AGA116" s="33"/>
      <c r="AGB116" s="33"/>
      <c r="AGC116" s="33"/>
      <c r="AGD116" s="34"/>
      <c r="AGE116" s="33"/>
      <c r="AGF116" s="33"/>
      <c r="AGG116" s="33"/>
      <c r="AGH116" s="33"/>
      <c r="AGI116" s="33"/>
      <c r="AGJ116" s="34"/>
      <c r="AGK116" s="33"/>
      <c r="AGL116" s="33"/>
      <c r="AGM116" s="33"/>
      <c r="AGN116" s="33"/>
      <c r="AGO116" s="34"/>
      <c r="AGP116" s="34"/>
      <c r="AGQ116" s="33"/>
      <c r="AGR116" s="33"/>
      <c r="AGS116" s="33"/>
      <c r="AGT116" s="33"/>
      <c r="AGU116" s="34"/>
      <c r="AGV116" s="34"/>
      <c r="AGW116" s="33"/>
      <c r="AGX116" s="33"/>
      <c r="AGY116" s="33"/>
      <c r="AGZ116" s="33"/>
      <c r="AHA116" s="34"/>
      <c r="AHB116" s="34"/>
      <c r="AHC116" s="33"/>
      <c r="AHD116" s="33"/>
      <c r="AHE116" s="33"/>
      <c r="AHF116" s="33"/>
      <c r="AHG116" s="34"/>
      <c r="AHH116" s="34"/>
      <c r="AHI116" s="33"/>
      <c r="AHJ116" s="33"/>
      <c r="AHK116" s="33"/>
      <c r="AHL116" s="33"/>
      <c r="AHM116" s="34"/>
      <c r="AHN116" s="34"/>
      <c r="AHO116" s="33"/>
      <c r="AHP116" s="33"/>
      <c r="AHQ116" s="33"/>
      <c r="AHR116" s="34"/>
      <c r="AHS116" s="33"/>
      <c r="AHT116" s="33"/>
      <c r="AHU116" s="33"/>
      <c r="AHV116" s="34"/>
      <c r="AHW116" s="33"/>
      <c r="AHX116" s="33"/>
      <c r="AHY116" s="33"/>
      <c r="AHZ116" s="34"/>
      <c r="AIA116" s="33"/>
      <c r="AIB116" s="33"/>
      <c r="AIC116" s="33"/>
      <c r="AID116" s="34"/>
      <c r="AIE116" s="33"/>
      <c r="AIF116" s="33"/>
      <c r="AIG116" s="33"/>
      <c r="AIH116" s="34"/>
    </row>
    <row r="117" spans="1:918" s="5" customFormat="1" outlineLevel="1" x14ac:dyDescent="0.25">
      <c r="A117" s="58">
        <v>1</v>
      </c>
      <c r="B117" s="46" t="s">
        <v>368</v>
      </c>
      <c r="C117" s="56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57"/>
      <c r="AL117" s="38"/>
      <c r="AM117" s="38"/>
      <c r="AN117" s="38"/>
      <c r="AO117" s="38"/>
      <c r="AP117" s="38"/>
      <c r="AQ117" s="57" t="s">
        <v>386</v>
      </c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57" t="s">
        <v>386</v>
      </c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 t="s">
        <v>386</v>
      </c>
      <c r="DJ117" s="38" t="s">
        <v>386</v>
      </c>
      <c r="DK117" s="38"/>
      <c r="DL117" s="38"/>
      <c r="DM117" s="38"/>
      <c r="DN117" s="38"/>
      <c r="DO117" s="38"/>
      <c r="DP117" s="38"/>
      <c r="DQ117" s="38"/>
      <c r="DR117" s="38"/>
      <c r="DS117" s="57" t="s">
        <v>387</v>
      </c>
      <c r="DT117" s="57" t="s">
        <v>387</v>
      </c>
      <c r="DU117" s="57"/>
      <c r="DV117" s="57"/>
      <c r="DW117" s="57" t="s">
        <v>387</v>
      </c>
      <c r="DX117" s="57" t="s">
        <v>387</v>
      </c>
      <c r="DY117" s="57"/>
      <c r="DZ117" s="57"/>
      <c r="EA117" s="57"/>
      <c r="EB117" s="57"/>
      <c r="EC117" s="57"/>
      <c r="ED117" s="57"/>
      <c r="EE117" s="38"/>
      <c r="EF117" s="38"/>
      <c r="EG117" s="38"/>
      <c r="EH117" s="38"/>
      <c r="EI117" s="38"/>
      <c r="EJ117" s="38"/>
      <c r="EK117" s="38"/>
      <c r="EL117" s="38"/>
      <c r="EM117" s="61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 t="s">
        <v>387</v>
      </c>
      <c r="FA117" s="57" t="s">
        <v>387</v>
      </c>
      <c r="FB117" s="57"/>
      <c r="FC117" s="57" t="s">
        <v>387</v>
      </c>
      <c r="FD117" s="57" t="s">
        <v>387</v>
      </c>
      <c r="FE117" s="57"/>
      <c r="FF117" s="38"/>
      <c r="FG117" s="61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57" t="s">
        <v>386</v>
      </c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7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7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7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7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7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7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7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7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7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7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7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7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7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7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7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7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7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7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F117" s="35" t="str">
        <f>IF(COUNTIFS($C$7:$AGE$7,"="&amp;$AGK$5,$C117:$AGE117,"б")=0,"",COUNTIFS($C$7:$AGE$7,"="&amp;$AGK$5,$C117:$AGE117,"б"))</f>
        <v/>
      </c>
      <c r="AGG117" s="43" t="str">
        <f>IF(COUNTIFS($C$7:$AGE$7,"="&amp;$AGK$5,$C117:$AGE117,"у")=0,"",COUNTIFS($C$7:$AGE$7,"="&amp;$AGK$5,$C117:$AGE117,"у"))</f>
        <v/>
      </c>
      <c r="AGH117" s="35" t="str">
        <f t="shared" ref="AGH117:AGH124" si="576">IF(COUNTIFS($C$7:$AGE$7,"="&amp;$AGK$1,$C117:$AGE117,"н")=0,"",COUNTIFS($C$7:$AGE$7,"="&amp;$AGK$1,$C117:$AGE117,"н"))</f>
        <v/>
      </c>
      <c r="AGL117" s="36" t="str">
        <f>IF(COUNTIFS($C$6:$AGE$6,9,$C117:$AGE117,"б")=0,"",COUNTIFS($C$6:$AGE$6,9,$C117:$AGE117,"б"))</f>
        <v/>
      </c>
      <c r="AGM117" s="36" t="str">
        <f t="shared" ref="AGM117:AGM124" si="577">IF(COUNTIFS($C$6:$AGE$6,9,$C117:$AGE117,"у")=0,"",COUNTIFS($C$6:$AGE$6,9,$C117:$AGE117,"у"))</f>
        <v/>
      </c>
      <c r="AGN117" s="39">
        <f>IF(COUNTIFS($C$6:$AGE$6,9,$C117:$AGE117,"н")=0,"",COUNTIFS($C$6:$AGE$6,9,$C117:$AGE117,"н"))</f>
        <v>2</v>
      </c>
      <c r="AGO117" s="36" t="str">
        <f>IF(COUNTIFS($C$6:$AGE$6,10,$C117:$AGE117,"б")=0,"",COUNTIFS($C$6:$AGE$6,10,$C117:$AGE117,"б"))</f>
        <v/>
      </c>
      <c r="AGP117" s="36">
        <f t="shared" ref="AGP117:AGP124" si="578">IF(COUNTIFS($C$6:$AGE$6,10,$C117:$AGE117,"у")=0,"",COUNTIFS($C$6:$AGE$6,10,$C117:$AGE117,"у"))</f>
        <v>8</v>
      </c>
      <c r="AGQ117" s="39">
        <f>IF(COUNTIFS($C$6:$AGE$6,10,$C117:$AGE117,"н")=0,"",COUNTIFS($C$6:$AGE$6,10,$C117:$AGE117,"н"))</f>
        <v>2</v>
      </c>
      <c r="AGR117" s="36" t="str">
        <f>IF(COUNTIFS($C$6:$AGE$6,11,$C117:$AGE117,"б")=0,"",COUNTIFS($C$6:$AGE$6,11,$C117:$AGE117,"б"))</f>
        <v/>
      </c>
      <c r="AGS117" s="36" t="str">
        <f t="shared" ref="AGS117:AGS124" si="579">IF(COUNTIFS($C$6:$AGE$6,11,$C117:$AGE117,"у")=0,"",COUNTIFS($C$6:$AGE$6,11,$C117:$AGE117,"у"))</f>
        <v/>
      </c>
      <c r="AGT117" s="39">
        <f>IF(COUNTIFS($C$6:$AGE$6,11,$C117:$AGE117,"н")=0,"",COUNTIFS($C$6:$AGE$6,11,$C117:$AGE117,"н"))</f>
        <v>1</v>
      </c>
      <c r="AGU117" s="36" t="str">
        <f>IF(COUNTIFS($C$6:$AGE$6,12,$C117:$AGE117,"б")=0,"",COUNTIFS($C$6:$AGE$6,12,$C117:$AGE117,"б"))</f>
        <v/>
      </c>
      <c r="AGV117" s="36" t="str">
        <f t="shared" ref="AGV117:AGV124" si="580">IF(COUNTIFS($C$6:$AGE$6,12,$C117:$AGE117,"у")=0,"",COUNTIFS($C$6:$AGE$6,12,$C117:$AGE117,"у"))</f>
        <v/>
      </c>
      <c r="AGW117" s="39" t="str">
        <f>IF(COUNTIFS($C$6:$AGE$6,12,$C117:$AGE117,"н")=0,"",COUNTIFS($C$6:$AGE$6,12,$C117:$AGE117,"н"))</f>
        <v/>
      </c>
      <c r="AGX117" s="36" t="str">
        <f>IF(COUNTIFS($C$6:$AGE$6,1,$C117:$AGE117,"б")=0,"",COUNTIFS($C$6:$AGE$6,1,$C117:$AGE117,"б"))</f>
        <v/>
      </c>
      <c r="AGY117" s="36" t="str">
        <f t="shared" ref="AGY117:AGY124" si="581">IF(COUNTIFS($C$6:$AGE$6,1,$C117:$AGE117,"у")=0,"",COUNTIFS($C$6:$AGE$6,1,$C117:$AGE117,"у"))</f>
        <v/>
      </c>
      <c r="AGZ117" s="39" t="str">
        <f>IF(COUNTIFS($C$6:$AGE$6,1,$C117:$AGE117,"н")=0,"",COUNTIFS($C$6:$AGE$6,1,$C117:$AGE117,"н"))</f>
        <v/>
      </c>
      <c r="AHA117" s="36" t="str">
        <f>IF(COUNTIFS($C$6:$AGE$6,2,$C117:$AGE117,"б")=0,"",COUNTIFS($C$6:$AGE$6,2,$C117:$AGE117,"б"))</f>
        <v/>
      </c>
      <c r="AHB117" s="36" t="str">
        <f t="shared" ref="AHB117:AHB124" si="582">IF(COUNTIFS($C$6:$AGE$6,2,$C117:$AGE117,"у")=0,"",COUNTIFS($C$6:$AGE$6,2,$C117:$AGE117,"у"))</f>
        <v/>
      </c>
      <c r="AHC117" s="39" t="str">
        <f>IF(COUNTIFS($C$6:$AGE$6,2,$C117:$AGE117,"н")=0,"",COUNTIFS($C$6:$AGE$6,2,$C117:$AGE117,"н"))</f>
        <v/>
      </c>
      <c r="AHD117" s="36" t="str">
        <f>IF(COUNTIFS($C$6:$AGE$6,3,$C117:$AGE117,"б")=0,"",COUNTIFS($C$6:$AGE$6,3,$C117:$AGE117,"б"))</f>
        <v/>
      </c>
      <c r="AHE117" s="36" t="str">
        <f t="shared" ref="AHE117:AHE124" si="583">IF(COUNTIFS($C$6:$AGE$6,3,$C117:$AGE117,"у")=0,"",COUNTIFS($C$6:$AGE$6,3,$C117:$AGE117,"у"))</f>
        <v/>
      </c>
      <c r="AHF117" s="39" t="str">
        <f>IF(COUNTIFS($C$6:$AGE$6,3,$C117:$AGE117,"н")=0,"",COUNTIFS($C$6:$AGE$6,3,$C117:$AGE117,"н"))</f>
        <v/>
      </c>
      <c r="AHG117" s="36" t="str">
        <f>IF(COUNTIFS($C$6:$AGE$6,4,$C117:$AGE117,"б")=0,"",COUNTIFS($C$6:$AGE$6,4,$C117:$AGE117,"б"))</f>
        <v/>
      </c>
      <c r="AHH117" s="36" t="str">
        <f t="shared" ref="AHH117:AHH124" si="584">IF(COUNTIFS($C$6:$AGE$6,4,$C117:$AGE117,"у")=0,"",COUNTIFS($C$6:$AGE$6,4,$C117:$AGE117,"у"))</f>
        <v/>
      </c>
      <c r="AHI117" s="39" t="str">
        <f>IF(COUNTIFS($C$6:$AGE$6,4,$C117:$AGE117,"н")=0,"",COUNTIFS($C$6:$AGE$6,4,$C117:$AGE117,"н"))</f>
        <v/>
      </c>
      <c r="AHJ117" s="36" t="str">
        <f>IF(COUNTIFS($C$6:$AGE$6,5,$C117:$AGE117,"б")=0,"",COUNTIFS($C$6:$AGE$6,5,$C117:$AGE117,"б"))</f>
        <v/>
      </c>
      <c r="AHK117" s="36" t="str">
        <f t="shared" ref="AHK117:AHK124" si="585">IF(COUNTIFS($C$6:$AGE$6,5,$C117:$AGE117,"у")=0,"",COUNTIFS($C$6:$AGE$6,5,$C117:$AGE117,"у"))</f>
        <v/>
      </c>
      <c r="AHL117" s="39" t="str">
        <f>IF(COUNTIFS($C$6:$AGE$6,5,$C117:$AGE117,"н")=0,"",COUNTIFS($C$6:$AGE$6,5,$C117:$AGE117,"н"))</f>
        <v/>
      </c>
      <c r="AHM117" s="36" t="str">
        <f>IF(COUNTIFS($C$6:$AGE$6,6,$C117:$AGE117,"б")=0,"",COUNTIFS($C$6:$AGE$6,6,$C117:$AGE117,"б"))</f>
        <v/>
      </c>
      <c r="AHN117" s="36" t="str">
        <f t="shared" ref="AHN117:AHN124" si="586">IF(COUNTIFS($C$6:$AGE$6,6,$C117:$AGE117,"у")=0,"",COUNTIFS($C$6:$AGE$6,6,$C117:$AGE117,"у"))</f>
        <v/>
      </c>
      <c r="AHO117" s="39" t="str">
        <f>IF(COUNTIFS($C$6:$AGE$6,6,$C117:$AGE117,"н")=0,"",COUNTIFS($C$6:$AGE$6,6,$C117:$AGE117,"н"))</f>
        <v/>
      </c>
    </row>
    <row r="118" spans="1:918" s="5" customFormat="1" outlineLevel="1" x14ac:dyDescent="0.25">
      <c r="A118" s="58">
        <f>A117+1</f>
        <v>2</v>
      </c>
      <c r="B118" s="46" t="s">
        <v>369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397</v>
      </c>
      <c r="AR118" s="57" t="s">
        <v>397</v>
      </c>
      <c r="AS118" s="57"/>
      <c r="AT118" s="57"/>
      <c r="AU118" s="57"/>
      <c r="AV118" s="57" t="s">
        <v>397</v>
      </c>
      <c r="AW118" s="57" t="s">
        <v>397</v>
      </c>
      <c r="AX118" s="57" t="s">
        <v>397</v>
      </c>
      <c r="AY118" s="57"/>
      <c r="AZ118" s="57" t="s">
        <v>397</v>
      </c>
      <c r="BA118" s="57" t="s">
        <v>397</v>
      </c>
      <c r="BB118" s="57" t="s">
        <v>397</v>
      </c>
      <c r="BC118" s="57"/>
      <c r="BD118" s="57" t="s">
        <v>397</v>
      </c>
      <c r="BE118" s="57" t="s">
        <v>397</v>
      </c>
      <c r="BF118" s="38"/>
      <c r="BG118" s="38"/>
      <c r="BH118" s="38"/>
      <c r="BI118" s="38"/>
      <c r="BJ118" s="38"/>
      <c r="BK118" s="57" t="s">
        <v>386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57" t="s">
        <v>386</v>
      </c>
      <c r="DT118" s="57" t="s">
        <v>386</v>
      </c>
      <c r="DU118" s="57"/>
      <c r="DV118" s="57"/>
      <c r="DW118" s="57" t="s">
        <v>386</v>
      </c>
      <c r="DX118" s="57" t="s">
        <v>386</v>
      </c>
      <c r="DY118" s="57"/>
      <c r="DZ118" s="57"/>
      <c r="EA118" s="57" t="s">
        <v>386</v>
      </c>
      <c r="EB118" s="57" t="s">
        <v>386</v>
      </c>
      <c r="EC118" s="57" t="s">
        <v>386</v>
      </c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 t="s">
        <v>386</v>
      </c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57" t="s">
        <v>386</v>
      </c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57"/>
      <c r="JD118" s="57"/>
      <c r="JE118" s="57"/>
      <c r="JF118" s="57"/>
      <c r="JG118" s="57"/>
      <c r="JH118" s="57"/>
      <c r="JI118" s="57"/>
      <c r="JJ118" s="57"/>
      <c r="JK118" s="57"/>
      <c r="JL118" s="57"/>
      <c r="JM118" s="57"/>
      <c r="JN118" s="57"/>
      <c r="JO118" s="57"/>
      <c r="JP118" s="57"/>
      <c r="JQ118" s="57"/>
      <c r="JR118" s="57"/>
      <c r="JS118" s="57"/>
      <c r="JT118" s="57"/>
      <c r="JU118" s="57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 t="shared" ref="AGF118:AGF124" si="587">IF(COUNTIFS($C$7:$AGE$7,"="&amp;$AGK$1,$C118:$AGE118,"б")=0,"",COUNTIFS($C$7:$AGE$7,"="&amp;$AGK$1,$C118:$AGE118,"б"))</f>
        <v/>
      </c>
      <c r="AGG118" s="43" t="str">
        <f t="shared" ref="AGG118:AGG124" si="588">IF(COUNTIFS($C$7:$AGE$7,"="&amp;$AGK$1,$C118:$AGE118,"у")=0,"",COUNTIFS($C$7:$AGE$7,"="&amp;$AGK$1,$C118:$AGE118,"у"))</f>
        <v/>
      </c>
      <c r="AGH118" s="35" t="str">
        <f t="shared" si="576"/>
        <v/>
      </c>
      <c r="AGL118" s="36">
        <f t="shared" ref="AGL118:AGL124" si="589">IF(COUNTIFS($C$6:$AGE$6,9,$C118:$AGE118,"б")=0,"",COUNTIFS($C$6:$AGE$6,9,$C118:$AGE118,"б"))</f>
        <v>10</v>
      </c>
      <c r="AGM118" s="36" t="str">
        <f t="shared" si="577"/>
        <v/>
      </c>
      <c r="AGN118" s="39">
        <f t="shared" ref="AGN118:AGN124" si="590">IF(COUNTIFS($C$6:$AGE$6,9,$C118:$AGE118,"н")=0,"",COUNTIFS($C$6:$AGE$6,9,$C118:$AGE118,"н"))</f>
        <v>1</v>
      </c>
      <c r="AGO118" s="36" t="str">
        <f t="shared" ref="AGO118:AGO124" si="591">IF(COUNTIFS($C$6:$AGE$6,10,$C118:$AGE118,"б")=0,"",COUNTIFS($C$6:$AGE$6,10,$C118:$AGE118,"б"))</f>
        <v/>
      </c>
      <c r="AGP118" s="36" t="str">
        <f t="shared" si="578"/>
        <v/>
      </c>
      <c r="AGQ118" s="39">
        <f t="shared" ref="AGQ118:AGQ124" si="592">IF(COUNTIFS($C$6:$AGE$6,10,$C118:$AGE118,"н")=0,"",COUNTIFS($C$6:$AGE$6,10,$C118:$AGE118,"н"))</f>
        <v>7</v>
      </c>
      <c r="AGR118" s="36" t="str">
        <f t="shared" ref="AGR118:AGR124" si="593">IF(COUNTIFS($C$6:$AGE$6,11,$C118:$AGE118,"б")=0,"",COUNTIFS($C$6:$AGE$6,11,$C118:$AGE118,"б"))</f>
        <v/>
      </c>
      <c r="AGS118" s="36" t="str">
        <f t="shared" si="579"/>
        <v/>
      </c>
      <c r="AGT118" s="39">
        <f t="shared" ref="AGT118:AGT124" si="594">IF(COUNTIFS($C$6:$AGE$6,11,$C118:$AGE118,"н")=0,"",COUNTIFS($C$6:$AGE$6,11,$C118:$AGE118,"н"))</f>
        <v>2</v>
      </c>
      <c r="AGU118" s="36" t="str">
        <f t="shared" ref="AGU118:AGU124" si="595">IF(COUNTIFS($C$6:$AGE$6,12,$C118:$AGE118,"б")=0,"",COUNTIFS($C$6:$AGE$6,12,$C118:$AGE118,"б"))</f>
        <v/>
      </c>
      <c r="AGV118" s="36" t="str">
        <f t="shared" si="580"/>
        <v/>
      </c>
      <c r="AGW118" s="39" t="str">
        <f t="shared" ref="AGW118:AGW124" si="596">IF(COUNTIFS($C$6:$AGE$6,12,$C118:$AGE118,"н")=0,"",COUNTIFS($C$6:$AGE$6,12,$C118:$AGE118,"н"))</f>
        <v/>
      </c>
      <c r="AGX118" s="36" t="str">
        <f t="shared" ref="AGX118:AGX124" si="597">IF(COUNTIFS($C$6:$AGE$6,1,$C118:$AGE118,"б")=0,"",COUNTIFS($C$6:$AGE$6,1,$C118:$AGE118,"б"))</f>
        <v/>
      </c>
      <c r="AGY118" s="36" t="str">
        <f t="shared" si="581"/>
        <v/>
      </c>
      <c r="AGZ118" s="39" t="str">
        <f t="shared" ref="AGZ118:AGZ124" si="598">IF(COUNTIFS($C$6:$AGE$6,1,$C118:$AGE118,"н")=0,"",COUNTIFS($C$6:$AGE$6,1,$C118:$AGE118,"н"))</f>
        <v/>
      </c>
      <c r="AHA118" s="36" t="str">
        <f t="shared" ref="AHA118:AHA124" si="599">IF(COUNTIFS($C$6:$AGE$6,2,$C118:$AGE118,"б")=0,"",COUNTIFS($C$6:$AGE$6,2,$C118:$AGE118,"б"))</f>
        <v/>
      </c>
      <c r="AHB118" s="36" t="str">
        <f t="shared" si="582"/>
        <v/>
      </c>
      <c r="AHC118" s="39" t="str">
        <f t="shared" ref="AHC118:AHC124" si="600">IF(COUNTIFS($C$6:$AGE$6,2,$C118:$AGE118,"н")=0,"",COUNTIFS($C$6:$AGE$6,2,$C118:$AGE118,"н"))</f>
        <v/>
      </c>
      <c r="AHD118" s="36" t="str">
        <f t="shared" ref="AHD118:AHD124" si="601">IF(COUNTIFS($C$6:$AGE$6,3,$C118:$AGE118,"б")=0,"",COUNTIFS($C$6:$AGE$6,3,$C118:$AGE118,"б"))</f>
        <v/>
      </c>
      <c r="AHE118" s="36" t="str">
        <f t="shared" si="583"/>
        <v/>
      </c>
      <c r="AHF118" s="39" t="str">
        <f t="shared" ref="AHF118:AHF124" si="602">IF(COUNTIFS($C$6:$AGE$6,3,$C118:$AGE118,"н")=0,"",COUNTIFS($C$6:$AGE$6,3,$C118:$AGE118,"н"))</f>
        <v/>
      </c>
      <c r="AHG118" s="36" t="str">
        <f t="shared" ref="AHG118:AHG124" si="603">IF(COUNTIFS($C$6:$AGE$6,4,$C118:$AGE118,"б")=0,"",COUNTIFS($C$6:$AGE$6,4,$C118:$AGE118,"б"))</f>
        <v/>
      </c>
      <c r="AHH118" s="36" t="str">
        <f t="shared" si="584"/>
        <v/>
      </c>
      <c r="AHI118" s="39" t="str">
        <f t="shared" ref="AHI118:AHI124" si="604">IF(COUNTIFS($C$6:$AGE$6,4,$C118:$AGE118,"н")=0,"",COUNTIFS($C$6:$AGE$6,4,$C118:$AGE118,"н"))</f>
        <v/>
      </c>
      <c r="AHJ118" s="36" t="str">
        <f t="shared" ref="AHJ118:AHJ124" si="605">IF(COUNTIFS($C$6:$AGE$6,5,$C118:$AGE118,"б")=0,"",COUNTIFS($C$6:$AGE$6,5,$C118:$AGE118,"б"))</f>
        <v/>
      </c>
      <c r="AHK118" s="36" t="str">
        <f t="shared" si="585"/>
        <v/>
      </c>
      <c r="AHL118" s="39" t="str">
        <f t="shared" ref="AHL118:AHL124" si="606">IF(COUNTIFS($C$6:$AGE$6,5,$C118:$AGE118,"н")=0,"",COUNTIFS($C$6:$AGE$6,5,$C118:$AGE118,"н"))</f>
        <v/>
      </c>
      <c r="AHM118" s="36" t="str">
        <f t="shared" ref="AHM118:AHM124" si="607">IF(COUNTIFS($C$6:$AGE$6,6,$C118:$AGE118,"б")=0,"",COUNTIFS($C$6:$AGE$6,6,$C118:$AGE118,"б"))</f>
        <v/>
      </c>
      <c r="AHN118" s="36" t="str">
        <f t="shared" si="586"/>
        <v/>
      </c>
      <c r="AHO118" s="39" t="str">
        <f t="shared" ref="AHO118:AHO124" si="608">IF(COUNTIFS($C$6:$AGE$6,6,$C118:$AGE118,"н")=0,"",COUNTIFS($C$6:$AGE$6,6,$C118:$AGE118,"н"))</f>
        <v/>
      </c>
    </row>
    <row r="119" spans="1:918" s="5" customFormat="1" outlineLevel="1" x14ac:dyDescent="0.25">
      <c r="A119" s="58">
        <f t="shared" ref="A119:A124" si="609">A118+1</f>
        <v>3</v>
      </c>
      <c r="B119" s="46" t="s">
        <v>370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386</v>
      </c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38"/>
      <c r="BG119" s="38"/>
      <c r="BH119" s="38"/>
      <c r="BI119" s="38"/>
      <c r="BJ119" s="38"/>
      <c r="BK119" s="57" t="s">
        <v>386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57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 t="s">
        <v>387</v>
      </c>
      <c r="JN119" s="57" t="s">
        <v>387</v>
      </c>
      <c r="JO119" s="57"/>
      <c r="JP119" s="57"/>
      <c r="JQ119" s="57"/>
      <c r="JR119" s="57"/>
      <c r="JS119" s="57"/>
      <c r="JT119" s="57"/>
      <c r="JU119" s="57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si="587"/>
        <v/>
      </c>
      <c r="AGG119" s="43">
        <f t="shared" si="588"/>
        <v>2</v>
      </c>
      <c r="AGH119" s="35" t="str">
        <f t="shared" si="576"/>
        <v/>
      </c>
      <c r="AGL119" s="36" t="str">
        <f t="shared" si="589"/>
        <v/>
      </c>
      <c r="AGM119" s="36" t="str">
        <f t="shared" si="577"/>
        <v/>
      </c>
      <c r="AGN119" s="39">
        <f t="shared" si="590"/>
        <v>2</v>
      </c>
      <c r="AGO119" s="36" t="str">
        <f t="shared" si="591"/>
        <v/>
      </c>
      <c r="AGP119" s="36" t="str">
        <f t="shared" si="578"/>
        <v/>
      </c>
      <c r="AGQ119" s="39" t="str">
        <f t="shared" si="592"/>
        <v/>
      </c>
      <c r="AGR119" s="36" t="str">
        <f t="shared" si="593"/>
        <v/>
      </c>
      <c r="AGS119" s="36" t="str">
        <f t="shared" si="579"/>
        <v/>
      </c>
      <c r="AGT119" s="39" t="str">
        <f t="shared" si="594"/>
        <v/>
      </c>
      <c r="AGU119" s="36" t="str">
        <f t="shared" si="595"/>
        <v/>
      </c>
      <c r="AGV119" s="36">
        <f t="shared" si="580"/>
        <v>2</v>
      </c>
      <c r="AGW119" s="39" t="str">
        <f t="shared" si="596"/>
        <v/>
      </c>
      <c r="AGX119" s="36" t="str">
        <f t="shared" si="597"/>
        <v/>
      </c>
      <c r="AGY119" s="36" t="str">
        <f t="shared" si="581"/>
        <v/>
      </c>
      <c r="AGZ119" s="39" t="str">
        <f t="shared" si="598"/>
        <v/>
      </c>
      <c r="AHA119" s="36" t="str">
        <f t="shared" si="599"/>
        <v/>
      </c>
      <c r="AHB119" s="36" t="str">
        <f t="shared" si="582"/>
        <v/>
      </c>
      <c r="AHC119" s="39" t="str">
        <f t="shared" si="600"/>
        <v/>
      </c>
      <c r="AHD119" s="36" t="str">
        <f t="shared" si="601"/>
        <v/>
      </c>
      <c r="AHE119" s="36" t="str">
        <f t="shared" si="583"/>
        <v/>
      </c>
      <c r="AHF119" s="39" t="str">
        <f t="shared" si="602"/>
        <v/>
      </c>
      <c r="AHG119" s="36" t="str">
        <f t="shared" si="603"/>
        <v/>
      </c>
      <c r="AHH119" s="36" t="str">
        <f t="shared" si="584"/>
        <v/>
      </c>
      <c r="AHI119" s="39" t="str">
        <f t="shared" si="604"/>
        <v/>
      </c>
      <c r="AHJ119" s="36" t="str">
        <f t="shared" si="605"/>
        <v/>
      </c>
      <c r="AHK119" s="36" t="str">
        <f t="shared" si="585"/>
        <v/>
      </c>
      <c r="AHL119" s="39" t="str">
        <f t="shared" si="606"/>
        <v/>
      </c>
      <c r="AHM119" s="36" t="str">
        <f t="shared" si="607"/>
        <v/>
      </c>
      <c r="AHN119" s="36" t="str">
        <f t="shared" si="586"/>
        <v/>
      </c>
      <c r="AHO119" s="39" t="str">
        <f t="shared" si="608"/>
        <v/>
      </c>
    </row>
    <row r="120" spans="1:918" s="5" customFormat="1" outlineLevel="1" x14ac:dyDescent="0.25">
      <c r="A120" s="58">
        <f t="shared" si="609"/>
        <v>4</v>
      </c>
      <c r="B120" s="46" t="s">
        <v>371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 t="s">
        <v>386</v>
      </c>
      <c r="AL120" s="38"/>
      <c r="AM120" s="38"/>
      <c r="AN120" s="38"/>
      <c r="AO120" s="38"/>
      <c r="AP120" s="38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 t="s">
        <v>386</v>
      </c>
      <c r="EW120" s="57" t="s">
        <v>386</v>
      </c>
      <c r="EX120" s="57"/>
      <c r="EY120" s="57"/>
      <c r="EZ120" s="57"/>
      <c r="FA120" s="57"/>
      <c r="FB120" s="57"/>
      <c r="FC120" s="57" t="s">
        <v>386</v>
      </c>
      <c r="FD120" s="57"/>
      <c r="FE120" s="57"/>
      <c r="FF120" s="38"/>
      <c r="FG120" s="57" t="s">
        <v>386</v>
      </c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386</v>
      </c>
      <c r="FR120" s="57"/>
      <c r="FS120" s="57"/>
      <c r="FT120" s="57" t="s">
        <v>386</v>
      </c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57" t="s">
        <v>386</v>
      </c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57" t="s">
        <v>386</v>
      </c>
      <c r="JD120" s="57"/>
      <c r="JE120" s="57"/>
      <c r="JF120" s="57"/>
      <c r="JG120" s="57" t="s">
        <v>386</v>
      </c>
      <c r="JH120" s="57"/>
      <c r="JI120" s="57"/>
      <c r="JJ120" s="57"/>
      <c r="JK120" s="57"/>
      <c r="JL120" s="57"/>
      <c r="JM120" s="57" t="s">
        <v>386</v>
      </c>
      <c r="JN120" s="57"/>
      <c r="JO120" s="57"/>
      <c r="JP120" s="57"/>
      <c r="JQ120" s="57"/>
      <c r="JR120" s="57"/>
      <c r="JS120" s="57"/>
      <c r="JT120" s="57" t="s">
        <v>386</v>
      </c>
      <c r="JU120" s="57" t="s">
        <v>386</v>
      </c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>
        <f t="shared" si="576"/>
        <v>5</v>
      </c>
      <c r="AGL120" s="36" t="str">
        <f t="shared" si="589"/>
        <v/>
      </c>
      <c r="AGM120" s="36" t="str">
        <f t="shared" si="577"/>
        <v/>
      </c>
      <c r="AGN120" s="39">
        <f t="shared" si="590"/>
        <v>1</v>
      </c>
      <c r="AGO120" s="36" t="str">
        <f t="shared" si="591"/>
        <v/>
      </c>
      <c r="AGP120" s="36" t="str">
        <f t="shared" si="578"/>
        <v/>
      </c>
      <c r="AGQ120" s="39">
        <f t="shared" si="592"/>
        <v>6</v>
      </c>
      <c r="AGR120" s="36" t="str">
        <f t="shared" si="593"/>
        <v/>
      </c>
      <c r="AGS120" s="36" t="str">
        <f t="shared" si="579"/>
        <v/>
      </c>
      <c r="AGT120" s="39">
        <f t="shared" si="594"/>
        <v>2</v>
      </c>
      <c r="AGU120" s="36" t="str">
        <f t="shared" si="595"/>
        <v/>
      </c>
      <c r="AGV120" s="36" t="str">
        <f t="shared" si="580"/>
        <v/>
      </c>
      <c r="AGW120" s="39">
        <f t="shared" si="596"/>
        <v>4</v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5</v>
      </c>
      <c r="B121" s="46" t="s">
        <v>372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/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 t="s">
        <v>386</v>
      </c>
      <c r="FD121" s="57"/>
      <c r="FE121" s="57"/>
      <c r="FF121" s="38"/>
      <c r="FG121" s="57" t="s">
        <v>386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57" t="s">
        <v>386</v>
      </c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57" t="s">
        <v>386</v>
      </c>
      <c r="JD121" s="57"/>
      <c r="JE121" s="57"/>
      <c r="JF121" s="57"/>
      <c r="JG121" s="57" t="s">
        <v>386</v>
      </c>
      <c r="JH121" s="57"/>
      <c r="JI121" s="57"/>
      <c r="JJ121" s="57"/>
      <c r="JK121" s="57"/>
      <c r="JL121" s="57"/>
      <c r="JM121" s="57" t="s">
        <v>386</v>
      </c>
      <c r="JN121" s="57"/>
      <c r="JO121" s="57"/>
      <c r="JP121" s="57"/>
      <c r="JQ121" s="57"/>
      <c r="JR121" s="57"/>
      <c r="JS121" s="57"/>
      <c r="JT121" s="57"/>
      <c r="JU121" s="57" t="s">
        <v>386</v>
      </c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>
        <f t="shared" si="576"/>
        <v>4</v>
      </c>
      <c r="AGL121" s="36" t="str">
        <f t="shared" si="589"/>
        <v/>
      </c>
      <c r="AGM121" s="36" t="str">
        <f t="shared" si="577"/>
        <v/>
      </c>
      <c r="AGN121" s="39" t="str">
        <f t="shared" si="590"/>
        <v/>
      </c>
      <c r="AGO121" s="36" t="str">
        <f t="shared" si="591"/>
        <v/>
      </c>
      <c r="AGP121" s="36" t="str">
        <f t="shared" si="578"/>
        <v/>
      </c>
      <c r="AGQ121" s="39">
        <f t="shared" si="592"/>
        <v>2</v>
      </c>
      <c r="AGR121" s="36" t="str">
        <f t="shared" si="593"/>
        <v/>
      </c>
      <c r="AGS121" s="36" t="str">
        <f t="shared" si="579"/>
        <v/>
      </c>
      <c r="AGT121" s="39">
        <f t="shared" si="594"/>
        <v>2</v>
      </c>
      <c r="AGU121" s="36" t="str">
        <f t="shared" si="595"/>
        <v/>
      </c>
      <c r="AGV121" s="36" t="str">
        <f t="shared" si="580"/>
        <v/>
      </c>
      <c r="AGW121" s="39">
        <f t="shared" si="596"/>
        <v>3</v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2">
        <f t="shared" si="609"/>
        <v>6</v>
      </c>
      <c r="B122" s="59" t="s">
        <v>399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 t="s">
        <v>387</v>
      </c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 t="s">
        <v>386</v>
      </c>
      <c r="DJ122" s="38" t="s">
        <v>386</v>
      </c>
      <c r="DK122" s="38"/>
      <c r="DL122" s="38"/>
      <c r="DM122" s="38"/>
      <c r="DN122" s="38"/>
      <c r="DO122" s="38"/>
      <c r="DP122" s="38"/>
      <c r="DQ122" s="38"/>
      <c r="DR122" s="38"/>
      <c r="DS122" s="57" t="s">
        <v>386</v>
      </c>
      <c r="DT122" s="57" t="s">
        <v>386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57" t="s">
        <v>386</v>
      </c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57" t="s">
        <v>387</v>
      </c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57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>
        <f t="shared" si="577"/>
        <v>1</v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>
        <f t="shared" si="592"/>
        <v>4</v>
      </c>
      <c r="AGR122" s="36" t="str">
        <f t="shared" si="593"/>
        <v/>
      </c>
      <c r="AGS122" s="36">
        <f t="shared" si="579"/>
        <v>1</v>
      </c>
      <c r="AGT122" s="39">
        <f t="shared" si="594"/>
        <v>1</v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7</v>
      </c>
      <c r="B123" s="46" t="s">
        <v>412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 t="str">
        <f t="shared" si="577"/>
        <v/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 t="str">
        <f t="shared" si="592"/>
        <v/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8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32" customFormat="1" x14ac:dyDescent="0.25">
      <c r="A125" s="31" t="s">
        <v>33</v>
      </c>
      <c r="C125" s="33"/>
      <c r="D125" s="33"/>
      <c r="E125" s="33"/>
      <c r="F125" s="34"/>
      <c r="G125" s="33"/>
      <c r="H125" s="33"/>
      <c r="I125" s="33"/>
      <c r="J125" s="34"/>
      <c r="K125" s="33"/>
      <c r="L125" s="33"/>
      <c r="M125" s="33"/>
      <c r="N125" s="34"/>
      <c r="O125" s="33"/>
      <c r="P125" s="33"/>
      <c r="Q125" s="33"/>
      <c r="R125" s="34"/>
      <c r="S125" s="33"/>
      <c r="T125" s="33"/>
      <c r="U125" s="33"/>
      <c r="V125" s="34"/>
      <c r="W125" s="33"/>
      <c r="X125" s="33"/>
      <c r="Y125" s="33"/>
      <c r="Z125" s="34"/>
      <c r="AA125" s="33"/>
      <c r="AB125" s="33"/>
      <c r="AC125" s="33"/>
      <c r="AD125" s="34"/>
      <c r="AE125" s="33"/>
      <c r="AF125" s="33"/>
      <c r="AG125" s="33"/>
      <c r="AH125" s="34"/>
      <c r="AI125" s="33"/>
      <c r="AJ125" s="33"/>
      <c r="AK125" s="33"/>
      <c r="AL125" s="34"/>
      <c r="AM125" s="33"/>
      <c r="AN125" s="33"/>
      <c r="AO125" s="33"/>
      <c r="AP125" s="34"/>
      <c r="AQ125" s="33"/>
      <c r="AR125" s="33"/>
      <c r="AS125" s="33"/>
      <c r="AT125" s="34"/>
      <c r="AU125" s="33"/>
      <c r="AV125" s="33"/>
      <c r="AW125" s="33"/>
      <c r="AX125" s="34"/>
      <c r="AY125" s="33"/>
      <c r="AZ125" s="33"/>
      <c r="BA125" s="33"/>
      <c r="BB125" s="34"/>
      <c r="BC125" s="33"/>
      <c r="BD125" s="33"/>
      <c r="BE125" s="33"/>
      <c r="BF125" s="34"/>
      <c r="BG125" s="33"/>
      <c r="BH125" s="33"/>
      <c r="BI125" s="33"/>
      <c r="BJ125" s="34"/>
      <c r="BK125" s="33"/>
      <c r="BL125" s="33"/>
      <c r="BM125" s="33"/>
      <c r="BN125" s="34"/>
      <c r="BO125" s="33"/>
      <c r="BP125" s="33"/>
      <c r="BQ125" s="33"/>
      <c r="BR125" s="34"/>
      <c r="BS125" s="33"/>
      <c r="BT125" s="33"/>
      <c r="BU125" s="33"/>
      <c r="BV125" s="34"/>
      <c r="BW125" s="33"/>
      <c r="BX125" s="33"/>
      <c r="BY125" s="33"/>
      <c r="BZ125" s="34"/>
      <c r="CA125" s="33"/>
      <c r="CB125" s="33"/>
      <c r="CC125" s="33"/>
      <c r="CD125" s="34"/>
      <c r="CE125" s="33"/>
      <c r="CF125" s="33"/>
      <c r="CG125" s="33"/>
      <c r="CH125" s="34"/>
      <c r="CI125" s="33"/>
      <c r="CJ125" s="33"/>
      <c r="CK125" s="33"/>
      <c r="CL125" s="34"/>
      <c r="CM125" s="33"/>
      <c r="CN125" s="33"/>
      <c r="CO125" s="33"/>
      <c r="CP125" s="34"/>
      <c r="CQ125" s="33"/>
      <c r="CR125" s="33"/>
      <c r="CS125" s="33"/>
      <c r="CT125" s="34"/>
      <c r="CU125" s="33"/>
      <c r="CV125" s="33"/>
      <c r="CW125" s="33"/>
      <c r="CX125" s="34"/>
      <c r="CY125" s="33"/>
      <c r="CZ125" s="33"/>
      <c r="DA125" s="33"/>
      <c r="DB125" s="34"/>
      <c r="DC125" s="33"/>
      <c r="DD125" s="33"/>
      <c r="DE125" s="33"/>
      <c r="DF125" s="34"/>
      <c r="DG125" s="33"/>
      <c r="DH125" s="33"/>
      <c r="DI125" s="33"/>
      <c r="DJ125" s="34"/>
      <c r="DK125" s="33"/>
      <c r="DL125" s="33"/>
      <c r="DM125" s="33"/>
      <c r="DN125" s="34"/>
      <c r="DO125" s="33"/>
      <c r="DP125" s="33"/>
      <c r="DQ125" s="33"/>
      <c r="DR125" s="34"/>
      <c r="DS125" s="33"/>
      <c r="DT125" s="33"/>
      <c r="DU125" s="33"/>
      <c r="DV125" s="34"/>
      <c r="DW125" s="33"/>
      <c r="DX125" s="33"/>
      <c r="DY125" s="33"/>
      <c r="DZ125" s="34"/>
      <c r="EA125" s="33"/>
      <c r="EB125" s="33"/>
      <c r="EC125" s="33"/>
      <c r="ED125" s="34"/>
      <c r="EE125" s="33"/>
      <c r="EF125" s="33"/>
      <c r="EG125" s="33"/>
      <c r="EH125" s="34"/>
      <c r="EI125" s="33"/>
      <c r="EJ125" s="33"/>
      <c r="EK125" s="33"/>
      <c r="EL125" s="34"/>
      <c r="EM125" s="33"/>
      <c r="EN125" s="33"/>
      <c r="EO125" s="33"/>
      <c r="EP125" s="34"/>
      <c r="EQ125" s="33"/>
      <c r="ER125" s="33"/>
      <c r="ES125" s="33"/>
      <c r="ET125" s="34"/>
      <c r="EU125" s="33"/>
      <c r="EV125" s="33"/>
      <c r="EW125" s="33"/>
      <c r="EX125" s="34"/>
      <c r="EY125" s="33"/>
      <c r="EZ125" s="33"/>
      <c r="FA125" s="33"/>
      <c r="FB125" s="34"/>
      <c r="FC125" s="33"/>
      <c r="FD125" s="33"/>
      <c r="FE125" s="33"/>
      <c r="FF125" s="34"/>
      <c r="FG125" s="33"/>
      <c r="FH125" s="33"/>
      <c r="FI125" s="33"/>
      <c r="FJ125" s="34"/>
      <c r="FK125" s="33"/>
      <c r="FL125" s="33"/>
      <c r="FM125" s="33"/>
      <c r="FN125" s="34"/>
      <c r="FO125" s="33"/>
      <c r="FP125" s="33"/>
      <c r="FQ125" s="33"/>
      <c r="FR125" s="34"/>
      <c r="FS125" s="33"/>
      <c r="FT125" s="33"/>
      <c r="FU125" s="33"/>
      <c r="FV125" s="34"/>
      <c r="FW125" s="33"/>
      <c r="FX125" s="33"/>
      <c r="FY125" s="33"/>
      <c r="FZ125" s="34"/>
      <c r="GA125" s="33"/>
      <c r="GB125" s="33"/>
      <c r="GC125" s="33"/>
      <c r="GD125" s="34"/>
      <c r="GE125" s="33"/>
      <c r="GF125" s="33"/>
      <c r="GG125" s="33"/>
      <c r="GH125" s="34"/>
      <c r="GI125" s="33"/>
      <c r="GJ125" s="33"/>
      <c r="GK125" s="33"/>
      <c r="GL125" s="34"/>
      <c r="GM125" s="33"/>
      <c r="GN125" s="33"/>
      <c r="GO125" s="33"/>
      <c r="GP125" s="34"/>
      <c r="GQ125" s="33"/>
      <c r="GR125" s="33"/>
      <c r="GS125" s="33"/>
      <c r="GT125" s="34"/>
      <c r="GU125" s="33"/>
      <c r="GV125" s="33"/>
      <c r="GW125" s="33"/>
      <c r="GX125" s="34"/>
      <c r="GY125" s="33"/>
      <c r="GZ125" s="33"/>
      <c r="HA125" s="33"/>
      <c r="HB125" s="34"/>
      <c r="HC125" s="33"/>
      <c r="HD125" s="33"/>
      <c r="HE125" s="33"/>
      <c r="HF125" s="34"/>
      <c r="HG125" s="33"/>
      <c r="HH125" s="33"/>
      <c r="HI125" s="33"/>
      <c r="HJ125" s="34"/>
      <c r="HK125" s="33"/>
      <c r="HL125" s="33"/>
      <c r="HM125" s="33"/>
      <c r="HN125" s="34"/>
      <c r="HO125" s="33"/>
      <c r="HP125" s="33"/>
      <c r="HQ125" s="33"/>
      <c r="HR125" s="34"/>
      <c r="HS125" s="33"/>
      <c r="HT125" s="33"/>
      <c r="HU125" s="33"/>
      <c r="HV125" s="34"/>
      <c r="HW125" s="33"/>
      <c r="HX125" s="33"/>
      <c r="HY125" s="33"/>
      <c r="HZ125" s="34"/>
      <c r="IA125" s="33"/>
      <c r="IB125" s="33"/>
      <c r="IC125" s="33"/>
      <c r="ID125" s="34"/>
      <c r="IE125" s="33"/>
      <c r="IF125" s="33"/>
      <c r="IG125" s="33"/>
      <c r="IH125" s="34"/>
      <c r="II125" s="33"/>
      <c r="IJ125" s="33"/>
      <c r="IK125" s="33"/>
      <c r="IL125" s="34"/>
      <c r="IM125" s="33"/>
      <c r="IN125" s="33"/>
      <c r="IO125" s="33"/>
      <c r="IP125" s="34"/>
      <c r="IQ125" s="33"/>
      <c r="IR125" s="33"/>
      <c r="IS125" s="33"/>
      <c r="IT125" s="34"/>
      <c r="IU125" s="33"/>
      <c r="IV125" s="33"/>
      <c r="IW125" s="33"/>
      <c r="IX125" s="34"/>
      <c r="IY125" s="33"/>
      <c r="IZ125" s="33"/>
      <c r="JA125" s="33"/>
      <c r="JB125" s="34"/>
      <c r="JC125" s="33"/>
      <c r="JD125" s="33"/>
      <c r="JE125" s="33"/>
      <c r="JF125" s="34"/>
      <c r="JG125" s="33"/>
      <c r="JH125" s="33"/>
      <c r="JI125" s="33"/>
      <c r="JJ125" s="34"/>
      <c r="JK125" s="33"/>
      <c r="JL125" s="33"/>
      <c r="JM125" s="33"/>
      <c r="JN125" s="34"/>
      <c r="JO125" s="33"/>
      <c r="JP125" s="33"/>
      <c r="JQ125" s="33"/>
      <c r="JR125" s="34"/>
      <c r="JS125" s="33"/>
      <c r="JT125" s="33"/>
      <c r="JU125" s="33"/>
      <c r="JV125" s="34"/>
      <c r="JW125" s="33"/>
      <c r="JX125" s="33"/>
      <c r="JY125" s="33"/>
      <c r="JZ125" s="34"/>
      <c r="KA125" s="33"/>
      <c r="KB125" s="33"/>
      <c r="KC125" s="33"/>
      <c r="KD125" s="34"/>
      <c r="KE125" s="33"/>
      <c r="KF125" s="33"/>
      <c r="KG125" s="33"/>
      <c r="KH125" s="34"/>
      <c r="KI125" s="33"/>
      <c r="KJ125" s="33"/>
      <c r="KK125" s="33"/>
      <c r="KL125" s="34"/>
      <c r="KM125" s="33"/>
      <c r="KN125" s="33"/>
      <c r="KO125" s="33"/>
      <c r="KP125" s="34"/>
      <c r="KQ125" s="33"/>
      <c r="KR125" s="33"/>
      <c r="KS125" s="33"/>
      <c r="KT125" s="34"/>
      <c r="KU125" s="33"/>
      <c r="KV125" s="33"/>
      <c r="KW125" s="33"/>
      <c r="KX125" s="34"/>
      <c r="KY125" s="33"/>
      <c r="KZ125" s="33"/>
      <c r="LA125" s="33"/>
      <c r="LB125" s="34"/>
      <c r="LC125" s="33"/>
      <c r="LD125" s="33"/>
      <c r="LE125" s="33"/>
      <c r="LF125" s="34"/>
      <c r="LG125" s="33"/>
      <c r="LH125" s="33"/>
      <c r="LI125" s="33"/>
      <c r="LJ125" s="34"/>
      <c r="LK125" s="33"/>
      <c r="LL125" s="33"/>
      <c r="LM125" s="33"/>
      <c r="LN125" s="34"/>
      <c r="LO125" s="33"/>
      <c r="LP125" s="33"/>
      <c r="LQ125" s="33"/>
      <c r="LR125" s="34"/>
      <c r="LS125" s="33"/>
      <c r="LT125" s="33"/>
      <c r="LU125" s="33"/>
      <c r="LV125" s="34"/>
      <c r="LW125" s="33"/>
      <c r="LX125" s="33"/>
      <c r="LY125" s="33"/>
      <c r="LZ125" s="34"/>
      <c r="MA125" s="33"/>
      <c r="MB125" s="33"/>
      <c r="MC125" s="33"/>
      <c r="MD125" s="34"/>
      <c r="ME125" s="33"/>
      <c r="MF125" s="33"/>
      <c r="MG125" s="33"/>
      <c r="MH125" s="34"/>
      <c r="MI125" s="33"/>
      <c r="MJ125" s="33"/>
      <c r="MK125" s="33"/>
      <c r="ML125" s="34"/>
      <c r="MM125" s="33"/>
      <c r="MN125" s="33"/>
      <c r="MO125" s="33"/>
      <c r="MP125" s="34"/>
      <c r="MQ125" s="33"/>
      <c r="MR125" s="33"/>
      <c r="MS125" s="33"/>
      <c r="MT125" s="34"/>
      <c r="MU125" s="33"/>
      <c r="MV125" s="33"/>
      <c r="MW125" s="33"/>
      <c r="MX125" s="34"/>
      <c r="MY125" s="33"/>
      <c r="MZ125" s="33"/>
      <c r="NA125" s="33"/>
      <c r="NB125" s="34"/>
      <c r="NC125" s="33"/>
      <c r="ND125" s="33"/>
      <c r="NE125" s="33"/>
      <c r="NF125" s="34"/>
      <c r="NG125" s="33"/>
      <c r="NH125" s="33"/>
      <c r="NI125" s="33"/>
      <c r="NJ125" s="34"/>
      <c r="NK125" s="33"/>
      <c r="NL125" s="33"/>
      <c r="NM125" s="33"/>
      <c r="NN125" s="34"/>
      <c r="NO125" s="33"/>
      <c r="NP125" s="33"/>
      <c r="NQ125" s="33"/>
      <c r="NR125" s="34"/>
      <c r="NS125" s="33"/>
      <c r="NT125" s="33"/>
      <c r="NU125" s="33"/>
      <c r="NV125" s="34"/>
      <c r="NW125" s="33"/>
      <c r="NX125" s="33"/>
      <c r="NY125" s="33"/>
      <c r="NZ125" s="34"/>
      <c r="OA125" s="33"/>
      <c r="OB125" s="33"/>
      <c r="OC125" s="33"/>
      <c r="OD125" s="34"/>
      <c r="OE125" s="33"/>
      <c r="OF125" s="33"/>
      <c r="OG125" s="33"/>
      <c r="OH125" s="34"/>
      <c r="OI125" s="33"/>
      <c r="OJ125" s="33"/>
      <c r="OK125" s="33"/>
      <c r="OL125" s="34"/>
      <c r="OM125" s="33"/>
      <c r="ON125" s="33"/>
      <c r="OO125" s="33"/>
      <c r="OP125" s="34"/>
      <c r="OQ125" s="33"/>
      <c r="OR125" s="33"/>
      <c r="OS125" s="33"/>
      <c r="OT125" s="34"/>
      <c r="OU125" s="33"/>
      <c r="OV125" s="33"/>
      <c r="OW125" s="33"/>
      <c r="OX125" s="34"/>
      <c r="OY125" s="33"/>
      <c r="OZ125" s="33"/>
      <c r="PA125" s="33"/>
      <c r="PB125" s="34"/>
      <c r="PC125" s="33"/>
      <c r="PD125" s="33"/>
      <c r="PE125" s="33"/>
      <c r="PF125" s="34"/>
      <c r="PG125" s="33"/>
      <c r="PH125" s="33"/>
      <c r="PI125" s="33"/>
      <c r="PJ125" s="34"/>
      <c r="PK125" s="33"/>
      <c r="PL125" s="33"/>
      <c r="PM125" s="33"/>
      <c r="PN125" s="34"/>
      <c r="PO125" s="33"/>
      <c r="PP125" s="33"/>
      <c r="PQ125" s="33"/>
      <c r="PR125" s="34"/>
      <c r="PS125" s="33"/>
      <c r="PT125" s="33"/>
      <c r="PU125" s="33"/>
      <c r="PV125" s="34"/>
      <c r="PW125" s="33"/>
      <c r="PX125" s="33"/>
      <c r="PY125" s="33"/>
      <c r="PZ125" s="34"/>
      <c r="QA125" s="33"/>
      <c r="QB125" s="33"/>
      <c r="QC125" s="33"/>
      <c r="QD125" s="34"/>
      <c r="QE125" s="33"/>
      <c r="QF125" s="33"/>
      <c r="QG125" s="33"/>
      <c r="QH125" s="34"/>
      <c r="QI125" s="33"/>
      <c r="QJ125" s="33"/>
      <c r="QK125" s="33"/>
      <c r="QL125" s="34"/>
      <c r="QM125" s="33"/>
      <c r="QN125" s="33"/>
      <c r="QO125" s="33"/>
      <c r="QP125" s="34"/>
      <c r="QQ125" s="33"/>
      <c r="QR125" s="33"/>
      <c r="QS125" s="33"/>
      <c r="QT125" s="34"/>
      <c r="QU125" s="33"/>
      <c r="QV125" s="33"/>
      <c r="QW125" s="33"/>
      <c r="QX125" s="34"/>
      <c r="QY125" s="33"/>
      <c r="QZ125" s="33"/>
      <c r="RA125" s="33"/>
      <c r="RB125" s="34"/>
      <c r="RC125" s="33"/>
      <c r="RD125" s="33"/>
      <c r="RE125" s="33"/>
      <c r="RF125" s="34"/>
      <c r="RG125" s="33"/>
      <c r="RH125" s="33"/>
      <c r="RI125" s="33"/>
      <c r="RJ125" s="34"/>
      <c r="RK125" s="33"/>
      <c r="RL125" s="33"/>
      <c r="RM125" s="33"/>
      <c r="RN125" s="34"/>
      <c r="RO125" s="33"/>
      <c r="RP125" s="33"/>
      <c r="RQ125" s="33"/>
      <c r="RR125" s="34"/>
      <c r="RS125" s="33"/>
      <c r="RT125" s="33"/>
      <c r="RU125" s="33"/>
      <c r="RV125" s="34"/>
      <c r="RW125" s="33"/>
      <c r="RX125" s="33"/>
      <c r="RY125" s="33"/>
      <c r="RZ125" s="34"/>
      <c r="SA125" s="33"/>
      <c r="SB125" s="33"/>
      <c r="SC125" s="33"/>
      <c r="SD125" s="34"/>
      <c r="SE125" s="33"/>
      <c r="SF125" s="33"/>
      <c r="SG125" s="33"/>
      <c r="SH125" s="34"/>
      <c r="SI125" s="33"/>
      <c r="SJ125" s="33"/>
      <c r="SK125" s="33"/>
      <c r="SL125" s="34"/>
      <c r="SM125" s="33"/>
      <c r="SN125" s="33"/>
      <c r="SO125" s="33"/>
      <c r="SP125" s="34"/>
      <c r="SQ125" s="33"/>
      <c r="SR125" s="33"/>
      <c r="SS125" s="33"/>
      <c r="ST125" s="34"/>
      <c r="SU125" s="33"/>
      <c r="SV125" s="33"/>
      <c r="SW125" s="33"/>
      <c r="SX125" s="34"/>
      <c r="SY125" s="33"/>
      <c r="SZ125" s="33"/>
      <c r="TA125" s="33"/>
      <c r="TB125" s="34"/>
      <c r="TC125" s="33"/>
      <c r="TD125" s="33"/>
      <c r="TE125" s="33"/>
      <c r="TF125" s="34"/>
      <c r="TG125" s="33"/>
      <c r="TH125" s="33"/>
      <c r="TI125" s="33"/>
      <c r="TJ125" s="34"/>
      <c r="TK125" s="33"/>
      <c r="TL125" s="33"/>
      <c r="TM125" s="33"/>
      <c r="TN125" s="34"/>
      <c r="TO125" s="33"/>
      <c r="TP125" s="33"/>
      <c r="TQ125" s="33"/>
      <c r="TR125" s="34"/>
      <c r="TS125" s="33"/>
      <c r="TT125" s="33"/>
      <c r="TU125" s="33"/>
      <c r="TV125" s="34"/>
      <c r="TW125" s="33"/>
      <c r="TX125" s="33"/>
      <c r="TY125" s="33"/>
      <c r="TZ125" s="34"/>
      <c r="UA125" s="33"/>
      <c r="UB125" s="33"/>
      <c r="UC125" s="33"/>
      <c r="UD125" s="34"/>
      <c r="UE125" s="33"/>
      <c r="UF125" s="33"/>
      <c r="UG125" s="33"/>
      <c r="UH125" s="34"/>
      <c r="UI125" s="33"/>
      <c r="UJ125" s="33"/>
      <c r="UK125" s="33"/>
      <c r="UL125" s="34"/>
      <c r="UM125" s="33"/>
      <c r="UN125" s="33"/>
      <c r="UO125" s="33"/>
      <c r="UP125" s="34"/>
      <c r="UQ125" s="33"/>
      <c r="UR125" s="33"/>
      <c r="US125" s="33"/>
      <c r="UT125" s="34"/>
      <c r="UU125" s="33"/>
      <c r="UV125" s="33"/>
      <c r="UW125" s="33"/>
      <c r="UX125" s="34"/>
      <c r="UY125" s="33"/>
      <c r="UZ125" s="33"/>
      <c r="VA125" s="33"/>
      <c r="VB125" s="34"/>
      <c r="VC125" s="33"/>
      <c r="VD125" s="33"/>
      <c r="VE125" s="33"/>
      <c r="VF125" s="34"/>
      <c r="VG125" s="33"/>
      <c r="VH125" s="33"/>
      <c r="VI125" s="33"/>
      <c r="VJ125" s="34"/>
      <c r="VK125" s="33"/>
      <c r="VL125" s="33"/>
      <c r="VM125" s="33"/>
      <c r="VN125" s="34"/>
      <c r="VO125" s="33"/>
      <c r="VP125" s="33"/>
      <c r="VQ125" s="33"/>
      <c r="VR125" s="34"/>
      <c r="VS125" s="33"/>
      <c r="VT125" s="33"/>
      <c r="VU125" s="33"/>
      <c r="VV125" s="34"/>
      <c r="VW125" s="33"/>
      <c r="VX125" s="33"/>
      <c r="VY125" s="33"/>
      <c r="VZ125" s="34"/>
      <c r="WA125" s="33"/>
      <c r="WB125" s="33"/>
      <c r="WC125" s="33"/>
      <c r="WD125" s="34"/>
      <c r="WE125" s="33"/>
      <c r="WF125" s="33"/>
      <c r="WG125" s="33"/>
      <c r="WH125" s="34"/>
      <c r="WI125" s="33"/>
      <c r="WJ125" s="33"/>
      <c r="WK125" s="33"/>
      <c r="WL125" s="34"/>
      <c r="WM125" s="33"/>
      <c r="WN125" s="33"/>
      <c r="WO125" s="33"/>
      <c r="WP125" s="34"/>
      <c r="WQ125" s="33"/>
      <c r="WR125" s="33"/>
      <c r="WS125" s="33"/>
      <c r="WT125" s="34"/>
      <c r="WU125" s="33"/>
      <c r="WV125" s="33"/>
      <c r="WW125" s="33"/>
      <c r="WX125" s="34"/>
      <c r="WY125" s="33"/>
      <c r="WZ125" s="33"/>
      <c r="XA125" s="33"/>
      <c r="XB125" s="34"/>
      <c r="XC125" s="33"/>
      <c r="XD125" s="33"/>
      <c r="XE125" s="33"/>
      <c r="XF125" s="34"/>
      <c r="XG125" s="33"/>
      <c r="XH125" s="33"/>
      <c r="XI125" s="33"/>
      <c r="XJ125" s="34"/>
      <c r="XK125" s="33"/>
      <c r="XL125" s="33"/>
      <c r="XM125" s="33"/>
      <c r="XN125" s="34"/>
      <c r="XO125" s="33"/>
      <c r="XP125" s="33"/>
      <c r="XQ125" s="33"/>
      <c r="XR125" s="34"/>
      <c r="XS125" s="33"/>
      <c r="XT125" s="33"/>
      <c r="XU125" s="33"/>
      <c r="XV125" s="34"/>
      <c r="XW125" s="33"/>
      <c r="XX125" s="33"/>
      <c r="XY125" s="33"/>
      <c r="XZ125" s="34"/>
      <c r="YA125" s="33"/>
      <c r="YB125" s="33"/>
      <c r="YC125" s="33"/>
      <c r="YD125" s="34"/>
      <c r="YE125" s="33"/>
      <c r="YF125" s="33"/>
      <c r="YG125" s="33"/>
      <c r="YH125" s="34"/>
      <c r="YI125" s="33"/>
      <c r="YJ125" s="33"/>
      <c r="YK125" s="33"/>
      <c r="YL125" s="34"/>
      <c r="YM125" s="33"/>
      <c r="YN125" s="33"/>
      <c r="YO125" s="33"/>
      <c r="YP125" s="34"/>
      <c r="YQ125" s="33"/>
      <c r="YR125" s="33"/>
      <c r="YS125" s="33"/>
      <c r="YT125" s="34"/>
      <c r="YU125" s="33"/>
      <c r="YV125" s="33"/>
      <c r="YW125" s="33"/>
      <c r="YX125" s="34"/>
      <c r="YY125" s="33"/>
      <c r="YZ125" s="33"/>
      <c r="ZA125" s="33"/>
      <c r="ZB125" s="34"/>
      <c r="ZC125" s="33"/>
      <c r="ZD125" s="33"/>
      <c r="ZE125" s="33"/>
      <c r="ZF125" s="34"/>
      <c r="ZG125" s="33"/>
      <c r="ZH125" s="33"/>
      <c r="ZI125" s="33"/>
      <c r="ZJ125" s="34"/>
      <c r="ZK125" s="33"/>
      <c r="ZL125" s="33"/>
      <c r="ZM125" s="33"/>
      <c r="ZN125" s="34"/>
      <c r="ZO125" s="33"/>
      <c r="ZP125" s="33"/>
      <c r="ZQ125" s="33"/>
      <c r="ZR125" s="34"/>
      <c r="ZS125" s="33"/>
      <c r="ZT125" s="33"/>
      <c r="ZU125" s="33"/>
      <c r="ZV125" s="34"/>
      <c r="ZW125" s="33"/>
      <c r="ZX125" s="33"/>
      <c r="ZY125" s="33"/>
      <c r="ZZ125" s="34"/>
      <c r="AAA125" s="33"/>
      <c r="AAB125" s="33"/>
      <c r="AAC125" s="33"/>
      <c r="AAD125" s="34"/>
      <c r="AAE125" s="33"/>
      <c r="AAF125" s="33"/>
      <c r="AAG125" s="33"/>
      <c r="AAH125" s="34"/>
      <c r="AAI125" s="33"/>
      <c r="AAJ125" s="33"/>
      <c r="AAK125" s="33"/>
      <c r="AAL125" s="34"/>
      <c r="AAM125" s="33"/>
      <c r="AAN125" s="33"/>
      <c r="AAO125" s="33"/>
      <c r="AAP125" s="34"/>
      <c r="AAQ125" s="33"/>
      <c r="AAR125" s="33"/>
      <c r="AAS125" s="33"/>
      <c r="AAT125" s="34"/>
      <c r="AAU125" s="33"/>
      <c r="AAV125" s="33"/>
      <c r="AAW125" s="33"/>
      <c r="AAX125" s="34"/>
      <c r="AAY125" s="33"/>
      <c r="AAZ125" s="33"/>
      <c r="ABA125" s="33"/>
      <c r="ABB125" s="34"/>
      <c r="ABC125" s="33"/>
      <c r="ABD125" s="33"/>
      <c r="ABE125" s="33"/>
      <c r="ABF125" s="34"/>
      <c r="ABG125" s="33"/>
      <c r="ABH125" s="33"/>
      <c r="ABI125" s="33"/>
      <c r="ABJ125" s="34"/>
      <c r="ABK125" s="33"/>
      <c r="ABL125" s="33"/>
      <c r="ABM125" s="33"/>
      <c r="ABN125" s="34"/>
      <c r="ABO125" s="33"/>
      <c r="ABP125" s="33"/>
      <c r="ABQ125" s="33"/>
      <c r="ABR125" s="34"/>
      <c r="ABS125" s="33"/>
      <c r="ABT125" s="33"/>
      <c r="ABU125" s="33"/>
      <c r="ABV125" s="34"/>
      <c r="ABW125" s="33"/>
      <c r="ABX125" s="33"/>
      <c r="ABY125" s="33"/>
      <c r="ABZ125" s="34"/>
      <c r="ACA125" s="33"/>
      <c r="ACB125" s="33"/>
      <c r="ACC125" s="33"/>
      <c r="ACD125" s="34"/>
      <c r="ACE125" s="33"/>
      <c r="ACF125" s="33"/>
      <c r="ACG125" s="33"/>
      <c r="ACH125" s="34"/>
      <c r="ACI125" s="33"/>
      <c r="ACJ125" s="33"/>
      <c r="ACK125" s="33"/>
      <c r="ACL125" s="34"/>
      <c r="ACM125" s="33"/>
      <c r="ACN125" s="33"/>
      <c r="ACO125" s="33"/>
      <c r="ACP125" s="34"/>
      <c r="ACQ125" s="33"/>
      <c r="ACR125" s="33"/>
      <c r="ACS125" s="33"/>
      <c r="ACT125" s="34"/>
      <c r="ACU125" s="33"/>
      <c r="ACV125" s="33"/>
      <c r="ACW125" s="33"/>
      <c r="ACX125" s="34"/>
      <c r="ACY125" s="33"/>
      <c r="ACZ125" s="33"/>
      <c r="ADA125" s="33"/>
      <c r="ADB125" s="34"/>
      <c r="ADC125" s="33"/>
      <c r="ADD125" s="33"/>
      <c r="ADE125" s="33"/>
      <c r="ADF125" s="34"/>
      <c r="ADG125" s="33"/>
      <c r="ADH125" s="33"/>
      <c r="ADI125" s="33"/>
      <c r="ADJ125" s="34"/>
      <c r="ADK125" s="33"/>
      <c r="ADL125" s="33"/>
      <c r="ADM125" s="33"/>
      <c r="ADN125" s="34"/>
      <c r="ADO125" s="33"/>
      <c r="ADP125" s="33"/>
      <c r="ADQ125" s="33"/>
      <c r="ADR125" s="34"/>
      <c r="ADS125" s="33"/>
      <c r="ADT125" s="33"/>
      <c r="ADU125" s="33"/>
      <c r="ADV125" s="34"/>
      <c r="ADW125" s="33"/>
      <c r="ADX125" s="33"/>
      <c r="ADY125" s="33"/>
      <c r="ADZ125" s="34"/>
      <c r="AEA125" s="33"/>
      <c r="AEB125" s="33"/>
      <c r="AEC125" s="33"/>
      <c r="AED125" s="34"/>
      <c r="AEE125" s="33"/>
      <c r="AEF125" s="33"/>
      <c r="AEG125" s="33"/>
      <c r="AEH125" s="34"/>
      <c r="AEI125" s="33"/>
      <c r="AEJ125" s="33"/>
      <c r="AEK125" s="33"/>
      <c r="AEL125" s="34"/>
      <c r="AEM125" s="33"/>
      <c r="AEN125" s="33"/>
      <c r="AEO125" s="33"/>
      <c r="AEP125" s="34"/>
      <c r="AEQ125" s="33"/>
      <c r="AER125" s="33"/>
      <c r="AES125" s="33"/>
      <c r="AET125" s="34"/>
      <c r="AEU125" s="33"/>
      <c r="AEV125" s="33"/>
      <c r="AEW125" s="33"/>
      <c r="AEX125" s="34"/>
      <c r="AEY125" s="33"/>
      <c r="AEZ125" s="33"/>
      <c r="AFA125" s="33"/>
      <c r="AFB125" s="34"/>
      <c r="AFC125" s="33"/>
      <c r="AFD125" s="33"/>
      <c r="AFE125" s="33"/>
      <c r="AFF125" s="34"/>
      <c r="AFG125" s="33"/>
      <c r="AFH125" s="33"/>
      <c r="AFI125" s="33"/>
      <c r="AFJ125" s="34"/>
      <c r="AFK125" s="33"/>
      <c r="AFL125" s="33"/>
      <c r="AFM125" s="33"/>
      <c r="AFN125" s="34"/>
      <c r="AFO125" s="33"/>
      <c r="AFP125" s="33"/>
      <c r="AFQ125" s="33"/>
      <c r="AFR125" s="34"/>
      <c r="AFS125" s="33"/>
      <c r="AFT125" s="33"/>
      <c r="AFU125" s="33"/>
      <c r="AFV125" s="34"/>
      <c r="AFW125" s="33"/>
      <c r="AFX125" s="33"/>
      <c r="AFY125" s="33"/>
      <c r="AFZ125" s="34"/>
      <c r="AGA125" s="33"/>
      <c r="AGB125" s="33"/>
      <c r="AGC125" s="33"/>
      <c r="AGD125" s="34"/>
      <c r="AGE125" s="33"/>
      <c r="AGF125" s="33"/>
      <c r="AGG125" s="33"/>
      <c r="AGH125" s="33"/>
      <c r="AGI125" s="33"/>
      <c r="AGJ125" s="34"/>
      <c r="AGK125" s="33"/>
      <c r="AGL125" s="33"/>
      <c r="AGM125" s="33"/>
      <c r="AGN125" s="33"/>
      <c r="AGO125" s="34"/>
      <c r="AGP125" s="34"/>
      <c r="AGQ125" s="33"/>
      <c r="AGR125" s="33"/>
      <c r="AGS125" s="33"/>
      <c r="AGT125" s="33"/>
      <c r="AGU125" s="34"/>
      <c r="AGV125" s="34"/>
      <c r="AGW125" s="33"/>
      <c r="AGX125" s="33"/>
      <c r="AGY125" s="33"/>
      <c r="AGZ125" s="33"/>
      <c r="AHA125" s="34"/>
      <c r="AHB125" s="34"/>
      <c r="AHC125" s="33"/>
      <c r="AHD125" s="33"/>
      <c r="AHE125" s="33"/>
      <c r="AHF125" s="33"/>
      <c r="AHG125" s="34"/>
      <c r="AHH125" s="34"/>
      <c r="AHI125" s="33"/>
      <c r="AHJ125" s="33"/>
      <c r="AHK125" s="33"/>
      <c r="AHL125" s="33"/>
      <c r="AHM125" s="34"/>
      <c r="AHN125" s="34"/>
      <c r="AHO125" s="33"/>
      <c r="AHP125" s="33"/>
      <c r="AHQ125" s="33"/>
      <c r="AHR125" s="34"/>
      <c r="AHS125" s="33"/>
      <c r="AHT125" s="33"/>
      <c r="AHU125" s="33"/>
      <c r="AHV125" s="34"/>
      <c r="AHW125" s="33"/>
      <c r="AHX125" s="33"/>
      <c r="AHY125" s="33"/>
      <c r="AHZ125" s="34"/>
      <c r="AIA125" s="33"/>
      <c r="AIB125" s="33"/>
      <c r="AIC125" s="33"/>
      <c r="AID125" s="34"/>
      <c r="AIE125" s="33"/>
      <c r="AIF125" s="33"/>
      <c r="AIG125" s="33"/>
      <c r="AIH125" s="34"/>
    </row>
    <row r="126" spans="1:918" s="5" customFormat="1" outlineLevel="1" x14ac:dyDescent="0.25">
      <c r="A126" s="52">
        <v>1</v>
      </c>
      <c r="B126" s="60" t="s">
        <v>373</v>
      </c>
      <c r="C126" s="37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38"/>
      <c r="AQ126" s="57"/>
      <c r="AR126" s="57" t="s">
        <v>386</v>
      </c>
      <c r="AS126" s="57"/>
      <c r="AT126" s="57"/>
      <c r="AU126" s="57"/>
      <c r="AV126" s="57"/>
      <c r="AW126" s="57"/>
      <c r="AX126" s="57"/>
      <c r="AY126" s="57"/>
      <c r="AZ126" s="57"/>
      <c r="BA126" s="57" t="s">
        <v>387</v>
      </c>
      <c r="BB126" s="57"/>
      <c r="BC126" s="57"/>
      <c r="BD126" s="57"/>
      <c r="BE126" s="57" t="s">
        <v>386</v>
      </c>
      <c r="BF126" s="38"/>
      <c r="BG126" s="38"/>
      <c r="BH126" s="38"/>
      <c r="BI126" s="38"/>
      <c r="BJ126" s="38"/>
      <c r="BK126" s="37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7"/>
      <c r="CF126" s="61"/>
      <c r="CG126" s="57"/>
      <c r="CH126" s="57"/>
      <c r="CI126" s="57"/>
      <c r="CJ126" s="57"/>
      <c r="CK126" s="57"/>
      <c r="CL126" s="57"/>
      <c r="CM126" s="57"/>
      <c r="CN126" s="57"/>
      <c r="CO126" s="57" t="s">
        <v>397</v>
      </c>
      <c r="CP126" s="57" t="s">
        <v>397</v>
      </c>
      <c r="CQ126" s="57" t="s">
        <v>397</v>
      </c>
      <c r="CR126" s="57"/>
      <c r="CS126" s="57"/>
      <c r="CT126" s="57" t="s">
        <v>387</v>
      </c>
      <c r="CU126" s="57"/>
      <c r="CV126" s="57"/>
      <c r="CW126" s="38"/>
      <c r="CX126" s="38"/>
      <c r="CY126" s="61"/>
      <c r="CZ126" s="57" t="s">
        <v>387</v>
      </c>
      <c r="DA126" s="57"/>
      <c r="DB126" s="57"/>
      <c r="DC126" s="57" t="s">
        <v>387</v>
      </c>
      <c r="DD126" s="57" t="s">
        <v>387</v>
      </c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57" t="s">
        <v>386</v>
      </c>
      <c r="DT126" s="57" t="s">
        <v>386</v>
      </c>
      <c r="DU126" s="57"/>
      <c r="DV126" s="57"/>
      <c r="DW126" s="57"/>
      <c r="DX126" s="57"/>
      <c r="DY126" s="57"/>
      <c r="DZ126" s="57"/>
      <c r="EA126" s="57"/>
      <c r="EB126" s="57" t="s">
        <v>387</v>
      </c>
      <c r="EC126" s="57" t="s">
        <v>387</v>
      </c>
      <c r="ED126" s="57" t="s">
        <v>387</v>
      </c>
      <c r="EE126" s="57"/>
      <c r="EF126" s="57" t="s">
        <v>386</v>
      </c>
      <c r="EG126" s="57"/>
      <c r="EH126" s="57"/>
      <c r="EI126" s="57"/>
      <c r="EJ126" s="38"/>
      <c r="EK126" s="38"/>
      <c r="EL126" s="38"/>
      <c r="EM126" s="57"/>
      <c r="EN126" s="57"/>
      <c r="EO126" s="57"/>
      <c r="EP126" s="57"/>
      <c r="EQ126" s="57" t="s">
        <v>397</v>
      </c>
      <c r="ER126" s="57" t="s">
        <v>397</v>
      </c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 t="s">
        <v>387</v>
      </c>
      <c r="FR126" s="57" t="s">
        <v>387</v>
      </c>
      <c r="FS126" s="57" t="s">
        <v>387</v>
      </c>
      <c r="FT126" s="57"/>
      <c r="FU126" s="57"/>
      <c r="FV126" s="57"/>
      <c r="FW126" s="57"/>
      <c r="FX126" s="57"/>
      <c r="FY126" s="38"/>
      <c r="FZ126" s="38"/>
      <c r="GA126" s="57" t="s">
        <v>386</v>
      </c>
      <c r="GB126" s="57"/>
      <c r="GC126" s="57"/>
      <c r="GD126" s="57"/>
      <c r="GE126" s="57"/>
      <c r="GF126" s="57" t="s">
        <v>386</v>
      </c>
      <c r="GG126" s="57"/>
      <c r="GH126" s="57"/>
      <c r="GI126" s="57"/>
      <c r="GJ126" s="57"/>
      <c r="GK126" s="57"/>
      <c r="GL126" s="57"/>
      <c r="GM126" s="57" t="s">
        <v>386</v>
      </c>
      <c r="GN126" s="57"/>
      <c r="GO126" s="57"/>
      <c r="GP126" s="57"/>
      <c r="GQ126" s="57"/>
      <c r="GR126" s="57"/>
      <c r="GS126" s="38"/>
      <c r="GT126" s="38"/>
      <c r="GU126" s="57" t="s">
        <v>386</v>
      </c>
      <c r="GV126" s="57"/>
      <c r="GW126" s="57"/>
      <c r="GX126" s="57"/>
      <c r="GY126" s="57"/>
      <c r="GZ126" s="57"/>
      <c r="HA126" s="57"/>
      <c r="HB126" s="57"/>
      <c r="HC126" s="57"/>
      <c r="HD126" s="57" t="s">
        <v>397</v>
      </c>
      <c r="HE126" s="57" t="s">
        <v>397</v>
      </c>
      <c r="HF126" s="57"/>
      <c r="HG126" s="57"/>
      <c r="HH126" s="57" t="s">
        <v>386</v>
      </c>
      <c r="HI126" s="57"/>
      <c r="HJ126" s="38"/>
      <c r="HK126" s="38"/>
      <c r="HL126" s="38"/>
      <c r="HM126" s="38"/>
      <c r="HN126" s="38"/>
      <c r="HO126" s="61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 t="s">
        <v>386</v>
      </c>
      <c r="HZ126" s="57" t="s">
        <v>386</v>
      </c>
      <c r="IA126" s="57"/>
      <c r="IB126" s="57" t="s">
        <v>386</v>
      </c>
      <c r="IC126" s="57"/>
      <c r="ID126" s="57"/>
      <c r="IE126" s="57" t="s">
        <v>387</v>
      </c>
      <c r="IF126" s="38"/>
      <c r="IG126" s="38"/>
      <c r="IH126" s="38"/>
      <c r="II126" s="57" t="s">
        <v>387</v>
      </c>
      <c r="IJ126" s="57"/>
      <c r="IK126" s="57"/>
      <c r="IL126" s="57"/>
      <c r="IM126" s="57"/>
      <c r="IN126" s="57"/>
      <c r="IO126" s="57"/>
      <c r="IP126" s="57"/>
      <c r="IQ126" s="57"/>
      <c r="IR126" s="57"/>
      <c r="IS126" s="57" t="s">
        <v>386</v>
      </c>
      <c r="IT126" s="57" t="s">
        <v>386</v>
      </c>
      <c r="IU126" s="57"/>
      <c r="IV126" s="57" t="s">
        <v>386</v>
      </c>
      <c r="IW126" s="38"/>
      <c r="IX126" s="38"/>
      <c r="IY126" s="38"/>
      <c r="IZ126" s="38"/>
      <c r="JA126" s="38"/>
      <c r="JB126" s="38"/>
      <c r="JC126" s="57" t="s">
        <v>386</v>
      </c>
      <c r="JD126" s="57"/>
      <c r="JE126" s="57"/>
      <c r="JF126" s="57"/>
      <c r="JG126" s="57" t="s">
        <v>386</v>
      </c>
      <c r="JH126" s="57"/>
      <c r="JI126" s="57"/>
      <c r="JJ126" s="57"/>
      <c r="JK126" s="57"/>
      <c r="JL126" s="57"/>
      <c r="JM126" s="57" t="s">
        <v>386</v>
      </c>
      <c r="JN126" s="57"/>
      <c r="JO126" s="57"/>
      <c r="JP126" s="57" t="s">
        <v>386</v>
      </c>
      <c r="JQ126" s="57"/>
      <c r="JR126" s="57"/>
      <c r="JS126" s="57"/>
      <c r="JT126" s="57"/>
      <c r="JU126" s="57" t="s">
        <v>386</v>
      </c>
      <c r="JV126" s="38"/>
      <c r="JW126" s="37"/>
      <c r="JX126" s="38"/>
      <c r="JY126" s="38"/>
      <c r="JZ126" s="38"/>
      <c r="KA126" s="38"/>
      <c r="KB126" s="38"/>
      <c r="KC126" s="38"/>
      <c r="KD126" s="38"/>
      <c r="KE126" s="38"/>
      <c r="KF126" s="38"/>
      <c r="KG126" s="38"/>
      <c r="KH126" s="38"/>
      <c r="KI126" s="38"/>
      <c r="KJ126" s="38"/>
      <c r="KK126" s="38"/>
      <c r="KL126" s="38"/>
      <c r="KM126" s="38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37"/>
      <c r="NT126" s="38"/>
      <c r="NU126" s="38"/>
      <c r="NV126" s="38"/>
      <c r="NW126" s="38"/>
      <c r="NX126" s="38"/>
      <c r="NY126" s="38"/>
      <c r="NZ126" s="38"/>
      <c r="OA126" s="38"/>
      <c r="OB126" s="38"/>
      <c r="OC126" s="38"/>
      <c r="OD126" s="38"/>
      <c r="OE126" s="38"/>
      <c r="OF126" s="38"/>
      <c r="OG126" s="38"/>
      <c r="OH126" s="38"/>
      <c r="OI126" s="38"/>
      <c r="OJ126" s="38"/>
      <c r="OK126" s="38"/>
      <c r="OL126" s="38"/>
      <c r="OM126" s="37"/>
      <c r="ON126" s="38"/>
      <c r="OO126" s="38"/>
      <c r="OP126" s="38"/>
      <c r="OQ126" s="38"/>
      <c r="OR126" s="38"/>
      <c r="OS126" s="38"/>
      <c r="OT126" s="38"/>
      <c r="OU126" s="38"/>
      <c r="OV126" s="38"/>
      <c r="OW126" s="38"/>
      <c r="OX126" s="38"/>
      <c r="OY126" s="38"/>
      <c r="OZ126" s="38"/>
      <c r="PA126" s="38"/>
      <c r="PB126" s="38"/>
      <c r="PC126" s="38"/>
      <c r="PD126" s="38"/>
      <c r="PE126" s="38"/>
      <c r="PF126" s="38"/>
      <c r="PG126" s="37"/>
      <c r="PH126" s="38"/>
      <c r="PI126" s="38"/>
      <c r="PJ126" s="38"/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7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7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7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7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7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7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7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7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7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7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7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7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7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7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7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7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7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7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7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F126" s="35" t="str">
        <f>IF(COUNTIFS($C$7:$AGE$7,"="&amp;$AGK$5,$C126:$AGE126,"б")=0,"",COUNTIFS($C$7:$AGE$7,"="&amp;$AGK$5,$C126:$AGE126,"б"))</f>
        <v/>
      </c>
      <c r="AGG126" s="43" t="str">
        <f>IF(COUNTIFS($C$7:$AGE$7,"="&amp;$AGK$5,$C126:$AGE126,"у")=0,"",COUNTIFS($C$7:$AGE$7,"="&amp;$AGK$5,$C126:$AGE126,"у"))</f>
        <v/>
      </c>
      <c r="AGH126" s="35">
        <f t="shared" ref="AGH126:AGH131" si="610">IF(COUNTIFS($C$7:$AGE$7,"="&amp;$AGK$1,$C126:$AGE126,"н")=0,"",COUNTIFS($C$7:$AGE$7,"="&amp;$AGK$1,$C126:$AGE126,"н"))</f>
        <v>5</v>
      </c>
      <c r="AGL126" s="36">
        <f>IF(COUNTIFS($C$6:$AGE$6,9,$C126:$AGE126,"б")=0,"",COUNTIFS($C$6:$AGE$6,9,$C126:$AGE126,"б"))</f>
        <v>2</v>
      </c>
      <c r="AGM126" s="36">
        <f t="shared" ref="AGM126:AGM131" si="611">IF(COUNTIFS($C$6:$AGE$6,9,$C126:$AGE126,"у")=0,"",COUNTIFS($C$6:$AGE$6,9,$C126:$AGE126,"у"))</f>
        <v>1</v>
      </c>
      <c r="AGN126" s="39">
        <f>IF(COUNTIFS($C$6:$AGE$6,9,$C126:$AGE126,"н")=0,"",COUNTIFS($C$6:$AGE$6,9,$C126:$AGE126,"н"))</f>
        <v>2</v>
      </c>
      <c r="AGO126" s="36">
        <f>IF(COUNTIFS($C$6:$AGE$6,10,$C126:$AGE126,"б")=0,"",COUNTIFS($C$6:$AGE$6,10,$C126:$AGE126,"б"))</f>
        <v>3</v>
      </c>
      <c r="AGP126" s="36">
        <f t="shared" ref="AGP126:AGP131" si="612">IF(COUNTIFS($C$6:$AGE$6,10,$C126:$AGE126,"у")=0,"",COUNTIFS($C$6:$AGE$6,10,$C126:$AGE126,"у"))</f>
        <v>10</v>
      </c>
      <c r="AGQ126" s="39">
        <f>IF(COUNTIFS($C$6:$AGE$6,10,$C126:$AGE126,"н")=0,"",COUNTIFS($C$6:$AGE$6,10,$C126:$AGE126,"н"))</f>
        <v>3</v>
      </c>
      <c r="AGR126" s="36">
        <f>IF(COUNTIFS($C$6:$AGE$6,11,$C126:$AGE126,"б")=0,"",COUNTIFS($C$6:$AGE$6,11,$C126:$AGE126,"б"))</f>
        <v>2</v>
      </c>
      <c r="AGS126" s="36">
        <f t="shared" ref="AGS126:AGS131" si="613">IF(COUNTIFS($C$6:$AGE$6,11,$C126:$AGE126,"у")=0,"",COUNTIFS($C$6:$AGE$6,11,$C126:$AGE126,"у"))</f>
        <v>2</v>
      </c>
      <c r="AGT126" s="39">
        <f>IF(COUNTIFS($C$6:$AGE$6,11,$C126:$AGE126,"н")=0,"",COUNTIFS($C$6:$AGE$6,11,$C126:$AGE126,"н"))</f>
        <v>12</v>
      </c>
      <c r="AGU126" s="36" t="str">
        <f>IF(COUNTIFS($C$6:$AGE$6,12,$C126:$AGE126,"б")=0,"",COUNTIFS($C$6:$AGE$6,12,$C126:$AGE126,"б"))</f>
        <v/>
      </c>
      <c r="AGV126" s="36" t="str">
        <f t="shared" ref="AGV126:AGV131" si="614">IF(COUNTIFS($C$6:$AGE$6,12,$C126:$AGE126,"у")=0,"",COUNTIFS($C$6:$AGE$6,12,$C126:$AGE126,"у"))</f>
        <v/>
      </c>
      <c r="AGW126" s="39">
        <f>IF(COUNTIFS($C$6:$AGE$6,12,$C126:$AGE126,"н")=0,"",COUNTIFS($C$6:$AGE$6,12,$C126:$AGE126,"н"))</f>
        <v>4</v>
      </c>
      <c r="AGX126" s="36" t="str">
        <f>IF(COUNTIFS($C$6:$AGE$6,1,$C126:$AGE126,"б")=0,"",COUNTIFS($C$6:$AGE$6,1,$C126:$AGE126,"б"))</f>
        <v/>
      </c>
      <c r="AGY126" s="36" t="str">
        <f t="shared" ref="AGY126:AGY131" si="615">IF(COUNTIFS($C$6:$AGE$6,1,$C126:$AGE126,"у")=0,"",COUNTIFS($C$6:$AGE$6,1,$C126:$AGE126,"у"))</f>
        <v/>
      </c>
      <c r="AGZ126" s="39" t="str">
        <f>IF(COUNTIFS($C$6:$AGE$6,1,$C126:$AGE126,"н")=0,"",COUNTIFS($C$6:$AGE$6,1,$C126:$AGE126,"н"))</f>
        <v/>
      </c>
      <c r="AHA126" s="36" t="str">
        <f>IF(COUNTIFS($C$6:$AGE$6,2,$C126:$AGE126,"б")=0,"",COUNTIFS($C$6:$AGE$6,2,$C126:$AGE126,"б"))</f>
        <v/>
      </c>
      <c r="AHB126" s="36" t="str">
        <f t="shared" ref="AHB126:AHB131" si="616">IF(COUNTIFS($C$6:$AGE$6,2,$C126:$AGE126,"у")=0,"",COUNTIFS($C$6:$AGE$6,2,$C126:$AGE126,"у"))</f>
        <v/>
      </c>
      <c r="AHC126" s="39" t="str">
        <f>IF(COUNTIFS($C$6:$AGE$6,2,$C126:$AGE126,"н")=0,"",COUNTIFS($C$6:$AGE$6,2,$C126:$AGE126,"н"))</f>
        <v/>
      </c>
      <c r="AHD126" s="36" t="str">
        <f>IF(COUNTIFS($C$6:$AGE$6,3,$C126:$AGE126,"б")=0,"",COUNTIFS($C$6:$AGE$6,3,$C126:$AGE126,"б"))</f>
        <v/>
      </c>
      <c r="AHE126" s="36" t="str">
        <f t="shared" ref="AHE126:AHE131" si="617">IF(COUNTIFS($C$6:$AGE$6,3,$C126:$AGE126,"у")=0,"",COUNTIFS($C$6:$AGE$6,3,$C126:$AGE126,"у"))</f>
        <v/>
      </c>
      <c r="AHF126" s="39" t="str">
        <f>IF(COUNTIFS($C$6:$AGE$6,3,$C126:$AGE126,"н")=0,"",COUNTIFS($C$6:$AGE$6,3,$C126:$AGE126,"н"))</f>
        <v/>
      </c>
      <c r="AHG126" s="36" t="str">
        <f>IF(COUNTIFS($C$6:$AGE$6,4,$C126:$AGE126,"б")=0,"",COUNTIFS($C$6:$AGE$6,4,$C126:$AGE126,"б"))</f>
        <v/>
      </c>
      <c r="AHH126" s="36" t="str">
        <f t="shared" ref="AHH126:AHH131" si="618">IF(COUNTIFS($C$6:$AGE$6,4,$C126:$AGE126,"у")=0,"",COUNTIFS($C$6:$AGE$6,4,$C126:$AGE126,"у"))</f>
        <v/>
      </c>
      <c r="AHI126" s="39" t="str">
        <f>IF(COUNTIFS($C$6:$AGE$6,4,$C126:$AGE126,"н")=0,"",COUNTIFS($C$6:$AGE$6,4,$C126:$AGE126,"н"))</f>
        <v/>
      </c>
      <c r="AHJ126" s="36" t="str">
        <f>IF(COUNTIFS($C$6:$AGE$6,5,$C126:$AGE126,"б")=0,"",COUNTIFS($C$6:$AGE$6,5,$C126:$AGE126,"б"))</f>
        <v/>
      </c>
      <c r="AHK126" s="36" t="str">
        <f t="shared" ref="AHK126:AHK131" si="619">IF(COUNTIFS($C$6:$AGE$6,5,$C126:$AGE126,"у")=0,"",COUNTIFS($C$6:$AGE$6,5,$C126:$AGE126,"у"))</f>
        <v/>
      </c>
      <c r="AHL126" s="39" t="str">
        <f>IF(COUNTIFS($C$6:$AGE$6,5,$C126:$AGE126,"н")=0,"",COUNTIFS($C$6:$AGE$6,5,$C126:$AGE126,"н"))</f>
        <v/>
      </c>
      <c r="AHM126" s="36" t="str">
        <f>IF(COUNTIFS($C$6:$AGE$6,6,$C126:$AGE126,"б")=0,"",COUNTIFS($C$6:$AGE$6,6,$C126:$AGE126,"б"))</f>
        <v/>
      </c>
      <c r="AHN126" s="36" t="str">
        <f t="shared" ref="AHN126:AHN131" si="620">IF(COUNTIFS($C$6:$AGE$6,6,$C126:$AGE126,"у")=0,"",COUNTIFS($C$6:$AGE$6,6,$C126:$AGE126,"у"))</f>
        <v/>
      </c>
      <c r="AHO126" s="39" t="str">
        <f>IF(COUNTIFS($C$6:$AGE$6,6,$C126:$AGE126,"н")=0,"",COUNTIFS($C$6:$AGE$6,6,$C126:$AGE126,"н"))</f>
        <v/>
      </c>
    </row>
    <row r="127" spans="1:918" s="5" customFormat="1" outlineLevel="1" x14ac:dyDescent="0.25">
      <c r="A127" s="52">
        <f>A126+1</f>
        <v>2</v>
      </c>
      <c r="B127" s="46" t="s">
        <v>394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 t="s">
        <v>386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 t="s">
        <v>397</v>
      </c>
      <c r="AN127" s="57" t="s">
        <v>397</v>
      </c>
      <c r="AO127" s="57"/>
      <c r="AP127" s="38"/>
      <c r="AQ127" s="57" t="s">
        <v>386</v>
      </c>
      <c r="AR127" s="57" t="s">
        <v>386</v>
      </c>
      <c r="AS127" s="57"/>
      <c r="AT127" s="57"/>
      <c r="AU127" s="57" t="s">
        <v>397</v>
      </c>
      <c r="AV127" s="57" t="s">
        <v>397</v>
      </c>
      <c r="AW127" s="57"/>
      <c r="AX127" s="57"/>
      <c r="AY127" s="57" t="s">
        <v>386</v>
      </c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 t="s">
        <v>386</v>
      </c>
      <c r="CT127" s="57" t="s">
        <v>386</v>
      </c>
      <c r="CU127" s="57"/>
      <c r="CV127" s="57"/>
      <c r="CW127" s="38"/>
      <c r="CX127" s="38"/>
      <c r="CY127" s="61"/>
      <c r="CZ127" s="57" t="s">
        <v>386</v>
      </c>
      <c r="DA127" s="57"/>
      <c r="DB127" s="57"/>
      <c r="DC127" s="57" t="s">
        <v>386</v>
      </c>
      <c r="DD127" s="57" t="s">
        <v>386</v>
      </c>
      <c r="DE127" s="57"/>
      <c r="DF127" s="57"/>
      <c r="DG127" s="57"/>
      <c r="DH127" s="57"/>
      <c r="DI127" s="57"/>
      <c r="DJ127" s="57"/>
      <c r="DK127" s="57" t="s">
        <v>386</v>
      </c>
      <c r="DL127" s="57" t="s">
        <v>386</v>
      </c>
      <c r="DM127" s="57"/>
      <c r="DN127" s="57"/>
      <c r="DO127" s="57" t="s">
        <v>386</v>
      </c>
      <c r="DP127" s="57" t="s">
        <v>386</v>
      </c>
      <c r="DQ127" s="57"/>
      <c r="DR127" s="38"/>
      <c r="DS127" s="57" t="s">
        <v>386</v>
      </c>
      <c r="DT127" s="57" t="s">
        <v>386</v>
      </c>
      <c r="DU127" s="57"/>
      <c r="DV127" s="57"/>
      <c r="DW127" s="57" t="s">
        <v>386</v>
      </c>
      <c r="DX127" s="57"/>
      <c r="DY127" s="57"/>
      <c r="DZ127" s="57"/>
      <c r="EA127" s="57"/>
      <c r="EB127" s="57"/>
      <c r="EC127" s="57"/>
      <c r="ED127" s="57"/>
      <c r="EE127" s="57"/>
      <c r="EF127" s="57" t="s">
        <v>386</v>
      </c>
      <c r="EG127" s="57"/>
      <c r="EH127" s="57"/>
      <c r="EI127" s="57"/>
      <c r="EJ127" s="38"/>
      <c r="EK127" s="38"/>
      <c r="EL127" s="38"/>
      <c r="EM127" s="57" t="s">
        <v>386</v>
      </c>
      <c r="EN127" s="57"/>
      <c r="EO127" s="57"/>
      <c r="EP127" s="57"/>
      <c r="EQ127" s="57" t="s">
        <v>386</v>
      </c>
      <c r="ER127" s="57" t="s">
        <v>386</v>
      </c>
      <c r="ES127" s="57"/>
      <c r="ET127" s="57"/>
      <c r="EU127" s="57" t="s">
        <v>386</v>
      </c>
      <c r="EV127" s="57"/>
      <c r="EW127" s="57"/>
      <c r="EX127" s="57"/>
      <c r="EY127" s="57" t="s">
        <v>386</v>
      </c>
      <c r="EZ127" s="57"/>
      <c r="FA127" s="57"/>
      <c r="FB127" s="57"/>
      <c r="FC127" s="57" t="s">
        <v>386</v>
      </c>
      <c r="FD127" s="57" t="s">
        <v>386</v>
      </c>
      <c r="FE127" s="38"/>
      <c r="FF127" s="38"/>
      <c r="FG127" s="57"/>
      <c r="FH127" s="57" t="s">
        <v>386</v>
      </c>
      <c r="FI127" s="57"/>
      <c r="FJ127" s="57"/>
      <c r="FK127" s="57"/>
      <c r="FL127" s="57"/>
      <c r="FM127" s="57"/>
      <c r="FN127" s="57"/>
      <c r="FO127" s="57"/>
      <c r="FP127" s="57"/>
      <c r="FQ127" s="57" t="s">
        <v>386</v>
      </c>
      <c r="FR127" s="57" t="s">
        <v>386</v>
      </c>
      <c r="FS127" s="57" t="s">
        <v>386</v>
      </c>
      <c r="FT127" s="57"/>
      <c r="FU127" s="57" t="s">
        <v>386</v>
      </c>
      <c r="FV127" s="57"/>
      <c r="FW127" s="57"/>
      <c r="FX127" s="57"/>
      <c r="FY127" s="38"/>
      <c r="FZ127" s="38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 t="s">
        <v>386</v>
      </c>
      <c r="GR127" s="57"/>
      <c r="GS127" s="38"/>
      <c r="GT127" s="38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57" t="s">
        <v>386</v>
      </c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38"/>
      <c r="IX127" s="38"/>
      <c r="IY127" s="38"/>
      <c r="IZ127" s="38"/>
      <c r="JA127" s="38"/>
      <c r="JB127" s="38"/>
      <c r="JC127" s="57" t="s">
        <v>386</v>
      </c>
      <c r="JD127" s="57"/>
      <c r="JE127" s="57"/>
      <c r="JF127" s="57"/>
      <c r="JG127" s="57"/>
      <c r="JH127" s="57"/>
      <c r="JI127" s="57"/>
      <c r="JJ127" s="57"/>
      <c r="JK127" s="57"/>
      <c r="JL127" s="57"/>
      <c r="JM127" s="57" t="s">
        <v>386</v>
      </c>
      <c r="JN127" s="57"/>
      <c r="JO127" s="57"/>
      <c r="JP127" s="57"/>
      <c r="JQ127" s="57"/>
      <c r="JR127" s="57"/>
      <c r="JS127" s="57"/>
      <c r="JT127" s="57"/>
      <c r="JU127" s="57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 t="shared" ref="AGF127:AGF131" si="621">IF(COUNTIFS($C$7:$AGE$7,"="&amp;$AGK$1,$C127:$AGE127,"б")=0,"",COUNTIFS($C$7:$AGE$7,"="&amp;$AGK$1,$C127:$AGE127,"б"))</f>
        <v/>
      </c>
      <c r="AGG127" s="43" t="str">
        <f t="shared" ref="AGG127:AGG131" si="622">IF(COUNTIFS($C$7:$AGE$7,"="&amp;$AGK$1,$C127:$AGE127,"у")=0,"",COUNTIFS($C$7:$AGE$7,"="&amp;$AGK$1,$C127:$AGE127,"у"))</f>
        <v/>
      </c>
      <c r="AGH127" s="35">
        <f t="shared" si="610"/>
        <v>2</v>
      </c>
      <c r="AGL127" s="36">
        <f t="shared" ref="AGL127:AGL131" si="623">IF(COUNTIFS($C$6:$AGE$6,9,$C127:$AGE127,"б")=0,"",COUNTIFS($C$6:$AGE$6,9,$C127:$AGE127,"б"))</f>
        <v>4</v>
      </c>
      <c r="AGM127" s="36" t="str">
        <f t="shared" si="611"/>
        <v/>
      </c>
      <c r="AGN127" s="39">
        <f t="shared" ref="AGN127:AGN131" si="624">IF(COUNTIFS($C$6:$AGE$6,9,$C127:$AGE127,"н")=0,"",COUNTIFS($C$6:$AGE$6,9,$C127:$AGE127,"н"))</f>
        <v>4</v>
      </c>
      <c r="AGO127" s="36" t="str">
        <f t="shared" ref="AGO127:AGO131" si="625">IF(COUNTIFS($C$6:$AGE$6,10,$C127:$AGE127,"б")=0,"",COUNTIFS($C$6:$AGE$6,10,$C127:$AGE127,"б"))</f>
        <v/>
      </c>
      <c r="AGP127" s="36" t="str">
        <f t="shared" si="612"/>
        <v/>
      </c>
      <c r="AGQ127" s="39">
        <f t="shared" ref="AGQ127:AGQ131" si="626">IF(COUNTIFS($C$6:$AGE$6,10,$C127:$AGE127,"н")=0,"",COUNTIFS($C$6:$AGE$6,10,$C127:$AGE127,"н"))</f>
        <v>25</v>
      </c>
      <c r="AGR127" s="36" t="str">
        <f t="shared" ref="AGR127:AGR131" si="627">IF(COUNTIFS($C$6:$AGE$6,11,$C127:$AGE127,"б")=0,"",COUNTIFS($C$6:$AGE$6,11,$C127:$AGE127,"б"))</f>
        <v/>
      </c>
      <c r="AGS127" s="36" t="str">
        <f t="shared" si="613"/>
        <v/>
      </c>
      <c r="AGT127" s="39">
        <f t="shared" ref="AGT127:AGT131" si="628">IF(COUNTIFS($C$6:$AGE$6,11,$C127:$AGE127,"н")=0,"",COUNTIFS($C$6:$AGE$6,11,$C127:$AGE127,"н"))</f>
        <v>3</v>
      </c>
      <c r="AGU127" s="36" t="str">
        <f t="shared" ref="AGU127:AGU131" si="629">IF(COUNTIFS($C$6:$AGE$6,12,$C127:$AGE127,"б")=0,"",COUNTIFS($C$6:$AGE$6,12,$C127:$AGE127,"б"))</f>
        <v/>
      </c>
      <c r="AGV127" s="36" t="str">
        <f t="shared" si="614"/>
        <v/>
      </c>
      <c r="AGW127" s="39">
        <f t="shared" ref="AGW127:AGW131" si="630">IF(COUNTIFS($C$6:$AGE$6,12,$C127:$AGE127,"н")=0,"",COUNTIFS($C$6:$AGE$6,12,$C127:$AGE127,"н"))</f>
        <v>1</v>
      </c>
      <c r="AGX127" s="36" t="str">
        <f t="shared" ref="AGX127:AGX131" si="631">IF(COUNTIFS($C$6:$AGE$6,1,$C127:$AGE127,"б")=0,"",COUNTIFS($C$6:$AGE$6,1,$C127:$AGE127,"б"))</f>
        <v/>
      </c>
      <c r="AGY127" s="36" t="str">
        <f t="shared" si="615"/>
        <v/>
      </c>
      <c r="AGZ127" s="39" t="str">
        <f t="shared" ref="AGZ127:AGZ131" si="632">IF(COUNTIFS($C$6:$AGE$6,1,$C127:$AGE127,"н")=0,"",COUNTIFS($C$6:$AGE$6,1,$C127:$AGE127,"н"))</f>
        <v/>
      </c>
      <c r="AHA127" s="36" t="str">
        <f t="shared" ref="AHA127:AHA131" si="633">IF(COUNTIFS($C$6:$AGE$6,2,$C127:$AGE127,"б")=0,"",COUNTIFS($C$6:$AGE$6,2,$C127:$AGE127,"б"))</f>
        <v/>
      </c>
      <c r="AHB127" s="36" t="str">
        <f t="shared" si="616"/>
        <v/>
      </c>
      <c r="AHC127" s="39" t="str">
        <f t="shared" ref="AHC127:AHC131" si="634">IF(COUNTIFS($C$6:$AGE$6,2,$C127:$AGE127,"н")=0,"",COUNTIFS($C$6:$AGE$6,2,$C127:$AGE127,"н"))</f>
        <v/>
      </c>
      <c r="AHD127" s="36" t="str">
        <f t="shared" ref="AHD127:AHD131" si="635">IF(COUNTIFS($C$6:$AGE$6,3,$C127:$AGE127,"б")=0,"",COUNTIFS($C$6:$AGE$6,3,$C127:$AGE127,"б"))</f>
        <v/>
      </c>
      <c r="AHE127" s="36" t="str">
        <f t="shared" si="617"/>
        <v/>
      </c>
      <c r="AHF127" s="39" t="str">
        <f t="shared" ref="AHF127:AHF131" si="636">IF(COUNTIFS($C$6:$AGE$6,3,$C127:$AGE127,"н")=0,"",COUNTIFS($C$6:$AGE$6,3,$C127:$AGE127,"н"))</f>
        <v/>
      </c>
      <c r="AHG127" s="36" t="str">
        <f t="shared" ref="AHG127:AHG131" si="637">IF(COUNTIFS($C$6:$AGE$6,4,$C127:$AGE127,"б")=0,"",COUNTIFS($C$6:$AGE$6,4,$C127:$AGE127,"б"))</f>
        <v/>
      </c>
      <c r="AHH127" s="36" t="str">
        <f t="shared" si="618"/>
        <v/>
      </c>
      <c r="AHI127" s="39" t="str">
        <f t="shared" ref="AHI127:AHI131" si="638">IF(COUNTIFS($C$6:$AGE$6,4,$C127:$AGE127,"н")=0,"",COUNTIFS($C$6:$AGE$6,4,$C127:$AGE127,"н"))</f>
        <v/>
      </c>
      <c r="AHJ127" s="36" t="str">
        <f t="shared" ref="AHJ127:AHJ131" si="639">IF(COUNTIFS($C$6:$AGE$6,5,$C127:$AGE127,"б")=0,"",COUNTIFS($C$6:$AGE$6,5,$C127:$AGE127,"б"))</f>
        <v/>
      </c>
      <c r="AHK127" s="36" t="str">
        <f t="shared" si="619"/>
        <v/>
      </c>
      <c r="AHL127" s="39" t="str">
        <f t="shared" ref="AHL127:AHL131" si="640">IF(COUNTIFS($C$6:$AGE$6,5,$C127:$AGE127,"н")=0,"",COUNTIFS($C$6:$AGE$6,5,$C127:$AGE127,"н"))</f>
        <v/>
      </c>
      <c r="AHM127" s="36" t="str">
        <f t="shared" ref="AHM127:AHM131" si="641">IF(COUNTIFS($C$6:$AGE$6,6,$C127:$AGE127,"б")=0,"",COUNTIFS($C$6:$AGE$6,6,$C127:$AGE127,"б"))</f>
        <v/>
      </c>
      <c r="AHN127" s="36" t="str">
        <f t="shared" si="620"/>
        <v/>
      </c>
      <c r="AHO127" s="39" t="str">
        <f t="shared" ref="AHO127:AHO131" si="642">IF(COUNTIFS($C$6:$AGE$6,6,$C127:$AGE127,"н")=0,"",COUNTIFS($C$6:$AGE$6,6,$C127:$AGE127,"н"))</f>
        <v/>
      </c>
    </row>
    <row r="128" spans="1:918" s="5" customFormat="1" outlineLevel="1" x14ac:dyDescent="0.25">
      <c r="A128" s="52">
        <f t="shared" ref="A128:A131" si="643">A127+1</f>
        <v>3</v>
      </c>
      <c r="B128" s="46" t="s">
        <v>395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 t="s">
        <v>386</v>
      </c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38"/>
      <c r="AQ128" s="57"/>
      <c r="AR128" s="57"/>
      <c r="AS128" s="57"/>
      <c r="AT128" s="57"/>
      <c r="AU128" s="57" t="s">
        <v>387</v>
      </c>
      <c r="AV128" s="57"/>
      <c r="AW128" s="57"/>
      <c r="AX128" s="57"/>
      <c r="AY128" s="57" t="s">
        <v>386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 t="s">
        <v>386</v>
      </c>
      <c r="CK128" s="57" t="s">
        <v>386</v>
      </c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 t="s">
        <v>386</v>
      </c>
      <c r="DL128" s="57" t="s">
        <v>386</v>
      </c>
      <c r="DM128" s="57"/>
      <c r="DN128" s="57"/>
      <c r="DO128" s="57" t="s">
        <v>386</v>
      </c>
      <c r="DP128" s="57" t="s">
        <v>386</v>
      </c>
      <c r="DQ128" s="57"/>
      <c r="DR128" s="38"/>
      <c r="DS128" s="57" t="s">
        <v>386</v>
      </c>
      <c r="DT128" s="57" t="s">
        <v>386</v>
      </c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38"/>
      <c r="EK128" s="38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 t="s">
        <v>386</v>
      </c>
      <c r="FD128" s="57" t="s">
        <v>386</v>
      </c>
      <c r="FE128" s="38"/>
      <c r="FF128" s="38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38"/>
      <c r="FZ128" s="38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38"/>
      <c r="GT128" s="38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 t="s">
        <v>386</v>
      </c>
      <c r="IW128" s="38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 t="s">
        <v>386</v>
      </c>
      <c r="JH128" s="57"/>
      <c r="JI128" s="57"/>
      <c r="JJ128" s="57"/>
      <c r="JK128" s="57"/>
      <c r="JL128" s="57"/>
      <c r="JM128" s="57" t="s">
        <v>386</v>
      </c>
      <c r="JN128" s="57"/>
      <c r="JO128" s="57"/>
      <c r="JP128" s="57"/>
      <c r="JQ128" s="57"/>
      <c r="JR128" s="57"/>
      <c r="JS128" s="57"/>
      <c r="JT128" s="57"/>
      <c r="JU128" s="57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si="621"/>
        <v/>
      </c>
      <c r="AGG128" s="43" t="str">
        <f t="shared" si="622"/>
        <v/>
      </c>
      <c r="AGH128" s="35">
        <f t="shared" si="610"/>
        <v>2</v>
      </c>
      <c r="AGL128" s="36" t="str">
        <f t="shared" si="623"/>
        <v/>
      </c>
      <c r="AGM128" s="36">
        <f t="shared" si="611"/>
        <v>1</v>
      </c>
      <c r="AGN128" s="39">
        <f t="shared" si="624"/>
        <v>4</v>
      </c>
      <c r="AGO128" s="36" t="str">
        <f t="shared" si="625"/>
        <v/>
      </c>
      <c r="AGP128" s="36" t="str">
        <f t="shared" si="612"/>
        <v/>
      </c>
      <c r="AGQ128" s="39">
        <f t="shared" si="626"/>
        <v>8</v>
      </c>
      <c r="AGR128" s="36" t="str">
        <f t="shared" si="627"/>
        <v/>
      </c>
      <c r="AGS128" s="36" t="str">
        <f t="shared" si="613"/>
        <v/>
      </c>
      <c r="AGT128" s="39">
        <f t="shared" si="628"/>
        <v>1</v>
      </c>
      <c r="AGU128" s="36" t="str">
        <f t="shared" si="629"/>
        <v/>
      </c>
      <c r="AGV128" s="36" t="str">
        <f t="shared" si="614"/>
        <v/>
      </c>
      <c r="AGW128" s="39">
        <f t="shared" si="630"/>
        <v>2</v>
      </c>
      <c r="AGX128" s="36" t="str">
        <f t="shared" si="631"/>
        <v/>
      </c>
      <c r="AGY128" s="36" t="str">
        <f t="shared" si="615"/>
        <v/>
      </c>
      <c r="AGZ128" s="39" t="str">
        <f t="shared" si="632"/>
        <v/>
      </c>
      <c r="AHA128" s="36" t="str">
        <f t="shared" si="633"/>
        <v/>
      </c>
      <c r="AHB128" s="36" t="str">
        <f t="shared" si="616"/>
        <v/>
      </c>
      <c r="AHC128" s="39" t="str">
        <f t="shared" si="634"/>
        <v/>
      </c>
      <c r="AHD128" s="36" t="str">
        <f t="shared" si="635"/>
        <v/>
      </c>
      <c r="AHE128" s="36" t="str">
        <f t="shared" si="617"/>
        <v/>
      </c>
      <c r="AHF128" s="39" t="str">
        <f t="shared" si="636"/>
        <v/>
      </c>
      <c r="AHG128" s="36" t="str">
        <f t="shared" si="637"/>
        <v/>
      </c>
      <c r="AHH128" s="36" t="str">
        <f t="shared" si="618"/>
        <v/>
      </c>
      <c r="AHI128" s="39" t="str">
        <f t="shared" si="638"/>
        <v/>
      </c>
      <c r="AHJ128" s="36" t="str">
        <f t="shared" si="639"/>
        <v/>
      </c>
      <c r="AHK128" s="36" t="str">
        <f t="shared" si="619"/>
        <v/>
      </c>
      <c r="AHL128" s="39" t="str">
        <f t="shared" si="640"/>
        <v/>
      </c>
      <c r="AHM128" s="36" t="str">
        <f t="shared" si="641"/>
        <v/>
      </c>
      <c r="AHN128" s="36" t="str">
        <f t="shared" si="620"/>
        <v/>
      </c>
      <c r="AHO128" s="39" t="str">
        <f t="shared" si="642"/>
        <v/>
      </c>
    </row>
    <row r="129" spans="1:918" s="5" customFormat="1" outlineLevel="1" x14ac:dyDescent="0.25">
      <c r="A129" s="52">
        <f t="shared" si="643"/>
        <v>4</v>
      </c>
      <c r="B129" s="46" t="s">
        <v>396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386</v>
      </c>
      <c r="Q129" s="38"/>
      <c r="R129" s="38"/>
      <c r="S129" s="38"/>
      <c r="T129" s="38"/>
      <c r="U129" s="38"/>
      <c r="V129" s="38"/>
      <c r="W129" s="57" t="s">
        <v>386</v>
      </c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 t="s">
        <v>397</v>
      </c>
      <c r="AR129" s="57" t="s">
        <v>397</v>
      </c>
      <c r="AS129" s="57"/>
      <c r="AT129" s="57"/>
      <c r="AU129" s="57" t="s">
        <v>397</v>
      </c>
      <c r="AV129" s="57" t="s">
        <v>397</v>
      </c>
      <c r="AW129" s="57"/>
      <c r="AX129" s="57"/>
      <c r="AY129" s="57" t="s">
        <v>397</v>
      </c>
      <c r="AZ129" s="57" t="s">
        <v>397</v>
      </c>
      <c r="BA129" s="57" t="s">
        <v>397</v>
      </c>
      <c r="BB129" s="57"/>
      <c r="BC129" s="57"/>
      <c r="BD129" s="57"/>
      <c r="BE129" s="57" t="s">
        <v>397</v>
      </c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 t="s">
        <v>386</v>
      </c>
      <c r="CT129" s="57" t="s">
        <v>386</v>
      </c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 t="s">
        <v>386</v>
      </c>
      <c r="DP129" s="57"/>
      <c r="DQ129" s="57"/>
      <c r="DR129" s="38"/>
      <c r="DS129" s="57" t="s">
        <v>386</v>
      </c>
      <c r="DT129" s="57" t="s">
        <v>386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 t="s">
        <v>386</v>
      </c>
      <c r="EV129" s="57"/>
      <c r="EW129" s="57"/>
      <c r="EX129" s="57"/>
      <c r="EY129" s="57" t="s">
        <v>386</v>
      </c>
      <c r="EZ129" s="57"/>
      <c r="FA129" s="57"/>
      <c r="FB129" s="57"/>
      <c r="FC129" s="57"/>
      <c r="FD129" s="57"/>
      <c r="FE129" s="38"/>
      <c r="FF129" s="38"/>
      <c r="FG129" s="57"/>
      <c r="FH129" s="57" t="s">
        <v>397</v>
      </c>
      <c r="FI129" s="57"/>
      <c r="FJ129" s="57"/>
      <c r="FK129" s="57"/>
      <c r="FL129" s="57"/>
      <c r="FM129" s="57"/>
      <c r="FN129" s="57"/>
      <c r="FO129" s="57"/>
      <c r="FP129" s="57"/>
      <c r="FQ129" s="57" t="s">
        <v>397</v>
      </c>
      <c r="FR129" s="57" t="s">
        <v>397</v>
      </c>
      <c r="FS129" s="57" t="s">
        <v>397</v>
      </c>
      <c r="FT129" s="57"/>
      <c r="FU129" s="57" t="s">
        <v>397</v>
      </c>
      <c r="FV129" s="57"/>
      <c r="FW129" s="57"/>
      <c r="FX129" s="57"/>
      <c r="FY129" s="38"/>
      <c r="FZ129" s="38"/>
      <c r="GA129" s="57" t="s">
        <v>397</v>
      </c>
      <c r="GB129" s="57"/>
      <c r="GC129" s="57"/>
      <c r="GD129" s="57"/>
      <c r="GE129" s="57"/>
      <c r="GF129" s="57" t="s">
        <v>397</v>
      </c>
      <c r="GG129" s="57"/>
      <c r="GH129" s="57"/>
      <c r="GI129" s="57"/>
      <c r="GJ129" s="57"/>
      <c r="GK129" s="57"/>
      <c r="GL129" s="57"/>
      <c r="GM129" s="57" t="s">
        <v>397</v>
      </c>
      <c r="GN129" s="57"/>
      <c r="GO129" s="57"/>
      <c r="GP129" s="57"/>
      <c r="GQ129" s="57"/>
      <c r="GR129" s="57"/>
      <c r="GS129" s="38"/>
      <c r="GT129" s="38"/>
      <c r="GU129" s="57" t="s">
        <v>397</v>
      </c>
      <c r="GV129" s="57"/>
      <c r="GW129" s="57"/>
      <c r="GX129" s="57"/>
      <c r="GY129" s="57"/>
      <c r="GZ129" s="57"/>
      <c r="HA129" s="57"/>
      <c r="HB129" s="57"/>
      <c r="HC129" s="57"/>
      <c r="HD129" s="57" t="s">
        <v>397</v>
      </c>
      <c r="HE129" s="57" t="s">
        <v>397</v>
      </c>
      <c r="HF129" s="57"/>
      <c r="HG129" s="57"/>
      <c r="HH129" s="57" t="s">
        <v>397</v>
      </c>
      <c r="HI129" s="57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 t="str">
        <f t="shared" si="610"/>
        <v/>
      </c>
      <c r="AGL129" s="36">
        <f t="shared" si="623"/>
        <v>8</v>
      </c>
      <c r="AGM129" s="36" t="str">
        <f t="shared" si="611"/>
        <v/>
      </c>
      <c r="AGN129" s="39">
        <f t="shared" si="624"/>
        <v>2</v>
      </c>
      <c r="AGO129" s="36">
        <f t="shared" si="625"/>
        <v>5</v>
      </c>
      <c r="AGP129" s="36" t="str">
        <f t="shared" si="612"/>
        <v/>
      </c>
      <c r="AGQ129" s="39">
        <f t="shared" si="626"/>
        <v>7</v>
      </c>
      <c r="AGR129" s="36">
        <f t="shared" si="627"/>
        <v>7</v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5</v>
      </c>
      <c r="B130" s="46"/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7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7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 t="str">
        <f t="shared" si="610"/>
        <v/>
      </c>
      <c r="AGL130" s="36" t="str">
        <f t="shared" si="623"/>
        <v/>
      </c>
      <c r="AGM130" s="36" t="str">
        <f t="shared" si="611"/>
        <v/>
      </c>
      <c r="AGN130" s="39" t="str">
        <f t="shared" si="624"/>
        <v/>
      </c>
      <c r="AGO130" s="36" t="str">
        <f t="shared" si="625"/>
        <v/>
      </c>
      <c r="AGP130" s="36" t="str">
        <f t="shared" si="612"/>
        <v/>
      </c>
      <c r="AGQ130" s="39" t="str">
        <f t="shared" si="626"/>
        <v/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6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32" customFormat="1" x14ac:dyDescent="0.25">
      <c r="A132" s="31" t="s">
        <v>34</v>
      </c>
      <c r="C132" s="33"/>
      <c r="D132" s="33"/>
      <c r="E132" s="33"/>
      <c r="F132" s="34"/>
      <c r="G132" s="33"/>
      <c r="H132" s="33"/>
      <c r="I132" s="33"/>
      <c r="J132" s="34"/>
      <c r="K132" s="33"/>
      <c r="L132" s="33"/>
      <c r="M132" s="33"/>
      <c r="N132" s="34"/>
      <c r="O132" s="33"/>
      <c r="P132" s="33"/>
      <c r="Q132" s="33"/>
      <c r="R132" s="34"/>
      <c r="S132" s="33"/>
      <c r="T132" s="33"/>
      <c r="U132" s="33"/>
      <c r="V132" s="34"/>
      <c r="W132" s="33"/>
      <c r="X132" s="33"/>
      <c r="Y132" s="33"/>
      <c r="Z132" s="34"/>
      <c r="AA132" s="33"/>
      <c r="AB132" s="33"/>
      <c r="AC132" s="33"/>
      <c r="AD132" s="34"/>
      <c r="AE132" s="33"/>
      <c r="AF132" s="33"/>
      <c r="AG132" s="33"/>
      <c r="AH132" s="34"/>
      <c r="AI132" s="33"/>
      <c r="AJ132" s="33"/>
      <c r="AK132" s="33"/>
      <c r="AL132" s="34"/>
      <c r="AM132" s="33"/>
      <c r="AN132" s="33"/>
      <c r="AO132" s="33"/>
      <c r="AP132" s="34"/>
      <c r="AQ132" s="33"/>
      <c r="AR132" s="33"/>
      <c r="AS132" s="33"/>
      <c r="AT132" s="34"/>
      <c r="AU132" s="33"/>
      <c r="AV132" s="33"/>
      <c r="AW132" s="33"/>
      <c r="AX132" s="34"/>
      <c r="AY132" s="33"/>
      <c r="AZ132" s="33"/>
      <c r="BA132" s="33"/>
      <c r="BB132" s="34"/>
      <c r="BC132" s="33"/>
      <c r="BD132" s="33"/>
      <c r="BE132" s="33"/>
      <c r="BF132" s="34"/>
      <c r="BG132" s="33"/>
      <c r="BH132" s="33"/>
      <c r="BI132" s="33"/>
      <c r="BJ132" s="34"/>
      <c r="BK132" s="33"/>
      <c r="BL132" s="33"/>
      <c r="BM132" s="33"/>
      <c r="BN132" s="34"/>
      <c r="BO132" s="33"/>
      <c r="BP132" s="33"/>
      <c r="BQ132" s="33"/>
      <c r="BR132" s="34"/>
      <c r="BS132" s="33"/>
      <c r="BT132" s="33"/>
      <c r="BU132" s="33"/>
      <c r="BV132" s="34"/>
      <c r="BW132" s="33"/>
      <c r="BX132" s="33"/>
      <c r="BY132" s="33"/>
      <c r="BZ132" s="34"/>
      <c r="CA132" s="33"/>
      <c r="CB132" s="33"/>
      <c r="CC132" s="33"/>
      <c r="CD132" s="34"/>
      <c r="CE132" s="33"/>
      <c r="CF132" s="33"/>
      <c r="CG132" s="33"/>
      <c r="CH132" s="34"/>
      <c r="CI132" s="33"/>
      <c r="CJ132" s="33"/>
      <c r="CK132" s="33"/>
      <c r="CL132" s="34"/>
      <c r="CM132" s="33"/>
      <c r="CN132" s="33"/>
      <c r="CO132" s="33"/>
      <c r="CP132" s="34"/>
      <c r="CQ132" s="33"/>
      <c r="CR132" s="33"/>
      <c r="CS132" s="33"/>
      <c r="CT132" s="34"/>
      <c r="CU132" s="33"/>
      <c r="CV132" s="33"/>
      <c r="CW132" s="33"/>
      <c r="CX132" s="34"/>
      <c r="CY132" s="33"/>
      <c r="CZ132" s="33"/>
      <c r="DA132" s="33"/>
      <c r="DB132" s="34"/>
      <c r="DC132" s="33"/>
      <c r="DD132" s="33"/>
      <c r="DE132" s="33"/>
      <c r="DF132" s="34"/>
      <c r="DG132" s="33"/>
      <c r="DH132" s="33"/>
      <c r="DI132" s="33"/>
      <c r="DJ132" s="34"/>
      <c r="DK132" s="33"/>
      <c r="DL132" s="33"/>
      <c r="DM132" s="33"/>
      <c r="DN132" s="34"/>
      <c r="DO132" s="33"/>
      <c r="DP132" s="33"/>
      <c r="DQ132" s="33"/>
      <c r="DR132" s="34"/>
      <c r="DS132" s="33"/>
      <c r="DT132" s="33"/>
      <c r="DU132" s="33"/>
      <c r="DV132" s="34"/>
      <c r="DW132" s="33"/>
      <c r="DX132" s="33"/>
      <c r="DY132" s="33"/>
      <c r="DZ132" s="34"/>
      <c r="EA132" s="33"/>
      <c r="EB132" s="33"/>
      <c r="EC132" s="33"/>
      <c r="ED132" s="34"/>
      <c r="EE132" s="33"/>
      <c r="EF132" s="33"/>
      <c r="EG132" s="33"/>
      <c r="EH132" s="34"/>
      <c r="EI132" s="33"/>
      <c r="EJ132" s="33"/>
      <c r="EK132" s="33"/>
      <c r="EL132" s="34"/>
      <c r="EM132" s="33"/>
      <c r="EN132" s="33"/>
      <c r="EO132" s="33"/>
      <c r="EP132" s="34"/>
      <c r="EQ132" s="33"/>
      <c r="ER132" s="33"/>
      <c r="ES132" s="33"/>
      <c r="ET132" s="34"/>
      <c r="EU132" s="33"/>
      <c r="EV132" s="33"/>
      <c r="EW132" s="33"/>
      <c r="EX132" s="34"/>
      <c r="EY132" s="33"/>
      <c r="EZ132" s="33"/>
      <c r="FA132" s="33"/>
      <c r="FB132" s="34"/>
      <c r="FC132" s="33"/>
      <c r="FD132" s="33"/>
      <c r="FE132" s="33"/>
      <c r="FF132" s="34"/>
      <c r="FG132" s="33"/>
      <c r="FH132" s="33"/>
      <c r="FI132" s="33"/>
      <c r="FJ132" s="34"/>
      <c r="FK132" s="33"/>
      <c r="FL132" s="33"/>
      <c r="FM132" s="33"/>
      <c r="FN132" s="34"/>
      <c r="FO132" s="33"/>
      <c r="FP132" s="33"/>
      <c r="FQ132" s="33"/>
      <c r="FR132" s="34"/>
      <c r="FS132" s="33"/>
      <c r="FT132" s="33"/>
      <c r="FU132" s="33"/>
      <c r="FV132" s="34"/>
      <c r="FW132" s="33"/>
      <c r="FX132" s="33"/>
      <c r="FY132" s="33"/>
      <c r="FZ132" s="34"/>
      <c r="GA132" s="33"/>
      <c r="GB132" s="33"/>
      <c r="GC132" s="33"/>
      <c r="GD132" s="34"/>
      <c r="GE132" s="33"/>
      <c r="GF132" s="33"/>
      <c r="GG132" s="33"/>
      <c r="GH132" s="34"/>
      <c r="GI132" s="33"/>
      <c r="GJ132" s="33"/>
      <c r="GK132" s="33"/>
      <c r="GL132" s="34"/>
      <c r="GM132" s="33"/>
      <c r="GN132" s="33"/>
      <c r="GO132" s="33"/>
      <c r="GP132" s="34"/>
      <c r="GQ132" s="33"/>
      <c r="GR132" s="33"/>
      <c r="GS132" s="33"/>
      <c r="GT132" s="34"/>
      <c r="GU132" s="33"/>
      <c r="GV132" s="33"/>
      <c r="GW132" s="33"/>
      <c r="GX132" s="34"/>
      <c r="GY132" s="33"/>
      <c r="GZ132" s="33"/>
      <c r="HA132" s="33"/>
      <c r="HB132" s="34"/>
      <c r="HC132" s="33"/>
      <c r="HD132" s="33"/>
      <c r="HE132" s="33"/>
      <c r="HF132" s="34"/>
      <c r="HG132" s="33"/>
      <c r="HH132" s="33"/>
      <c r="HI132" s="33"/>
      <c r="HJ132" s="34"/>
      <c r="HK132" s="33"/>
      <c r="HL132" s="33"/>
      <c r="HM132" s="33"/>
      <c r="HN132" s="34"/>
      <c r="HO132" s="33"/>
      <c r="HP132" s="33"/>
      <c r="HQ132" s="33"/>
      <c r="HR132" s="34"/>
      <c r="HS132" s="33"/>
      <c r="HT132" s="33"/>
      <c r="HU132" s="33"/>
      <c r="HV132" s="34"/>
      <c r="HW132" s="33"/>
      <c r="HX132" s="33"/>
      <c r="HY132" s="33"/>
      <c r="HZ132" s="34"/>
      <c r="IA132" s="33"/>
      <c r="IB132" s="33"/>
      <c r="IC132" s="33"/>
      <c r="ID132" s="34"/>
      <c r="IE132" s="33"/>
      <c r="IF132" s="33"/>
      <c r="IG132" s="33"/>
      <c r="IH132" s="34"/>
      <c r="II132" s="33"/>
      <c r="IJ132" s="33"/>
      <c r="IK132" s="33"/>
      <c r="IL132" s="34"/>
      <c r="IM132" s="33"/>
      <c r="IN132" s="33"/>
      <c r="IO132" s="33"/>
      <c r="IP132" s="34"/>
      <c r="IQ132" s="33"/>
      <c r="IR132" s="33"/>
      <c r="IS132" s="33"/>
      <c r="IT132" s="34"/>
      <c r="IU132" s="33"/>
      <c r="IV132" s="33"/>
      <c r="IW132" s="33"/>
      <c r="IX132" s="34"/>
      <c r="IY132" s="33"/>
      <c r="IZ132" s="33"/>
      <c r="JA132" s="33"/>
      <c r="JB132" s="34"/>
      <c r="JC132" s="33"/>
      <c r="JD132" s="33"/>
      <c r="JE132" s="33"/>
      <c r="JF132" s="34"/>
      <c r="JG132" s="33"/>
      <c r="JH132" s="33"/>
      <c r="JI132" s="33"/>
      <c r="JJ132" s="34"/>
      <c r="JK132" s="33"/>
      <c r="JL132" s="33"/>
      <c r="JM132" s="33"/>
      <c r="JN132" s="34"/>
      <c r="JO132" s="33"/>
      <c r="JP132" s="33"/>
      <c r="JQ132" s="33"/>
      <c r="JR132" s="34"/>
      <c r="JS132" s="33"/>
      <c r="JT132" s="33"/>
      <c r="JU132" s="33"/>
      <c r="JV132" s="34"/>
      <c r="JW132" s="33"/>
      <c r="JX132" s="33"/>
      <c r="JY132" s="33"/>
      <c r="JZ132" s="34"/>
      <c r="KA132" s="33"/>
      <c r="KB132" s="33"/>
      <c r="KC132" s="33"/>
      <c r="KD132" s="34"/>
      <c r="KE132" s="33"/>
      <c r="KF132" s="33"/>
      <c r="KG132" s="33"/>
      <c r="KH132" s="34"/>
      <c r="KI132" s="33"/>
      <c r="KJ132" s="33"/>
      <c r="KK132" s="33"/>
      <c r="KL132" s="34"/>
      <c r="KM132" s="33"/>
      <c r="KN132" s="33"/>
      <c r="KO132" s="33"/>
      <c r="KP132" s="34"/>
      <c r="KQ132" s="33"/>
      <c r="KR132" s="33"/>
      <c r="KS132" s="33"/>
      <c r="KT132" s="34"/>
      <c r="KU132" s="33"/>
      <c r="KV132" s="33"/>
      <c r="KW132" s="33"/>
      <c r="KX132" s="34"/>
      <c r="KY132" s="33"/>
      <c r="KZ132" s="33"/>
      <c r="LA132" s="33"/>
      <c r="LB132" s="34"/>
      <c r="LC132" s="33"/>
      <c r="LD132" s="33"/>
      <c r="LE132" s="33"/>
      <c r="LF132" s="34"/>
      <c r="LG132" s="33"/>
      <c r="LH132" s="33"/>
      <c r="LI132" s="33"/>
      <c r="LJ132" s="34"/>
      <c r="LK132" s="33"/>
      <c r="LL132" s="33"/>
      <c r="LM132" s="33"/>
      <c r="LN132" s="34"/>
      <c r="LO132" s="33"/>
      <c r="LP132" s="33"/>
      <c r="LQ132" s="33"/>
      <c r="LR132" s="34"/>
      <c r="LS132" s="33"/>
      <c r="LT132" s="33"/>
      <c r="LU132" s="33"/>
      <c r="LV132" s="34"/>
      <c r="LW132" s="33"/>
      <c r="LX132" s="33"/>
      <c r="LY132" s="33"/>
      <c r="LZ132" s="34"/>
      <c r="MA132" s="33"/>
      <c r="MB132" s="33"/>
      <c r="MC132" s="33"/>
      <c r="MD132" s="34"/>
      <c r="ME132" s="33"/>
      <c r="MF132" s="33"/>
      <c r="MG132" s="33"/>
      <c r="MH132" s="34"/>
      <c r="MI132" s="33"/>
      <c r="MJ132" s="33"/>
      <c r="MK132" s="33"/>
      <c r="ML132" s="34"/>
      <c r="MM132" s="33"/>
      <c r="MN132" s="33"/>
      <c r="MO132" s="33"/>
      <c r="MP132" s="34"/>
      <c r="MQ132" s="33"/>
      <c r="MR132" s="33"/>
      <c r="MS132" s="33"/>
      <c r="MT132" s="34"/>
      <c r="MU132" s="33"/>
      <c r="MV132" s="33"/>
      <c r="MW132" s="33"/>
      <c r="MX132" s="34"/>
      <c r="MY132" s="33"/>
      <c r="MZ132" s="33"/>
      <c r="NA132" s="33"/>
      <c r="NB132" s="34"/>
      <c r="NC132" s="33"/>
      <c r="ND132" s="33"/>
      <c r="NE132" s="33"/>
      <c r="NF132" s="34"/>
      <c r="NG132" s="33"/>
      <c r="NH132" s="33"/>
      <c r="NI132" s="33"/>
      <c r="NJ132" s="34"/>
      <c r="NK132" s="33"/>
      <c r="NL132" s="33"/>
      <c r="NM132" s="33"/>
      <c r="NN132" s="34"/>
      <c r="NO132" s="33"/>
      <c r="NP132" s="33"/>
      <c r="NQ132" s="33"/>
      <c r="NR132" s="34"/>
      <c r="NS132" s="33"/>
      <c r="NT132" s="33"/>
      <c r="NU132" s="33"/>
      <c r="NV132" s="34"/>
      <c r="NW132" s="33"/>
      <c r="NX132" s="33"/>
      <c r="NY132" s="33"/>
      <c r="NZ132" s="34"/>
      <c r="OA132" s="33"/>
      <c r="OB132" s="33"/>
      <c r="OC132" s="33"/>
      <c r="OD132" s="34"/>
      <c r="OE132" s="33"/>
      <c r="OF132" s="33"/>
      <c r="OG132" s="33"/>
      <c r="OH132" s="34"/>
      <c r="OI132" s="33"/>
      <c r="OJ132" s="33"/>
      <c r="OK132" s="33"/>
      <c r="OL132" s="34"/>
      <c r="OM132" s="33"/>
      <c r="ON132" s="33"/>
      <c r="OO132" s="33"/>
      <c r="OP132" s="34"/>
      <c r="OQ132" s="33"/>
      <c r="OR132" s="33"/>
      <c r="OS132" s="33"/>
      <c r="OT132" s="34"/>
      <c r="OU132" s="33"/>
      <c r="OV132" s="33"/>
      <c r="OW132" s="33"/>
      <c r="OX132" s="34"/>
      <c r="OY132" s="33"/>
      <c r="OZ132" s="33"/>
      <c r="PA132" s="33"/>
      <c r="PB132" s="34"/>
      <c r="PC132" s="33"/>
      <c r="PD132" s="33"/>
      <c r="PE132" s="33"/>
      <c r="PF132" s="34"/>
      <c r="PG132" s="33"/>
      <c r="PH132" s="33"/>
      <c r="PI132" s="33"/>
      <c r="PJ132" s="34"/>
      <c r="PK132" s="33"/>
      <c r="PL132" s="33"/>
      <c r="PM132" s="33"/>
      <c r="PN132" s="34"/>
      <c r="PO132" s="33"/>
      <c r="PP132" s="33"/>
      <c r="PQ132" s="33"/>
      <c r="PR132" s="34"/>
      <c r="PS132" s="33"/>
      <c r="PT132" s="33"/>
      <c r="PU132" s="33"/>
      <c r="PV132" s="34"/>
      <c r="PW132" s="33"/>
      <c r="PX132" s="33"/>
      <c r="PY132" s="33"/>
      <c r="PZ132" s="34"/>
      <c r="QA132" s="33"/>
      <c r="QB132" s="33"/>
      <c r="QC132" s="33"/>
      <c r="QD132" s="34"/>
      <c r="QE132" s="33"/>
      <c r="QF132" s="33"/>
      <c r="QG132" s="33"/>
      <c r="QH132" s="34"/>
      <c r="QI132" s="33"/>
      <c r="QJ132" s="33"/>
      <c r="QK132" s="33"/>
      <c r="QL132" s="34"/>
      <c r="QM132" s="33"/>
      <c r="QN132" s="33"/>
      <c r="QO132" s="33"/>
      <c r="QP132" s="34"/>
      <c r="QQ132" s="33"/>
      <c r="QR132" s="33"/>
      <c r="QS132" s="33"/>
      <c r="QT132" s="34"/>
      <c r="QU132" s="33"/>
      <c r="QV132" s="33"/>
      <c r="QW132" s="33"/>
      <c r="QX132" s="34"/>
      <c r="QY132" s="33"/>
      <c r="QZ132" s="33"/>
      <c r="RA132" s="33"/>
      <c r="RB132" s="34"/>
      <c r="RC132" s="33"/>
      <c r="RD132" s="33"/>
      <c r="RE132" s="33"/>
      <c r="RF132" s="34"/>
      <c r="RG132" s="33"/>
      <c r="RH132" s="33"/>
      <c r="RI132" s="33"/>
      <c r="RJ132" s="34"/>
      <c r="RK132" s="33"/>
      <c r="RL132" s="33"/>
      <c r="RM132" s="33"/>
      <c r="RN132" s="34"/>
      <c r="RO132" s="33"/>
      <c r="RP132" s="33"/>
      <c r="RQ132" s="33"/>
      <c r="RR132" s="34"/>
      <c r="RS132" s="33"/>
      <c r="RT132" s="33"/>
      <c r="RU132" s="33"/>
      <c r="RV132" s="34"/>
      <c r="RW132" s="33"/>
      <c r="RX132" s="33"/>
      <c r="RY132" s="33"/>
      <c r="RZ132" s="34"/>
      <c r="SA132" s="33"/>
      <c r="SB132" s="33"/>
      <c r="SC132" s="33"/>
      <c r="SD132" s="34"/>
      <c r="SE132" s="33"/>
      <c r="SF132" s="33"/>
      <c r="SG132" s="33"/>
      <c r="SH132" s="34"/>
      <c r="SI132" s="33"/>
      <c r="SJ132" s="33"/>
      <c r="SK132" s="33"/>
      <c r="SL132" s="34"/>
      <c r="SM132" s="33"/>
      <c r="SN132" s="33"/>
      <c r="SO132" s="33"/>
      <c r="SP132" s="34"/>
      <c r="SQ132" s="33"/>
      <c r="SR132" s="33"/>
      <c r="SS132" s="33"/>
      <c r="ST132" s="34"/>
      <c r="SU132" s="33"/>
      <c r="SV132" s="33"/>
      <c r="SW132" s="33"/>
      <c r="SX132" s="34"/>
      <c r="SY132" s="33"/>
      <c r="SZ132" s="33"/>
      <c r="TA132" s="33"/>
      <c r="TB132" s="34"/>
      <c r="TC132" s="33"/>
      <c r="TD132" s="33"/>
      <c r="TE132" s="33"/>
      <c r="TF132" s="34"/>
      <c r="TG132" s="33"/>
      <c r="TH132" s="33"/>
      <c r="TI132" s="33"/>
      <c r="TJ132" s="34"/>
      <c r="TK132" s="33"/>
      <c r="TL132" s="33"/>
      <c r="TM132" s="33"/>
      <c r="TN132" s="34"/>
      <c r="TO132" s="33"/>
      <c r="TP132" s="33"/>
      <c r="TQ132" s="33"/>
      <c r="TR132" s="34"/>
      <c r="TS132" s="33"/>
      <c r="TT132" s="33"/>
      <c r="TU132" s="33"/>
      <c r="TV132" s="34"/>
      <c r="TW132" s="33"/>
      <c r="TX132" s="33"/>
      <c r="TY132" s="33"/>
      <c r="TZ132" s="34"/>
      <c r="UA132" s="33"/>
      <c r="UB132" s="33"/>
      <c r="UC132" s="33"/>
      <c r="UD132" s="34"/>
      <c r="UE132" s="33"/>
      <c r="UF132" s="33"/>
      <c r="UG132" s="33"/>
      <c r="UH132" s="34"/>
      <c r="UI132" s="33"/>
      <c r="UJ132" s="33"/>
      <c r="UK132" s="33"/>
      <c r="UL132" s="34"/>
      <c r="UM132" s="33"/>
      <c r="UN132" s="33"/>
      <c r="UO132" s="33"/>
      <c r="UP132" s="34"/>
      <c r="UQ132" s="33"/>
      <c r="UR132" s="33"/>
      <c r="US132" s="33"/>
      <c r="UT132" s="34"/>
      <c r="UU132" s="33"/>
      <c r="UV132" s="33"/>
      <c r="UW132" s="33"/>
      <c r="UX132" s="34"/>
      <c r="UY132" s="33"/>
      <c r="UZ132" s="33"/>
      <c r="VA132" s="33"/>
      <c r="VB132" s="34"/>
      <c r="VC132" s="33"/>
      <c r="VD132" s="33"/>
      <c r="VE132" s="33"/>
      <c r="VF132" s="34"/>
      <c r="VG132" s="33"/>
      <c r="VH132" s="33"/>
      <c r="VI132" s="33"/>
      <c r="VJ132" s="34"/>
      <c r="VK132" s="33"/>
      <c r="VL132" s="33"/>
      <c r="VM132" s="33"/>
      <c r="VN132" s="34"/>
      <c r="VO132" s="33"/>
      <c r="VP132" s="33"/>
      <c r="VQ132" s="33"/>
      <c r="VR132" s="34"/>
      <c r="VS132" s="33"/>
      <c r="VT132" s="33"/>
      <c r="VU132" s="33"/>
      <c r="VV132" s="34"/>
      <c r="VW132" s="33"/>
      <c r="VX132" s="33"/>
      <c r="VY132" s="33"/>
      <c r="VZ132" s="34"/>
      <c r="WA132" s="33"/>
      <c r="WB132" s="33"/>
      <c r="WC132" s="33"/>
      <c r="WD132" s="34"/>
      <c r="WE132" s="33"/>
      <c r="WF132" s="33"/>
      <c r="WG132" s="33"/>
      <c r="WH132" s="34"/>
      <c r="WI132" s="33"/>
      <c r="WJ132" s="33"/>
      <c r="WK132" s="33"/>
      <c r="WL132" s="34"/>
      <c r="WM132" s="33"/>
      <c r="WN132" s="33"/>
      <c r="WO132" s="33"/>
      <c r="WP132" s="34"/>
      <c r="WQ132" s="33"/>
      <c r="WR132" s="33"/>
      <c r="WS132" s="33"/>
      <c r="WT132" s="34"/>
      <c r="WU132" s="33"/>
      <c r="WV132" s="33"/>
      <c r="WW132" s="33"/>
      <c r="WX132" s="34"/>
      <c r="WY132" s="33"/>
      <c r="WZ132" s="33"/>
      <c r="XA132" s="33"/>
      <c r="XB132" s="34"/>
      <c r="XC132" s="33"/>
      <c r="XD132" s="33"/>
      <c r="XE132" s="33"/>
      <c r="XF132" s="34"/>
      <c r="XG132" s="33"/>
      <c r="XH132" s="33"/>
      <c r="XI132" s="33"/>
      <c r="XJ132" s="34"/>
      <c r="XK132" s="33"/>
      <c r="XL132" s="33"/>
      <c r="XM132" s="33"/>
      <c r="XN132" s="34"/>
      <c r="XO132" s="33"/>
      <c r="XP132" s="33"/>
      <c r="XQ132" s="33"/>
      <c r="XR132" s="34"/>
      <c r="XS132" s="33"/>
      <c r="XT132" s="33"/>
      <c r="XU132" s="33"/>
      <c r="XV132" s="34"/>
      <c r="XW132" s="33"/>
      <c r="XX132" s="33"/>
      <c r="XY132" s="33"/>
      <c r="XZ132" s="34"/>
      <c r="YA132" s="33"/>
      <c r="YB132" s="33"/>
      <c r="YC132" s="33"/>
      <c r="YD132" s="34"/>
      <c r="YE132" s="33"/>
      <c r="YF132" s="33"/>
      <c r="YG132" s="33"/>
      <c r="YH132" s="34"/>
      <c r="YI132" s="33"/>
      <c r="YJ132" s="33"/>
      <c r="YK132" s="33"/>
      <c r="YL132" s="34"/>
      <c r="YM132" s="33"/>
      <c r="YN132" s="33"/>
      <c r="YO132" s="33"/>
      <c r="YP132" s="34"/>
      <c r="YQ132" s="33"/>
      <c r="YR132" s="33"/>
      <c r="YS132" s="33"/>
      <c r="YT132" s="34"/>
      <c r="YU132" s="33"/>
      <c r="YV132" s="33"/>
      <c r="YW132" s="33"/>
      <c r="YX132" s="34"/>
      <c r="YY132" s="33"/>
      <c r="YZ132" s="33"/>
      <c r="ZA132" s="33"/>
      <c r="ZB132" s="34"/>
      <c r="ZC132" s="33"/>
      <c r="ZD132" s="33"/>
      <c r="ZE132" s="33"/>
      <c r="ZF132" s="34"/>
      <c r="ZG132" s="33"/>
      <c r="ZH132" s="33"/>
      <c r="ZI132" s="33"/>
      <c r="ZJ132" s="34"/>
      <c r="ZK132" s="33"/>
      <c r="ZL132" s="33"/>
      <c r="ZM132" s="33"/>
      <c r="ZN132" s="34"/>
      <c r="ZO132" s="33"/>
      <c r="ZP132" s="33"/>
      <c r="ZQ132" s="33"/>
      <c r="ZR132" s="34"/>
      <c r="ZS132" s="33"/>
      <c r="ZT132" s="33"/>
      <c r="ZU132" s="33"/>
      <c r="ZV132" s="34"/>
      <c r="ZW132" s="33"/>
      <c r="ZX132" s="33"/>
      <c r="ZY132" s="33"/>
      <c r="ZZ132" s="34"/>
      <c r="AAA132" s="33"/>
      <c r="AAB132" s="33"/>
      <c r="AAC132" s="33"/>
      <c r="AAD132" s="34"/>
      <c r="AAE132" s="33"/>
      <c r="AAF132" s="33"/>
      <c r="AAG132" s="33"/>
      <c r="AAH132" s="34"/>
      <c r="AAI132" s="33"/>
      <c r="AAJ132" s="33"/>
      <c r="AAK132" s="33"/>
      <c r="AAL132" s="34"/>
      <c r="AAM132" s="33"/>
      <c r="AAN132" s="33"/>
      <c r="AAO132" s="33"/>
      <c r="AAP132" s="34"/>
      <c r="AAQ132" s="33"/>
      <c r="AAR132" s="33"/>
      <c r="AAS132" s="33"/>
      <c r="AAT132" s="34"/>
      <c r="AAU132" s="33"/>
      <c r="AAV132" s="33"/>
      <c r="AAW132" s="33"/>
      <c r="AAX132" s="34"/>
      <c r="AAY132" s="33"/>
      <c r="AAZ132" s="33"/>
      <c r="ABA132" s="33"/>
      <c r="ABB132" s="34"/>
      <c r="ABC132" s="33"/>
      <c r="ABD132" s="33"/>
      <c r="ABE132" s="33"/>
      <c r="ABF132" s="34"/>
      <c r="ABG132" s="33"/>
      <c r="ABH132" s="33"/>
      <c r="ABI132" s="33"/>
      <c r="ABJ132" s="34"/>
      <c r="ABK132" s="33"/>
      <c r="ABL132" s="33"/>
      <c r="ABM132" s="33"/>
      <c r="ABN132" s="34"/>
      <c r="ABO132" s="33"/>
      <c r="ABP132" s="33"/>
      <c r="ABQ132" s="33"/>
      <c r="ABR132" s="34"/>
      <c r="ABS132" s="33"/>
      <c r="ABT132" s="33"/>
      <c r="ABU132" s="33"/>
      <c r="ABV132" s="34"/>
      <c r="ABW132" s="33"/>
      <c r="ABX132" s="33"/>
      <c r="ABY132" s="33"/>
      <c r="ABZ132" s="34"/>
      <c r="ACA132" s="33"/>
      <c r="ACB132" s="33"/>
      <c r="ACC132" s="33"/>
      <c r="ACD132" s="34"/>
      <c r="ACE132" s="33"/>
      <c r="ACF132" s="33"/>
      <c r="ACG132" s="33"/>
      <c r="ACH132" s="34"/>
      <c r="ACI132" s="33"/>
      <c r="ACJ132" s="33"/>
      <c r="ACK132" s="33"/>
      <c r="ACL132" s="34"/>
      <c r="ACM132" s="33"/>
      <c r="ACN132" s="33"/>
      <c r="ACO132" s="33"/>
      <c r="ACP132" s="34"/>
      <c r="ACQ132" s="33"/>
      <c r="ACR132" s="33"/>
      <c r="ACS132" s="33"/>
      <c r="ACT132" s="34"/>
      <c r="ACU132" s="33"/>
      <c r="ACV132" s="33"/>
      <c r="ACW132" s="33"/>
      <c r="ACX132" s="34"/>
      <c r="ACY132" s="33"/>
      <c r="ACZ132" s="33"/>
      <c r="ADA132" s="33"/>
      <c r="ADB132" s="34"/>
      <c r="ADC132" s="33"/>
      <c r="ADD132" s="33"/>
      <c r="ADE132" s="33"/>
      <c r="ADF132" s="34"/>
      <c r="ADG132" s="33"/>
      <c r="ADH132" s="33"/>
      <c r="ADI132" s="33"/>
      <c r="ADJ132" s="34"/>
      <c r="ADK132" s="33"/>
      <c r="ADL132" s="33"/>
      <c r="ADM132" s="33"/>
      <c r="ADN132" s="34"/>
      <c r="ADO132" s="33"/>
      <c r="ADP132" s="33"/>
      <c r="ADQ132" s="33"/>
      <c r="ADR132" s="34"/>
      <c r="ADS132" s="33"/>
      <c r="ADT132" s="33"/>
      <c r="ADU132" s="33"/>
      <c r="ADV132" s="34"/>
      <c r="ADW132" s="33"/>
      <c r="ADX132" s="33"/>
      <c r="ADY132" s="33"/>
      <c r="ADZ132" s="34"/>
      <c r="AEA132" s="33"/>
      <c r="AEB132" s="33"/>
      <c r="AEC132" s="33"/>
      <c r="AED132" s="34"/>
      <c r="AEE132" s="33"/>
      <c r="AEF132" s="33"/>
      <c r="AEG132" s="33"/>
      <c r="AEH132" s="34"/>
      <c r="AEI132" s="33"/>
      <c r="AEJ132" s="33"/>
      <c r="AEK132" s="33"/>
      <c r="AEL132" s="34"/>
      <c r="AEM132" s="33"/>
      <c r="AEN132" s="33"/>
      <c r="AEO132" s="33"/>
      <c r="AEP132" s="34"/>
      <c r="AEQ132" s="33"/>
      <c r="AER132" s="33"/>
      <c r="AES132" s="33"/>
      <c r="AET132" s="34"/>
      <c r="AEU132" s="33"/>
      <c r="AEV132" s="33"/>
      <c r="AEW132" s="33"/>
      <c r="AEX132" s="34"/>
      <c r="AEY132" s="33"/>
      <c r="AEZ132" s="33"/>
      <c r="AFA132" s="33"/>
      <c r="AFB132" s="34"/>
      <c r="AFC132" s="33"/>
      <c r="AFD132" s="33"/>
      <c r="AFE132" s="33"/>
      <c r="AFF132" s="34"/>
      <c r="AFG132" s="33"/>
      <c r="AFH132" s="33"/>
      <c r="AFI132" s="33"/>
      <c r="AFJ132" s="34"/>
      <c r="AFK132" s="33"/>
      <c r="AFL132" s="33"/>
      <c r="AFM132" s="33"/>
      <c r="AFN132" s="34"/>
      <c r="AFO132" s="33"/>
      <c r="AFP132" s="33"/>
      <c r="AFQ132" s="33"/>
      <c r="AFR132" s="34"/>
      <c r="AFS132" s="33"/>
      <c r="AFT132" s="33"/>
      <c r="AFU132" s="33"/>
      <c r="AFV132" s="34"/>
      <c r="AFW132" s="33"/>
      <c r="AFX132" s="33"/>
      <c r="AFY132" s="33"/>
      <c r="AFZ132" s="34"/>
      <c r="AGA132" s="33"/>
      <c r="AGB132" s="33"/>
      <c r="AGC132" s="33"/>
      <c r="AGD132" s="34"/>
      <c r="AGE132" s="33"/>
      <c r="AGF132" s="33"/>
      <c r="AGG132" s="33"/>
      <c r="AGH132" s="33"/>
      <c r="AGI132" s="33"/>
      <c r="AGJ132" s="34"/>
      <c r="AGK132" s="33"/>
      <c r="AGL132" s="33"/>
      <c r="AGM132" s="33"/>
      <c r="AGN132" s="33"/>
      <c r="AGO132" s="34"/>
      <c r="AGP132" s="34"/>
      <c r="AGQ132" s="33"/>
      <c r="AGR132" s="33"/>
      <c r="AGS132" s="33"/>
      <c r="AGT132" s="33"/>
      <c r="AGU132" s="34"/>
      <c r="AGV132" s="34"/>
      <c r="AGW132" s="33"/>
      <c r="AGX132" s="33"/>
      <c r="AGY132" s="33"/>
      <c r="AGZ132" s="33"/>
      <c r="AHA132" s="34"/>
      <c r="AHB132" s="34"/>
      <c r="AHC132" s="33"/>
      <c r="AHD132" s="33"/>
      <c r="AHE132" s="33"/>
      <c r="AHF132" s="33"/>
      <c r="AHG132" s="34"/>
      <c r="AHH132" s="34"/>
      <c r="AHI132" s="33"/>
      <c r="AHJ132" s="33"/>
      <c r="AHK132" s="33"/>
      <c r="AHL132" s="33"/>
      <c r="AHM132" s="34"/>
      <c r="AHN132" s="34"/>
      <c r="AHO132" s="33"/>
      <c r="AHP132" s="33"/>
      <c r="AHQ132" s="33"/>
      <c r="AHR132" s="34"/>
      <c r="AHS132" s="33"/>
      <c r="AHT132" s="33"/>
      <c r="AHU132" s="33"/>
      <c r="AHV132" s="34"/>
      <c r="AHW132" s="33"/>
      <c r="AHX132" s="33"/>
      <c r="AHY132" s="33"/>
      <c r="AHZ132" s="34"/>
      <c r="AIA132" s="33"/>
      <c r="AIB132" s="33"/>
      <c r="AIC132" s="33"/>
      <c r="AID132" s="34"/>
      <c r="AIE132" s="33"/>
      <c r="AIF132" s="33"/>
      <c r="AIG132" s="33"/>
      <c r="AIH132" s="34"/>
    </row>
    <row r="133" spans="1:918" s="5" customFormat="1" outlineLevel="1" x14ac:dyDescent="0.25">
      <c r="A133" s="58">
        <v>1</v>
      </c>
      <c r="B133" s="48" t="s">
        <v>374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 t="s">
        <v>387</v>
      </c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37"/>
      <c r="JX133" s="38"/>
      <c r="JY133" s="38"/>
      <c r="JZ133" s="38"/>
      <c r="KA133" s="38"/>
      <c r="KB133" s="38"/>
      <c r="KC133" s="38"/>
      <c r="KD133" s="38"/>
      <c r="KE133" s="38"/>
      <c r="KF133" s="38"/>
      <c r="KG133" s="38"/>
      <c r="KH133" s="38"/>
      <c r="KI133" s="38"/>
      <c r="KJ133" s="38"/>
      <c r="KK133" s="38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7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7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7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7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7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7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7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7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7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7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7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7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7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7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7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7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7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7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7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7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7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7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F133" s="35" t="str">
        <f>IF(COUNTIFS($C$7:$AGE$7,"="&amp;$AGK$5,$C133:$AGE133,"б")=0,"",COUNTIFS($C$7:$AGE$7,"="&amp;$AGK$5,$C133:$AGE133,"б"))</f>
        <v/>
      </c>
      <c r="AGG133" s="43" t="str">
        <f>IF(COUNTIFS($C$7:$AGE$7,"="&amp;$AGK$5,$C133:$AGE133,"у")=0,"",COUNTIFS($C$7:$AGE$7,"="&amp;$AGK$5,$C133:$AGE133,"у"))</f>
        <v/>
      </c>
      <c r="AGH133" s="35" t="str">
        <f t="shared" ref="AGH133:AGH152" si="644">IF(COUNTIFS($C$7:$AGE$7,"="&amp;$AGK$1,$C133:$AGE133,"н")=0,"",COUNTIFS($C$7:$AGE$7,"="&amp;$AGK$1,$C133:$AGE133,"н"))</f>
        <v/>
      </c>
      <c r="AGL133" s="36" t="str">
        <f>IF(COUNTIFS($C$6:$AGE$6,9,$C133:$AGE133,"б")=0,"",COUNTIFS($C$6:$AGE$6,9,$C133:$AGE133,"б"))</f>
        <v/>
      </c>
      <c r="AGM133" s="36" t="str">
        <f t="shared" ref="AGM133:AGM152" si="645">IF(COUNTIFS($C$6:$AGE$6,9,$C133:$AGE133,"у")=0,"",COUNTIFS($C$6:$AGE$6,9,$C133:$AGE133,"у"))</f>
        <v/>
      </c>
      <c r="AGN133" s="39" t="str">
        <f>IF(COUNTIFS($C$6:$AGE$6,9,$C133:$AGE133,"н")=0,"",COUNTIFS($C$6:$AGE$6,9,$C133:$AGE133,"н"))</f>
        <v/>
      </c>
      <c r="AGO133" s="36" t="str">
        <f>IF(COUNTIFS($C$6:$AGE$6,10,$C133:$AGE133,"б")=0,"",COUNTIFS($C$6:$AGE$6,10,$C133:$AGE133,"б"))</f>
        <v/>
      </c>
      <c r="AGP133" s="36" t="str">
        <f t="shared" ref="AGP133:AGP152" si="646">IF(COUNTIFS($C$6:$AGE$6,10,$C133:$AGE133,"у")=0,"",COUNTIFS($C$6:$AGE$6,10,$C133:$AGE133,"у"))</f>
        <v/>
      </c>
      <c r="AGQ133" s="39" t="str">
        <f>IF(COUNTIFS($C$6:$AGE$6,10,$C133:$AGE133,"н")=0,"",COUNTIFS($C$6:$AGE$6,10,$C133:$AGE133,"н"))</f>
        <v/>
      </c>
      <c r="AGR133" s="36" t="str">
        <f>IF(COUNTIFS($C$6:$AGE$6,11,$C133:$AGE133,"б")=0,"",COUNTIFS($C$6:$AGE$6,11,$C133:$AGE133,"б"))</f>
        <v/>
      </c>
      <c r="AGS133" s="36">
        <f t="shared" ref="AGS133:AGS152" si="647">IF(COUNTIFS($C$6:$AGE$6,11,$C133:$AGE133,"у")=0,"",COUNTIFS($C$6:$AGE$6,11,$C133:$AGE133,"у"))</f>
        <v>1</v>
      </c>
      <c r="AGT133" s="39" t="str">
        <f>IF(COUNTIFS($C$6:$AGE$6,11,$C133:$AGE133,"н")=0,"",COUNTIFS($C$6:$AGE$6,11,$C133:$AGE133,"н"))</f>
        <v/>
      </c>
      <c r="AGU133" s="36" t="str">
        <f>IF(COUNTIFS($C$6:$AGE$6,12,$C133:$AGE133,"б")=0,"",COUNTIFS($C$6:$AGE$6,12,$C133:$AGE133,"б"))</f>
        <v/>
      </c>
      <c r="AGV133" s="36" t="str">
        <f t="shared" ref="AGV133:AGV152" si="648">IF(COUNTIFS($C$6:$AGE$6,12,$C133:$AGE133,"у")=0,"",COUNTIFS($C$6:$AGE$6,12,$C133:$AGE133,"у"))</f>
        <v/>
      </c>
      <c r="AGW133" s="39" t="str">
        <f>IF(COUNTIFS($C$6:$AGE$6,12,$C133:$AGE133,"н")=0,"",COUNTIFS($C$6:$AGE$6,12,$C133:$AGE133,"н"))</f>
        <v/>
      </c>
      <c r="AGX133" s="36" t="str">
        <f>IF(COUNTIFS($C$6:$AGE$6,1,$C133:$AGE133,"б")=0,"",COUNTIFS($C$6:$AGE$6,1,$C133:$AGE133,"б"))</f>
        <v/>
      </c>
      <c r="AGY133" s="36" t="str">
        <f t="shared" ref="AGY133:AGY152" si="649">IF(COUNTIFS($C$6:$AGE$6,1,$C133:$AGE133,"у")=0,"",COUNTIFS($C$6:$AGE$6,1,$C133:$AGE133,"у"))</f>
        <v/>
      </c>
      <c r="AGZ133" s="39" t="str">
        <f>IF(COUNTIFS($C$6:$AGE$6,1,$C133:$AGE133,"н")=0,"",COUNTIFS($C$6:$AGE$6,1,$C133:$AGE133,"н"))</f>
        <v/>
      </c>
      <c r="AHA133" s="36" t="str">
        <f>IF(COUNTIFS($C$6:$AGE$6,2,$C133:$AGE133,"б")=0,"",COUNTIFS($C$6:$AGE$6,2,$C133:$AGE133,"б"))</f>
        <v/>
      </c>
      <c r="AHB133" s="36" t="str">
        <f t="shared" ref="AHB133:AHB152" si="650">IF(COUNTIFS($C$6:$AGE$6,2,$C133:$AGE133,"у")=0,"",COUNTIFS($C$6:$AGE$6,2,$C133:$AGE133,"у"))</f>
        <v/>
      </c>
      <c r="AHC133" s="39" t="str">
        <f>IF(COUNTIFS($C$6:$AGE$6,2,$C133:$AGE133,"н")=0,"",COUNTIFS($C$6:$AGE$6,2,$C133:$AGE133,"н"))</f>
        <v/>
      </c>
      <c r="AHD133" s="36" t="str">
        <f>IF(COUNTIFS($C$6:$AGE$6,3,$C133:$AGE133,"б")=0,"",COUNTIFS($C$6:$AGE$6,3,$C133:$AGE133,"б"))</f>
        <v/>
      </c>
      <c r="AHE133" s="36" t="str">
        <f t="shared" ref="AHE133:AHE152" si="651">IF(COUNTIFS($C$6:$AGE$6,3,$C133:$AGE133,"у")=0,"",COUNTIFS($C$6:$AGE$6,3,$C133:$AGE133,"у"))</f>
        <v/>
      </c>
      <c r="AHF133" s="39" t="str">
        <f>IF(COUNTIFS($C$6:$AGE$6,3,$C133:$AGE133,"н")=0,"",COUNTIFS($C$6:$AGE$6,3,$C133:$AGE133,"н"))</f>
        <v/>
      </c>
      <c r="AHG133" s="36" t="str">
        <f>IF(COUNTIFS($C$6:$AGE$6,4,$C133:$AGE133,"б")=0,"",COUNTIFS($C$6:$AGE$6,4,$C133:$AGE133,"б"))</f>
        <v/>
      </c>
      <c r="AHH133" s="36" t="str">
        <f t="shared" ref="AHH133:AHH152" si="652">IF(COUNTIFS($C$6:$AGE$6,4,$C133:$AGE133,"у")=0,"",COUNTIFS($C$6:$AGE$6,4,$C133:$AGE133,"у"))</f>
        <v/>
      </c>
      <c r="AHI133" s="39" t="str">
        <f>IF(COUNTIFS($C$6:$AGE$6,4,$C133:$AGE133,"н")=0,"",COUNTIFS($C$6:$AGE$6,4,$C133:$AGE133,"н"))</f>
        <v/>
      </c>
      <c r="AHJ133" s="36" t="str">
        <f>IF(COUNTIFS($C$6:$AGE$6,5,$C133:$AGE133,"б")=0,"",COUNTIFS($C$6:$AGE$6,5,$C133:$AGE133,"б"))</f>
        <v/>
      </c>
      <c r="AHK133" s="36" t="str">
        <f t="shared" ref="AHK133:AHK152" si="653">IF(COUNTIFS($C$6:$AGE$6,5,$C133:$AGE133,"у")=0,"",COUNTIFS($C$6:$AGE$6,5,$C133:$AGE133,"у"))</f>
        <v/>
      </c>
      <c r="AHL133" s="39" t="str">
        <f>IF(COUNTIFS($C$6:$AGE$6,5,$C133:$AGE133,"н")=0,"",COUNTIFS($C$6:$AGE$6,5,$C133:$AGE133,"н"))</f>
        <v/>
      </c>
      <c r="AHM133" s="36" t="str">
        <f>IF(COUNTIFS($C$6:$AGE$6,6,$C133:$AGE133,"б")=0,"",COUNTIFS($C$6:$AGE$6,6,$C133:$AGE133,"б"))</f>
        <v/>
      </c>
      <c r="AHN133" s="36" t="str">
        <f t="shared" ref="AHN133:AHN152" si="654">IF(COUNTIFS($C$6:$AGE$6,6,$C133:$AGE133,"у")=0,"",COUNTIFS($C$6:$AGE$6,6,$C133:$AGE133,"у"))</f>
        <v/>
      </c>
      <c r="AHO133" s="39" t="str">
        <f>IF(COUNTIFS($C$6:$AGE$6,6,$C133:$AGE133,"н")=0,"",COUNTIFS($C$6:$AGE$6,6,$C133:$AGE133,"н"))</f>
        <v/>
      </c>
    </row>
    <row r="134" spans="1:918" s="5" customFormat="1" outlineLevel="1" x14ac:dyDescent="0.25">
      <c r="A134" s="58">
        <f>A133+1</f>
        <v>2</v>
      </c>
      <c r="B134" s="48" t="s">
        <v>392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 t="shared" ref="AGF134:AGF152" si="655">IF(COUNTIFS($C$7:$AGE$7,"="&amp;$AGK$1,$C134:$AGE134,"б")=0,"",COUNTIFS($C$7:$AGE$7,"="&amp;$AGK$1,$C134:$AGE134,"б"))</f>
        <v/>
      </c>
      <c r="AGG134" s="43" t="str">
        <f t="shared" ref="AGG134:AGG152" si="656">IF(COUNTIFS($C$7:$AGE$7,"="&amp;$AGK$1,$C134:$AGE134,"у")=0,"",COUNTIFS($C$7:$AGE$7,"="&amp;$AGK$1,$C134:$AGE134,"у"))</f>
        <v/>
      </c>
      <c r="AGH134" s="35" t="str">
        <f t="shared" si="644"/>
        <v/>
      </c>
      <c r="AGL134" s="36" t="str">
        <f t="shared" ref="AGL134:AGL152" si="657">IF(COUNTIFS($C$6:$AGE$6,9,$C134:$AGE134,"б")=0,"",COUNTIFS($C$6:$AGE$6,9,$C134:$AGE134,"б"))</f>
        <v/>
      </c>
      <c r="AGM134" s="36" t="str">
        <f t="shared" si="645"/>
        <v/>
      </c>
      <c r="AGN134" s="39" t="str">
        <f t="shared" ref="AGN134:AGN152" si="658">IF(COUNTIFS($C$6:$AGE$6,9,$C134:$AGE134,"н")=0,"",COUNTIFS($C$6:$AGE$6,9,$C134:$AGE134,"н"))</f>
        <v/>
      </c>
      <c r="AGO134" s="36" t="str">
        <f t="shared" ref="AGO134:AGO152" si="659">IF(COUNTIFS($C$6:$AGE$6,10,$C134:$AGE134,"б")=0,"",COUNTIFS($C$6:$AGE$6,10,$C134:$AGE134,"б"))</f>
        <v/>
      </c>
      <c r="AGP134" s="36" t="str">
        <f t="shared" si="646"/>
        <v/>
      </c>
      <c r="AGQ134" s="39" t="str">
        <f t="shared" ref="AGQ134:AGQ152" si="660">IF(COUNTIFS($C$6:$AGE$6,10,$C134:$AGE134,"н")=0,"",COUNTIFS($C$6:$AGE$6,10,$C134:$AGE134,"н"))</f>
        <v/>
      </c>
      <c r="AGR134" s="36" t="str">
        <f t="shared" ref="AGR134:AGR152" si="661">IF(COUNTIFS($C$6:$AGE$6,11,$C134:$AGE134,"б")=0,"",COUNTIFS($C$6:$AGE$6,11,$C134:$AGE134,"б"))</f>
        <v/>
      </c>
      <c r="AGS134" s="36" t="str">
        <f t="shared" si="647"/>
        <v/>
      </c>
      <c r="AGT134" s="39" t="str">
        <f t="shared" ref="AGT134:AGT152" si="662">IF(COUNTIFS($C$6:$AGE$6,11,$C134:$AGE134,"н")=0,"",COUNTIFS($C$6:$AGE$6,11,$C134:$AGE134,"н"))</f>
        <v/>
      </c>
      <c r="AGU134" s="36" t="str">
        <f t="shared" ref="AGU134:AGU152" si="663">IF(COUNTIFS($C$6:$AGE$6,12,$C134:$AGE134,"б")=0,"",COUNTIFS($C$6:$AGE$6,12,$C134:$AGE134,"б"))</f>
        <v/>
      </c>
      <c r="AGV134" s="36" t="str">
        <f t="shared" si="648"/>
        <v/>
      </c>
      <c r="AGW134" s="39" t="str">
        <f t="shared" ref="AGW134:AGW152" si="664">IF(COUNTIFS($C$6:$AGE$6,12,$C134:$AGE134,"н")=0,"",COUNTIFS($C$6:$AGE$6,12,$C134:$AGE134,"н"))</f>
        <v/>
      </c>
      <c r="AGX134" s="36" t="str">
        <f t="shared" ref="AGX134:AGX152" si="665">IF(COUNTIFS($C$6:$AGE$6,1,$C134:$AGE134,"б")=0,"",COUNTIFS($C$6:$AGE$6,1,$C134:$AGE134,"б"))</f>
        <v/>
      </c>
      <c r="AGY134" s="36" t="str">
        <f t="shared" si="649"/>
        <v/>
      </c>
      <c r="AGZ134" s="39" t="str">
        <f t="shared" ref="AGZ134:AGZ152" si="666">IF(COUNTIFS($C$6:$AGE$6,1,$C134:$AGE134,"н")=0,"",COUNTIFS($C$6:$AGE$6,1,$C134:$AGE134,"н"))</f>
        <v/>
      </c>
      <c r="AHA134" s="36" t="str">
        <f t="shared" ref="AHA134:AHA152" si="667">IF(COUNTIFS($C$6:$AGE$6,2,$C134:$AGE134,"б")=0,"",COUNTIFS($C$6:$AGE$6,2,$C134:$AGE134,"б"))</f>
        <v/>
      </c>
      <c r="AHB134" s="36" t="str">
        <f t="shared" si="650"/>
        <v/>
      </c>
      <c r="AHC134" s="39" t="str">
        <f t="shared" ref="AHC134:AHC152" si="668">IF(COUNTIFS($C$6:$AGE$6,2,$C134:$AGE134,"н")=0,"",COUNTIFS($C$6:$AGE$6,2,$C134:$AGE134,"н"))</f>
        <v/>
      </c>
      <c r="AHD134" s="36" t="str">
        <f t="shared" ref="AHD134:AHD152" si="669">IF(COUNTIFS($C$6:$AGE$6,3,$C134:$AGE134,"б")=0,"",COUNTIFS($C$6:$AGE$6,3,$C134:$AGE134,"б"))</f>
        <v/>
      </c>
      <c r="AHE134" s="36" t="str">
        <f t="shared" si="651"/>
        <v/>
      </c>
      <c r="AHF134" s="39" t="str">
        <f t="shared" ref="AHF134:AHF152" si="670">IF(COUNTIFS($C$6:$AGE$6,3,$C134:$AGE134,"н")=0,"",COUNTIFS($C$6:$AGE$6,3,$C134:$AGE134,"н"))</f>
        <v/>
      </c>
      <c r="AHG134" s="36" t="str">
        <f t="shared" ref="AHG134:AHG152" si="671">IF(COUNTIFS($C$6:$AGE$6,4,$C134:$AGE134,"б")=0,"",COUNTIFS($C$6:$AGE$6,4,$C134:$AGE134,"б"))</f>
        <v/>
      </c>
      <c r="AHH134" s="36" t="str">
        <f t="shared" si="652"/>
        <v/>
      </c>
      <c r="AHI134" s="39" t="str">
        <f t="shared" ref="AHI134:AHI152" si="672">IF(COUNTIFS($C$6:$AGE$6,4,$C134:$AGE134,"н")=0,"",COUNTIFS($C$6:$AGE$6,4,$C134:$AGE134,"н"))</f>
        <v/>
      </c>
      <c r="AHJ134" s="36" t="str">
        <f t="shared" ref="AHJ134:AHJ152" si="673">IF(COUNTIFS($C$6:$AGE$6,5,$C134:$AGE134,"б")=0,"",COUNTIFS($C$6:$AGE$6,5,$C134:$AGE134,"б"))</f>
        <v/>
      </c>
      <c r="AHK134" s="36" t="str">
        <f t="shared" si="653"/>
        <v/>
      </c>
      <c r="AHL134" s="39" t="str">
        <f t="shared" ref="AHL134:AHL152" si="674">IF(COUNTIFS($C$6:$AGE$6,5,$C134:$AGE134,"н")=0,"",COUNTIFS($C$6:$AGE$6,5,$C134:$AGE134,"н"))</f>
        <v/>
      </c>
      <c r="AHM134" s="36" t="str">
        <f t="shared" ref="AHM134:AHM152" si="675">IF(COUNTIFS($C$6:$AGE$6,6,$C134:$AGE134,"б")=0,"",COUNTIFS($C$6:$AGE$6,6,$C134:$AGE134,"б"))</f>
        <v/>
      </c>
      <c r="AHN134" s="36" t="str">
        <f t="shared" si="654"/>
        <v/>
      </c>
      <c r="AHO134" s="39" t="str">
        <f t="shared" ref="AHO134:AHO152" si="676">IF(COUNTIFS($C$6:$AGE$6,6,$C134:$AGE134,"н")=0,"",COUNTIFS($C$6:$AGE$6,6,$C134:$AGE134,"н"))</f>
        <v/>
      </c>
    </row>
    <row r="135" spans="1:918" s="5" customFormat="1" outlineLevel="1" x14ac:dyDescent="0.25">
      <c r="A135" s="58">
        <f t="shared" ref="A135:A152" si="677">A134+1</f>
        <v>3</v>
      </c>
      <c r="B135" s="46" t="s">
        <v>375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 t="s">
        <v>386</v>
      </c>
      <c r="X135" s="57"/>
      <c r="Y135" s="57" t="s">
        <v>386</v>
      </c>
      <c r="Z135" s="57"/>
      <c r="AA135" s="57"/>
      <c r="AB135" s="57"/>
      <c r="AC135" s="57"/>
      <c r="AD135" s="57"/>
      <c r="AE135" s="57"/>
      <c r="AF135" s="57" t="s">
        <v>386</v>
      </c>
      <c r="AG135" s="57"/>
      <c r="AH135" s="57"/>
      <c r="AI135" s="57" t="s">
        <v>386</v>
      </c>
      <c r="AJ135" s="57" t="s">
        <v>386</v>
      </c>
      <c r="AK135" s="57"/>
      <c r="AL135" s="57"/>
      <c r="AM135" s="57" t="s">
        <v>386</v>
      </c>
      <c r="AN135" s="57" t="s">
        <v>386</v>
      </c>
      <c r="AO135" s="38"/>
      <c r="AP135" s="38"/>
      <c r="AQ135" s="57" t="s">
        <v>386</v>
      </c>
      <c r="AR135" s="57"/>
      <c r="AS135" s="57"/>
      <c r="AT135" s="57"/>
      <c r="AU135" s="57"/>
      <c r="AV135" s="57" t="s">
        <v>386</v>
      </c>
      <c r="AW135" s="57"/>
      <c r="AX135" s="57"/>
      <c r="AY135" s="57"/>
      <c r="AZ135" s="57" t="s">
        <v>386</v>
      </c>
      <c r="BA135" s="57"/>
      <c r="BB135" s="57" t="s">
        <v>386</v>
      </c>
      <c r="BC135" s="57"/>
      <c r="BD135" s="57" t="s">
        <v>386</v>
      </c>
      <c r="BE135" s="57"/>
      <c r="BF135" s="38"/>
      <c r="BG135" s="38"/>
      <c r="BH135" s="38"/>
      <c r="BI135" s="38"/>
      <c r="BJ135" s="38"/>
      <c r="BK135" s="57" t="s">
        <v>386</v>
      </c>
      <c r="BL135" s="57"/>
      <c r="BM135" s="57" t="s">
        <v>386</v>
      </c>
      <c r="BN135" s="57"/>
      <c r="BO135" s="57" t="s">
        <v>386</v>
      </c>
      <c r="BP135" s="57" t="s">
        <v>386</v>
      </c>
      <c r="BQ135" s="57"/>
      <c r="BR135" s="57"/>
      <c r="BS135" s="57"/>
      <c r="BT135" s="57" t="s">
        <v>386</v>
      </c>
      <c r="BU135" s="57" t="s">
        <v>386</v>
      </c>
      <c r="BV135" s="57"/>
      <c r="BW135" s="57" t="s">
        <v>386</v>
      </c>
      <c r="BX135" s="57" t="s">
        <v>386</v>
      </c>
      <c r="BY135" s="57"/>
      <c r="BZ135" s="57"/>
      <c r="CA135" s="57" t="s">
        <v>386</v>
      </c>
      <c r="CB135" s="57" t="s">
        <v>386</v>
      </c>
      <c r="CC135" s="57"/>
      <c r="CD135" s="38"/>
      <c r="CE135" s="61"/>
      <c r="CF135" s="57"/>
      <c r="CG135" s="57"/>
      <c r="CH135" s="57"/>
      <c r="CI135" s="57" t="s">
        <v>387</v>
      </c>
      <c r="CJ135" s="57" t="s">
        <v>387</v>
      </c>
      <c r="CK135" s="57"/>
      <c r="CL135" s="57"/>
      <c r="CM135" s="57"/>
      <c r="CN135" s="57" t="s">
        <v>387</v>
      </c>
      <c r="CO135" s="57" t="s">
        <v>387</v>
      </c>
      <c r="CP135" s="57"/>
      <c r="CQ135" s="57"/>
      <c r="CR135" s="57" t="s">
        <v>387</v>
      </c>
      <c r="CS135" s="57"/>
      <c r="CT135" s="57"/>
      <c r="CU135" s="57"/>
      <c r="CV135" s="57"/>
      <c r="CW135" s="38"/>
      <c r="CX135" s="38"/>
      <c r="CY135" s="61"/>
      <c r="CZ135" s="57"/>
      <c r="DA135" s="57" t="s">
        <v>387</v>
      </c>
      <c r="DB135" s="57"/>
      <c r="DC135" s="57" t="s">
        <v>387</v>
      </c>
      <c r="DD135" s="57" t="s">
        <v>387</v>
      </c>
      <c r="DE135" s="57"/>
      <c r="DF135" s="57"/>
      <c r="DG135" s="57"/>
      <c r="DH135" s="57" t="s">
        <v>387</v>
      </c>
      <c r="DI135" s="57" t="s">
        <v>387</v>
      </c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387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 t="s">
        <v>387</v>
      </c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si="655"/>
        <v/>
      </c>
      <c r="AGG135" s="43" t="str">
        <f t="shared" si="656"/>
        <v/>
      </c>
      <c r="AGH135" s="35" t="str">
        <f t="shared" si="644"/>
        <v/>
      </c>
      <c r="AGL135" s="36" t="str">
        <f t="shared" si="657"/>
        <v/>
      </c>
      <c r="AGM135" s="36">
        <f t="shared" si="645"/>
        <v>4</v>
      </c>
      <c r="AGN135" s="39">
        <f t="shared" si="658"/>
        <v>22</v>
      </c>
      <c r="AGO135" s="36" t="str">
        <f t="shared" si="659"/>
        <v/>
      </c>
      <c r="AGP135" s="36">
        <f t="shared" si="646"/>
        <v>8</v>
      </c>
      <c r="AGQ135" s="39" t="str">
        <f t="shared" si="660"/>
        <v/>
      </c>
      <c r="AGR135" s="36" t="str">
        <f t="shared" si="661"/>
        <v/>
      </c>
      <c r="AGS135" s="36" t="str">
        <f t="shared" si="647"/>
        <v/>
      </c>
      <c r="AGT135" s="39" t="str">
        <f t="shared" si="662"/>
        <v/>
      </c>
      <c r="AGU135" s="36" t="str">
        <f t="shared" si="663"/>
        <v/>
      </c>
      <c r="AGV135" s="36" t="str">
        <f t="shared" si="648"/>
        <v/>
      </c>
      <c r="AGW135" s="39" t="str">
        <f t="shared" si="664"/>
        <v/>
      </c>
      <c r="AGX135" s="36" t="str">
        <f t="shared" si="665"/>
        <v/>
      </c>
      <c r="AGY135" s="36" t="str">
        <f t="shared" si="649"/>
        <v/>
      </c>
      <c r="AGZ135" s="39" t="str">
        <f t="shared" si="666"/>
        <v/>
      </c>
      <c r="AHA135" s="36" t="str">
        <f t="shared" si="667"/>
        <v/>
      </c>
      <c r="AHB135" s="36" t="str">
        <f t="shared" si="650"/>
        <v/>
      </c>
      <c r="AHC135" s="39" t="str">
        <f t="shared" si="668"/>
        <v/>
      </c>
      <c r="AHD135" s="36" t="str">
        <f t="shared" si="669"/>
        <v/>
      </c>
      <c r="AHE135" s="36" t="str">
        <f t="shared" si="651"/>
        <v/>
      </c>
      <c r="AHF135" s="39" t="str">
        <f t="shared" si="670"/>
        <v/>
      </c>
      <c r="AHG135" s="36" t="str">
        <f t="shared" si="671"/>
        <v/>
      </c>
      <c r="AHH135" s="36" t="str">
        <f t="shared" si="652"/>
        <v/>
      </c>
      <c r="AHI135" s="39" t="str">
        <f t="shared" si="672"/>
        <v/>
      </c>
      <c r="AHJ135" s="36" t="str">
        <f t="shared" si="673"/>
        <v/>
      </c>
      <c r="AHK135" s="36" t="str">
        <f t="shared" si="653"/>
        <v/>
      </c>
      <c r="AHL135" s="39" t="str">
        <f t="shared" si="674"/>
        <v/>
      </c>
      <c r="AHM135" s="36" t="str">
        <f t="shared" si="675"/>
        <v/>
      </c>
      <c r="AHN135" s="36" t="str">
        <f t="shared" si="654"/>
        <v/>
      </c>
      <c r="AHO135" s="39" t="str">
        <f t="shared" si="676"/>
        <v/>
      </c>
    </row>
    <row r="136" spans="1:918" s="5" customFormat="1" outlineLevel="1" x14ac:dyDescent="0.25">
      <c r="A136" s="58">
        <f t="shared" si="677"/>
        <v>4</v>
      </c>
      <c r="B136" s="48" t="s">
        <v>376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 t="s">
        <v>387</v>
      </c>
      <c r="GN136" s="57" t="s">
        <v>387</v>
      </c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 t="s">
        <v>387</v>
      </c>
      <c r="JM136" s="57" t="s">
        <v>387</v>
      </c>
      <c r="JN136" s="57"/>
      <c r="JO136" s="57"/>
      <c r="JP136" s="57"/>
      <c r="JQ136" s="57"/>
      <c r="JR136" s="57"/>
      <c r="JS136" s="57"/>
      <c r="JT136" s="57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>
        <f t="shared" si="656"/>
        <v>2</v>
      </c>
      <c r="AGH136" s="35" t="str">
        <f t="shared" si="644"/>
        <v/>
      </c>
      <c r="AGL136" s="36" t="str">
        <f t="shared" si="657"/>
        <v/>
      </c>
      <c r="AGM136" s="36" t="str">
        <f t="shared" si="645"/>
        <v/>
      </c>
      <c r="AGN136" s="39" t="str">
        <f t="shared" si="658"/>
        <v/>
      </c>
      <c r="AGO136" s="36" t="str">
        <f t="shared" si="659"/>
        <v/>
      </c>
      <c r="AGP136" s="36" t="str">
        <f t="shared" si="646"/>
        <v/>
      </c>
      <c r="AGQ136" s="39" t="str">
        <f t="shared" si="660"/>
        <v/>
      </c>
      <c r="AGR136" s="36" t="str">
        <f t="shared" si="661"/>
        <v/>
      </c>
      <c r="AGS136" s="36">
        <f t="shared" si="647"/>
        <v>2</v>
      </c>
      <c r="AGT136" s="39" t="str">
        <f t="shared" si="662"/>
        <v/>
      </c>
      <c r="AGU136" s="36" t="str">
        <f t="shared" si="663"/>
        <v/>
      </c>
      <c r="AGV136" s="36">
        <f t="shared" si="648"/>
        <v>2</v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5</v>
      </c>
      <c r="B137" s="48" t="s">
        <v>377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 t="s">
        <v>387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 t="s">
        <v>397</v>
      </c>
      <c r="BL137" s="57"/>
      <c r="BM137" s="57" t="s">
        <v>397</v>
      </c>
      <c r="BN137" s="57"/>
      <c r="BO137" s="57" t="s">
        <v>397</v>
      </c>
      <c r="BP137" s="57" t="s">
        <v>397</v>
      </c>
      <c r="BQ137" s="57"/>
      <c r="BR137" s="57"/>
      <c r="BS137" s="57"/>
      <c r="BT137" s="57" t="s">
        <v>397</v>
      </c>
      <c r="BU137" s="57" t="s">
        <v>397</v>
      </c>
      <c r="BV137" s="57"/>
      <c r="BW137" s="57" t="s">
        <v>397</v>
      </c>
      <c r="BX137" s="57" t="s">
        <v>397</v>
      </c>
      <c r="BY137" s="57"/>
      <c r="BZ137" s="57"/>
      <c r="CA137" s="57" t="s">
        <v>397</v>
      </c>
      <c r="CB137" s="57" t="s">
        <v>397</v>
      </c>
      <c r="CC137" s="57"/>
      <c r="CD137" s="38"/>
      <c r="CE137" s="61"/>
      <c r="CF137" s="57"/>
      <c r="CG137" s="57"/>
      <c r="CH137" s="57"/>
      <c r="CI137" s="57" t="s">
        <v>397</v>
      </c>
      <c r="CJ137" s="57" t="s">
        <v>397</v>
      </c>
      <c r="CK137" s="57"/>
      <c r="CL137" s="57"/>
      <c r="CM137" s="57"/>
      <c r="CN137" s="57" t="s">
        <v>397</v>
      </c>
      <c r="CO137" s="57" t="s">
        <v>397</v>
      </c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 t="s">
        <v>397</v>
      </c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 t="s">
        <v>386</v>
      </c>
      <c r="DP137" s="57" t="s">
        <v>386</v>
      </c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386</v>
      </c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386</v>
      </c>
      <c r="GR137" s="57" t="s">
        <v>386</v>
      </c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 t="s">
        <v>386</v>
      </c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38"/>
      <c r="IY137" s="38"/>
      <c r="IZ137" s="38"/>
      <c r="JA137" s="38"/>
      <c r="JB137" s="38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 t="s">
        <v>386</v>
      </c>
      <c r="JP137" s="57"/>
      <c r="JQ137" s="57"/>
      <c r="JR137" s="57"/>
      <c r="JS137" s="57" t="s">
        <v>386</v>
      </c>
      <c r="JT137" s="57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>
        <f t="shared" si="644"/>
        <v>2</v>
      </c>
      <c r="AGL137" s="36">
        <f t="shared" si="657"/>
        <v>14</v>
      </c>
      <c r="AGM137" s="36">
        <f t="shared" si="645"/>
        <v>1</v>
      </c>
      <c r="AGN137" s="39" t="str">
        <f t="shared" si="658"/>
        <v/>
      </c>
      <c r="AGO137" s="36">
        <f t="shared" si="659"/>
        <v>1</v>
      </c>
      <c r="AGP137" s="36" t="str">
        <f t="shared" si="646"/>
        <v/>
      </c>
      <c r="AGQ137" s="39">
        <f t="shared" si="660"/>
        <v>2</v>
      </c>
      <c r="AGR137" s="36" t="str">
        <f t="shared" si="661"/>
        <v/>
      </c>
      <c r="AGS137" s="36" t="str">
        <f t="shared" si="647"/>
        <v/>
      </c>
      <c r="AGT137" s="39">
        <f t="shared" si="662"/>
        <v>4</v>
      </c>
      <c r="AGU137" s="36" t="str">
        <f t="shared" si="663"/>
        <v/>
      </c>
      <c r="AGV137" s="36" t="str">
        <f t="shared" si="648"/>
        <v/>
      </c>
      <c r="AGW137" s="39">
        <f t="shared" si="664"/>
        <v>2</v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6</v>
      </c>
      <c r="B138" s="48" t="s">
        <v>378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 t="s">
        <v>386</v>
      </c>
      <c r="CJ138" s="57" t="s">
        <v>386</v>
      </c>
      <c r="CK138" s="57"/>
      <c r="CL138" s="57"/>
      <c r="CM138" s="57"/>
      <c r="CN138" s="57" t="s">
        <v>386</v>
      </c>
      <c r="CO138" s="57" t="s">
        <v>386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386</v>
      </c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 t="s">
        <v>386</v>
      </c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 t="s">
        <v>386</v>
      </c>
      <c r="IB138" s="57" t="s">
        <v>386</v>
      </c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 t="s">
        <v>386</v>
      </c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 t="s">
        <v>386</v>
      </c>
      <c r="JP138" s="57"/>
      <c r="JQ138" s="57"/>
      <c r="JR138" s="57"/>
      <c r="JS138" s="57" t="s">
        <v>386</v>
      </c>
      <c r="JT138" s="57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>
        <f t="shared" si="644"/>
        <v>3</v>
      </c>
      <c r="AGL138" s="36" t="str">
        <f t="shared" si="657"/>
        <v/>
      </c>
      <c r="AGM138" s="36" t="str">
        <f t="shared" si="645"/>
        <v/>
      </c>
      <c r="AGN138" s="39">
        <f t="shared" si="658"/>
        <v>4</v>
      </c>
      <c r="AGO138" s="36" t="str">
        <f t="shared" si="659"/>
        <v/>
      </c>
      <c r="AGP138" s="36" t="str">
        <f t="shared" si="646"/>
        <v/>
      </c>
      <c r="AGQ138" s="39">
        <f t="shared" si="660"/>
        <v>1</v>
      </c>
      <c r="AGR138" s="36" t="str">
        <f t="shared" si="661"/>
        <v/>
      </c>
      <c r="AGS138" s="36" t="str">
        <f t="shared" si="647"/>
        <v/>
      </c>
      <c r="AGT138" s="39">
        <f t="shared" si="662"/>
        <v>4</v>
      </c>
      <c r="AGU138" s="36" t="str">
        <f t="shared" si="663"/>
        <v/>
      </c>
      <c r="AGV138" s="36" t="str">
        <f t="shared" si="648"/>
        <v/>
      </c>
      <c r="AGW138" s="39">
        <f t="shared" si="664"/>
        <v>2</v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7</v>
      </c>
      <c r="B139" s="48" t="s">
        <v>379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 t="s">
        <v>386</v>
      </c>
      <c r="FU139" s="57"/>
      <c r="FV139" s="57"/>
      <c r="FW139" s="57"/>
      <c r="FX139" s="57"/>
      <c r="FY139" s="57"/>
      <c r="FZ139" s="57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 t="s">
        <v>386</v>
      </c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 t="s">
        <v>386</v>
      </c>
      <c r="JH139" s="57" t="s">
        <v>386</v>
      </c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/>
      <c r="JT139" s="57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>
        <f t="shared" si="644"/>
        <v>2</v>
      </c>
      <c r="AGL139" s="36" t="str">
        <f t="shared" si="657"/>
        <v/>
      </c>
      <c r="AGM139" s="36" t="str">
        <f t="shared" si="645"/>
        <v/>
      </c>
      <c r="AGN139" s="39" t="str">
        <f t="shared" si="658"/>
        <v/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>
        <f t="shared" si="662"/>
        <v>1</v>
      </c>
      <c r="AGU139" s="36" t="str">
        <f t="shared" si="663"/>
        <v/>
      </c>
      <c r="AGV139" s="36" t="str">
        <f t="shared" si="648"/>
        <v/>
      </c>
      <c r="AGW139" s="39">
        <f t="shared" si="664"/>
        <v>2</v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8</v>
      </c>
      <c r="B140" s="48" t="s">
        <v>380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 t="s">
        <v>386</v>
      </c>
      <c r="AN140" s="57" t="s">
        <v>386</v>
      </c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 t="s">
        <v>386</v>
      </c>
      <c r="BL140" s="57"/>
      <c r="BM140" s="57" t="s">
        <v>386</v>
      </c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 t="s">
        <v>386</v>
      </c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 t="s">
        <v>386</v>
      </c>
      <c r="DB140" s="57"/>
      <c r="DC140" s="57"/>
      <c r="DD140" s="57"/>
      <c r="DE140" s="57"/>
      <c r="DF140" s="57"/>
      <c r="DG140" s="57"/>
      <c r="DH140" s="57"/>
      <c r="DI140" s="57"/>
      <c r="DJ140" s="57"/>
      <c r="DK140" s="57" t="s">
        <v>386</v>
      </c>
      <c r="DL140" s="57" t="s">
        <v>386</v>
      </c>
      <c r="DM140" s="57"/>
      <c r="DN140" s="57"/>
      <c r="DO140" s="57" t="s">
        <v>386</v>
      </c>
      <c r="DP140" s="57"/>
      <c r="DQ140" s="57"/>
      <c r="DR140" s="38"/>
      <c r="DS140" s="57" t="s">
        <v>386</v>
      </c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 t="s">
        <v>386</v>
      </c>
      <c r="EP140" s="57"/>
      <c r="EQ140" s="57" t="s">
        <v>386</v>
      </c>
      <c r="ER140" s="57"/>
      <c r="ES140" s="57"/>
      <c r="ET140" s="57"/>
      <c r="EU140" s="57"/>
      <c r="EV140" s="57"/>
      <c r="EW140" s="57" t="s">
        <v>386</v>
      </c>
      <c r="EX140" s="57"/>
      <c r="EY140" s="57" t="s">
        <v>386</v>
      </c>
      <c r="EZ140" s="57" t="s">
        <v>386</v>
      </c>
      <c r="FA140" s="57"/>
      <c r="FB140" s="57"/>
      <c r="FC140" s="57" t="s">
        <v>386</v>
      </c>
      <c r="FD140" s="57" t="s">
        <v>386</v>
      </c>
      <c r="FE140" s="38"/>
      <c r="FF140" s="38"/>
      <c r="FG140" s="61"/>
      <c r="FH140" s="57"/>
      <c r="FI140" s="57"/>
      <c r="FJ140" s="57"/>
      <c r="FK140" s="57" t="s">
        <v>386</v>
      </c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 t="s">
        <v>386</v>
      </c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386</v>
      </c>
      <c r="GR140" s="57" t="s">
        <v>386</v>
      </c>
      <c r="GS140" s="57"/>
      <c r="GT140" s="38"/>
      <c r="GU140" s="37"/>
      <c r="GV140" s="57"/>
      <c r="GW140" s="57"/>
      <c r="GX140" s="57"/>
      <c r="GY140" s="57"/>
      <c r="GZ140" s="57" t="s">
        <v>386</v>
      </c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 t="s">
        <v>386</v>
      </c>
      <c r="HT140" s="57"/>
      <c r="HU140" s="57"/>
      <c r="HV140" s="57"/>
      <c r="HW140" s="57"/>
      <c r="HX140" s="57" t="s">
        <v>386</v>
      </c>
      <c r="HY140" s="57" t="s">
        <v>386</v>
      </c>
      <c r="HZ140" s="57"/>
      <c r="IA140" s="57" t="s">
        <v>386</v>
      </c>
      <c r="IB140" s="57" t="s">
        <v>386</v>
      </c>
      <c r="IC140" s="57"/>
      <c r="ID140" s="57"/>
      <c r="IE140" s="57" t="s">
        <v>386</v>
      </c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 t="s">
        <v>386</v>
      </c>
      <c r="JH140" s="57" t="s">
        <v>386</v>
      </c>
      <c r="JI140" s="57"/>
      <c r="JJ140" s="57"/>
      <c r="JK140" s="57"/>
      <c r="JL140" s="57" t="s">
        <v>386</v>
      </c>
      <c r="JM140" s="57" t="s">
        <v>386</v>
      </c>
      <c r="JN140" s="57"/>
      <c r="JO140" s="57" t="s">
        <v>386</v>
      </c>
      <c r="JP140" s="57" t="s">
        <v>386</v>
      </c>
      <c r="JQ140" s="57"/>
      <c r="JR140" s="57"/>
      <c r="JS140" s="57" t="s">
        <v>386</v>
      </c>
      <c r="JT140" s="57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>
        <f t="shared" si="644"/>
        <v>7</v>
      </c>
      <c r="AGL140" s="36" t="str">
        <f t="shared" si="657"/>
        <v/>
      </c>
      <c r="AGM140" s="36" t="str">
        <f t="shared" si="645"/>
        <v/>
      </c>
      <c r="AGN140" s="39">
        <f t="shared" si="658"/>
        <v>5</v>
      </c>
      <c r="AGO140" s="36" t="str">
        <f t="shared" si="659"/>
        <v/>
      </c>
      <c r="AGP140" s="36" t="str">
        <f t="shared" si="646"/>
        <v/>
      </c>
      <c r="AGQ140" s="39">
        <f t="shared" si="660"/>
        <v>13</v>
      </c>
      <c r="AGR140" s="36" t="str">
        <f t="shared" si="661"/>
        <v/>
      </c>
      <c r="AGS140" s="36" t="str">
        <f t="shared" si="647"/>
        <v/>
      </c>
      <c r="AGT140" s="39">
        <f t="shared" si="662"/>
        <v>10</v>
      </c>
      <c r="AGU140" s="36" t="str">
        <f t="shared" si="663"/>
        <v/>
      </c>
      <c r="AGV140" s="36" t="str">
        <f t="shared" si="648"/>
        <v/>
      </c>
      <c r="AGW140" s="39">
        <f t="shared" si="664"/>
        <v>7</v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9</v>
      </c>
      <c r="B141" s="48" t="s">
        <v>381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 t="s">
        <v>386</v>
      </c>
      <c r="AH141" s="57"/>
      <c r="AI141" s="57"/>
      <c r="AJ141" s="57"/>
      <c r="AK141" s="57"/>
      <c r="AL141" s="57"/>
      <c r="AM141" s="57"/>
      <c r="AN141" s="57"/>
      <c r="AO141" s="38"/>
      <c r="AP141" s="38"/>
      <c r="AQ141" s="57" t="s">
        <v>387</v>
      </c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386</v>
      </c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38"/>
      <c r="DS141" s="57" t="s">
        <v>387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38"/>
      <c r="FF141" s="38"/>
      <c r="FG141" s="61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38"/>
      <c r="IH141" s="38"/>
      <c r="II141" s="3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38"/>
      <c r="IY141" s="38"/>
      <c r="IZ141" s="38"/>
      <c r="JA141" s="38"/>
      <c r="JB141" s="38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 t="str">
        <f t="shared" si="644"/>
        <v/>
      </c>
      <c r="AGL141" s="36" t="str">
        <f t="shared" si="657"/>
        <v/>
      </c>
      <c r="AGM141" s="36">
        <f t="shared" si="645"/>
        <v>1</v>
      </c>
      <c r="AGN141" s="39">
        <f t="shared" si="658"/>
        <v>2</v>
      </c>
      <c r="AGO141" s="36" t="str">
        <f t="shared" si="659"/>
        <v/>
      </c>
      <c r="AGP141" s="36">
        <f t="shared" si="646"/>
        <v>1</v>
      </c>
      <c r="AGQ141" s="39" t="str">
        <f t="shared" si="660"/>
        <v/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10</v>
      </c>
      <c r="B142" s="48" t="s">
        <v>393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38"/>
      <c r="AP142" s="38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 t="s">
        <v>387</v>
      </c>
      <c r="EN142" s="57"/>
      <c r="EO142" s="57" t="s">
        <v>387</v>
      </c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 t="s">
        <v>386</v>
      </c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38"/>
      <c r="IH142" s="38"/>
      <c r="II142" s="37"/>
      <c r="IJ142" s="57"/>
      <c r="IK142" s="57"/>
      <c r="IL142" s="57"/>
      <c r="IM142" s="57"/>
      <c r="IN142" s="57" t="s">
        <v>386</v>
      </c>
      <c r="IO142" s="57"/>
      <c r="IP142" s="57"/>
      <c r="IQ142" s="57"/>
      <c r="IR142" s="57"/>
      <c r="IS142" s="57"/>
      <c r="IT142" s="57"/>
      <c r="IU142" s="57"/>
      <c r="IV142" s="57"/>
      <c r="IW142" s="57"/>
      <c r="IX142" s="38"/>
      <c r="IY142" s="38"/>
      <c r="IZ142" s="38"/>
      <c r="JA142" s="38"/>
      <c r="JB142" s="38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 t="str">
        <f t="shared" si="645"/>
        <v/>
      </c>
      <c r="AGN142" s="39" t="str">
        <f t="shared" si="658"/>
        <v/>
      </c>
      <c r="AGO142" s="36" t="str">
        <f t="shared" si="659"/>
        <v/>
      </c>
      <c r="AGP142" s="36">
        <f t="shared" si="646"/>
        <v>2</v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>
        <f t="shared" si="662"/>
        <v>2</v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11</v>
      </c>
      <c r="B143" s="48" t="s">
        <v>382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 t="s">
        <v>386</v>
      </c>
      <c r="EG143" s="57"/>
      <c r="EH143" s="57"/>
      <c r="EI143" s="57"/>
      <c r="EJ143" s="57"/>
      <c r="EK143" s="57"/>
      <c r="EL143" s="38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 t="s">
        <v>386</v>
      </c>
      <c r="FD143" s="57"/>
      <c r="FE143" s="38"/>
      <c r="FF143" s="38"/>
      <c r="FG143" s="61"/>
      <c r="FH143" s="57"/>
      <c r="FI143" s="57"/>
      <c r="FJ143" s="57"/>
      <c r="FK143" s="57" t="s">
        <v>386</v>
      </c>
      <c r="FL143" s="57"/>
      <c r="FM143" s="57"/>
      <c r="FN143" s="57"/>
      <c r="FO143" s="57"/>
      <c r="FP143" s="57"/>
      <c r="FQ143" s="57" t="s">
        <v>386</v>
      </c>
      <c r="FR143" s="57"/>
      <c r="FS143" s="57"/>
      <c r="FT143" s="57"/>
      <c r="FU143" s="57"/>
      <c r="FV143" s="57"/>
      <c r="FW143" s="57"/>
      <c r="FX143" s="57"/>
      <c r="FY143" s="57"/>
      <c r="FZ143" s="57"/>
      <c r="GA143" s="61"/>
      <c r="GB143" s="57"/>
      <c r="GC143" s="57" t="s">
        <v>386</v>
      </c>
      <c r="GD143" s="57"/>
      <c r="GE143" s="57" t="s">
        <v>386</v>
      </c>
      <c r="GF143" s="57" t="s">
        <v>386</v>
      </c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 t="s">
        <v>386</v>
      </c>
      <c r="GR143" s="57" t="s">
        <v>386</v>
      </c>
      <c r="GS143" s="57"/>
      <c r="GT143" s="38"/>
      <c r="GU143" s="37"/>
      <c r="GV143" s="57"/>
      <c r="GW143" s="57"/>
      <c r="GX143" s="57"/>
      <c r="GY143" s="57"/>
      <c r="GZ143" s="57" t="s">
        <v>386</v>
      </c>
      <c r="HA143" s="57"/>
      <c r="HB143" s="57"/>
      <c r="HC143" s="57"/>
      <c r="HD143" s="57"/>
      <c r="HE143" s="57"/>
      <c r="HF143" s="57" t="s">
        <v>386</v>
      </c>
      <c r="HG143" s="57"/>
      <c r="HH143" s="57"/>
      <c r="HI143" s="57"/>
      <c r="HJ143" s="38"/>
      <c r="HK143" s="38"/>
      <c r="HL143" s="38"/>
      <c r="HM143" s="38"/>
      <c r="HN143" s="38"/>
      <c r="HO143" s="57" t="s">
        <v>386</v>
      </c>
      <c r="HP143" s="57"/>
      <c r="HQ143" s="57" t="s">
        <v>386</v>
      </c>
      <c r="HR143" s="57"/>
      <c r="HS143" s="57" t="s">
        <v>386</v>
      </c>
      <c r="HT143" s="57"/>
      <c r="HU143" s="57"/>
      <c r="HV143" s="57"/>
      <c r="HW143" s="57"/>
      <c r="HX143" s="57"/>
      <c r="HY143" s="57" t="s">
        <v>386</v>
      </c>
      <c r="HZ143" s="57"/>
      <c r="IA143" s="57" t="s">
        <v>386</v>
      </c>
      <c r="IB143" s="57" t="s">
        <v>386</v>
      </c>
      <c r="IC143" s="57"/>
      <c r="ID143" s="57"/>
      <c r="IE143" s="57" t="s">
        <v>386</v>
      </c>
      <c r="IF143" s="57"/>
      <c r="IG143" s="38"/>
      <c r="IH143" s="38"/>
      <c r="II143" s="3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 t="s">
        <v>386</v>
      </c>
      <c r="IU143" s="57"/>
      <c r="IV143" s="57"/>
      <c r="IW143" s="57"/>
      <c r="IX143" s="38"/>
      <c r="IY143" s="38"/>
      <c r="IZ143" s="38"/>
      <c r="JA143" s="38"/>
      <c r="JB143" s="38"/>
      <c r="JC143" s="57" t="s">
        <v>386</v>
      </c>
      <c r="JD143" s="57"/>
      <c r="JE143" s="57"/>
      <c r="JF143" s="57"/>
      <c r="JG143" s="57"/>
      <c r="JH143" s="57"/>
      <c r="JI143" s="57"/>
      <c r="JJ143" s="57"/>
      <c r="JK143" s="57"/>
      <c r="JL143" s="57" t="s">
        <v>386</v>
      </c>
      <c r="JM143" s="57" t="s">
        <v>386</v>
      </c>
      <c r="JN143" s="57"/>
      <c r="JO143" s="57" t="s">
        <v>386</v>
      </c>
      <c r="JP143" s="57" t="s">
        <v>386</v>
      </c>
      <c r="JQ143" s="57"/>
      <c r="JR143" s="57"/>
      <c r="JS143" s="57" t="s">
        <v>386</v>
      </c>
      <c r="JT143" s="57" t="s">
        <v>386</v>
      </c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>
        <f t="shared" si="644"/>
        <v>7</v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>
        <f t="shared" si="660"/>
        <v>4</v>
      </c>
      <c r="AGR143" s="36" t="str">
        <f t="shared" si="661"/>
        <v/>
      </c>
      <c r="AGS143" s="36" t="str">
        <f t="shared" si="647"/>
        <v/>
      </c>
      <c r="AGT143" s="39">
        <f t="shared" si="662"/>
        <v>16</v>
      </c>
      <c r="AGU143" s="36" t="str">
        <f t="shared" si="663"/>
        <v/>
      </c>
      <c r="AGV143" s="36" t="str">
        <f t="shared" si="648"/>
        <v/>
      </c>
      <c r="AGW143" s="39">
        <f t="shared" si="664"/>
        <v>6</v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12</v>
      </c>
      <c r="B144" s="48" t="s">
        <v>383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38"/>
      <c r="FF144" s="38"/>
      <c r="FG144" s="61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61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38"/>
      <c r="GU144" s="3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38"/>
      <c r="HK144" s="38"/>
      <c r="HL144" s="38"/>
      <c r="HM144" s="38"/>
      <c r="HN144" s="38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38"/>
      <c r="IH144" s="38"/>
      <c r="II144" s="3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38"/>
      <c r="IY144" s="38"/>
      <c r="IZ144" s="38"/>
      <c r="JA144" s="38"/>
      <c r="JB144" s="38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 t="str">
        <f t="shared" si="644"/>
        <v/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 t="str">
        <f t="shared" si="660"/>
        <v/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13</v>
      </c>
      <c r="B145" s="48" t="s">
        <v>384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 t="s">
        <v>386</v>
      </c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 t="s">
        <v>386</v>
      </c>
      <c r="AN145" s="57" t="s">
        <v>386</v>
      </c>
      <c r="AO145" s="38"/>
      <c r="AP145" s="38"/>
      <c r="AQ145" s="57" t="s">
        <v>386</v>
      </c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 t="s">
        <v>386</v>
      </c>
      <c r="BE145" s="57"/>
      <c r="BF145" s="38"/>
      <c r="BG145" s="38"/>
      <c r="BH145" s="38"/>
      <c r="BI145" s="38"/>
      <c r="BJ145" s="38"/>
      <c r="BK145" s="57"/>
      <c r="BL145" s="57"/>
      <c r="BM145" s="57" t="s">
        <v>386</v>
      </c>
      <c r="BN145" s="57"/>
      <c r="BO145" s="57" t="s">
        <v>387</v>
      </c>
      <c r="BP145" s="57" t="s">
        <v>387</v>
      </c>
      <c r="BQ145" s="57"/>
      <c r="BR145" s="57"/>
      <c r="BS145" s="57"/>
      <c r="BT145" s="57" t="s">
        <v>386</v>
      </c>
      <c r="BU145" s="57" t="s">
        <v>386</v>
      </c>
      <c r="BV145" s="57"/>
      <c r="BW145" s="57"/>
      <c r="BX145" s="57"/>
      <c r="BY145" s="57"/>
      <c r="BZ145" s="57"/>
      <c r="CA145" s="57"/>
      <c r="CB145" s="57" t="s">
        <v>387</v>
      </c>
      <c r="CC145" s="57"/>
      <c r="CD145" s="38"/>
      <c r="CE145" s="61"/>
      <c r="CF145" s="57"/>
      <c r="CG145" s="57"/>
      <c r="CH145" s="57"/>
      <c r="CI145" s="57"/>
      <c r="CJ145" s="57" t="s">
        <v>386</v>
      </c>
      <c r="CK145" s="57"/>
      <c r="CL145" s="57"/>
      <c r="CM145" s="57"/>
      <c r="CN145" s="57" t="s">
        <v>386</v>
      </c>
      <c r="CO145" s="57" t="s">
        <v>386</v>
      </c>
      <c r="CP145" s="57"/>
      <c r="CQ145" s="57"/>
      <c r="CR145" s="57" t="s">
        <v>386</v>
      </c>
      <c r="CS145" s="57"/>
      <c r="CT145" s="57"/>
      <c r="CU145" s="57"/>
      <c r="CV145" s="57"/>
      <c r="CW145" s="38"/>
      <c r="CX145" s="38"/>
      <c r="CY145" s="61"/>
      <c r="CZ145" s="57"/>
      <c r="DA145" s="57" t="s">
        <v>386</v>
      </c>
      <c r="DB145" s="57"/>
      <c r="DC145" s="57" t="s">
        <v>386</v>
      </c>
      <c r="DD145" s="57" t="s">
        <v>386</v>
      </c>
      <c r="DE145" s="57"/>
      <c r="DF145" s="57"/>
      <c r="DG145" s="57"/>
      <c r="DH145" s="57" t="s">
        <v>386</v>
      </c>
      <c r="DI145" s="57" t="s">
        <v>386</v>
      </c>
      <c r="DJ145" s="57"/>
      <c r="DK145" s="57" t="s">
        <v>386</v>
      </c>
      <c r="DL145" s="57" t="s">
        <v>386</v>
      </c>
      <c r="DM145" s="57"/>
      <c r="DN145" s="57"/>
      <c r="DO145" s="57" t="s">
        <v>386</v>
      </c>
      <c r="DP145" s="57" t="s">
        <v>386</v>
      </c>
      <c r="DQ145" s="57"/>
      <c r="DR145" s="38"/>
      <c r="DS145" s="57" t="s">
        <v>386</v>
      </c>
      <c r="DT145" s="57"/>
      <c r="DU145" s="57"/>
      <c r="DV145" s="57"/>
      <c r="DW145" s="57" t="s">
        <v>386</v>
      </c>
      <c r="DX145" s="57" t="s">
        <v>386</v>
      </c>
      <c r="DY145" s="57"/>
      <c r="DZ145" s="57"/>
      <c r="EA145" s="57"/>
      <c r="EB145" s="57" t="s">
        <v>386</v>
      </c>
      <c r="EC145" s="57" t="s">
        <v>386</v>
      </c>
      <c r="ED145" s="57"/>
      <c r="EE145" s="57"/>
      <c r="EF145" s="57" t="s">
        <v>386</v>
      </c>
      <c r="EG145" s="57"/>
      <c r="EH145" s="57"/>
      <c r="EI145" s="57"/>
      <c r="EJ145" s="57"/>
      <c r="EK145" s="57"/>
      <c r="EL145" s="38"/>
      <c r="EM145" s="57"/>
      <c r="EN145" s="57"/>
      <c r="EO145" s="57" t="s">
        <v>386</v>
      </c>
      <c r="EP145" s="57"/>
      <c r="EQ145" s="57" t="s">
        <v>386</v>
      </c>
      <c r="ER145" s="57" t="s">
        <v>386</v>
      </c>
      <c r="ES145" s="57"/>
      <c r="ET145" s="57"/>
      <c r="EU145" s="57"/>
      <c r="EV145" s="57"/>
      <c r="EW145" s="57"/>
      <c r="EX145" s="57"/>
      <c r="EY145" s="57" t="s">
        <v>386</v>
      </c>
      <c r="EZ145" s="57"/>
      <c r="FA145" s="57"/>
      <c r="FB145" s="57"/>
      <c r="FC145" s="57" t="s">
        <v>386</v>
      </c>
      <c r="FD145" s="57" t="s">
        <v>386</v>
      </c>
      <c r="FE145" s="38"/>
      <c r="FF145" s="38"/>
      <c r="FG145" s="61"/>
      <c r="FH145" s="57"/>
      <c r="FI145" s="57"/>
      <c r="FJ145" s="57"/>
      <c r="FK145" s="57" t="s">
        <v>386</v>
      </c>
      <c r="FL145" s="57"/>
      <c r="FM145" s="57"/>
      <c r="FN145" s="57"/>
      <c r="FO145" s="57"/>
      <c r="FP145" s="57"/>
      <c r="FQ145" s="57" t="s">
        <v>386</v>
      </c>
      <c r="FR145" s="57"/>
      <c r="FS145" s="57"/>
      <c r="FT145" s="57"/>
      <c r="FU145" s="57"/>
      <c r="FV145" s="57"/>
      <c r="FW145" s="57"/>
      <c r="FX145" s="57"/>
      <c r="FY145" s="57"/>
      <c r="FZ145" s="57"/>
      <c r="GA145" s="61"/>
      <c r="GB145" s="57"/>
      <c r="GC145" s="57" t="s">
        <v>386</v>
      </c>
      <c r="GD145" s="57"/>
      <c r="GE145" s="57" t="s">
        <v>386</v>
      </c>
      <c r="GF145" s="57" t="s">
        <v>386</v>
      </c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 t="s">
        <v>386</v>
      </c>
      <c r="GR145" s="57" t="s">
        <v>386</v>
      </c>
      <c r="GS145" s="57"/>
      <c r="GT145" s="38"/>
      <c r="GU145" s="3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38"/>
      <c r="HK145" s="38"/>
      <c r="HL145" s="38"/>
      <c r="HM145" s="38"/>
      <c r="HN145" s="38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38"/>
      <c r="IH145" s="38"/>
      <c r="II145" s="37"/>
      <c r="IJ145" s="57" t="s">
        <v>386</v>
      </c>
      <c r="IK145" s="57"/>
      <c r="IL145" s="57"/>
      <c r="IM145" s="57"/>
      <c r="IN145" s="57"/>
      <c r="IO145" s="57"/>
      <c r="IP145" s="57"/>
      <c r="IQ145" s="57"/>
      <c r="IR145" s="57"/>
      <c r="IS145" s="57" t="s">
        <v>386</v>
      </c>
      <c r="IT145" s="57" t="s">
        <v>386</v>
      </c>
      <c r="IU145" s="57"/>
      <c r="IV145" s="57"/>
      <c r="IW145" s="57"/>
      <c r="IX145" s="38"/>
      <c r="IY145" s="38"/>
      <c r="IZ145" s="38"/>
      <c r="JA145" s="38"/>
      <c r="JB145" s="38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 t="s">
        <v>386</v>
      </c>
      <c r="JT145" s="57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>
        <f t="shared" si="644"/>
        <v>1</v>
      </c>
      <c r="AGL145" s="36" t="str">
        <f t="shared" si="657"/>
        <v/>
      </c>
      <c r="AGM145" s="36">
        <f t="shared" si="645"/>
        <v>3</v>
      </c>
      <c r="AGN145" s="39">
        <f t="shared" si="658"/>
        <v>11</v>
      </c>
      <c r="AGO145" s="36" t="str">
        <f t="shared" si="659"/>
        <v/>
      </c>
      <c r="AGP145" s="36" t="str">
        <f t="shared" si="646"/>
        <v/>
      </c>
      <c r="AGQ145" s="39">
        <f t="shared" si="660"/>
        <v>24</v>
      </c>
      <c r="AGR145" s="36" t="str">
        <f t="shared" si="661"/>
        <v/>
      </c>
      <c r="AGS145" s="36" t="str">
        <f t="shared" si="647"/>
        <v/>
      </c>
      <c r="AGT145" s="39">
        <f t="shared" si="662"/>
        <v>8</v>
      </c>
      <c r="AGU145" s="36" t="str">
        <f t="shared" si="663"/>
        <v/>
      </c>
      <c r="AGV145" s="36" t="str">
        <f t="shared" si="648"/>
        <v/>
      </c>
      <c r="AGW145" s="39">
        <f t="shared" si="664"/>
        <v>1</v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14</v>
      </c>
      <c r="B146" s="48" t="s">
        <v>385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38"/>
      <c r="AP146" s="38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38"/>
      <c r="BG146" s="38"/>
      <c r="BH146" s="38"/>
      <c r="BI146" s="38"/>
      <c r="BJ146" s="38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61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38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38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38"/>
      <c r="FF146" s="38"/>
      <c r="FG146" s="61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61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 t="s">
        <v>386</v>
      </c>
      <c r="GR146" s="57"/>
      <c r="GS146" s="57"/>
      <c r="GT146" s="38"/>
      <c r="GU146" s="3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38"/>
      <c r="HK146" s="38"/>
      <c r="HL146" s="38"/>
      <c r="HM146" s="38"/>
      <c r="HN146" s="38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38"/>
      <c r="IH146" s="38"/>
      <c r="II146" s="3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38"/>
      <c r="IY146" s="38"/>
      <c r="IZ146" s="38"/>
      <c r="JA146" s="38"/>
      <c r="JB146" s="38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 t="str">
        <f t="shared" si="644"/>
        <v/>
      </c>
      <c r="AGL146" s="36" t="str">
        <f t="shared" si="657"/>
        <v/>
      </c>
      <c r="AGM146" s="36" t="str">
        <f t="shared" si="645"/>
        <v/>
      </c>
      <c r="AGN146" s="39" t="str">
        <f t="shared" si="658"/>
        <v/>
      </c>
      <c r="AGO146" s="36" t="str">
        <f t="shared" si="659"/>
        <v/>
      </c>
      <c r="AGP146" s="36" t="str">
        <f t="shared" si="646"/>
        <v/>
      </c>
      <c r="AGQ146" s="39" t="str">
        <f t="shared" si="660"/>
        <v/>
      </c>
      <c r="AGR146" s="36" t="str">
        <f t="shared" si="661"/>
        <v/>
      </c>
      <c r="AGS146" s="36" t="str">
        <f t="shared" si="647"/>
        <v/>
      </c>
      <c r="AGT146" s="39">
        <f t="shared" si="662"/>
        <v>1</v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15</v>
      </c>
      <c r="B147" s="46"/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7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61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38"/>
      <c r="GU147" s="3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2">
        <f t="shared" si="677"/>
        <v>16</v>
      </c>
      <c r="B148" s="46"/>
      <c r="C148" s="37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61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17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18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19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20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32" customFormat="1" x14ac:dyDescent="0.25">
      <c r="A153" s="31" t="s">
        <v>35</v>
      </c>
      <c r="C153" s="33"/>
      <c r="D153" s="33"/>
      <c r="E153" s="33"/>
      <c r="F153" s="34"/>
      <c r="G153" s="33"/>
      <c r="H153" s="33"/>
      <c r="I153" s="33"/>
      <c r="J153" s="34"/>
      <c r="K153" s="33"/>
      <c r="L153" s="33"/>
      <c r="M153" s="33"/>
      <c r="N153" s="34"/>
      <c r="O153" s="33"/>
      <c r="P153" s="33"/>
      <c r="Q153" s="33"/>
      <c r="R153" s="34"/>
      <c r="S153" s="33"/>
      <c r="T153" s="33"/>
      <c r="U153" s="33"/>
      <c r="V153" s="34"/>
      <c r="W153" s="33"/>
      <c r="X153" s="33"/>
      <c r="Y153" s="33"/>
      <c r="Z153" s="34"/>
      <c r="AA153" s="33"/>
      <c r="AB153" s="33"/>
      <c r="AC153" s="33"/>
      <c r="AD153" s="34"/>
      <c r="AE153" s="33"/>
      <c r="AF153" s="33"/>
      <c r="AG153" s="33"/>
      <c r="AH153" s="34"/>
      <c r="AI153" s="33"/>
      <c r="AJ153" s="33"/>
      <c r="AK153" s="33"/>
      <c r="AL153" s="34"/>
      <c r="AM153" s="33"/>
      <c r="AN153" s="33"/>
      <c r="AO153" s="33"/>
      <c r="AP153" s="34"/>
      <c r="AQ153" s="33"/>
      <c r="AR153" s="33"/>
      <c r="AS153" s="33"/>
      <c r="AT153" s="34"/>
      <c r="AU153" s="33"/>
      <c r="AV153" s="33"/>
      <c r="AW153" s="33"/>
      <c r="AX153" s="34"/>
      <c r="AY153" s="33"/>
      <c r="AZ153" s="33"/>
      <c r="BA153" s="33"/>
      <c r="BB153" s="34"/>
      <c r="BC153" s="33"/>
      <c r="BD153" s="33"/>
      <c r="BE153" s="33"/>
      <c r="BF153" s="34"/>
      <c r="BG153" s="33"/>
      <c r="BH153" s="33"/>
      <c r="BI153" s="33"/>
      <c r="BJ153" s="34"/>
      <c r="BK153" s="33"/>
      <c r="BL153" s="33"/>
      <c r="BM153" s="33"/>
      <c r="BN153" s="34"/>
      <c r="BO153" s="33"/>
      <c r="BP153" s="33"/>
      <c r="BQ153" s="33"/>
      <c r="BR153" s="34"/>
      <c r="BS153" s="33"/>
      <c r="BT153" s="33"/>
      <c r="BU153" s="33"/>
      <c r="BV153" s="34"/>
      <c r="BW153" s="33"/>
      <c r="BX153" s="33"/>
      <c r="BY153" s="33"/>
      <c r="BZ153" s="34"/>
      <c r="CA153" s="33"/>
      <c r="CB153" s="33"/>
      <c r="CC153" s="33"/>
      <c r="CD153" s="34"/>
      <c r="CE153" s="33"/>
      <c r="CF153" s="33"/>
      <c r="CG153" s="33"/>
      <c r="CH153" s="34"/>
      <c r="CI153" s="33"/>
      <c r="CJ153" s="33"/>
      <c r="CK153" s="33"/>
      <c r="CL153" s="34"/>
      <c r="CM153" s="33"/>
      <c r="CN153" s="33"/>
      <c r="CO153" s="33"/>
      <c r="CP153" s="34"/>
      <c r="CQ153" s="33"/>
      <c r="CR153" s="33"/>
      <c r="CS153" s="33"/>
      <c r="CT153" s="34"/>
      <c r="CU153" s="33"/>
      <c r="CV153" s="33"/>
      <c r="CW153" s="33"/>
      <c r="CX153" s="34"/>
      <c r="CY153" s="33"/>
      <c r="CZ153" s="33"/>
      <c r="DA153" s="33"/>
      <c r="DB153" s="34"/>
      <c r="DC153" s="33"/>
      <c r="DD153" s="33"/>
      <c r="DE153" s="33"/>
      <c r="DF153" s="34"/>
      <c r="DG153" s="33"/>
      <c r="DH153" s="33"/>
      <c r="DI153" s="33"/>
      <c r="DJ153" s="34"/>
      <c r="DK153" s="33"/>
      <c r="DL153" s="33"/>
      <c r="DM153" s="33"/>
      <c r="DN153" s="34"/>
      <c r="DO153" s="33"/>
      <c r="DP153" s="33"/>
      <c r="DQ153" s="33"/>
      <c r="DR153" s="34"/>
      <c r="DS153" s="33"/>
      <c r="DT153" s="33"/>
      <c r="DU153" s="33"/>
      <c r="DV153" s="34"/>
      <c r="DW153" s="33"/>
      <c r="DX153" s="33"/>
      <c r="DY153" s="33"/>
      <c r="DZ153" s="34"/>
      <c r="EA153" s="33"/>
      <c r="EB153" s="33"/>
      <c r="EC153" s="33"/>
      <c r="ED153" s="34"/>
      <c r="EE153" s="33"/>
      <c r="EF153" s="33"/>
      <c r="EG153" s="33"/>
      <c r="EH153" s="34"/>
      <c r="EI153" s="33"/>
      <c r="EJ153" s="33"/>
      <c r="EK153" s="33"/>
      <c r="EL153" s="34"/>
      <c r="EM153" s="33"/>
      <c r="EN153" s="33"/>
      <c r="EO153" s="33"/>
      <c r="EP153" s="34"/>
      <c r="EQ153" s="33"/>
      <c r="ER153" s="33"/>
      <c r="ES153" s="33"/>
      <c r="ET153" s="34"/>
      <c r="EU153" s="33"/>
      <c r="EV153" s="33"/>
      <c r="EW153" s="33"/>
      <c r="EX153" s="34"/>
      <c r="EY153" s="33"/>
      <c r="EZ153" s="33"/>
      <c r="FA153" s="33"/>
      <c r="FB153" s="34"/>
      <c r="FC153" s="33"/>
      <c r="FD153" s="33"/>
      <c r="FE153" s="33"/>
      <c r="FF153" s="34"/>
      <c r="FG153" s="33"/>
      <c r="FH153" s="33"/>
      <c r="FI153" s="33"/>
      <c r="FJ153" s="34"/>
      <c r="FK153" s="33"/>
      <c r="FL153" s="33"/>
      <c r="FM153" s="33"/>
      <c r="FN153" s="34"/>
      <c r="FO153" s="33"/>
      <c r="FP153" s="33"/>
      <c r="FQ153" s="33"/>
      <c r="FR153" s="34"/>
      <c r="FS153" s="33"/>
      <c r="FT153" s="33"/>
      <c r="FU153" s="33"/>
      <c r="FV153" s="34"/>
      <c r="FW153" s="33"/>
      <c r="FX153" s="33"/>
      <c r="FY153" s="33"/>
      <c r="FZ153" s="34"/>
      <c r="GA153" s="33"/>
      <c r="GB153" s="33"/>
      <c r="GC153" s="33"/>
      <c r="GD153" s="34"/>
      <c r="GE153" s="33"/>
      <c r="GF153" s="33"/>
      <c r="GG153" s="33"/>
      <c r="GH153" s="34"/>
      <c r="GI153" s="33"/>
      <c r="GJ153" s="33"/>
      <c r="GK153" s="33"/>
      <c r="GL153" s="34"/>
      <c r="GM153" s="33"/>
      <c r="GN153" s="33"/>
      <c r="GO153" s="33"/>
      <c r="GP153" s="34"/>
      <c r="GQ153" s="33"/>
      <c r="GR153" s="33"/>
      <c r="GS153" s="33"/>
      <c r="GT153" s="34"/>
      <c r="GU153" s="33"/>
      <c r="GV153" s="33"/>
      <c r="GW153" s="33"/>
      <c r="GX153" s="34"/>
      <c r="GY153" s="33"/>
      <c r="GZ153" s="33"/>
      <c r="HA153" s="33"/>
      <c r="HB153" s="34"/>
      <c r="HC153" s="33"/>
      <c r="HD153" s="33"/>
      <c r="HE153" s="33"/>
      <c r="HF153" s="34"/>
      <c r="HG153" s="33"/>
      <c r="HH153" s="33"/>
      <c r="HI153" s="33"/>
      <c r="HJ153" s="34"/>
      <c r="HK153" s="33"/>
      <c r="HL153" s="33"/>
      <c r="HM153" s="33"/>
      <c r="HN153" s="34"/>
      <c r="HO153" s="33"/>
      <c r="HP153" s="33"/>
      <c r="HQ153" s="33"/>
      <c r="HR153" s="34"/>
      <c r="HS153" s="33"/>
      <c r="HT153" s="33"/>
      <c r="HU153" s="33"/>
      <c r="HV153" s="34"/>
      <c r="HW153" s="33"/>
      <c r="HX153" s="33"/>
      <c r="HY153" s="33"/>
      <c r="HZ153" s="34"/>
      <c r="IA153" s="33"/>
      <c r="IB153" s="33"/>
      <c r="IC153" s="33"/>
      <c r="ID153" s="34"/>
      <c r="IE153" s="33"/>
      <c r="IF153" s="33"/>
      <c r="IG153" s="33"/>
      <c r="IH153" s="34"/>
      <c r="II153" s="33"/>
      <c r="IJ153" s="33"/>
      <c r="IK153" s="33"/>
      <c r="IL153" s="34"/>
      <c r="IM153" s="33"/>
      <c r="IN153" s="33"/>
      <c r="IO153" s="33"/>
      <c r="IP153" s="34"/>
      <c r="IQ153" s="33"/>
      <c r="IR153" s="33"/>
      <c r="IS153" s="33"/>
      <c r="IT153" s="34"/>
      <c r="IU153" s="33"/>
      <c r="IV153" s="33"/>
      <c r="IW153" s="33"/>
      <c r="IX153" s="34"/>
      <c r="IY153" s="33"/>
      <c r="IZ153" s="33"/>
      <c r="JA153" s="33"/>
      <c r="JB153" s="34"/>
      <c r="JC153" s="33"/>
      <c r="JD153" s="33"/>
      <c r="JE153" s="33"/>
      <c r="JF153" s="34"/>
      <c r="JG153" s="33"/>
      <c r="JH153" s="33"/>
      <c r="JI153" s="33"/>
      <c r="JJ153" s="34"/>
      <c r="JK153" s="33"/>
      <c r="JL153" s="33"/>
      <c r="JM153" s="33"/>
      <c r="JN153" s="34"/>
      <c r="JO153" s="33"/>
      <c r="JP153" s="33"/>
      <c r="JQ153" s="33"/>
      <c r="JR153" s="34"/>
      <c r="JS153" s="33"/>
      <c r="JT153" s="33"/>
      <c r="JU153" s="33"/>
      <c r="JV153" s="34"/>
      <c r="JW153" s="33"/>
      <c r="JX153" s="33"/>
      <c r="JY153" s="33"/>
      <c r="JZ153" s="34"/>
      <c r="KA153" s="33"/>
      <c r="KB153" s="33"/>
      <c r="KC153" s="33"/>
      <c r="KD153" s="34"/>
      <c r="KE153" s="33"/>
      <c r="KF153" s="33"/>
      <c r="KG153" s="33"/>
      <c r="KH153" s="34"/>
      <c r="KI153" s="33"/>
      <c r="KJ153" s="33"/>
      <c r="KK153" s="33"/>
      <c r="KL153" s="34"/>
      <c r="KM153" s="33"/>
      <c r="KN153" s="33"/>
      <c r="KO153" s="33"/>
      <c r="KP153" s="34"/>
      <c r="KQ153" s="33"/>
      <c r="KR153" s="33"/>
      <c r="KS153" s="33"/>
      <c r="KT153" s="34"/>
      <c r="KU153" s="33"/>
      <c r="KV153" s="33"/>
      <c r="KW153" s="33"/>
      <c r="KX153" s="34"/>
      <c r="KY153" s="33"/>
      <c r="KZ153" s="33"/>
      <c r="LA153" s="33"/>
      <c r="LB153" s="34"/>
      <c r="LC153" s="33"/>
      <c r="LD153" s="33"/>
      <c r="LE153" s="33"/>
      <c r="LF153" s="34"/>
      <c r="LG153" s="33"/>
      <c r="LH153" s="33"/>
      <c r="LI153" s="33"/>
      <c r="LJ153" s="34"/>
      <c r="LK153" s="33"/>
      <c r="LL153" s="33"/>
      <c r="LM153" s="33"/>
      <c r="LN153" s="34"/>
      <c r="LO153" s="33"/>
      <c r="LP153" s="33"/>
      <c r="LQ153" s="33"/>
      <c r="LR153" s="34"/>
      <c r="LS153" s="33"/>
      <c r="LT153" s="33"/>
      <c r="LU153" s="33"/>
      <c r="LV153" s="34"/>
      <c r="LW153" s="33"/>
      <c r="LX153" s="33"/>
      <c r="LY153" s="33"/>
      <c r="LZ153" s="34"/>
      <c r="MA153" s="33"/>
      <c r="MB153" s="33"/>
      <c r="MC153" s="33"/>
      <c r="MD153" s="34"/>
      <c r="ME153" s="33"/>
      <c r="MF153" s="33"/>
      <c r="MG153" s="33"/>
      <c r="MH153" s="34"/>
      <c r="MI153" s="33"/>
      <c r="MJ153" s="33"/>
      <c r="MK153" s="33"/>
      <c r="ML153" s="34"/>
      <c r="MM153" s="33"/>
      <c r="MN153" s="33"/>
      <c r="MO153" s="33"/>
      <c r="MP153" s="34"/>
      <c r="MQ153" s="33"/>
      <c r="MR153" s="33"/>
      <c r="MS153" s="33"/>
      <c r="MT153" s="34"/>
      <c r="MU153" s="33"/>
      <c r="MV153" s="33"/>
      <c r="MW153" s="33"/>
      <c r="MX153" s="34"/>
      <c r="MY153" s="33"/>
      <c r="MZ153" s="33"/>
      <c r="NA153" s="33"/>
      <c r="NB153" s="34"/>
      <c r="NC153" s="33"/>
      <c r="ND153" s="33"/>
      <c r="NE153" s="33"/>
      <c r="NF153" s="34"/>
      <c r="NG153" s="33"/>
      <c r="NH153" s="33"/>
      <c r="NI153" s="33"/>
      <c r="NJ153" s="34"/>
      <c r="NK153" s="33"/>
      <c r="NL153" s="33"/>
      <c r="NM153" s="33"/>
      <c r="NN153" s="34"/>
      <c r="NO153" s="33"/>
      <c r="NP153" s="33"/>
      <c r="NQ153" s="33"/>
      <c r="NR153" s="34"/>
      <c r="NS153" s="33"/>
      <c r="NT153" s="33"/>
      <c r="NU153" s="33"/>
      <c r="NV153" s="34"/>
      <c r="NW153" s="33"/>
      <c r="NX153" s="33"/>
      <c r="NY153" s="33"/>
      <c r="NZ153" s="34"/>
      <c r="OA153" s="33"/>
      <c r="OB153" s="33"/>
      <c r="OC153" s="33"/>
      <c r="OD153" s="34"/>
      <c r="OE153" s="33"/>
      <c r="OF153" s="33"/>
      <c r="OG153" s="33"/>
      <c r="OH153" s="34"/>
      <c r="OI153" s="33"/>
      <c r="OJ153" s="33"/>
      <c r="OK153" s="33"/>
      <c r="OL153" s="34"/>
      <c r="OM153" s="33"/>
      <c r="ON153" s="33"/>
      <c r="OO153" s="33"/>
      <c r="OP153" s="34"/>
      <c r="OQ153" s="33"/>
      <c r="OR153" s="33"/>
      <c r="OS153" s="33"/>
      <c r="OT153" s="34"/>
      <c r="OU153" s="33"/>
      <c r="OV153" s="33"/>
      <c r="OW153" s="33"/>
      <c r="OX153" s="34"/>
      <c r="OY153" s="33"/>
      <c r="OZ153" s="33"/>
      <c r="PA153" s="33"/>
      <c r="PB153" s="34"/>
      <c r="PC153" s="33"/>
      <c r="PD153" s="33"/>
      <c r="PE153" s="33"/>
      <c r="PF153" s="34"/>
      <c r="PG153" s="33"/>
      <c r="PH153" s="33"/>
      <c r="PI153" s="33"/>
      <c r="PJ153" s="34"/>
      <c r="PK153" s="33"/>
      <c r="PL153" s="33"/>
      <c r="PM153" s="33"/>
      <c r="PN153" s="34"/>
      <c r="PO153" s="33"/>
      <c r="PP153" s="33"/>
      <c r="PQ153" s="33"/>
      <c r="PR153" s="34"/>
      <c r="PS153" s="33"/>
      <c r="PT153" s="33"/>
      <c r="PU153" s="33"/>
      <c r="PV153" s="34"/>
      <c r="PW153" s="33"/>
      <c r="PX153" s="33"/>
      <c r="PY153" s="33"/>
      <c r="PZ153" s="34"/>
      <c r="QA153" s="33"/>
      <c r="QB153" s="33"/>
      <c r="QC153" s="33"/>
      <c r="QD153" s="34"/>
      <c r="QE153" s="33"/>
      <c r="QF153" s="33"/>
      <c r="QG153" s="33"/>
      <c r="QH153" s="34"/>
      <c r="QI153" s="33"/>
      <c r="QJ153" s="33"/>
      <c r="QK153" s="33"/>
      <c r="QL153" s="34"/>
      <c r="QM153" s="33"/>
      <c r="QN153" s="33"/>
      <c r="QO153" s="33"/>
      <c r="QP153" s="34"/>
      <c r="QQ153" s="33"/>
      <c r="QR153" s="33"/>
      <c r="QS153" s="33"/>
      <c r="QT153" s="34"/>
      <c r="QU153" s="33"/>
      <c r="QV153" s="33"/>
      <c r="QW153" s="33"/>
      <c r="QX153" s="34"/>
      <c r="QY153" s="33"/>
      <c r="QZ153" s="33"/>
      <c r="RA153" s="33"/>
      <c r="RB153" s="34"/>
      <c r="RC153" s="33"/>
      <c r="RD153" s="33"/>
      <c r="RE153" s="33"/>
      <c r="RF153" s="34"/>
      <c r="RG153" s="33"/>
      <c r="RH153" s="33"/>
      <c r="RI153" s="33"/>
      <c r="RJ153" s="34"/>
      <c r="RK153" s="33"/>
      <c r="RL153" s="33"/>
      <c r="RM153" s="33"/>
      <c r="RN153" s="34"/>
      <c r="RO153" s="33"/>
      <c r="RP153" s="33"/>
      <c r="RQ153" s="33"/>
      <c r="RR153" s="34"/>
      <c r="RS153" s="33"/>
      <c r="RT153" s="33"/>
      <c r="RU153" s="33"/>
      <c r="RV153" s="34"/>
      <c r="RW153" s="33"/>
      <c r="RX153" s="33"/>
      <c r="RY153" s="33"/>
      <c r="RZ153" s="34"/>
      <c r="SA153" s="33"/>
      <c r="SB153" s="33"/>
      <c r="SC153" s="33"/>
      <c r="SD153" s="34"/>
      <c r="SE153" s="33"/>
      <c r="SF153" s="33"/>
      <c r="SG153" s="33"/>
      <c r="SH153" s="34"/>
      <c r="SI153" s="33"/>
      <c r="SJ153" s="33"/>
      <c r="SK153" s="33"/>
      <c r="SL153" s="34"/>
      <c r="SM153" s="33"/>
      <c r="SN153" s="33"/>
      <c r="SO153" s="33"/>
      <c r="SP153" s="34"/>
      <c r="SQ153" s="33"/>
      <c r="SR153" s="33"/>
      <c r="SS153" s="33"/>
      <c r="ST153" s="34"/>
      <c r="SU153" s="33"/>
      <c r="SV153" s="33"/>
      <c r="SW153" s="33"/>
      <c r="SX153" s="34"/>
      <c r="SY153" s="33"/>
      <c r="SZ153" s="33"/>
      <c r="TA153" s="33"/>
      <c r="TB153" s="34"/>
      <c r="TC153" s="33"/>
      <c r="TD153" s="33"/>
      <c r="TE153" s="33"/>
      <c r="TF153" s="34"/>
      <c r="TG153" s="33"/>
      <c r="TH153" s="33"/>
      <c r="TI153" s="33"/>
      <c r="TJ153" s="34"/>
      <c r="TK153" s="33"/>
      <c r="TL153" s="33"/>
      <c r="TM153" s="33"/>
      <c r="TN153" s="34"/>
      <c r="TO153" s="33"/>
      <c r="TP153" s="33"/>
      <c r="TQ153" s="33"/>
      <c r="TR153" s="34"/>
      <c r="TS153" s="33"/>
      <c r="TT153" s="33"/>
      <c r="TU153" s="33"/>
      <c r="TV153" s="34"/>
      <c r="TW153" s="33"/>
      <c r="TX153" s="33"/>
      <c r="TY153" s="33"/>
      <c r="TZ153" s="34"/>
      <c r="UA153" s="33"/>
      <c r="UB153" s="33"/>
      <c r="UC153" s="33"/>
      <c r="UD153" s="34"/>
      <c r="UE153" s="33"/>
      <c r="UF153" s="33"/>
      <c r="UG153" s="33"/>
      <c r="UH153" s="34"/>
      <c r="UI153" s="33"/>
      <c r="UJ153" s="33"/>
      <c r="UK153" s="33"/>
      <c r="UL153" s="34"/>
      <c r="UM153" s="33"/>
      <c r="UN153" s="33"/>
      <c r="UO153" s="33"/>
      <c r="UP153" s="34"/>
      <c r="UQ153" s="33"/>
      <c r="UR153" s="33"/>
      <c r="US153" s="33"/>
      <c r="UT153" s="34"/>
      <c r="UU153" s="33"/>
      <c r="UV153" s="33"/>
      <c r="UW153" s="33"/>
      <c r="UX153" s="34"/>
      <c r="UY153" s="33"/>
      <c r="UZ153" s="33"/>
      <c r="VA153" s="33"/>
      <c r="VB153" s="34"/>
      <c r="VC153" s="33"/>
      <c r="VD153" s="33"/>
      <c r="VE153" s="33"/>
      <c r="VF153" s="34"/>
      <c r="VG153" s="33"/>
      <c r="VH153" s="33"/>
      <c r="VI153" s="33"/>
      <c r="VJ153" s="34"/>
      <c r="VK153" s="33"/>
      <c r="VL153" s="33"/>
      <c r="VM153" s="33"/>
      <c r="VN153" s="34"/>
      <c r="VO153" s="33"/>
      <c r="VP153" s="33"/>
      <c r="VQ153" s="33"/>
      <c r="VR153" s="34"/>
      <c r="VS153" s="33"/>
      <c r="VT153" s="33"/>
      <c r="VU153" s="33"/>
      <c r="VV153" s="34"/>
      <c r="VW153" s="33"/>
      <c r="VX153" s="33"/>
      <c r="VY153" s="33"/>
      <c r="VZ153" s="34"/>
      <c r="WA153" s="33"/>
      <c r="WB153" s="33"/>
      <c r="WC153" s="33"/>
      <c r="WD153" s="34"/>
      <c r="WE153" s="33"/>
      <c r="WF153" s="33"/>
      <c r="WG153" s="33"/>
      <c r="WH153" s="34"/>
      <c r="WI153" s="33"/>
      <c r="WJ153" s="33"/>
      <c r="WK153" s="33"/>
      <c r="WL153" s="34"/>
      <c r="WM153" s="33"/>
      <c r="WN153" s="33"/>
      <c r="WO153" s="33"/>
      <c r="WP153" s="34"/>
      <c r="WQ153" s="33"/>
      <c r="WR153" s="33"/>
      <c r="WS153" s="33"/>
      <c r="WT153" s="34"/>
      <c r="WU153" s="33"/>
      <c r="WV153" s="33"/>
      <c r="WW153" s="33"/>
      <c r="WX153" s="34"/>
      <c r="WY153" s="33"/>
      <c r="WZ153" s="33"/>
      <c r="XA153" s="33"/>
      <c r="XB153" s="34"/>
      <c r="XC153" s="33"/>
      <c r="XD153" s="33"/>
      <c r="XE153" s="33"/>
      <c r="XF153" s="34"/>
      <c r="XG153" s="33"/>
      <c r="XH153" s="33"/>
      <c r="XI153" s="33"/>
      <c r="XJ153" s="34"/>
      <c r="XK153" s="33"/>
      <c r="XL153" s="33"/>
      <c r="XM153" s="33"/>
      <c r="XN153" s="34"/>
      <c r="XO153" s="33"/>
      <c r="XP153" s="33"/>
      <c r="XQ153" s="33"/>
      <c r="XR153" s="34"/>
      <c r="XS153" s="33"/>
      <c r="XT153" s="33"/>
      <c r="XU153" s="33"/>
      <c r="XV153" s="34"/>
      <c r="XW153" s="33"/>
      <c r="XX153" s="33"/>
      <c r="XY153" s="33"/>
      <c r="XZ153" s="34"/>
      <c r="YA153" s="33"/>
      <c r="YB153" s="33"/>
      <c r="YC153" s="33"/>
      <c r="YD153" s="34"/>
      <c r="YE153" s="33"/>
      <c r="YF153" s="33"/>
      <c r="YG153" s="33"/>
      <c r="YH153" s="34"/>
      <c r="YI153" s="33"/>
      <c r="YJ153" s="33"/>
      <c r="YK153" s="33"/>
      <c r="YL153" s="34"/>
      <c r="YM153" s="33"/>
      <c r="YN153" s="33"/>
      <c r="YO153" s="33"/>
      <c r="YP153" s="34"/>
      <c r="YQ153" s="33"/>
      <c r="YR153" s="33"/>
      <c r="YS153" s="33"/>
      <c r="YT153" s="34"/>
      <c r="YU153" s="33"/>
      <c r="YV153" s="33"/>
      <c r="YW153" s="33"/>
      <c r="YX153" s="34"/>
      <c r="YY153" s="33"/>
      <c r="YZ153" s="33"/>
      <c r="ZA153" s="33"/>
      <c r="ZB153" s="34"/>
      <c r="ZC153" s="33"/>
      <c r="ZD153" s="33"/>
      <c r="ZE153" s="33"/>
      <c r="ZF153" s="34"/>
      <c r="ZG153" s="33"/>
      <c r="ZH153" s="33"/>
      <c r="ZI153" s="33"/>
      <c r="ZJ153" s="34"/>
      <c r="ZK153" s="33"/>
      <c r="ZL153" s="33"/>
      <c r="ZM153" s="33"/>
      <c r="ZN153" s="34"/>
      <c r="ZO153" s="33"/>
      <c r="ZP153" s="33"/>
      <c r="ZQ153" s="33"/>
      <c r="ZR153" s="34"/>
      <c r="ZS153" s="33"/>
      <c r="ZT153" s="33"/>
      <c r="ZU153" s="33"/>
      <c r="ZV153" s="34"/>
      <c r="ZW153" s="33"/>
      <c r="ZX153" s="33"/>
      <c r="ZY153" s="33"/>
      <c r="ZZ153" s="34"/>
      <c r="AAA153" s="33"/>
      <c r="AAB153" s="33"/>
      <c r="AAC153" s="33"/>
      <c r="AAD153" s="34"/>
      <c r="AAE153" s="33"/>
      <c r="AAF153" s="33"/>
      <c r="AAG153" s="33"/>
      <c r="AAH153" s="34"/>
      <c r="AAI153" s="33"/>
      <c r="AAJ153" s="33"/>
      <c r="AAK153" s="33"/>
      <c r="AAL153" s="34"/>
      <c r="AAM153" s="33"/>
      <c r="AAN153" s="33"/>
      <c r="AAO153" s="33"/>
      <c r="AAP153" s="34"/>
      <c r="AAQ153" s="33"/>
      <c r="AAR153" s="33"/>
      <c r="AAS153" s="33"/>
      <c r="AAT153" s="34"/>
      <c r="AAU153" s="33"/>
      <c r="AAV153" s="33"/>
      <c r="AAW153" s="33"/>
      <c r="AAX153" s="34"/>
      <c r="AAY153" s="33"/>
      <c r="AAZ153" s="33"/>
      <c r="ABA153" s="33"/>
      <c r="ABB153" s="34"/>
      <c r="ABC153" s="33"/>
      <c r="ABD153" s="33"/>
      <c r="ABE153" s="33"/>
      <c r="ABF153" s="34"/>
      <c r="ABG153" s="33"/>
      <c r="ABH153" s="33"/>
      <c r="ABI153" s="33"/>
      <c r="ABJ153" s="34"/>
      <c r="ABK153" s="33"/>
      <c r="ABL153" s="33"/>
      <c r="ABM153" s="33"/>
      <c r="ABN153" s="34"/>
      <c r="ABO153" s="33"/>
      <c r="ABP153" s="33"/>
      <c r="ABQ153" s="33"/>
      <c r="ABR153" s="34"/>
      <c r="ABS153" s="33"/>
      <c r="ABT153" s="33"/>
      <c r="ABU153" s="33"/>
      <c r="ABV153" s="34"/>
      <c r="ABW153" s="33"/>
      <c r="ABX153" s="33"/>
      <c r="ABY153" s="33"/>
      <c r="ABZ153" s="34"/>
      <c r="ACA153" s="33"/>
      <c r="ACB153" s="33"/>
      <c r="ACC153" s="33"/>
      <c r="ACD153" s="34"/>
      <c r="ACE153" s="33"/>
      <c r="ACF153" s="33"/>
      <c r="ACG153" s="33"/>
      <c r="ACH153" s="34"/>
      <c r="ACI153" s="33"/>
      <c r="ACJ153" s="33"/>
      <c r="ACK153" s="33"/>
      <c r="ACL153" s="34"/>
      <c r="ACM153" s="33"/>
      <c r="ACN153" s="33"/>
      <c r="ACO153" s="33"/>
      <c r="ACP153" s="34"/>
      <c r="ACQ153" s="33"/>
      <c r="ACR153" s="33"/>
      <c r="ACS153" s="33"/>
      <c r="ACT153" s="34"/>
      <c r="ACU153" s="33"/>
      <c r="ACV153" s="33"/>
      <c r="ACW153" s="33"/>
      <c r="ACX153" s="34"/>
      <c r="ACY153" s="33"/>
      <c r="ACZ153" s="33"/>
      <c r="ADA153" s="33"/>
      <c r="ADB153" s="34"/>
      <c r="ADC153" s="33"/>
      <c r="ADD153" s="33"/>
      <c r="ADE153" s="33"/>
      <c r="ADF153" s="34"/>
      <c r="ADG153" s="33"/>
      <c r="ADH153" s="33"/>
      <c r="ADI153" s="33"/>
      <c r="ADJ153" s="34"/>
      <c r="ADK153" s="33"/>
      <c r="ADL153" s="33"/>
      <c r="ADM153" s="33"/>
      <c r="ADN153" s="34"/>
      <c r="ADO153" s="33"/>
      <c r="ADP153" s="33"/>
      <c r="ADQ153" s="33"/>
      <c r="ADR153" s="34"/>
      <c r="ADS153" s="33"/>
      <c r="ADT153" s="33"/>
      <c r="ADU153" s="33"/>
      <c r="ADV153" s="34"/>
      <c r="ADW153" s="33"/>
      <c r="ADX153" s="33"/>
      <c r="ADY153" s="33"/>
      <c r="ADZ153" s="34"/>
      <c r="AEA153" s="33"/>
      <c r="AEB153" s="33"/>
      <c r="AEC153" s="33"/>
      <c r="AED153" s="34"/>
      <c r="AEE153" s="33"/>
      <c r="AEF153" s="33"/>
      <c r="AEG153" s="33"/>
      <c r="AEH153" s="34"/>
      <c r="AEI153" s="33"/>
      <c r="AEJ153" s="33"/>
      <c r="AEK153" s="33"/>
      <c r="AEL153" s="34"/>
      <c r="AEM153" s="33"/>
      <c r="AEN153" s="33"/>
      <c r="AEO153" s="33"/>
      <c r="AEP153" s="34"/>
      <c r="AEQ153" s="33"/>
      <c r="AER153" s="33"/>
      <c r="AES153" s="33"/>
      <c r="AET153" s="34"/>
      <c r="AEU153" s="33"/>
      <c r="AEV153" s="33"/>
      <c r="AEW153" s="33"/>
      <c r="AEX153" s="34"/>
      <c r="AEY153" s="33"/>
      <c r="AEZ153" s="33"/>
      <c r="AFA153" s="33"/>
      <c r="AFB153" s="34"/>
      <c r="AFC153" s="33"/>
      <c r="AFD153" s="33"/>
      <c r="AFE153" s="33"/>
      <c r="AFF153" s="34"/>
      <c r="AFG153" s="33"/>
      <c r="AFH153" s="33"/>
      <c r="AFI153" s="33"/>
      <c r="AFJ153" s="34"/>
      <c r="AFK153" s="33"/>
      <c r="AFL153" s="33"/>
      <c r="AFM153" s="33"/>
      <c r="AFN153" s="34"/>
      <c r="AFO153" s="33"/>
      <c r="AFP153" s="33"/>
      <c r="AFQ153" s="33"/>
      <c r="AFR153" s="34"/>
      <c r="AFS153" s="33"/>
      <c r="AFT153" s="33"/>
      <c r="AFU153" s="33"/>
      <c r="AFV153" s="34"/>
      <c r="AFW153" s="33"/>
      <c r="AFX153" s="33"/>
      <c r="AFY153" s="33"/>
      <c r="AFZ153" s="34"/>
      <c r="AGA153" s="33"/>
      <c r="AGB153" s="33"/>
      <c r="AGC153" s="33"/>
      <c r="AGD153" s="34"/>
      <c r="AGE153" s="33"/>
      <c r="AGF153" s="33"/>
      <c r="AGG153" s="33"/>
      <c r="AGH153" s="33"/>
      <c r="AGI153" s="33"/>
      <c r="AGJ153" s="34"/>
      <c r="AGK153" s="33"/>
      <c r="AGL153" s="33"/>
      <c r="AGM153" s="33"/>
      <c r="AGN153" s="33"/>
      <c r="AGO153" s="34"/>
      <c r="AGP153" s="34"/>
      <c r="AGQ153" s="33"/>
      <c r="AGR153" s="33"/>
      <c r="AGS153" s="33"/>
      <c r="AGT153" s="33"/>
      <c r="AGU153" s="34"/>
      <c r="AGV153" s="34"/>
      <c r="AGW153" s="33"/>
      <c r="AGX153" s="33"/>
      <c r="AGY153" s="33"/>
      <c r="AGZ153" s="33"/>
      <c r="AHA153" s="34"/>
      <c r="AHB153" s="34"/>
      <c r="AHC153" s="33"/>
      <c r="AHD153" s="33"/>
      <c r="AHE153" s="33"/>
      <c r="AHF153" s="33"/>
      <c r="AHG153" s="34"/>
      <c r="AHH153" s="34"/>
      <c r="AHI153" s="33"/>
      <c r="AHJ153" s="33"/>
      <c r="AHK153" s="33"/>
      <c r="AHL153" s="33"/>
      <c r="AHM153" s="34"/>
      <c r="AHN153" s="34"/>
      <c r="AHO153" s="33"/>
      <c r="AHP153" s="33"/>
      <c r="AHQ153" s="33"/>
      <c r="AHR153" s="34"/>
      <c r="AHS153" s="33"/>
      <c r="AHT153" s="33"/>
      <c r="AHU153" s="33"/>
      <c r="AHV153" s="34"/>
      <c r="AHW153" s="33"/>
      <c r="AHX153" s="33"/>
      <c r="AHY153" s="33"/>
      <c r="AHZ153" s="34"/>
      <c r="AIA153" s="33"/>
      <c r="AIB153" s="33"/>
      <c r="AIC153" s="33"/>
      <c r="AID153" s="34"/>
      <c r="AIE153" s="33"/>
      <c r="AIF153" s="33"/>
      <c r="AIG153" s="33"/>
      <c r="AIH153" s="34"/>
    </row>
    <row r="154" spans="1:918" s="5" customFormat="1" outlineLevel="1" x14ac:dyDescent="0.25">
      <c r="A154" s="35">
        <v>1</v>
      </c>
      <c r="B154" s="44" t="s">
        <v>55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38"/>
      <c r="CD154" s="38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38"/>
      <c r="CX154" s="38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 t="s">
        <v>386</v>
      </c>
      <c r="DX154" s="62" t="s">
        <v>386</v>
      </c>
      <c r="DY154" s="62" t="s">
        <v>386</v>
      </c>
      <c r="DZ154" s="62"/>
      <c r="EA154" s="62"/>
      <c r="EB154" s="62"/>
      <c r="EC154" s="62"/>
      <c r="ED154" s="62"/>
      <c r="EE154" s="62" t="s">
        <v>386</v>
      </c>
      <c r="EF154" s="62"/>
      <c r="EG154" s="62"/>
      <c r="EH154" s="62"/>
      <c r="EI154" s="62" t="s">
        <v>386</v>
      </c>
      <c r="EJ154" s="62"/>
      <c r="EK154" s="38"/>
      <c r="EL154" s="38"/>
      <c r="EM154" s="62"/>
      <c r="EN154" s="62"/>
      <c r="EO154" s="62"/>
      <c r="EP154" s="62"/>
      <c r="EQ154" s="62"/>
      <c r="ER154" s="62"/>
      <c r="ES154" s="62" t="s">
        <v>386</v>
      </c>
      <c r="ET154" s="62"/>
      <c r="EU154" s="62"/>
      <c r="EV154" s="62"/>
      <c r="EW154" s="62"/>
      <c r="EX154" s="62"/>
      <c r="EY154" s="62" t="s">
        <v>386</v>
      </c>
      <c r="EZ154" s="62" t="s">
        <v>386</v>
      </c>
      <c r="FA154" s="62"/>
      <c r="FB154" s="62"/>
      <c r="FC154" s="62"/>
      <c r="FD154" s="62" t="s">
        <v>386</v>
      </c>
      <c r="FE154" s="38"/>
      <c r="FF154" s="38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38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38"/>
      <c r="GU154" s="62"/>
      <c r="GV154" s="62"/>
      <c r="GW154" s="62"/>
      <c r="GX154" s="62"/>
      <c r="GY154" s="62" t="s">
        <v>386</v>
      </c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 t="s">
        <v>386</v>
      </c>
      <c r="HL154" s="62"/>
      <c r="HM154" s="38"/>
      <c r="HN154" s="38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38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 t="s">
        <v>386</v>
      </c>
      <c r="IY154" s="62"/>
      <c r="IZ154" s="38"/>
      <c r="JA154" s="38"/>
      <c r="JB154" s="38"/>
      <c r="JC154" s="77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38"/>
      <c r="JW154" s="37"/>
      <c r="JX154" s="38"/>
      <c r="JY154" s="38"/>
      <c r="JZ154" s="38"/>
      <c r="KA154" s="38"/>
      <c r="KB154" s="38"/>
      <c r="KC154" s="38"/>
      <c r="KD154" s="38"/>
      <c r="KE154" s="38"/>
      <c r="KF154" s="38"/>
      <c r="KG154" s="38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37"/>
      <c r="ON154" s="38"/>
      <c r="OO154" s="38"/>
      <c r="OP154" s="38"/>
      <c r="OQ154" s="38"/>
      <c r="OR154" s="38"/>
      <c r="OS154" s="38"/>
      <c r="OT154" s="38"/>
      <c r="OU154" s="38"/>
      <c r="OV154" s="38"/>
      <c r="OW154" s="38"/>
      <c r="OX154" s="38"/>
      <c r="OY154" s="38"/>
      <c r="OZ154" s="38"/>
      <c r="PA154" s="38"/>
      <c r="PB154" s="38"/>
      <c r="PC154" s="38"/>
      <c r="PD154" s="38"/>
      <c r="PE154" s="38"/>
      <c r="PF154" s="38"/>
      <c r="PG154" s="37"/>
      <c r="PH154" s="38"/>
      <c r="PI154" s="38"/>
      <c r="PJ154" s="38"/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  <c r="PU154" s="38"/>
      <c r="PV154" s="38"/>
      <c r="PW154" s="38"/>
      <c r="PX154" s="38"/>
      <c r="PY154" s="38"/>
      <c r="PZ154" s="38"/>
      <c r="QA154" s="37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7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7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7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7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7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7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7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7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7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7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7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7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7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7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7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7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7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7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7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F154" s="35" t="str">
        <f>IF(COUNTIFS($C$7:$AGE$7,"="&amp;$AGK$5,$C154:$AGE154,"б")=0,"",COUNTIFS($C$7:$AGE$7,"="&amp;$AGK$5,$C154:$AGE154,"б"))</f>
        <v/>
      </c>
      <c r="AGG154" s="43" t="str">
        <f>IF(COUNTIFS($C$7:$AGE$7,"="&amp;$AGK$5,$C154:$AGE154,"у")=0,"",COUNTIFS($C$7:$AGE$7,"="&amp;$AGK$5,$C154:$AGE154,"у"))</f>
        <v/>
      </c>
      <c r="AGH154" s="35" t="str">
        <f t="shared" ref="AGH154:AGH165" si="678">IF(COUNTIFS($C$7:$AGE$7,"="&amp;$AGK$1,$C154:$AGE154,"н")=0,"",COUNTIFS($C$7:$AGE$7,"="&amp;$AGK$1,$C154:$AGE154,"н"))</f>
        <v/>
      </c>
      <c r="AGL154" s="36" t="str">
        <f>IF(COUNTIFS($C$6:$AGE$6,9,$C154:$AGE154,"б")=0,"",COUNTIFS($C$6:$AGE$6,9,$C154:$AGE154,"б"))</f>
        <v/>
      </c>
      <c r="AGM154" s="36" t="str">
        <f t="shared" ref="AGM154:AGM165" si="679">IF(COUNTIFS($C$6:$AGE$6,9,$C154:$AGE154,"у")=0,"",COUNTIFS($C$6:$AGE$6,9,$C154:$AGE154,"у"))</f>
        <v/>
      </c>
      <c r="AGN154" s="39" t="str">
        <f>IF(COUNTIFS($C$6:$AGE$6,9,$C154:$AGE154,"н")=0,"",COUNTIFS($C$6:$AGE$6,9,$C154:$AGE154,"н"))</f>
        <v/>
      </c>
      <c r="AGO154" s="36" t="str">
        <f>IF(COUNTIFS($C$6:$AGE$6,10,$C154:$AGE154,"б")=0,"",COUNTIFS($C$6:$AGE$6,10,$C154:$AGE154,"б"))</f>
        <v/>
      </c>
      <c r="AGP154" s="36" t="str">
        <f t="shared" ref="AGP154:AGP165" si="680">IF(COUNTIFS($C$6:$AGE$6,10,$C154:$AGE154,"у")=0,"",COUNTIFS($C$6:$AGE$6,10,$C154:$AGE154,"у"))</f>
        <v/>
      </c>
      <c r="AGQ154" s="39">
        <f>IF(COUNTIFS($C$6:$AGE$6,10,$C154:$AGE154,"н")=0,"",COUNTIFS($C$6:$AGE$6,10,$C154:$AGE154,"н"))</f>
        <v>9</v>
      </c>
      <c r="AGR154" s="36" t="str">
        <f>IF(COUNTIFS($C$6:$AGE$6,11,$C154:$AGE154,"б")=0,"",COUNTIFS($C$6:$AGE$6,11,$C154:$AGE154,"б"))</f>
        <v/>
      </c>
      <c r="AGS154" s="36" t="str">
        <f t="shared" ref="AGS154:AGS165" si="681">IF(COUNTIFS($C$6:$AGE$6,11,$C154:$AGE154,"у")=0,"",COUNTIFS($C$6:$AGE$6,11,$C154:$AGE154,"у"))</f>
        <v/>
      </c>
      <c r="AGT154" s="39">
        <f>IF(COUNTIFS($C$6:$AGE$6,11,$C154:$AGE154,"н")=0,"",COUNTIFS($C$6:$AGE$6,11,$C154:$AGE154,"н"))</f>
        <v>3</v>
      </c>
      <c r="AGU154" s="36" t="str">
        <f>IF(COUNTIFS($C$6:$AGE$6,12,$C154:$AGE154,"б")=0,"",COUNTIFS($C$6:$AGE$6,12,$C154:$AGE154,"б"))</f>
        <v/>
      </c>
      <c r="AGV154" s="36" t="str">
        <f t="shared" ref="AGV154:AGV165" si="682">IF(COUNTIFS($C$6:$AGE$6,12,$C154:$AGE154,"у")=0,"",COUNTIFS($C$6:$AGE$6,12,$C154:$AGE154,"у"))</f>
        <v/>
      </c>
      <c r="AGW154" s="39" t="str">
        <f>IF(COUNTIFS($C$6:$AGE$6,12,$C154:$AGE154,"н")=0,"",COUNTIFS($C$6:$AGE$6,12,$C154:$AGE154,"н"))</f>
        <v/>
      </c>
      <c r="AGX154" s="36" t="str">
        <f>IF(COUNTIFS($C$6:$AGE$6,1,$C154:$AGE154,"б")=0,"",COUNTIFS($C$6:$AGE$6,1,$C154:$AGE154,"б"))</f>
        <v/>
      </c>
      <c r="AGY154" s="36" t="str">
        <f t="shared" ref="AGY154:AGY165" si="683">IF(COUNTIFS($C$6:$AGE$6,1,$C154:$AGE154,"у")=0,"",COUNTIFS($C$6:$AGE$6,1,$C154:$AGE154,"у"))</f>
        <v/>
      </c>
      <c r="AGZ154" s="39" t="str">
        <f>IF(COUNTIFS($C$6:$AGE$6,1,$C154:$AGE154,"н")=0,"",COUNTIFS($C$6:$AGE$6,1,$C154:$AGE154,"н"))</f>
        <v/>
      </c>
      <c r="AHA154" s="36" t="str">
        <f>IF(COUNTIFS($C$6:$AGE$6,2,$C154:$AGE154,"б")=0,"",COUNTIFS($C$6:$AGE$6,2,$C154:$AGE154,"б"))</f>
        <v/>
      </c>
      <c r="AHB154" s="36" t="str">
        <f t="shared" ref="AHB154:AHB165" si="684">IF(COUNTIFS($C$6:$AGE$6,2,$C154:$AGE154,"у")=0,"",COUNTIFS($C$6:$AGE$6,2,$C154:$AGE154,"у"))</f>
        <v/>
      </c>
      <c r="AHC154" s="39" t="str">
        <f>IF(COUNTIFS($C$6:$AGE$6,2,$C154:$AGE154,"н")=0,"",COUNTIFS($C$6:$AGE$6,2,$C154:$AGE154,"н"))</f>
        <v/>
      </c>
      <c r="AHD154" s="36" t="str">
        <f>IF(COUNTIFS($C$6:$AGE$6,3,$C154:$AGE154,"б")=0,"",COUNTIFS($C$6:$AGE$6,3,$C154:$AGE154,"б"))</f>
        <v/>
      </c>
      <c r="AHE154" s="36" t="str">
        <f t="shared" ref="AHE154:AHE165" si="685">IF(COUNTIFS($C$6:$AGE$6,3,$C154:$AGE154,"у")=0,"",COUNTIFS($C$6:$AGE$6,3,$C154:$AGE154,"у"))</f>
        <v/>
      </c>
      <c r="AHF154" s="39" t="str">
        <f>IF(COUNTIFS($C$6:$AGE$6,3,$C154:$AGE154,"н")=0,"",COUNTIFS($C$6:$AGE$6,3,$C154:$AGE154,"н"))</f>
        <v/>
      </c>
      <c r="AHG154" s="36" t="str">
        <f>IF(COUNTIFS($C$6:$AGE$6,4,$C154:$AGE154,"б")=0,"",COUNTIFS($C$6:$AGE$6,4,$C154:$AGE154,"б"))</f>
        <v/>
      </c>
      <c r="AHH154" s="36" t="str">
        <f t="shared" ref="AHH154:AHH165" si="686">IF(COUNTIFS($C$6:$AGE$6,4,$C154:$AGE154,"у")=0,"",COUNTIFS($C$6:$AGE$6,4,$C154:$AGE154,"у"))</f>
        <v/>
      </c>
      <c r="AHI154" s="39" t="str">
        <f>IF(COUNTIFS($C$6:$AGE$6,4,$C154:$AGE154,"н")=0,"",COUNTIFS($C$6:$AGE$6,4,$C154:$AGE154,"н"))</f>
        <v/>
      </c>
      <c r="AHJ154" s="36" t="str">
        <f>IF(COUNTIFS($C$6:$AGE$6,5,$C154:$AGE154,"б")=0,"",COUNTIFS($C$6:$AGE$6,5,$C154:$AGE154,"б"))</f>
        <v/>
      </c>
      <c r="AHK154" s="36" t="str">
        <f t="shared" ref="AHK154:AHK165" si="687">IF(COUNTIFS($C$6:$AGE$6,5,$C154:$AGE154,"у")=0,"",COUNTIFS($C$6:$AGE$6,5,$C154:$AGE154,"у"))</f>
        <v/>
      </c>
      <c r="AHL154" s="39" t="str">
        <f>IF(COUNTIFS($C$6:$AGE$6,5,$C154:$AGE154,"н")=0,"",COUNTIFS($C$6:$AGE$6,5,$C154:$AGE154,"н"))</f>
        <v/>
      </c>
      <c r="AHM154" s="36" t="str">
        <f>IF(COUNTIFS($C$6:$AGE$6,6,$C154:$AGE154,"б")=0,"",COUNTIFS($C$6:$AGE$6,6,$C154:$AGE154,"б"))</f>
        <v/>
      </c>
      <c r="AHN154" s="36" t="str">
        <f t="shared" ref="AHN154:AHN165" si="688">IF(COUNTIFS($C$6:$AGE$6,6,$C154:$AGE154,"у")=0,"",COUNTIFS($C$6:$AGE$6,6,$C154:$AGE154,"у"))</f>
        <v/>
      </c>
      <c r="AHO154" s="39" t="str">
        <f>IF(COUNTIFS($C$6:$AGE$6,6,$C154:$AGE154,"н")=0,"",COUNTIFS($C$6:$AGE$6,6,$C154:$AGE154,"н"))</f>
        <v/>
      </c>
    </row>
    <row r="155" spans="1:918" s="5" customFormat="1" outlineLevel="1" x14ac:dyDescent="0.25">
      <c r="A155" s="35">
        <f>A154+1</f>
        <v>2</v>
      </c>
      <c r="B155" s="44" t="s">
        <v>56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 t="s">
        <v>386</v>
      </c>
      <c r="P155" s="62" t="s">
        <v>386</v>
      </c>
      <c r="Q155" s="62"/>
      <c r="R155" s="62"/>
      <c r="S155" s="62" t="s">
        <v>386</v>
      </c>
      <c r="T155" s="62" t="s">
        <v>386</v>
      </c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386</v>
      </c>
      <c r="AF155" s="62" t="s">
        <v>386</v>
      </c>
      <c r="AG155" s="62"/>
      <c r="AH155" s="62"/>
      <c r="AI155" s="62" t="s">
        <v>386</v>
      </c>
      <c r="AJ155" s="62"/>
      <c r="AK155" s="62"/>
      <c r="AL155" s="62"/>
      <c r="AM155" s="62" t="s">
        <v>386</v>
      </c>
      <c r="AN155" s="62" t="s">
        <v>386</v>
      </c>
      <c r="AO155" s="62"/>
      <c r="AP155" s="62"/>
      <c r="AQ155" s="62"/>
      <c r="AR155" s="62"/>
      <c r="AS155" s="62"/>
      <c r="AT155" s="62"/>
      <c r="AU155" s="62" t="s">
        <v>386</v>
      </c>
      <c r="AV155" s="62" t="s">
        <v>386</v>
      </c>
      <c r="AW155" s="62" t="s">
        <v>386</v>
      </c>
      <c r="AX155" s="62" t="s">
        <v>386</v>
      </c>
      <c r="AY155" s="62" t="s">
        <v>386</v>
      </c>
      <c r="AZ155" s="62" t="s">
        <v>386</v>
      </c>
      <c r="BA155" s="62" t="s">
        <v>386</v>
      </c>
      <c r="BB155" s="62" t="s">
        <v>386</v>
      </c>
      <c r="BC155" s="62" t="s">
        <v>386</v>
      </c>
      <c r="BD155" s="62" t="s">
        <v>386</v>
      </c>
      <c r="BE155" s="62"/>
      <c r="BF155" s="62"/>
      <c r="BG155" s="62"/>
      <c r="BH155" s="62"/>
      <c r="BI155" s="62"/>
      <c r="BJ155" s="62"/>
      <c r="BK155" s="62" t="s">
        <v>386</v>
      </c>
      <c r="BL155" s="62" t="s">
        <v>386</v>
      </c>
      <c r="BM155" s="62" t="s">
        <v>386</v>
      </c>
      <c r="BN155" s="62" t="s">
        <v>386</v>
      </c>
      <c r="BO155" s="62" t="s">
        <v>386</v>
      </c>
      <c r="BP155" s="62" t="s">
        <v>386</v>
      </c>
      <c r="BQ155" s="62" t="s">
        <v>386</v>
      </c>
      <c r="BR155" s="62" t="s">
        <v>386</v>
      </c>
      <c r="BS155" s="62" t="s">
        <v>386</v>
      </c>
      <c r="BT155" s="62" t="s">
        <v>386</v>
      </c>
      <c r="BU155" s="62" t="s">
        <v>386</v>
      </c>
      <c r="BV155" s="62" t="s">
        <v>386</v>
      </c>
      <c r="BW155" s="62" t="s">
        <v>386</v>
      </c>
      <c r="BX155" s="62"/>
      <c r="BY155" s="62"/>
      <c r="BZ155" s="62"/>
      <c r="CA155" s="62"/>
      <c r="CB155" s="62"/>
      <c r="CC155" s="38"/>
      <c r="CD155" s="38"/>
      <c r="CE155" s="62" t="s">
        <v>386</v>
      </c>
      <c r="CF155" s="62" t="s">
        <v>386</v>
      </c>
      <c r="CG155" s="62" t="s">
        <v>386</v>
      </c>
      <c r="CH155" s="62" t="s">
        <v>386</v>
      </c>
      <c r="CI155" s="62" t="s">
        <v>386</v>
      </c>
      <c r="CJ155" s="62"/>
      <c r="CK155" s="62" t="s">
        <v>386</v>
      </c>
      <c r="CL155" s="62" t="s">
        <v>386</v>
      </c>
      <c r="CM155" s="62" t="s">
        <v>386</v>
      </c>
      <c r="CN155" s="62" t="s">
        <v>386</v>
      </c>
      <c r="CO155" s="62" t="s">
        <v>386</v>
      </c>
      <c r="CP155" s="62" t="s">
        <v>386</v>
      </c>
      <c r="CQ155" s="62"/>
      <c r="CR155" s="62"/>
      <c r="CS155" s="62"/>
      <c r="CT155" s="62"/>
      <c r="CU155" s="62" t="s">
        <v>386</v>
      </c>
      <c r="CV155" s="62"/>
      <c r="CW155" s="38"/>
      <c r="CX155" s="38"/>
      <c r="CY155" s="62" t="s">
        <v>386</v>
      </c>
      <c r="CZ155" s="62" t="s">
        <v>386</v>
      </c>
      <c r="DA155" s="62"/>
      <c r="DB155" s="62"/>
      <c r="DC155" s="62"/>
      <c r="DD155" s="62"/>
      <c r="DE155" s="62" t="s">
        <v>386</v>
      </c>
      <c r="DF155" s="62" t="s">
        <v>386</v>
      </c>
      <c r="DG155" s="62"/>
      <c r="DH155" s="62"/>
      <c r="DI155" s="62"/>
      <c r="DJ155" s="62"/>
      <c r="DK155" s="62" t="s">
        <v>386</v>
      </c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386</v>
      </c>
      <c r="DX155" s="62" t="s">
        <v>386</v>
      </c>
      <c r="DY155" s="62" t="s">
        <v>386</v>
      </c>
      <c r="DZ155" s="62"/>
      <c r="EA155" s="62" t="s">
        <v>386</v>
      </c>
      <c r="EB155" s="62" t="s">
        <v>386</v>
      </c>
      <c r="EC155" s="62" t="s">
        <v>386</v>
      </c>
      <c r="ED155" s="62" t="s">
        <v>386</v>
      </c>
      <c r="EE155" s="62" t="s">
        <v>386</v>
      </c>
      <c r="EF155" s="62"/>
      <c r="EG155" s="62"/>
      <c r="EH155" s="62"/>
      <c r="EI155" s="62" t="s">
        <v>386</v>
      </c>
      <c r="EJ155" s="62"/>
      <c r="EK155" s="38"/>
      <c r="EL155" s="38"/>
      <c r="EM155" s="62"/>
      <c r="EN155" s="62"/>
      <c r="EO155" s="62" t="s">
        <v>386</v>
      </c>
      <c r="EP155" s="62"/>
      <c r="EQ155" s="62"/>
      <c r="ER155" s="62"/>
      <c r="ES155" s="62"/>
      <c r="ET155" s="62"/>
      <c r="EU155" s="62" t="s">
        <v>386</v>
      </c>
      <c r="EV155" s="62"/>
      <c r="EW155" s="62"/>
      <c r="EX155" s="62"/>
      <c r="EY155" s="62" t="s">
        <v>386</v>
      </c>
      <c r="EZ155" s="62" t="s">
        <v>386</v>
      </c>
      <c r="FA155" s="62"/>
      <c r="FB155" s="62"/>
      <c r="FC155" s="62"/>
      <c r="FD155" s="62" t="s">
        <v>386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 t="s">
        <v>386</v>
      </c>
      <c r="FR155" s="62" t="s">
        <v>386</v>
      </c>
      <c r="FS155" s="62"/>
      <c r="FT155" s="62"/>
      <c r="FU155" s="62"/>
      <c r="FV155" s="62"/>
      <c r="FW155" s="62"/>
      <c r="FX155" s="62"/>
      <c r="FY155" s="62"/>
      <c r="FZ155" s="38"/>
      <c r="GA155" s="62" t="s">
        <v>386</v>
      </c>
      <c r="GB155" s="62" t="s">
        <v>386</v>
      </c>
      <c r="GC155" s="62" t="s">
        <v>386</v>
      </c>
      <c r="GD155" s="62"/>
      <c r="GE155" s="62" t="s">
        <v>386</v>
      </c>
      <c r="GF155" s="62" t="s">
        <v>386</v>
      </c>
      <c r="GG155" s="62" t="s">
        <v>386</v>
      </c>
      <c r="GH155" s="62" t="s">
        <v>386</v>
      </c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38"/>
      <c r="GU155" s="62" t="s">
        <v>386</v>
      </c>
      <c r="GV155" s="62" t="s">
        <v>386</v>
      </c>
      <c r="GW155" s="62" t="s">
        <v>386</v>
      </c>
      <c r="GX155" s="62"/>
      <c r="GY155" s="62" t="s">
        <v>386</v>
      </c>
      <c r="GZ155" s="62"/>
      <c r="HA155" s="62" t="s">
        <v>386</v>
      </c>
      <c r="HB155" s="62"/>
      <c r="HC155" s="62" t="s">
        <v>386</v>
      </c>
      <c r="HD155" s="62" t="s">
        <v>386</v>
      </c>
      <c r="HE155" s="62" t="s">
        <v>386</v>
      </c>
      <c r="HF155" s="62" t="s">
        <v>386</v>
      </c>
      <c r="HG155" s="62"/>
      <c r="HH155" s="62"/>
      <c r="HI155" s="62"/>
      <c r="HJ155" s="62"/>
      <c r="HK155" s="62" t="s">
        <v>386</v>
      </c>
      <c r="HL155" s="62"/>
      <c r="HM155" s="38"/>
      <c r="HN155" s="38"/>
      <c r="HO155" s="62"/>
      <c r="HP155" s="62"/>
      <c r="HQ155" s="62"/>
      <c r="HR155" s="62"/>
      <c r="HS155" s="62" t="s">
        <v>386</v>
      </c>
      <c r="HT155" s="62" t="s">
        <v>386</v>
      </c>
      <c r="HU155" s="62" t="s">
        <v>386</v>
      </c>
      <c r="HV155" s="62" t="s">
        <v>386</v>
      </c>
      <c r="HW155" s="62"/>
      <c r="HX155" s="62"/>
      <c r="HY155" s="62"/>
      <c r="HZ155" s="62"/>
      <c r="IA155" s="62" t="s">
        <v>386</v>
      </c>
      <c r="IB155" s="62"/>
      <c r="IC155" s="62"/>
      <c r="ID155" s="62"/>
      <c r="IE155" s="62"/>
      <c r="IF155" s="62" t="s">
        <v>386</v>
      </c>
      <c r="IG155" s="62" t="s">
        <v>386</v>
      </c>
      <c r="IH155" s="38"/>
      <c r="II155" s="62"/>
      <c r="IJ155" s="62" t="s">
        <v>397</v>
      </c>
      <c r="IK155" s="62" t="s">
        <v>397</v>
      </c>
      <c r="IL155" s="62" t="s">
        <v>397</v>
      </c>
      <c r="IM155" s="62" t="s">
        <v>397</v>
      </c>
      <c r="IN155" s="62" t="s">
        <v>397</v>
      </c>
      <c r="IO155" s="62" t="s">
        <v>397</v>
      </c>
      <c r="IP155" s="62" t="s">
        <v>397</v>
      </c>
      <c r="IQ155" s="62"/>
      <c r="IR155" s="62"/>
      <c r="IS155" s="62"/>
      <c r="IT155" s="62" t="s">
        <v>397</v>
      </c>
      <c r="IU155" s="62"/>
      <c r="IV155" s="62"/>
      <c r="IW155" s="62"/>
      <c r="IX155" s="62" t="s">
        <v>397</v>
      </c>
      <c r="IY155" s="62"/>
      <c r="IZ155" s="38"/>
      <c r="JA155" s="38"/>
      <c r="JB155" s="38"/>
      <c r="JC155" s="77"/>
      <c r="JD155" s="62"/>
      <c r="JE155" s="62" t="s">
        <v>386</v>
      </c>
      <c r="JF155" s="62"/>
      <c r="JG155" s="62"/>
      <c r="JH155" s="62" t="s">
        <v>386</v>
      </c>
      <c r="JI155" s="62" t="s">
        <v>386</v>
      </c>
      <c r="JJ155" s="62" t="s">
        <v>386</v>
      </c>
      <c r="JK155" s="62" t="s">
        <v>386</v>
      </c>
      <c r="JL155" s="62"/>
      <c r="JM155" s="62"/>
      <c r="JN155" s="62"/>
      <c r="JO155" s="62" t="s">
        <v>386</v>
      </c>
      <c r="JP155" s="62"/>
      <c r="JQ155" s="62"/>
      <c r="JR155" s="62"/>
      <c r="JS155" s="62" t="s">
        <v>386</v>
      </c>
      <c r="JT155" s="62"/>
      <c r="JU155" s="62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 t="shared" ref="AGF155:AGF165" si="689">IF(COUNTIFS($C$7:$AGE$7,"="&amp;$AGK$1,$C155:$AGE155,"б")=0,"",COUNTIFS($C$7:$AGE$7,"="&amp;$AGK$1,$C155:$AGE155,"б"))</f>
        <v/>
      </c>
      <c r="AGG155" s="43" t="str">
        <f t="shared" ref="AGG155:AGG165" si="690">IF(COUNTIFS($C$7:$AGE$7,"="&amp;$AGK$1,$C155:$AGE155,"у")=0,"",COUNTIFS($C$7:$AGE$7,"="&amp;$AGK$1,$C155:$AGE155,"у"))</f>
        <v/>
      </c>
      <c r="AGH155" s="35">
        <f t="shared" si="678"/>
        <v>7</v>
      </c>
      <c r="AGL155" s="36" t="str">
        <f t="shared" ref="AGL155:AGL165" si="691">IF(COUNTIFS($C$6:$AGE$6,9,$C155:$AGE155,"б")=0,"",COUNTIFS($C$6:$AGE$6,9,$C155:$AGE155,"б"))</f>
        <v/>
      </c>
      <c r="AGM155" s="36" t="str">
        <f t="shared" si="679"/>
        <v/>
      </c>
      <c r="AGN155" s="39">
        <f t="shared" ref="AGN155:AGN165" si="692">IF(COUNTIFS($C$6:$AGE$6,9,$C155:$AGE155,"н")=0,"",COUNTIFS($C$6:$AGE$6,9,$C155:$AGE155,"н"))</f>
        <v>43</v>
      </c>
      <c r="AGO155" s="36" t="str">
        <f t="shared" ref="AGO155:AGO165" si="693">IF(COUNTIFS($C$6:$AGE$6,10,$C155:$AGE155,"б")=0,"",COUNTIFS($C$6:$AGE$6,10,$C155:$AGE155,"б"))</f>
        <v/>
      </c>
      <c r="AGP155" s="36" t="str">
        <f t="shared" si="680"/>
        <v/>
      </c>
      <c r="AGQ155" s="39">
        <f t="shared" ref="AGQ155:AGQ165" si="694">IF(COUNTIFS($C$6:$AGE$6,10,$C155:$AGE155,"н")=0,"",COUNTIFS($C$6:$AGE$6,10,$C155:$AGE155,"н"))</f>
        <v>22</v>
      </c>
      <c r="AGR155" s="36">
        <f t="shared" ref="AGR155:AGR165" si="695">IF(COUNTIFS($C$6:$AGE$6,11,$C155:$AGE155,"б")=0,"",COUNTIFS($C$6:$AGE$6,11,$C155:$AGE155,"б"))</f>
        <v>9</v>
      </c>
      <c r="AGS155" s="36" t="str">
        <f t="shared" si="681"/>
        <v/>
      </c>
      <c r="AGT155" s="39">
        <f t="shared" ref="AGT155:AGT165" si="696">IF(COUNTIFS($C$6:$AGE$6,11,$C155:$AGE155,"н")=0,"",COUNTIFS($C$6:$AGE$6,11,$C155:$AGE155,"н"))</f>
        <v>25</v>
      </c>
      <c r="AGU155" s="36" t="str">
        <f t="shared" ref="AGU155:AGU165" si="697">IF(COUNTIFS($C$6:$AGE$6,12,$C155:$AGE155,"б")=0,"",COUNTIFS($C$6:$AGE$6,12,$C155:$AGE155,"б"))</f>
        <v/>
      </c>
      <c r="AGV155" s="36" t="str">
        <f t="shared" si="682"/>
        <v/>
      </c>
      <c r="AGW155" s="39">
        <f t="shared" ref="AGW155:AGW165" si="698">IF(COUNTIFS($C$6:$AGE$6,12,$C155:$AGE155,"н")=0,"",COUNTIFS($C$6:$AGE$6,12,$C155:$AGE155,"н"))</f>
        <v>6</v>
      </c>
      <c r="AGX155" s="36" t="str">
        <f t="shared" ref="AGX155:AGX165" si="699">IF(COUNTIFS($C$6:$AGE$6,1,$C155:$AGE155,"б")=0,"",COUNTIFS($C$6:$AGE$6,1,$C155:$AGE155,"б"))</f>
        <v/>
      </c>
      <c r="AGY155" s="36" t="str">
        <f t="shared" si="683"/>
        <v/>
      </c>
      <c r="AGZ155" s="39" t="str">
        <f t="shared" ref="AGZ155:AGZ165" si="700">IF(COUNTIFS($C$6:$AGE$6,1,$C155:$AGE155,"н")=0,"",COUNTIFS($C$6:$AGE$6,1,$C155:$AGE155,"н"))</f>
        <v/>
      </c>
      <c r="AHA155" s="36" t="str">
        <f t="shared" ref="AHA155:AHA165" si="701">IF(COUNTIFS($C$6:$AGE$6,2,$C155:$AGE155,"б")=0,"",COUNTIFS($C$6:$AGE$6,2,$C155:$AGE155,"б"))</f>
        <v/>
      </c>
      <c r="AHB155" s="36" t="str">
        <f t="shared" si="684"/>
        <v/>
      </c>
      <c r="AHC155" s="39" t="str">
        <f t="shared" ref="AHC155:AHC165" si="702">IF(COUNTIFS($C$6:$AGE$6,2,$C155:$AGE155,"н")=0,"",COUNTIFS($C$6:$AGE$6,2,$C155:$AGE155,"н"))</f>
        <v/>
      </c>
      <c r="AHD155" s="36" t="str">
        <f t="shared" ref="AHD155:AHD165" si="703">IF(COUNTIFS($C$6:$AGE$6,3,$C155:$AGE155,"б")=0,"",COUNTIFS($C$6:$AGE$6,3,$C155:$AGE155,"б"))</f>
        <v/>
      </c>
      <c r="AHE155" s="36" t="str">
        <f t="shared" si="685"/>
        <v/>
      </c>
      <c r="AHF155" s="39" t="str">
        <f t="shared" ref="AHF155:AHF165" si="704">IF(COUNTIFS($C$6:$AGE$6,3,$C155:$AGE155,"н")=0,"",COUNTIFS($C$6:$AGE$6,3,$C155:$AGE155,"н"))</f>
        <v/>
      </c>
      <c r="AHG155" s="36" t="str">
        <f t="shared" ref="AHG155:AHG165" si="705">IF(COUNTIFS($C$6:$AGE$6,4,$C155:$AGE155,"б")=0,"",COUNTIFS($C$6:$AGE$6,4,$C155:$AGE155,"б"))</f>
        <v/>
      </c>
      <c r="AHH155" s="36" t="str">
        <f t="shared" si="686"/>
        <v/>
      </c>
      <c r="AHI155" s="39" t="str">
        <f t="shared" ref="AHI155:AHI165" si="706">IF(COUNTIFS($C$6:$AGE$6,4,$C155:$AGE155,"н")=0,"",COUNTIFS($C$6:$AGE$6,4,$C155:$AGE155,"н"))</f>
        <v/>
      </c>
      <c r="AHJ155" s="36" t="str">
        <f t="shared" ref="AHJ155:AHJ165" si="707">IF(COUNTIFS($C$6:$AGE$6,5,$C155:$AGE155,"б")=0,"",COUNTIFS($C$6:$AGE$6,5,$C155:$AGE155,"б"))</f>
        <v/>
      </c>
      <c r="AHK155" s="36" t="str">
        <f t="shared" si="687"/>
        <v/>
      </c>
      <c r="AHL155" s="39" t="str">
        <f t="shared" ref="AHL155:AHL165" si="708">IF(COUNTIFS($C$6:$AGE$6,5,$C155:$AGE155,"н")=0,"",COUNTIFS($C$6:$AGE$6,5,$C155:$AGE155,"н"))</f>
        <v/>
      </c>
      <c r="AHM155" s="36" t="str">
        <f t="shared" ref="AHM155:AHM165" si="709">IF(COUNTIFS($C$6:$AGE$6,6,$C155:$AGE155,"б")=0,"",COUNTIFS($C$6:$AGE$6,6,$C155:$AGE155,"б"))</f>
        <v/>
      </c>
      <c r="AHN155" s="36" t="str">
        <f t="shared" si="688"/>
        <v/>
      </c>
      <c r="AHO155" s="39" t="str">
        <f t="shared" ref="AHO155:AHO165" si="710">IF(COUNTIFS($C$6:$AGE$6,6,$C155:$AGE155,"н")=0,"",COUNTIFS($C$6:$AGE$6,6,$C155:$AGE155,"н"))</f>
        <v/>
      </c>
    </row>
    <row r="156" spans="1:918" s="5" customFormat="1" outlineLevel="1" x14ac:dyDescent="0.25">
      <c r="A156" s="35">
        <f t="shared" ref="A156:A165" si="711">A155+1</f>
        <v>3</v>
      </c>
      <c r="B156" s="44" t="s">
        <v>57</v>
      </c>
      <c r="C156" s="37"/>
      <c r="D156" s="35"/>
      <c r="E156" s="35"/>
      <c r="F156" s="35"/>
      <c r="G156" s="62"/>
      <c r="H156" s="62"/>
      <c r="I156" s="62"/>
      <c r="J156" s="62"/>
      <c r="K156" s="62" t="s">
        <v>387</v>
      </c>
      <c r="L156" s="62" t="s">
        <v>387</v>
      </c>
      <c r="M156" s="62" t="s">
        <v>387</v>
      </c>
      <c r="N156" s="62" t="s">
        <v>387</v>
      </c>
      <c r="O156" s="62"/>
      <c r="P156" s="62" t="s">
        <v>386</v>
      </c>
      <c r="Q156" s="62"/>
      <c r="R156" s="62"/>
      <c r="S156" s="62"/>
      <c r="T156" s="62"/>
      <c r="U156" s="38"/>
      <c r="V156" s="38"/>
      <c r="W156" s="62" t="s">
        <v>386</v>
      </c>
      <c r="X156" s="62" t="s">
        <v>386</v>
      </c>
      <c r="Y156" s="62" t="s">
        <v>386</v>
      </c>
      <c r="Z156" s="62" t="s">
        <v>386</v>
      </c>
      <c r="AA156" s="62"/>
      <c r="AB156" s="62"/>
      <c r="AC156" s="62"/>
      <c r="AD156" s="62"/>
      <c r="AE156" s="62" t="s">
        <v>386</v>
      </c>
      <c r="AF156" s="62" t="s">
        <v>386</v>
      </c>
      <c r="AG156" s="62"/>
      <c r="AH156" s="62"/>
      <c r="AI156" s="62" t="s">
        <v>386</v>
      </c>
      <c r="AJ156" s="62"/>
      <c r="AK156" s="62"/>
      <c r="AL156" s="62"/>
      <c r="AM156" s="62" t="s">
        <v>386</v>
      </c>
      <c r="AN156" s="62" t="s">
        <v>386</v>
      </c>
      <c r="AO156" s="62"/>
      <c r="AP156" s="62"/>
      <c r="AQ156" s="62"/>
      <c r="AR156" s="62"/>
      <c r="AS156" s="62"/>
      <c r="AT156" s="62"/>
      <c r="AU156" s="62" t="s">
        <v>386</v>
      </c>
      <c r="AV156" s="62" t="s">
        <v>386</v>
      </c>
      <c r="AW156" s="62" t="s">
        <v>386</v>
      </c>
      <c r="AX156" s="62" t="s">
        <v>386</v>
      </c>
      <c r="AY156" s="62" t="s">
        <v>386</v>
      </c>
      <c r="AZ156" s="62" t="s">
        <v>386</v>
      </c>
      <c r="BA156" s="62" t="s">
        <v>386</v>
      </c>
      <c r="BB156" s="62" t="s">
        <v>386</v>
      </c>
      <c r="BC156" s="62" t="s">
        <v>386</v>
      </c>
      <c r="BD156" s="62" t="s">
        <v>386</v>
      </c>
      <c r="BE156" s="62"/>
      <c r="BF156" s="62"/>
      <c r="BG156" s="62" t="s">
        <v>386</v>
      </c>
      <c r="BH156" s="62" t="s">
        <v>386</v>
      </c>
      <c r="BI156" s="62"/>
      <c r="BJ156" s="62"/>
      <c r="BK156" s="62" t="s">
        <v>386</v>
      </c>
      <c r="BL156" s="62" t="s">
        <v>386</v>
      </c>
      <c r="BM156" s="62" t="s">
        <v>386</v>
      </c>
      <c r="BN156" s="62" t="s">
        <v>386</v>
      </c>
      <c r="BO156" s="62" t="s">
        <v>386</v>
      </c>
      <c r="BP156" s="62" t="s">
        <v>386</v>
      </c>
      <c r="BQ156" s="62" t="s">
        <v>386</v>
      </c>
      <c r="BR156" s="62" t="s">
        <v>386</v>
      </c>
      <c r="BS156" s="62" t="s">
        <v>386</v>
      </c>
      <c r="BT156" s="62" t="s">
        <v>386</v>
      </c>
      <c r="BU156" s="62" t="s">
        <v>386</v>
      </c>
      <c r="BV156" s="62" t="s">
        <v>386</v>
      </c>
      <c r="BW156" s="62" t="s">
        <v>386</v>
      </c>
      <c r="BX156" s="62"/>
      <c r="BY156" s="62"/>
      <c r="BZ156" s="62"/>
      <c r="CA156" s="62" t="s">
        <v>386</v>
      </c>
      <c r="CB156" s="62" t="s">
        <v>386</v>
      </c>
      <c r="CC156" s="38"/>
      <c r="CD156" s="38"/>
      <c r="CE156" s="62" t="s">
        <v>397</v>
      </c>
      <c r="CF156" s="62" t="s">
        <v>397</v>
      </c>
      <c r="CG156" s="62" t="s">
        <v>397</v>
      </c>
      <c r="CH156" s="62" t="s">
        <v>397</v>
      </c>
      <c r="CI156" s="62" t="s">
        <v>397</v>
      </c>
      <c r="CJ156" s="62" t="s">
        <v>397</v>
      </c>
      <c r="CK156" s="62" t="s">
        <v>397</v>
      </c>
      <c r="CL156" s="62" t="s">
        <v>397</v>
      </c>
      <c r="CM156" s="62" t="s">
        <v>397</v>
      </c>
      <c r="CN156" s="62" t="s">
        <v>397</v>
      </c>
      <c r="CO156" s="62" t="s">
        <v>397</v>
      </c>
      <c r="CP156" s="62" t="s">
        <v>397</v>
      </c>
      <c r="CQ156" s="62" t="s">
        <v>397</v>
      </c>
      <c r="CR156" s="62" t="s">
        <v>397</v>
      </c>
      <c r="CS156" s="62"/>
      <c r="CT156" s="62"/>
      <c r="CU156" s="62" t="s">
        <v>386</v>
      </c>
      <c r="CV156" s="62"/>
      <c r="CW156" s="38"/>
      <c r="CX156" s="38"/>
      <c r="CY156" s="62"/>
      <c r="CZ156" s="62"/>
      <c r="DA156" s="62"/>
      <c r="DB156" s="62"/>
      <c r="DC156" s="62" t="s">
        <v>386</v>
      </c>
      <c r="DD156" s="62" t="s">
        <v>386</v>
      </c>
      <c r="DE156" s="62"/>
      <c r="DF156" s="62" t="s">
        <v>386</v>
      </c>
      <c r="DG156" s="62" t="s">
        <v>386</v>
      </c>
      <c r="DH156" s="62"/>
      <c r="DI156" s="62"/>
      <c r="DJ156" s="62"/>
      <c r="DK156" s="62" t="s">
        <v>386</v>
      </c>
      <c r="DL156" s="62"/>
      <c r="DM156" s="62"/>
      <c r="DN156" s="62"/>
      <c r="DO156" s="62" t="s">
        <v>386</v>
      </c>
      <c r="DP156" s="62" t="s">
        <v>386</v>
      </c>
      <c r="DQ156" s="62"/>
      <c r="DR156" s="62"/>
      <c r="DS156" s="62" t="s">
        <v>386</v>
      </c>
      <c r="DT156" s="62" t="s">
        <v>386</v>
      </c>
      <c r="DU156" s="62" t="s">
        <v>386</v>
      </c>
      <c r="DV156" s="62" t="s">
        <v>386</v>
      </c>
      <c r="DW156" s="62" t="s">
        <v>386</v>
      </c>
      <c r="DX156" s="62" t="s">
        <v>386</v>
      </c>
      <c r="DY156" s="62" t="s">
        <v>386</v>
      </c>
      <c r="DZ156" s="62" t="s">
        <v>386</v>
      </c>
      <c r="EA156" s="62" t="s">
        <v>386</v>
      </c>
      <c r="EB156" s="62" t="s">
        <v>386</v>
      </c>
      <c r="EC156" s="62" t="s">
        <v>386</v>
      </c>
      <c r="ED156" s="62" t="s">
        <v>386</v>
      </c>
      <c r="EE156" s="62" t="s">
        <v>386</v>
      </c>
      <c r="EF156" s="62"/>
      <c r="EG156" s="62"/>
      <c r="EH156" s="62"/>
      <c r="EI156" s="62"/>
      <c r="EJ156" s="62"/>
      <c r="EK156" s="38"/>
      <c r="EL156" s="38"/>
      <c r="EM156" s="62"/>
      <c r="EN156" s="62"/>
      <c r="EO156" s="62" t="s">
        <v>386</v>
      </c>
      <c r="EP156" s="62"/>
      <c r="EQ156" s="62" t="s">
        <v>386</v>
      </c>
      <c r="ER156" s="62" t="s">
        <v>386</v>
      </c>
      <c r="ES156" s="62" t="s">
        <v>386</v>
      </c>
      <c r="ET156" s="62" t="s">
        <v>386</v>
      </c>
      <c r="EU156" s="62" t="s">
        <v>386</v>
      </c>
      <c r="EV156" s="62"/>
      <c r="EW156" s="62"/>
      <c r="EX156" s="62"/>
      <c r="EY156" s="62" t="s">
        <v>386</v>
      </c>
      <c r="EZ156" s="62" t="s">
        <v>386</v>
      </c>
      <c r="FA156" s="62"/>
      <c r="FB156" s="62"/>
      <c r="FC156" s="62" t="s">
        <v>386</v>
      </c>
      <c r="FD156" s="62" t="s">
        <v>386</v>
      </c>
      <c r="FE156" s="38"/>
      <c r="FF156" s="38"/>
      <c r="FG156" s="62" t="s">
        <v>386</v>
      </c>
      <c r="FH156" s="62" t="s">
        <v>386</v>
      </c>
      <c r="FI156" s="62" t="s">
        <v>386</v>
      </c>
      <c r="FJ156" s="62" t="s">
        <v>386</v>
      </c>
      <c r="FK156" s="62"/>
      <c r="FL156" s="62"/>
      <c r="FM156" s="62"/>
      <c r="FN156" s="62"/>
      <c r="FO156" s="62"/>
      <c r="FP156" s="62"/>
      <c r="FQ156" s="62"/>
      <c r="FR156" s="62"/>
      <c r="FS156" s="62" t="s">
        <v>386</v>
      </c>
      <c r="FT156" s="62"/>
      <c r="FU156" s="62"/>
      <c r="FV156" s="62"/>
      <c r="FW156" s="62" t="s">
        <v>386</v>
      </c>
      <c r="FX156" s="62"/>
      <c r="FY156" s="62"/>
      <c r="FZ156" s="38"/>
      <c r="GA156" s="62" t="s">
        <v>386</v>
      </c>
      <c r="GB156" s="62" t="s">
        <v>386</v>
      </c>
      <c r="GC156" s="62" t="s">
        <v>386</v>
      </c>
      <c r="GD156" s="62"/>
      <c r="GE156" s="62"/>
      <c r="GF156" s="62" t="s">
        <v>386</v>
      </c>
      <c r="GG156" s="62" t="s">
        <v>386</v>
      </c>
      <c r="GH156" s="62" t="s">
        <v>386</v>
      </c>
      <c r="GI156" s="62"/>
      <c r="GJ156" s="62"/>
      <c r="GK156" s="62"/>
      <c r="GL156" s="62"/>
      <c r="GM156" s="62"/>
      <c r="GN156" s="62"/>
      <c r="GO156" s="62"/>
      <c r="GP156" s="62"/>
      <c r="GQ156" s="62" t="s">
        <v>386</v>
      </c>
      <c r="GR156" s="62" t="s">
        <v>386</v>
      </c>
      <c r="GS156" s="62"/>
      <c r="GT156" s="38"/>
      <c r="GU156" s="62" t="s">
        <v>386</v>
      </c>
      <c r="GV156" s="62" t="s">
        <v>386</v>
      </c>
      <c r="GW156" s="62" t="s">
        <v>386</v>
      </c>
      <c r="GX156" s="62"/>
      <c r="GY156" s="62"/>
      <c r="GZ156" s="62" t="s">
        <v>386</v>
      </c>
      <c r="HA156" s="62" t="s">
        <v>386</v>
      </c>
      <c r="HB156" s="62" t="s">
        <v>386</v>
      </c>
      <c r="HC156" s="62" t="s">
        <v>386</v>
      </c>
      <c r="HD156" s="62" t="s">
        <v>386</v>
      </c>
      <c r="HE156" s="62" t="s">
        <v>386</v>
      </c>
      <c r="HF156" s="62" t="s">
        <v>386</v>
      </c>
      <c r="HG156" s="62" t="s">
        <v>386</v>
      </c>
      <c r="HH156" s="62"/>
      <c r="HI156" s="62"/>
      <c r="HJ156" s="62"/>
      <c r="HK156" s="62" t="s">
        <v>386</v>
      </c>
      <c r="HL156" s="62"/>
      <c r="HM156" s="38"/>
      <c r="HN156" s="38"/>
      <c r="HO156" s="62"/>
      <c r="HP156" s="62"/>
      <c r="HQ156" s="62"/>
      <c r="HR156" s="62"/>
      <c r="HS156" s="62" t="s">
        <v>386</v>
      </c>
      <c r="HT156" s="62" t="s">
        <v>386</v>
      </c>
      <c r="HU156" s="62" t="s">
        <v>386</v>
      </c>
      <c r="HV156" s="62" t="s">
        <v>386</v>
      </c>
      <c r="HW156" s="62"/>
      <c r="HX156" s="62" t="s">
        <v>386</v>
      </c>
      <c r="HY156" s="62"/>
      <c r="HZ156" s="62"/>
      <c r="IA156" s="62" t="s">
        <v>386</v>
      </c>
      <c r="IB156" s="62"/>
      <c r="IC156" s="62"/>
      <c r="ID156" s="62"/>
      <c r="IE156" s="62"/>
      <c r="IF156" s="62"/>
      <c r="IG156" s="62" t="s">
        <v>386</v>
      </c>
      <c r="IH156" s="38"/>
      <c r="II156" s="62"/>
      <c r="IJ156" s="62" t="s">
        <v>386</v>
      </c>
      <c r="IK156" s="62" t="s">
        <v>386</v>
      </c>
      <c r="IL156" s="62" t="s">
        <v>386</v>
      </c>
      <c r="IM156" s="62" t="s">
        <v>386</v>
      </c>
      <c r="IN156" s="62" t="s">
        <v>386</v>
      </c>
      <c r="IO156" s="62" t="s">
        <v>386</v>
      </c>
      <c r="IP156" s="62" t="s">
        <v>386</v>
      </c>
      <c r="IQ156" s="62"/>
      <c r="IR156" s="62"/>
      <c r="IS156" s="62"/>
      <c r="IT156" s="62" t="s">
        <v>386</v>
      </c>
      <c r="IU156" s="62"/>
      <c r="IV156" s="62"/>
      <c r="IW156" s="62"/>
      <c r="IX156" s="62"/>
      <c r="IY156" s="62"/>
      <c r="IZ156" s="38"/>
      <c r="JA156" s="38"/>
      <c r="JB156" s="38"/>
      <c r="JC156" s="77"/>
      <c r="JD156" s="62"/>
      <c r="JE156" s="62" t="s">
        <v>386</v>
      </c>
      <c r="JF156" s="62"/>
      <c r="JG156" s="62"/>
      <c r="JH156" s="62" t="s">
        <v>386</v>
      </c>
      <c r="JI156" s="62" t="s">
        <v>386</v>
      </c>
      <c r="JJ156" s="62" t="s">
        <v>386</v>
      </c>
      <c r="JK156" s="62" t="s">
        <v>386</v>
      </c>
      <c r="JL156" s="62"/>
      <c r="JM156" s="62"/>
      <c r="JN156" s="62"/>
      <c r="JO156" s="62" t="s">
        <v>386</v>
      </c>
      <c r="JP156" s="62"/>
      <c r="JQ156" s="62"/>
      <c r="JR156" s="62"/>
      <c r="JS156" s="62"/>
      <c r="JT156" s="62" t="s">
        <v>386</v>
      </c>
      <c r="JU156" s="62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si="689"/>
        <v/>
      </c>
      <c r="AGG156" s="43" t="str">
        <f t="shared" si="690"/>
        <v/>
      </c>
      <c r="AGH156" s="35">
        <f t="shared" si="678"/>
        <v>7</v>
      </c>
      <c r="AGL156" s="36">
        <f t="shared" si="691"/>
        <v>12</v>
      </c>
      <c r="AGM156" s="36">
        <f t="shared" si="679"/>
        <v>4</v>
      </c>
      <c r="AGN156" s="39">
        <f t="shared" si="692"/>
        <v>37</v>
      </c>
      <c r="AGO156" s="36">
        <f t="shared" si="693"/>
        <v>2</v>
      </c>
      <c r="AGP156" s="36" t="str">
        <f t="shared" si="680"/>
        <v/>
      </c>
      <c r="AGQ156" s="39">
        <f t="shared" si="694"/>
        <v>37</v>
      </c>
      <c r="AGR156" s="36" t="str">
        <f t="shared" si="695"/>
        <v/>
      </c>
      <c r="AGS156" s="36" t="str">
        <f t="shared" si="681"/>
        <v/>
      </c>
      <c r="AGT156" s="39">
        <f t="shared" si="696"/>
        <v>36</v>
      </c>
      <c r="AGU156" s="36" t="str">
        <f t="shared" si="697"/>
        <v/>
      </c>
      <c r="AGV156" s="36" t="str">
        <f t="shared" si="682"/>
        <v/>
      </c>
      <c r="AGW156" s="39">
        <f t="shared" si="698"/>
        <v>6</v>
      </c>
      <c r="AGX156" s="36" t="str">
        <f t="shared" si="699"/>
        <v/>
      </c>
      <c r="AGY156" s="36" t="str">
        <f t="shared" si="683"/>
        <v/>
      </c>
      <c r="AGZ156" s="39" t="str">
        <f t="shared" si="700"/>
        <v/>
      </c>
      <c r="AHA156" s="36" t="str">
        <f t="shared" si="701"/>
        <v/>
      </c>
      <c r="AHB156" s="36" t="str">
        <f t="shared" si="684"/>
        <v/>
      </c>
      <c r="AHC156" s="39" t="str">
        <f t="shared" si="702"/>
        <v/>
      </c>
      <c r="AHD156" s="36" t="str">
        <f t="shared" si="703"/>
        <v/>
      </c>
      <c r="AHE156" s="36" t="str">
        <f t="shared" si="685"/>
        <v/>
      </c>
      <c r="AHF156" s="39" t="str">
        <f t="shared" si="704"/>
        <v/>
      </c>
      <c r="AHG156" s="36" t="str">
        <f t="shared" si="705"/>
        <v/>
      </c>
      <c r="AHH156" s="36" t="str">
        <f t="shared" si="686"/>
        <v/>
      </c>
      <c r="AHI156" s="39" t="str">
        <f t="shared" si="706"/>
        <v/>
      </c>
      <c r="AHJ156" s="36" t="str">
        <f t="shared" si="707"/>
        <v/>
      </c>
      <c r="AHK156" s="36" t="str">
        <f t="shared" si="687"/>
        <v/>
      </c>
      <c r="AHL156" s="39" t="str">
        <f t="shared" si="708"/>
        <v/>
      </c>
      <c r="AHM156" s="36" t="str">
        <f t="shared" si="709"/>
        <v/>
      </c>
      <c r="AHN156" s="36" t="str">
        <f t="shared" si="688"/>
        <v/>
      </c>
      <c r="AHO156" s="39" t="str">
        <f t="shared" si="710"/>
        <v/>
      </c>
    </row>
    <row r="157" spans="1:918" s="5" customFormat="1" outlineLevel="1" x14ac:dyDescent="0.25">
      <c r="A157" s="35">
        <f t="shared" si="711"/>
        <v>4</v>
      </c>
      <c r="B157" s="44" t="s">
        <v>58</v>
      </c>
      <c r="C157" s="37"/>
      <c r="D157" s="35"/>
      <c r="E157" s="35"/>
      <c r="F157" s="3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38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 t="s">
        <v>386</v>
      </c>
      <c r="BD157" s="62" t="s">
        <v>386</v>
      </c>
      <c r="BE157" s="62"/>
      <c r="BF157" s="62"/>
      <c r="BG157" s="62" t="s">
        <v>386</v>
      </c>
      <c r="BH157" s="62" t="s">
        <v>386</v>
      </c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 t="s">
        <v>387</v>
      </c>
      <c r="CB157" s="62" t="s">
        <v>387</v>
      </c>
      <c r="CC157" s="38"/>
      <c r="CD157" s="38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 t="s">
        <v>386</v>
      </c>
      <c r="CV157" s="62"/>
      <c r="CW157" s="38"/>
      <c r="CX157" s="38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 t="s">
        <v>386</v>
      </c>
      <c r="DL157" s="62"/>
      <c r="DM157" s="62"/>
      <c r="DN157" s="62"/>
      <c r="DO157" s="62" t="s">
        <v>386</v>
      </c>
      <c r="DP157" s="62" t="s">
        <v>386</v>
      </c>
      <c r="DQ157" s="62"/>
      <c r="DR157" s="62"/>
      <c r="DS157" s="62" t="s">
        <v>397</v>
      </c>
      <c r="DT157" s="62" t="s">
        <v>397</v>
      </c>
      <c r="DU157" s="62" t="s">
        <v>397</v>
      </c>
      <c r="DV157" s="62" t="s">
        <v>397</v>
      </c>
      <c r="DW157" s="62" t="s">
        <v>397</v>
      </c>
      <c r="DX157" s="62" t="s">
        <v>397</v>
      </c>
      <c r="DY157" s="62" t="s">
        <v>397</v>
      </c>
      <c r="DZ157" s="62" t="s">
        <v>397</v>
      </c>
      <c r="EA157" s="62" t="s">
        <v>397</v>
      </c>
      <c r="EB157" s="62" t="s">
        <v>397</v>
      </c>
      <c r="EC157" s="62" t="s">
        <v>397</v>
      </c>
      <c r="ED157" s="62" t="s">
        <v>397</v>
      </c>
      <c r="EE157" s="62" t="s">
        <v>397</v>
      </c>
      <c r="EF157" s="62"/>
      <c r="EG157" s="62"/>
      <c r="EH157" s="62"/>
      <c r="EI157" s="62" t="s">
        <v>397</v>
      </c>
      <c r="EJ157" s="62"/>
      <c r="EK157" s="38"/>
      <c r="EL157" s="38"/>
      <c r="EM157" s="62"/>
      <c r="EN157" s="62"/>
      <c r="EO157" s="62"/>
      <c r="EP157" s="62"/>
      <c r="EQ157" s="62"/>
      <c r="ER157" s="62"/>
      <c r="ES157" s="62" t="s">
        <v>386</v>
      </c>
      <c r="ET157" s="62"/>
      <c r="EU157" s="62"/>
      <c r="EV157" s="62"/>
      <c r="EW157" s="62"/>
      <c r="EX157" s="62"/>
      <c r="EY157" s="62" t="s">
        <v>386</v>
      </c>
      <c r="EZ157" s="62" t="s">
        <v>386</v>
      </c>
      <c r="FA157" s="62"/>
      <c r="FB157" s="62"/>
      <c r="FC157" s="62"/>
      <c r="FD157" s="62" t="s">
        <v>386</v>
      </c>
      <c r="FE157" s="38"/>
      <c r="FF157" s="38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 t="s">
        <v>386</v>
      </c>
      <c r="FX157" s="62"/>
      <c r="FY157" s="62"/>
      <c r="FZ157" s="38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 t="s">
        <v>386</v>
      </c>
      <c r="GN157" s="62"/>
      <c r="GO157" s="62"/>
      <c r="GP157" s="62"/>
      <c r="GQ157" s="62" t="s">
        <v>386</v>
      </c>
      <c r="GR157" s="62" t="s">
        <v>386</v>
      </c>
      <c r="GS157" s="62"/>
      <c r="GT157" s="38"/>
      <c r="GU157" s="62"/>
      <c r="GV157" s="62"/>
      <c r="GW157" s="62"/>
      <c r="GX157" s="62"/>
      <c r="GY157" s="62" t="s">
        <v>386</v>
      </c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 t="s">
        <v>386</v>
      </c>
      <c r="HL157" s="62"/>
      <c r="HM157" s="38"/>
      <c r="HN157" s="38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 t="s">
        <v>386</v>
      </c>
      <c r="IH157" s="38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 t="s">
        <v>386</v>
      </c>
      <c r="IY157" s="62"/>
      <c r="IZ157" s="38"/>
      <c r="JA157" s="38"/>
      <c r="JB157" s="38"/>
      <c r="JC157" s="77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 t="str">
        <f t="shared" si="678"/>
        <v/>
      </c>
      <c r="AGL157" s="36" t="str">
        <f t="shared" si="691"/>
        <v/>
      </c>
      <c r="AGM157" s="36">
        <f t="shared" si="679"/>
        <v>2</v>
      </c>
      <c r="AGN157" s="39">
        <f t="shared" si="692"/>
        <v>4</v>
      </c>
      <c r="AGO157" s="36">
        <f t="shared" si="693"/>
        <v>14</v>
      </c>
      <c r="AGP157" s="36" t="str">
        <f t="shared" si="680"/>
        <v/>
      </c>
      <c r="AGQ157" s="39">
        <f t="shared" si="694"/>
        <v>9</v>
      </c>
      <c r="AGR157" s="36" t="str">
        <f t="shared" si="695"/>
        <v/>
      </c>
      <c r="AGS157" s="36" t="str">
        <f t="shared" si="681"/>
        <v/>
      </c>
      <c r="AGT157" s="39">
        <f t="shared" si="696"/>
        <v>7</v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5</v>
      </c>
      <c r="B158" s="44" t="s">
        <v>59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38"/>
      <c r="EL158" s="38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38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38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38"/>
      <c r="HN158" s="38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38"/>
      <c r="II158" s="62"/>
      <c r="IJ158" s="62"/>
      <c r="IK158" s="62" t="s">
        <v>386</v>
      </c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38"/>
      <c r="JA158" s="38"/>
      <c r="JB158" s="38"/>
      <c r="JC158" s="77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 t="str">
        <f t="shared" si="678"/>
        <v/>
      </c>
      <c r="AGL158" s="36" t="str">
        <f t="shared" si="691"/>
        <v/>
      </c>
      <c r="AGM158" s="36" t="str">
        <f t="shared" si="679"/>
        <v/>
      </c>
      <c r="AGN158" s="39" t="str">
        <f t="shared" si="692"/>
        <v/>
      </c>
      <c r="AGO158" s="36" t="str">
        <f t="shared" si="693"/>
        <v/>
      </c>
      <c r="AGP158" s="36" t="str">
        <f t="shared" si="680"/>
        <v/>
      </c>
      <c r="AGQ158" s="39" t="str">
        <f t="shared" si="694"/>
        <v/>
      </c>
      <c r="AGR158" s="36" t="str">
        <f t="shared" si="695"/>
        <v/>
      </c>
      <c r="AGS158" s="36" t="str">
        <f t="shared" si="681"/>
        <v/>
      </c>
      <c r="AGT158" s="39">
        <f t="shared" si="696"/>
        <v>1</v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6</v>
      </c>
      <c r="B159" s="44" t="s">
        <v>60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 t="s">
        <v>386</v>
      </c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 t="s">
        <v>386</v>
      </c>
      <c r="AB159" s="62" t="s">
        <v>386</v>
      </c>
      <c r="AC159" s="62" t="s">
        <v>386</v>
      </c>
      <c r="AD159" s="62" t="s">
        <v>386</v>
      </c>
      <c r="AE159" s="62" t="s">
        <v>386</v>
      </c>
      <c r="AF159" s="62" t="s">
        <v>386</v>
      </c>
      <c r="AG159" s="62"/>
      <c r="AH159" s="62"/>
      <c r="AI159" s="62"/>
      <c r="AJ159" s="62"/>
      <c r="AK159" s="62"/>
      <c r="AL159" s="62"/>
      <c r="AM159" s="62" t="s">
        <v>386</v>
      </c>
      <c r="AN159" s="62" t="s">
        <v>386</v>
      </c>
      <c r="AO159" s="62"/>
      <c r="AP159" s="62"/>
      <c r="AQ159" s="62"/>
      <c r="AR159" s="62"/>
      <c r="AS159" s="62"/>
      <c r="AT159" s="62"/>
      <c r="AU159" s="62" t="s">
        <v>386</v>
      </c>
      <c r="AV159" s="62" t="s">
        <v>386</v>
      </c>
      <c r="AW159" s="62" t="s">
        <v>386</v>
      </c>
      <c r="AX159" s="62" t="s">
        <v>386</v>
      </c>
      <c r="AY159" s="62" t="s">
        <v>386</v>
      </c>
      <c r="AZ159" s="62" t="s">
        <v>386</v>
      </c>
      <c r="BA159" s="62" t="s">
        <v>386</v>
      </c>
      <c r="BB159" s="62" t="s">
        <v>386</v>
      </c>
      <c r="BC159" s="62"/>
      <c r="BD159" s="62"/>
      <c r="BE159" s="62"/>
      <c r="BF159" s="62"/>
      <c r="BG159" s="62" t="s">
        <v>397</v>
      </c>
      <c r="BH159" s="62" t="s">
        <v>397</v>
      </c>
      <c r="BI159" s="62"/>
      <c r="BJ159" s="62"/>
      <c r="BK159" s="62" t="s">
        <v>386</v>
      </c>
      <c r="BL159" s="62" t="s">
        <v>386</v>
      </c>
      <c r="BM159" s="62" t="s">
        <v>386</v>
      </c>
      <c r="BN159" s="62" t="s">
        <v>386</v>
      </c>
      <c r="BO159" s="62" t="s">
        <v>386</v>
      </c>
      <c r="BP159" s="62" t="s">
        <v>386</v>
      </c>
      <c r="BQ159" s="62" t="s">
        <v>386</v>
      </c>
      <c r="BR159" s="62" t="s">
        <v>386</v>
      </c>
      <c r="BS159" s="62" t="s">
        <v>386</v>
      </c>
      <c r="BT159" s="62"/>
      <c r="BU159" s="62"/>
      <c r="BV159" s="62"/>
      <c r="BW159" s="62" t="s">
        <v>386</v>
      </c>
      <c r="BX159" s="62"/>
      <c r="BY159" s="62"/>
      <c r="BZ159" s="62"/>
      <c r="CA159" s="62" t="s">
        <v>386</v>
      </c>
      <c r="CB159" s="62" t="s">
        <v>386</v>
      </c>
      <c r="CC159" s="38"/>
      <c r="CD159" s="38"/>
      <c r="CE159" s="62" t="s">
        <v>397</v>
      </c>
      <c r="CF159" s="62" t="s">
        <v>397</v>
      </c>
      <c r="CG159" s="62" t="s">
        <v>397</v>
      </c>
      <c r="CH159" s="62" t="s">
        <v>397</v>
      </c>
      <c r="CI159" s="62" t="s">
        <v>397</v>
      </c>
      <c r="CJ159" s="62" t="s">
        <v>397</v>
      </c>
      <c r="CK159" s="62" t="s">
        <v>397</v>
      </c>
      <c r="CL159" s="62" t="s">
        <v>397</v>
      </c>
      <c r="CM159" s="62" t="s">
        <v>397</v>
      </c>
      <c r="CN159" s="62" t="s">
        <v>397</v>
      </c>
      <c r="CO159" s="62" t="s">
        <v>397</v>
      </c>
      <c r="CP159" s="62" t="s">
        <v>397</v>
      </c>
      <c r="CQ159" s="62" t="s">
        <v>397</v>
      </c>
      <c r="CR159" s="62" t="s">
        <v>397</v>
      </c>
      <c r="CS159" s="62"/>
      <c r="CT159" s="62"/>
      <c r="CU159" s="62" t="s">
        <v>397</v>
      </c>
      <c r="CV159" s="62"/>
      <c r="CW159" s="38"/>
      <c r="CX159" s="38"/>
      <c r="CY159" s="62" t="s">
        <v>397</v>
      </c>
      <c r="CZ159" s="62" t="s">
        <v>397</v>
      </c>
      <c r="DA159" s="62"/>
      <c r="DB159" s="62"/>
      <c r="DC159" s="62" t="s">
        <v>397</v>
      </c>
      <c r="DD159" s="62" t="s">
        <v>397</v>
      </c>
      <c r="DE159" s="62" t="s">
        <v>397</v>
      </c>
      <c r="DF159" s="62" t="s">
        <v>402</v>
      </c>
      <c r="DG159" s="62" t="s">
        <v>386</v>
      </c>
      <c r="DH159" s="62" t="s">
        <v>386</v>
      </c>
      <c r="DI159" s="62" t="s">
        <v>386</v>
      </c>
      <c r="DJ159" s="62" t="s">
        <v>386</v>
      </c>
      <c r="DK159" s="62"/>
      <c r="DL159" s="62"/>
      <c r="DM159" s="62"/>
      <c r="DN159" s="62"/>
      <c r="DO159" s="62" t="s">
        <v>386</v>
      </c>
      <c r="DP159" s="62" t="s">
        <v>386</v>
      </c>
      <c r="DQ159" s="62"/>
      <c r="DR159" s="62"/>
      <c r="DS159" s="62" t="s">
        <v>386</v>
      </c>
      <c r="DT159" s="62" t="s">
        <v>386</v>
      </c>
      <c r="DU159" s="62" t="s">
        <v>386</v>
      </c>
      <c r="DV159" s="62" t="s">
        <v>386</v>
      </c>
      <c r="DW159" s="62" t="s">
        <v>386</v>
      </c>
      <c r="DX159" s="62" t="s">
        <v>386</v>
      </c>
      <c r="DY159" s="62" t="s">
        <v>386</v>
      </c>
      <c r="DZ159" s="62"/>
      <c r="EA159" s="62" t="s">
        <v>386</v>
      </c>
      <c r="EB159" s="62" t="s">
        <v>386</v>
      </c>
      <c r="EC159" s="62" t="s">
        <v>386</v>
      </c>
      <c r="ED159" s="62" t="s">
        <v>386</v>
      </c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 t="s">
        <v>386</v>
      </c>
      <c r="EP159" s="62"/>
      <c r="EQ159" s="62" t="s">
        <v>386</v>
      </c>
      <c r="ER159" s="62" t="s">
        <v>386</v>
      </c>
      <c r="ES159" s="62" t="s">
        <v>386</v>
      </c>
      <c r="ET159" s="62" t="s">
        <v>386</v>
      </c>
      <c r="EU159" s="62" t="s">
        <v>386</v>
      </c>
      <c r="EV159" s="62"/>
      <c r="EW159" s="62"/>
      <c r="EX159" s="62"/>
      <c r="EY159" s="62" t="s">
        <v>386</v>
      </c>
      <c r="EZ159" s="62" t="s">
        <v>386</v>
      </c>
      <c r="FA159" s="62"/>
      <c r="FB159" s="62"/>
      <c r="FC159" s="62" t="s">
        <v>386</v>
      </c>
      <c r="FD159" s="62" t="s">
        <v>386</v>
      </c>
      <c r="FE159" s="38"/>
      <c r="FF159" s="38"/>
      <c r="FG159" s="62" t="s">
        <v>386</v>
      </c>
      <c r="FH159" s="62" t="s">
        <v>386</v>
      </c>
      <c r="FI159" s="62" t="s">
        <v>386</v>
      </c>
      <c r="FJ159" s="62" t="s">
        <v>386</v>
      </c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 t="s">
        <v>386</v>
      </c>
      <c r="FX159" s="62"/>
      <c r="FY159" s="62"/>
      <c r="FZ159" s="38"/>
      <c r="GA159" s="62" t="s">
        <v>386</v>
      </c>
      <c r="GB159" s="62" t="s">
        <v>386</v>
      </c>
      <c r="GC159" s="62" t="s">
        <v>386</v>
      </c>
      <c r="GD159" s="62"/>
      <c r="GE159" s="62"/>
      <c r="GF159" s="62" t="s">
        <v>386</v>
      </c>
      <c r="GG159" s="62" t="s">
        <v>386</v>
      </c>
      <c r="GH159" s="62" t="s">
        <v>386</v>
      </c>
      <c r="GI159" s="62"/>
      <c r="GJ159" s="62"/>
      <c r="GK159" s="62"/>
      <c r="GL159" s="62"/>
      <c r="GM159" s="62"/>
      <c r="GN159" s="62"/>
      <c r="GO159" s="62"/>
      <c r="GP159" s="62"/>
      <c r="GQ159" s="62" t="s">
        <v>386</v>
      </c>
      <c r="GR159" s="62" t="s">
        <v>386</v>
      </c>
      <c r="GS159" s="62"/>
      <c r="GT159" s="38"/>
      <c r="GU159" s="62" t="s">
        <v>386</v>
      </c>
      <c r="GV159" s="62" t="s">
        <v>386</v>
      </c>
      <c r="GW159" s="62" t="s">
        <v>386</v>
      </c>
      <c r="GX159" s="62"/>
      <c r="GY159" s="62"/>
      <c r="GZ159" s="62" t="s">
        <v>386</v>
      </c>
      <c r="HA159" s="62" t="s">
        <v>386</v>
      </c>
      <c r="HB159" s="62" t="s">
        <v>386</v>
      </c>
      <c r="HC159" s="62"/>
      <c r="HD159" s="62" t="s">
        <v>386</v>
      </c>
      <c r="HE159" s="62" t="s">
        <v>386</v>
      </c>
      <c r="HF159" s="62" t="s">
        <v>386</v>
      </c>
      <c r="HG159" s="62" t="s">
        <v>386</v>
      </c>
      <c r="HH159" s="62"/>
      <c r="HI159" s="62"/>
      <c r="HJ159" s="62"/>
      <c r="HK159" s="62" t="s">
        <v>386</v>
      </c>
      <c r="HL159" s="62"/>
      <c r="HM159" s="38"/>
      <c r="HN159" s="38"/>
      <c r="HO159" s="62"/>
      <c r="HP159" s="62"/>
      <c r="HQ159" s="62"/>
      <c r="HR159" s="62"/>
      <c r="HS159" s="62" t="s">
        <v>386</v>
      </c>
      <c r="HT159" s="62" t="s">
        <v>386</v>
      </c>
      <c r="HU159" s="62" t="s">
        <v>386</v>
      </c>
      <c r="HV159" s="62" t="s">
        <v>386</v>
      </c>
      <c r="HW159" s="62"/>
      <c r="HX159" s="62" t="s">
        <v>386</v>
      </c>
      <c r="HY159" s="62"/>
      <c r="HZ159" s="62"/>
      <c r="IA159" s="62" t="s">
        <v>386</v>
      </c>
      <c r="IB159" s="62"/>
      <c r="IC159" s="62"/>
      <c r="ID159" s="62"/>
      <c r="IE159" s="62"/>
      <c r="IF159" s="62"/>
      <c r="IG159" s="62" t="s">
        <v>386</v>
      </c>
      <c r="IH159" s="38"/>
      <c r="II159" s="62"/>
      <c r="IJ159" s="62"/>
      <c r="IK159" s="62" t="s">
        <v>386</v>
      </c>
      <c r="IL159" s="62" t="s">
        <v>386</v>
      </c>
      <c r="IM159" s="62" t="s">
        <v>386</v>
      </c>
      <c r="IN159" s="62" t="s">
        <v>386</v>
      </c>
      <c r="IO159" s="62" t="s">
        <v>386</v>
      </c>
      <c r="IP159" s="62" t="s">
        <v>386</v>
      </c>
      <c r="IQ159" s="62"/>
      <c r="IR159" s="62"/>
      <c r="IS159" s="62"/>
      <c r="IT159" s="62" t="s">
        <v>386</v>
      </c>
      <c r="IU159" s="62"/>
      <c r="IV159" s="62"/>
      <c r="IW159" s="62"/>
      <c r="IX159" s="62" t="s">
        <v>386</v>
      </c>
      <c r="IY159" s="62"/>
      <c r="IZ159" s="38"/>
      <c r="JA159" s="38"/>
      <c r="JB159" s="38"/>
      <c r="JC159" s="77"/>
      <c r="JD159" s="62"/>
      <c r="JE159" s="62" t="s">
        <v>386</v>
      </c>
      <c r="JF159" s="62"/>
      <c r="JG159" s="62"/>
      <c r="JH159" s="62" t="s">
        <v>414</v>
      </c>
      <c r="JI159" s="62" t="s">
        <v>386</v>
      </c>
      <c r="JJ159" s="62" t="s">
        <v>414</v>
      </c>
      <c r="JK159" s="62" t="s">
        <v>386</v>
      </c>
      <c r="JL159" s="62"/>
      <c r="JM159" s="62"/>
      <c r="JN159" s="62"/>
      <c r="JO159" s="62" t="s">
        <v>386</v>
      </c>
      <c r="JP159" s="62"/>
      <c r="JQ159" s="62"/>
      <c r="JR159" s="62"/>
      <c r="JS159" s="62" t="s">
        <v>386</v>
      </c>
      <c r="JT159" s="62" t="s">
        <v>386</v>
      </c>
      <c r="JU159" s="62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>
        <f t="shared" si="678"/>
        <v>6</v>
      </c>
      <c r="AGL159" s="36">
        <f t="shared" si="691"/>
        <v>14</v>
      </c>
      <c r="AGM159" s="36" t="str">
        <f t="shared" si="679"/>
        <v/>
      </c>
      <c r="AGN159" s="39">
        <f t="shared" si="692"/>
        <v>29</v>
      </c>
      <c r="AGO159" s="36">
        <f t="shared" si="693"/>
        <v>8</v>
      </c>
      <c r="AGP159" s="36" t="str">
        <f t="shared" si="680"/>
        <v/>
      </c>
      <c r="AGQ159" s="39">
        <f t="shared" si="694"/>
        <v>32</v>
      </c>
      <c r="AGR159" s="36" t="str">
        <f t="shared" si="695"/>
        <v/>
      </c>
      <c r="AGS159" s="36" t="str">
        <f t="shared" si="681"/>
        <v/>
      </c>
      <c r="AGT159" s="39">
        <f t="shared" si="696"/>
        <v>35</v>
      </c>
      <c r="AGU159" s="36" t="str">
        <f t="shared" si="697"/>
        <v/>
      </c>
      <c r="AGV159" s="36" t="str">
        <f t="shared" si="682"/>
        <v/>
      </c>
      <c r="AGW159" s="39">
        <f t="shared" si="698"/>
        <v>5</v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7</v>
      </c>
      <c r="B160" s="44" t="s">
        <v>61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386</v>
      </c>
      <c r="Q160" s="62"/>
      <c r="R160" s="62"/>
      <c r="S160" s="62"/>
      <c r="T160" s="62"/>
      <c r="U160" s="38"/>
      <c r="V160" s="38"/>
      <c r="W160" s="62" t="s">
        <v>386</v>
      </c>
      <c r="X160" s="62" t="s">
        <v>386</v>
      </c>
      <c r="Y160" s="62" t="s">
        <v>386</v>
      </c>
      <c r="Z160" s="62" t="s">
        <v>386</v>
      </c>
      <c r="AA160" s="62"/>
      <c r="AB160" s="62"/>
      <c r="AC160" s="62"/>
      <c r="AD160" s="62"/>
      <c r="AE160" s="62" t="s">
        <v>386</v>
      </c>
      <c r="AF160" s="62" t="s">
        <v>386</v>
      </c>
      <c r="AG160" s="62"/>
      <c r="AH160" s="62"/>
      <c r="AI160" s="62" t="s">
        <v>386</v>
      </c>
      <c r="AJ160" s="62"/>
      <c r="AK160" s="62"/>
      <c r="AL160" s="62"/>
      <c r="AM160" s="62" t="s">
        <v>386</v>
      </c>
      <c r="AN160" s="62" t="s">
        <v>386</v>
      </c>
      <c r="AO160" s="62"/>
      <c r="AP160" s="62"/>
      <c r="AQ160" s="62" t="s">
        <v>397</v>
      </c>
      <c r="AR160" s="62" t="s">
        <v>397</v>
      </c>
      <c r="AS160" s="62" t="s">
        <v>397</v>
      </c>
      <c r="AT160" s="62" t="s">
        <v>397</v>
      </c>
      <c r="AU160" s="62" t="s">
        <v>397</v>
      </c>
      <c r="AV160" s="62" t="s">
        <v>397</v>
      </c>
      <c r="AW160" s="62" t="s">
        <v>397</v>
      </c>
      <c r="AX160" s="62" t="s">
        <v>397</v>
      </c>
      <c r="AY160" s="62" t="s">
        <v>397</v>
      </c>
      <c r="AZ160" s="62" t="s">
        <v>397</v>
      </c>
      <c r="BA160" s="62" t="s">
        <v>397</v>
      </c>
      <c r="BB160" s="62" t="s">
        <v>397</v>
      </c>
      <c r="BC160" s="62" t="s">
        <v>397</v>
      </c>
      <c r="BD160" s="62" t="s">
        <v>397</v>
      </c>
      <c r="BE160" s="62"/>
      <c r="BF160" s="62"/>
      <c r="BG160" s="62" t="s">
        <v>397</v>
      </c>
      <c r="BH160" s="62" t="s">
        <v>397</v>
      </c>
      <c r="BI160" s="62"/>
      <c r="BJ160" s="62"/>
      <c r="BK160" s="62" t="s">
        <v>386</v>
      </c>
      <c r="BL160" s="62" t="s">
        <v>386</v>
      </c>
      <c r="BM160" s="62" t="s">
        <v>386</v>
      </c>
      <c r="BN160" s="62" t="s">
        <v>386</v>
      </c>
      <c r="BO160" s="62" t="s">
        <v>386</v>
      </c>
      <c r="BP160" s="62" t="s">
        <v>386</v>
      </c>
      <c r="BQ160" s="62" t="s">
        <v>386</v>
      </c>
      <c r="BR160" s="62" t="s">
        <v>386</v>
      </c>
      <c r="BS160" s="62" t="s">
        <v>386</v>
      </c>
      <c r="BT160" s="62" t="s">
        <v>386</v>
      </c>
      <c r="BU160" s="62" t="s">
        <v>386</v>
      </c>
      <c r="BV160" s="62" t="s">
        <v>386</v>
      </c>
      <c r="BW160" s="62" t="s">
        <v>386</v>
      </c>
      <c r="BX160" s="62"/>
      <c r="BY160" s="62"/>
      <c r="BZ160" s="62"/>
      <c r="CA160" s="62" t="s">
        <v>386</v>
      </c>
      <c r="CB160" s="62" t="s">
        <v>386</v>
      </c>
      <c r="CC160" s="38"/>
      <c r="CD160" s="38"/>
      <c r="CE160" s="62" t="s">
        <v>397</v>
      </c>
      <c r="CF160" s="62" t="s">
        <v>397</v>
      </c>
      <c r="CG160" s="62" t="s">
        <v>397</v>
      </c>
      <c r="CH160" s="62" t="s">
        <v>397</v>
      </c>
      <c r="CI160" s="62" t="s">
        <v>397</v>
      </c>
      <c r="CJ160" s="62" t="s">
        <v>397</v>
      </c>
      <c r="CK160" s="62" t="s">
        <v>397</v>
      </c>
      <c r="CL160" s="62" t="s">
        <v>397</v>
      </c>
      <c r="CM160" s="62" t="s">
        <v>397</v>
      </c>
      <c r="CN160" s="62" t="s">
        <v>397</v>
      </c>
      <c r="CO160" s="62" t="s">
        <v>397</v>
      </c>
      <c r="CP160" s="62" t="s">
        <v>397</v>
      </c>
      <c r="CQ160" s="62" t="s">
        <v>397</v>
      </c>
      <c r="CR160" s="62" t="s">
        <v>397</v>
      </c>
      <c r="CS160" s="62"/>
      <c r="CT160" s="62"/>
      <c r="CU160" s="62" t="s">
        <v>397</v>
      </c>
      <c r="CV160" s="62"/>
      <c r="CW160" s="38"/>
      <c r="CX160" s="38"/>
      <c r="CY160" s="62" t="s">
        <v>397</v>
      </c>
      <c r="CZ160" s="62" t="s">
        <v>397</v>
      </c>
      <c r="DA160" s="62"/>
      <c r="DB160" s="62"/>
      <c r="DC160" s="62" t="s">
        <v>386</v>
      </c>
      <c r="DD160" s="62" t="s">
        <v>386</v>
      </c>
      <c r="DE160" s="62" t="s">
        <v>386</v>
      </c>
      <c r="DF160" s="62" t="s">
        <v>386</v>
      </c>
      <c r="DG160" s="62" t="s">
        <v>386</v>
      </c>
      <c r="DH160" s="62" t="s">
        <v>386</v>
      </c>
      <c r="DI160" s="62" t="s">
        <v>386</v>
      </c>
      <c r="DJ160" s="62" t="s">
        <v>386</v>
      </c>
      <c r="DK160" s="62" t="s">
        <v>386</v>
      </c>
      <c r="DL160" s="62"/>
      <c r="DM160" s="62"/>
      <c r="DN160" s="62"/>
      <c r="DO160" s="62" t="s">
        <v>386</v>
      </c>
      <c r="DP160" s="62" t="s">
        <v>386</v>
      </c>
      <c r="DQ160" s="62"/>
      <c r="DR160" s="62"/>
      <c r="DS160" s="62" t="s">
        <v>386</v>
      </c>
      <c r="DT160" s="62" t="s">
        <v>386</v>
      </c>
      <c r="DU160" s="62" t="s">
        <v>386</v>
      </c>
      <c r="DV160" s="62" t="s">
        <v>386</v>
      </c>
      <c r="DW160" s="62" t="s">
        <v>386</v>
      </c>
      <c r="DX160" s="62" t="s">
        <v>386</v>
      </c>
      <c r="DY160" s="62" t="s">
        <v>386</v>
      </c>
      <c r="DZ160" s="62" t="s">
        <v>386</v>
      </c>
      <c r="EA160" s="62" t="s">
        <v>386</v>
      </c>
      <c r="EB160" s="62" t="s">
        <v>386</v>
      </c>
      <c r="EC160" s="62" t="s">
        <v>386</v>
      </c>
      <c r="ED160" s="62" t="s">
        <v>386</v>
      </c>
      <c r="EE160" s="62" t="s">
        <v>386</v>
      </c>
      <c r="EF160" s="62"/>
      <c r="EG160" s="62"/>
      <c r="EH160" s="62"/>
      <c r="EI160" s="62" t="s">
        <v>386</v>
      </c>
      <c r="EJ160" s="62"/>
      <c r="EK160" s="38"/>
      <c r="EL160" s="38"/>
      <c r="EM160" s="62" t="s">
        <v>386</v>
      </c>
      <c r="EN160" s="62" t="s">
        <v>386</v>
      </c>
      <c r="EO160" s="62" t="s">
        <v>386</v>
      </c>
      <c r="EP160" s="62"/>
      <c r="EQ160" s="62" t="s">
        <v>386</v>
      </c>
      <c r="ER160" s="62" t="s">
        <v>386</v>
      </c>
      <c r="ES160" s="62" t="s">
        <v>386</v>
      </c>
      <c r="ET160" s="62" t="s">
        <v>386</v>
      </c>
      <c r="EU160" s="62" t="s">
        <v>386</v>
      </c>
      <c r="EV160" s="62"/>
      <c r="EW160" s="62"/>
      <c r="EX160" s="62"/>
      <c r="EY160" s="62" t="s">
        <v>386</v>
      </c>
      <c r="EZ160" s="62" t="s">
        <v>386</v>
      </c>
      <c r="FA160" s="62"/>
      <c r="FB160" s="62"/>
      <c r="FC160" s="62" t="s">
        <v>386</v>
      </c>
      <c r="FD160" s="62" t="s">
        <v>386</v>
      </c>
      <c r="FE160" s="38"/>
      <c r="FF160" s="38"/>
      <c r="FG160" s="62" t="s">
        <v>386</v>
      </c>
      <c r="FH160" s="62" t="s">
        <v>386</v>
      </c>
      <c r="FI160" s="62" t="s">
        <v>386</v>
      </c>
      <c r="FJ160" s="62" t="s">
        <v>386</v>
      </c>
      <c r="FK160" s="62" t="s">
        <v>386</v>
      </c>
      <c r="FL160" s="62" t="s">
        <v>386</v>
      </c>
      <c r="FM160" s="62" t="s">
        <v>386</v>
      </c>
      <c r="FN160" s="62" t="s">
        <v>386</v>
      </c>
      <c r="FO160" s="62" t="s">
        <v>386</v>
      </c>
      <c r="FP160" s="62"/>
      <c r="FQ160" s="62" t="s">
        <v>386</v>
      </c>
      <c r="FR160" s="62" t="s">
        <v>386</v>
      </c>
      <c r="FS160" s="62" t="s">
        <v>386</v>
      </c>
      <c r="FT160" s="62"/>
      <c r="FU160" s="62"/>
      <c r="FV160" s="62"/>
      <c r="FW160" s="62" t="s">
        <v>386</v>
      </c>
      <c r="FX160" s="62"/>
      <c r="FY160" s="62"/>
      <c r="FZ160" s="38"/>
      <c r="GA160" s="62" t="s">
        <v>386</v>
      </c>
      <c r="GB160" s="62" t="s">
        <v>386</v>
      </c>
      <c r="GC160" s="62"/>
      <c r="GD160" s="62"/>
      <c r="GE160" s="62" t="s">
        <v>386</v>
      </c>
      <c r="GF160" s="62" t="s">
        <v>386</v>
      </c>
      <c r="GG160" s="62" t="s">
        <v>386</v>
      </c>
      <c r="GH160" s="62" t="s">
        <v>386</v>
      </c>
      <c r="GI160" s="62"/>
      <c r="GJ160" s="62"/>
      <c r="GK160" s="62"/>
      <c r="GL160" s="62"/>
      <c r="GM160" s="62" t="s">
        <v>386</v>
      </c>
      <c r="GN160" s="62"/>
      <c r="GO160" s="62"/>
      <c r="GP160" s="62"/>
      <c r="GQ160" s="62" t="s">
        <v>386</v>
      </c>
      <c r="GR160" s="62" t="s">
        <v>386</v>
      </c>
      <c r="GS160" s="62"/>
      <c r="GT160" s="38"/>
      <c r="GU160" s="62" t="s">
        <v>386</v>
      </c>
      <c r="GV160" s="62" t="s">
        <v>386</v>
      </c>
      <c r="GW160" s="62" t="s">
        <v>386</v>
      </c>
      <c r="GX160" s="62"/>
      <c r="GY160" s="62" t="s">
        <v>386</v>
      </c>
      <c r="GZ160" s="62" t="s">
        <v>386</v>
      </c>
      <c r="HA160" s="62" t="s">
        <v>386</v>
      </c>
      <c r="HB160" s="62" t="s">
        <v>386</v>
      </c>
      <c r="HC160" s="62" t="s">
        <v>386</v>
      </c>
      <c r="HD160" s="62" t="s">
        <v>386</v>
      </c>
      <c r="HE160" s="62" t="s">
        <v>386</v>
      </c>
      <c r="HF160" s="62" t="s">
        <v>386</v>
      </c>
      <c r="HG160" s="62" t="s">
        <v>386</v>
      </c>
      <c r="HH160" s="62"/>
      <c r="HI160" s="62"/>
      <c r="HJ160" s="62"/>
      <c r="HK160" s="62" t="s">
        <v>386</v>
      </c>
      <c r="HL160" s="62"/>
      <c r="HM160" s="38"/>
      <c r="HN160" s="38"/>
      <c r="HO160" s="62" t="s">
        <v>386</v>
      </c>
      <c r="HP160" s="62" t="s">
        <v>386</v>
      </c>
      <c r="HQ160" s="62" t="s">
        <v>386</v>
      </c>
      <c r="HR160" s="62"/>
      <c r="HS160" s="62" t="s">
        <v>386</v>
      </c>
      <c r="HT160" s="62" t="s">
        <v>386</v>
      </c>
      <c r="HU160" s="62" t="s">
        <v>386</v>
      </c>
      <c r="HV160" s="62" t="s">
        <v>386</v>
      </c>
      <c r="HW160" s="62"/>
      <c r="HX160" s="62" t="s">
        <v>386</v>
      </c>
      <c r="HY160" s="62"/>
      <c r="HZ160" s="62"/>
      <c r="IA160" s="62" t="s">
        <v>386</v>
      </c>
      <c r="IB160" s="62"/>
      <c r="IC160" s="62"/>
      <c r="ID160" s="62"/>
      <c r="IE160" s="62"/>
      <c r="IF160" s="62" t="s">
        <v>386</v>
      </c>
      <c r="IG160" s="62" t="s">
        <v>386</v>
      </c>
      <c r="IH160" s="38"/>
      <c r="II160" s="62" t="s">
        <v>386</v>
      </c>
      <c r="IJ160" s="62" t="s">
        <v>386</v>
      </c>
      <c r="IK160" s="62" t="s">
        <v>386</v>
      </c>
      <c r="IL160" s="62" t="s">
        <v>386</v>
      </c>
      <c r="IM160" s="62" t="s">
        <v>386</v>
      </c>
      <c r="IN160" s="62" t="s">
        <v>386</v>
      </c>
      <c r="IO160" s="62" t="s">
        <v>386</v>
      </c>
      <c r="IP160" s="62" t="s">
        <v>386</v>
      </c>
      <c r="IQ160" s="62" t="s">
        <v>386</v>
      </c>
      <c r="IR160" s="62"/>
      <c r="IS160" s="62"/>
      <c r="IT160" s="62" t="s">
        <v>386</v>
      </c>
      <c r="IU160" s="62"/>
      <c r="IV160" s="62"/>
      <c r="IW160" s="62"/>
      <c r="IX160" s="62" t="s">
        <v>386</v>
      </c>
      <c r="IY160" s="62"/>
      <c r="IZ160" s="38"/>
      <c r="JA160" s="38"/>
      <c r="JB160" s="38"/>
      <c r="JC160" s="77"/>
      <c r="JD160" s="62"/>
      <c r="JE160" s="62" t="s">
        <v>386</v>
      </c>
      <c r="JF160" s="62"/>
      <c r="JG160" s="62"/>
      <c r="JH160" s="62" t="s">
        <v>386</v>
      </c>
      <c r="JI160" s="62" t="s">
        <v>386</v>
      </c>
      <c r="JJ160" s="62" t="s">
        <v>386</v>
      </c>
      <c r="JK160" s="62" t="s">
        <v>386</v>
      </c>
      <c r="JL160" s="62"/>
      <c r="JM160" s="62"/>
      <c r="JN160" s="62"/>
      <c r="JO160" s="62" t="s">
        <v>386</v>
      </c>
      <c r="JP160" s="62"/>
      <c r="JQ160" s="62"/>
      <c r="JR160" s="62"/>
      <c r="JS160" s="62" t="s">
        <v>386</v>
      </c>
      <c r="JT160" s="62" t="s">
        <v>386</v>
      </c>
      <c r="JU160" s="62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8</v>
      </c>
      <c r="AGL160" s="36">
        <f t="shared" si="691"/>
        <v>28</v>
      </c>
      <c r="AGM160" s="36" t="str">
        <f t="shared" si="679"/>
        <v/>
      </c>
      <c r="AGN160" s="39">
        <f t="shared" si="692"/>
        <v>25</v>
      </c>
      <c r="AGO160" s="36">
        <f t="shared" si="693"/>
        <v>5</v>
      </c>
      <c r="AGP160" s="36" t="str">
        <f t="shared" si="680"/>
        <v/>
      </c>
      <c r="AGQ160" s="39">
        <f t="shared" si="694"/>
        <v>50</v>
      </c>
      <c r="AGR160" s="36" t="str">
        <f t="shared" si="695"/>
        <v/>
      </c>
      <c r="AGS160" s="36" t="str">
        <f t="shared" si="681"/>
        <v/>
      </c>
      <c r="AGT160" s="39">
        <f t="shared" si="696"/>
        <v>45</v>
      </c>
      <c r="AGU160" s="36" t="str">
        <f t="shared" si="697"/>
        <v/>
      </c>
      <c r="AGV160" s="36" t="str">
        <f t="shared" si="682"/>
        <v/>
      </c>
      <c r="AGW160" s="39">
        <f t="shared" si="698"/>
        <v>7</v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8</v>
      </c>
      <c r="B161" s="44" t="s">
        <v>62</v>
      </c>
      <c r="C161" s="37"/>
      <c r="D161" s="35"/>
      <c r="E161" s="35"/>
      <c r="F161" s="35"/>
      <c r="G161" s="62" t="s">
        <v>386</v>
      </c>
      <c r="H161" s="63" t="s">
        <v>386</v>
      </c>
      <c r="I161" s="62" t="s">
        <v>386</v>
      </c>
      <c r="J161" s="62" t="s">
        <v>386</v>
      </c>
      <c r="K161" s="62" t="s">
        <v>386</v>
      </c>
      <c r="L161" s="62" t="s">
        <v>386</v>
      </c>
      <c r="M161" s="62" t="s">
        <v>386</v>
      </c>
      <c r="N161" s="62" t="s">
        <v>386</v>
      </c>
      <c r="O161" s="62" t="s">
        <v>386</v>
      </c>
      <c r="P161" s="62" t="s">
        <v>386</v>
      </c>
      <c r="Q161" s="62"/>
      <c r="R161" s="62"/>
      <c r="S161" s="62" t="s">
        <v>386</v>
      </c>
      <c r="T161" s="62" t="s">
        <v>386</v>
      </c>
      <c r="U161" s="38"/>
      <c r="V161" s="38"/>
      <c r="W161" s="62" t="s">
        <v>386</v>
      </c>
      <c r="X161" s="62" t="s">
        <v>386</v>
      </c>
      <c r="Y161" s="62" t="s">
        <v>386</v>
      </c>
      <c r="Z161" s="62" t="s">
        <v>386</v>
      </c>
      <c r="AA161" s="62" t="s">
        <v>386</v>
      </c>
      <c r="AB161" s="62" t="s">
        <v>386</v>
      </c>
      <c r="AC161" s="62" t="s">
        <v>386</v>
      </c>
      <c r="AD161" s="62" t="s">
        <v>386</v>
      </c>
      <c r="AE161" s="62" t="s">
        <v>386</v>
      </c>
      <c r="AF161" s="62" t="s">
        <v>386</v>
      </c>
      <c r="AG161" s="62"/>
      <c r="AH161" s="62"/>
      <c r="AI161" s="62" t="s">
        <v>386</v>
      </c>
      <c r="AJ161" s="62" t="s">
        <v>386</v>
      </c>
      <c r="AK161" s="62"/>
      <c r="AL161" s="62"/>
      <c r="AM161" s="62" t="s">
        <v>386</v>
      </c>
      <c r="AN161" s="62" t="s">
        <v>386</v>
      </c>
      <c r="AO161" s="62"/>
      <c r="AP161" s="62"/>
      <c r="AQ161" s="62" t="s">
        <v>386</v>
      </c>
      <c r="AR161" s="62" t="s">
        <v>386</v>
      </c>
      <c r="AS161" s="62" t="s">
        <v>386</v>
      </c>
      <c r="AT161" s="62" t="s">
        <v>386</v>
      </c>
      <c r="AU161" s="62" t="s">
        <v>386</v>
      </c>
      <c r="AV161" s="62" t="s">
        <v>386</v>
      </c>
      <c r="AW161" s="62" t="s">
        <v>386</v>
      </c>
      <c r="AX161" s="62" t="s">
        <v>386</v>
      </c>
      <c r="AY161" s="62" t="s">
        <v>386</v>
      </c>
      <c r="AZ161" s="62" t="s">
        <v>386</v>
      </c>
      <c r="BA161" s="62" t="s">
        <v>386</v>
      </c>
      <c r="BB161" s="62" t="s">
        <v>386</v>
      </c>
      <c r="BC161" s="62" t="s">
        <v>386</v>
      </c>
      <c r="BD161" s="62" t="s">
        <v>386</v>
      </c>
      <c r="BE161" s="62"/>
      <c r="BF161" s="62"/>
      <c r="BG161" s="62" t="s">
        <v>386</v>
      </c>
      <c r="BH161" s="62" t="s">
        <v>386</v>
      </c>
      <c r="BI161" s="62"/>
      <c r="BJ161" s="62"/>
      <c r="BK161" s="62" t="s">
        <v>386</v>
      </c>
      <c r="BL161" s="62" t="s">
        <v>386</v>
      </c>
      <c r="BM161" s="62" t="s">
        <v>386</v>
      </c>
      <c r="BN161" s="62" t="s">
        <v>386</v>
      </c>
      <c r="BO161" s="62" t="s">
        <v>386</v>
      </c>
      <c r="BP161" s="62" t="s">
        <v>386</v>
      </c>
      <c r="BQ161" s="62" t="s">
        <v>386</v>
      </c>
      <c r="BR161" s="62" t="s">
        <v>386</v>
      </c>
      <c r="BS161" s="62" t="s">
        <v>386</v>
      </c>
      <c r="BT161" s="62" t="s">
        <v>386</v>
      </c>
      <c r="BU161" s="62" t="s">
        <v>386</v>
      </c>
      <c r="BV161" s="62" t="s">
        <v>386</v>
      </c>
      <c r="BW161" s="62" t="s">
        <v>386</v>
      </c>
      <c r="BX161" s="62"/>
      <c r="BY161" s="62"/>
      <c r="BZ161" s="62"/>
      <c r="CA161" s="62" t="s">
        <v>386</v>
      </c>
      <c r="CB161" s="62" t="s">
        <v>386</v>
      </c>
      <c r="CC161" s="38"/>
      <c r="CD161" s="38"/>
      <c r="CE161" s="62" t="s">
        <v>386</v>
      </c>
      <c r="CF161" s="62" t="s">
        <v>386</v>
      </c>
      <c r="CG161" s="62" t="s">
        <v>386</v>
      </c>
      <c r="CH161" s="62" t="s">
        <v>386</v>
      </c>
      <c r="CI161" s="62" t="s">
        <v>386</v>
      </c>
      <c r="CJ161" s="62" t="s">
        <v>386</v>
      </c>
      <c r="CK161" s="62" t="s">
        <v>386</v>
      </c>
      <c r="CL161" s="62" t="s">
        <v>386</v>
      </c>
      <c r="CM161" s="62" t="s">
        <v>386</v>
      </c>
      <c r="CN161" s="62" t="s">
        <v>386</v>
      </c>
      <c r="CO161" s="62" t="s">
        <v>386</v>
      </c>
      <c r="CP161" s="62" t="s">
        <v>386</v>
      </c>
      <c r="CQ161" s="62" t="s">
        <v>386</v>
      </c>
      <c r="CR161" s="62" t="s">
        <v>386</v>
      </c>
      <c r="CS161" s="62"/>
      <c r="CT161" s="62"/>
      <c r="CU161" s="62" t="s">
        <v>386</v>
      </c>
      <c r="CV161" s="62"/>
      <c r="CW161" s="38"/>
      <c r="CX161" s="38"/>
      <c r="CY161" s="62" t="s">
        <v>386</v>
      </c>
      <c r="CZ161" s="62" t="s">
        <v>386</v>
      </c>
      <c r="DA161" s="62"/>
      <c r="DB161" s="62"/>
      <c r="DC161" s="62" t="s">
        <v>386</v>
      </c>
      <c r="DD161" s="62" t="s">
        <v>386</v>
      </c>
      <c r="DE161" s="62" t="s">
        <v>386</v>
      </c>
      <c r="DF161" s="62" t="s">
        <v>386</v>
      </c>
      <c r="DG161" s="62" t="s">
        <v>386</v>
      </c>
      <c r="DH161" s="62" t="s">
        <v>386</v>
      </c>
      <c r="DI161" s="62" t="s">
        <v>386</v>
      </c>
      <c r="DJ161" s="62" t="s">
        <v>386</v>
      </c>
      <c r="DK161" s="62" t="s">
        <v>386</v>
      </c>
      <c r="DL161" s="62"/>
      <c r="DM161" s="62"/>
      <c r="DN161" s="62"/>
      <c r="DO161" s="62" t="s">
        <v>386</v>
      </c>
      <c r="DP161" s="62" t="s">
        <v>386</v>
      </c>
      <c r="DQ161" s="62"/>
      <c r="DR161" s="62"/>
      <c r="DS161" s="62" t="s">
        <v>386</v>
      </c>
      <c r="DT161" s="62" t="s">
        <v>386</v>
      </c>
      <c r="DU161" s="62" t="s">
        <v>386</v>
      </c>
      <c r="DV161" s="62" t="s">
        <v>386</v>
      </c>
      <c r="DW161" s="62" t="s">
        <v>386</v>
      </c>
      <c r="DX161" s="62" t="s">
        <v>386</v>
      </c>
      <c r="DY161" s="62" t="s">
        <v>386</v>
      </c>
      <c r="DZ161" s="62" t="s">
        <v>386</v>
      </c>
      <c r="EA161" s="62" t="s">
        <v>386</v>
      </c>
      <c r="EB161" s="62" t="s">
        <v>386</v>
      </c>
      <c r="EC161" s="62" t="s">
        <v>386</v>
      </c>
      <c r="ED161" s="62" t="s">
        <v>386</v>
      </c>
      <c r="EE161" s="62" t="s">
        <v>386</v>
      </c>
      <c r="EF161" s="62"/>
      <c r="EG161" s="62"/>
      <c r="EH161" s="62"/>
      <c r="EI161" s="62" t="s">
        <v>386</v>
      </c>
      <c r="EJ161" s="62"/>
      <c r="EK161" s="38"/>
      <c r="EL161" s="38"/>
      <c r="EM161" s="62" t="s">
        <v>386</v>
      </c>
      <c r="EN161" s="62" t="s">
        <v>386</v>
      </c>
      <c r="EO161" s="62" t="s">
        <v>386</v>
      </c>
      <c r="EP161" s="62"/>
      <c r="EQ161" s="62" t="s">
        <v>386</v>
      </c>
      <c r="ER161" s="62" t="s">
        <v>386</v>
      </c>
      <c r="ES161" s="62" t="s">
        <v>386</v>
      </c>
      <c r="ET161" s="62" t="s">
        <v>386</v>
      </c>
      <c r="EU161" s="62" t="s">
        <v>386</v>
      </c>
      <c r="EV161" s="62"/>
      <c r="EW161" s="62"/>
      <c r="EX161" s="62"/>
      <c r="EY161" s="62" t="s">
        <v>386</v>
      </c>
      <c r="EZ161" s="62" t="s">
        <v>386</v>
      </c>
      <c r="FA161" s="62"/>
      <c r="FB161" s="62"/>
      <c r="FC161" s="62" t="s">
        <v>386</v>
      </c>
      <c r="FD161" s="62" t="s">
        <v>386</v>
      </c>
      <c r="FE161" s="38"/>
      <c r="FF161" s="38"/>
      <c r="FG161" s="62" t="s">
        <v>386</v>
      </c>
      <c r="FH161" s="62" t="s">
        <v>386</v>
      </c>
      <c r="FI161" s="62" t="s">
        <v>386</v>
      </c>
      <c r="FJ161" s="62" t="s">
        <v>386</v>
      </c>
      <c r="FK161" s="62" t="s">
        <v>386</v>
      </c>
      <c r="FL161" s="62" t="s">
        <v>386</v>
      </c>
      <c r="FM161" s="62" t="s">
        <v>386</v>
      </c>
      <c r="FN161" s="62" t="s">
        <v>386</v>
      </c>
      <c r="FO161" s="62" t="s">
        <v>386</v>
      </c>
      <c r="FP161" s="62" t="s">
        <v>386</v>
      </c>
      <c r="FQ161" s="62" t="s">
        <v>386</v>
      </c>
      <c r="FR161" s="62" t="s">
        <v>386</v>
      </c>
      <c r="FS161" s="62" t="s">
        <v>386</v>
      </c>
      <c r="FT161" s="62"/>
      <c r="FU161" s="62"/>
      <c r="FV161" s="62"/>
      <c r="FW161" s="62" t="s">
        <v>386</v>
      </c>
      <c r="FX161" s="62"/>
      <c r="FY161" s="62"/>
      <c r="FZ161" s="38"/>
      <c r="GA161" s="62"/>
      <c r="GB161" s="62"/>
      <c r="GC161" s="62"/>
      <c r="GD161" s="62"/>
      <c r="GE161" s="62" t="s">
        <v>386</v>
      </c>
      <c r="GF161" s="62" t="s">
        <v>386</v>
      </c>
      <c r="GG161" s="62" t="s">
        <v>386</v>
      </c>
      <c r="GH161" s="62" t="s">
        <v>386</v>
      </c>
      <c r="GI161" s="62"/>
      <c r="GJ161" s="62"/>
      <c r="GK161" s="62"/>
      <c r="GL161" s="62"/>
      <c r="GM161" s="62" t="s">
        <v>386</v>
      </c>
      <c r="GN161" s="62"/>
      <c r="GO161" s="62"/>
      <c r="GP161" s="62"/>
      <c r="GQ161" s="62" t="s">
        <v>386</v>
      </c>
      <c r="GR161" s="62" t="s">
        <v>386</v>
      </c>
      <c r="GS161" s="62"/>
      <c r="GT161" s="38"/>
      <c r="GU161" s="62" t="s">
        <v>386</v>
      </c>
      <c r="GV161" s="62" t="s">
        <v>386</v>
      </c>
      <c r="GW161" s="62" t="s">
        <v>386</v>
      </c>
      <c r="GX161" s="62"/>
      <c r="GY161" s="62" t="s">
        <v>386</v>
      </c>
      <c r="GZ161" s="62" t="s">
        <v>386</v>
      </c>
      <c r="HA161" s="62" t="s">
        <v>386</v>
      </c>
      <c r="HB161" s="62" t="s">
        <v>386</v>
      </c>
      <c r="HC161" s="62" t="s">
        <v>386</v>
      </c>
      <c r="HD161" s="62" t="s">
        <v>386</v>
      </c>
      <c r="HE161" s="62" t="s">
        <v>386</v>
      </c>
      <c r="HF161" s="62" t="s">
        <v>386</v>
      </c>
      <c r="HG161" s="62" t="s">
        <v>386</v>
      </c>
      <c r="HH161" s="62"/>
      <c r="HI161" s="62"/>
      <c r="HJ161" s="62"/>
      <c r="HK161" s="62" t="s">
        <v>386</v>
      </c>
      <c r="HL161" s="62"/>
      <c r="HM161" s="38"/>
      <c r="HN161" s="38"/>
      <c r="HO161" s="62" t="s">
        <v>386</v>
      </c>
      <c r="HP161" s="62" t="s">
        <v>386</v>
      </c>
      <c r="HQ161" s="62" t="s">
        <v>386</v>
      </c>
      <c r="HR161" s="62"/>
      <c r="HS161" s="62" t="s">
        <v>386</v>
      </c>
      <c r="HT161" s="62" t="s">
        <v>386</v>
      </c>
      <c r="HU161" s="62" t="s">
        <v>386</v>
      </c>
      <c r="HV161" s="62" t="s">
        <v>386</v>
      </c>
      <c r="HW161" s="62"/>
      <c r="HX161" s="62" t="s">
        <v>386</v>
      </c>
      <c r="HY161" s="62"/>
      <c r="HZ161" s="62"/>
      <c r="IA161" s="62" t="s">
        <v>386</v>
      </c>
      <c r="IB161" s="62"/>
      <c r="IC161" s="62"/>
      <c r="ID161" s="62"/>
      <c r="IE161" s="62"/>
      <c r="IF161" s="62" t="s">
        <v>386</v>
      </c>
      <c r="IG161" s="62" t="s">
        <v>386</v>
      </c>
      <c r="IH161" s="38"/>
      <c r="II161" s="62" t="s">
        <v>386</v>
      </c>
      <c r="IJ161" s="62" t="s">
        <v>386</v>
      </c>
      <c r="IK161" s="62" t="s">
        <v>386</v>
      </c>
      <c r="IL161" s="62" t="s">
        <v>386</v>
      </c>
      <c r="IM161" s="62" t="s">
        <v>386</v>
      </c>
      <c r="IN161" s="62" t="s">
        <v>386</v>
      </c>
      <c r="IO161" s="62" t="s">
        <v>386</v>
      </c>
      <c r="IP161" s="62" t="s">
        <v>386</v>
      </c>
      <c r="IQ161" s="62" t="s">
        <v>386</v>
      </c>
      <c r="IR161" s="62"/>
      <c r="IS161" s="62"/>
      <c r="IT161" s="62" t="s">
        <v>386</v>
      </c>
      <c r="IU161" s="62"/>
      <c r="IV161" s="62"/>
      <c r="IW161" s="62"/>
      <c r="IX161" s="62" t="s">
        <v>386</v>
      </c>
      <c r="IY161" s="62"/>
      <c r="IZ161" s="38"/>
      <c r="JA161" s="38"/>
      <c r="JB161" s="38"/>
      <c r="JC161" s="77"/>
      <c r="JD161" s="62"/>
      <c r="JE161" s="62" t="s">
        <v>386</v>
      </c>
      <c r="JF161" s="62"/>
      <c r="JG161" s="62" t="s">
        <v>386</v>
      </c>
      <c r="JH161" s="62" t="s">
        <v>386</v>
      </c>
      <c r="JI161" s="62" t="s">
        <v>386</v>
      </c>
      <c r="JJ161" s="62" t="s">
        <v>386</v>
      </c>
      <c r="JK161" s="62" t="s">
        <v>386</v>
      </c>
      <c r="JL161" s="62"/>
      <c r="JM161" s="62"/>
      <c r="JN161" s="62"/>
      <c r="JO161" s="62" t="s">
        <v>386</v>
      </c>
      <c r="JP161" s="62"/>
      <c r="JQ161" s="62"/>
      <c r="JR161" s="62"/>
      <c r="JS161" s="62" t="s">
        <v>386</v>
      </c>
      <c r="JT161" s="62" t="s">
        <v>386</v>
      </c>
      <c r="JU161" s="62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9</v>
      </c>
      <c r="AGL161" s="36" t="str">
        <f t="shared" si="691"/>
        <v/>
      </c>
      <c r="AGM161" s="36" t="str">
        <f t="shared" si="679"/>
        <v/>
      </c>
      <c r="AGN161" s="39">
        <f t="shared" si="692"/>
        <v>69</v>
      </c>
      <c r="AGO161" s="36" t="str">
        <f t="shared" si="693"/>
        <v/>
      </c>
      <c r="AGP161" s="36" t="str">
        <f t="shared" si="680"/>
        <v/>
      </c>
      <c r="AGQ161" s="39">
        <f t="shared" si="694"/>
        <v>56</v>
      </c>
      <c r="AGR161" s="36" t="str">
        <f t="shared" si="695"/>
        <v/>
      </c>
      <c r="AGS161" s="36" t="str">
        <f t="shared" si="681"/>
        <v/>
      </c>
      <c r="AGT161" s="39">
        <f t="shared" si="696"/>
        <v>43</v>
      </c>
      <c r="AGU161" s="36" t="str">
        <f t="shared" si="697"/>
        <v/>
      </c>
      <c r="AGV161" s="36" t="str">
        <f t="shared" si="682"/>
        <v/>
      </c>
      <c r="AGW161" s="39">
        <f t="shared" si="698"/>
        <v>8</v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9</v>
      </c>
      <c r="B162" s="44" t="s">
        <v>63</v>
      </c>
      <c r="C162" s="37"/>
      <c r="D162" s="35"/>
      <c r="E162" s="35"/>
      <c r="F162" s="35"/>
      <c r="G162" s="62" t="s">
        <v>386</v>
      </c>
      <c r="H162" s="62"/>
      <c r="I162" s="62" t="s">
        <v>386</v>
      </c>
      <c r="J162" s="62"/>
      <c r="K162" s="62"/>
      <c r="L162" s="62"/>
      <c r="M162" s="62"/>
      <c r="N162" s="62"/>
      <c r="O162" s="62"/>
      <c r="P162" s="62" t="s">
        <v>386</v>
      </c>
      <c r="Q162" s="62"/>
      <c r="R162" s="62"/>
      <c r="S162" s="62"/>
      <c r="T162" s="62"/>
      <c r="U162" s="38"/>
      <c r="V162" s="38"/>
      <c r="W162" s="62"/>
      <c r="X162" s="62"/>
      <c r="Y162" s="62"/>
      <c r="Z162" s="62"/>
      <c r="AA162" s="62"/>
      <c r="AB162" s="62"/>
      <c r="AC162" s="62"/>
      <c r="AD162" s="62"/>
      <c r="AE162" s="62" t="s">
        <v>386</v>
      </c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 t="s">
        <v>386</v>
      </c>
      <c r="AV162" s="62"/>
      <c r="AW162" s="62"/>
      <c r="AX162" s="62"/>
      <c r="AY162" s="62"/>
      <c r="AZ162" s="62"/>
      <c r="BA162" s="62"/>
      <c r="BB162" s="62"/>
      <c r="BC162" s="62" t="s">
        <v>386</v>
      </c>
      <c r="BD162" s="62" t="s">
        <v>386</v>
      </c>
      <c r="BE162" s="62"/>
      <c r="BF162" s="62"/>
      <c r="BG162" s="62" t="s">
        <v>386</v>
      </c>
      <c r="BH162" s="62" t="s">
        <v>386</v>
      </c>
      <c r="BI162" s="62"/>
      <c r="BJ162" s="62"/>
      <c r="BK162" s="62" t="s">
        <v>386</v>
      </c>
      <c r="BL162" s="62" t="s">
        <v>386</v>
      </c>
      <c r="BM162" s="62" t="s">
        <v>386</v>
      </c>
      <c r="BN162" s="62" t="s">
        <v>386</v>
      </c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 t="s">
        <v>387</v>
      </c>
      <c r="CB162" s="62" t="s">
        <v>387</v>
      </c>
      <c r="CC162" s="38"/>
      <c r="CD162" s="38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 t="s">
        <v>386</v>
      </c>
      <c r="CV162" s="62"/>
      <c r="CW162" s="38"/>
      <c r="CX162" s="38"/>
      <c r="CY162" s="62"/>
      <c r="CZ162" s="62"/>
      <c r="DA162" s="62"/>
      <c r="DB162" s="62"/>
      <c r="DC162" s="62" t="s">
        <v>386</v>
      </c>
      <c r="DD162" s="62" t="s">
        <v>386</v>
      </c>
      <c r="DE162" s="62" t="s">
        <v>386</v>
      </c>
      <c r="DF162" s="62"/>
      <c r="DG162" s="62"/>
      <c r="DH162" s="62"/>
      <c r="DI162" s="62"/>
      <c r="DJ162" s="62"/>
      <c r="DK162" s="62" t="s">
        <v>386</v>
      </c>
      <c r="DL162" s="62"/>
      <c r="DM162" s="62"/>
      <c r="DN162" s="62"/>
      <c r="DO162" s="62" t="s">
        <v>386</v>
      </c>
      <c r="DP162" s="62" t="s">
        <v>386</v>
      </c>
      <c r="DQ162" s="62"/>
      <c r="DR162" s="62"/>
      <c r="DS162" s="62"/>
      <c r="DT162" s="62"/>
      <c r="DU162" s="62"/>
      <c r="DV162" s="62"/>
      <c r="DW162" s="62" t="s">
        <v>386</v>
      </c>
      <c r="DX162" s="62"/>
      <c r="DY162" s="62" t="s">
        <v>386</v>
      </c>
      <c r="DZ162" s="62"/>
      <c r="EA162" s="62"/>
      <c r="EB162" s="62"/>
      <c r="EC162" s="62"/>
      <c r="ED162" s="62"/>
      <c r="EE162" s="62" t="s">
        <v>386</v>
      </c>
      <c r="EF162" s="62"/>
      <c r="EG162" s="62"/>
      <c r="EH162" s="62"/>
      <c r="EI162" s="62"/>
      <c r="EJ162" s="62"/>
      <c r="EK162" s="38"/>
      <c r="EL162" s="38"/>
      <c r="EM162" s="62"/>
      <c r="EN162" s="62"/>
      <c r="EO162" s="62"/>
      <c r="EP162" s="62"/>
      <c r="EQ162" s="62"/>
      <c r="ER162" s="62"/>
      <c r="ES162" s="62" t="s">
        <v>386</v>
      </c>
      <c r="ET162" s="62" t="s">
        <v>386</v>
      </c>
      <c r="EU162" s="62" t="s">
        <v>386</v>
      </c>
      <c r="EV162" s="62"/>
      <c r="EW162" s="62"/>
      <c r="EX162" s="62"/>
      <c r="EY162" s="62" t="s">
        <v>386</v>
      </c>
      <c r="EZ162" s="62" t="s">
        <v>386</v>
      </c>
      <c r="FA162" s="62"/>
      <c r="FB162" s="62"/>
      <c r="FC162" s="62"/>
      <c r="FD162" s="62" t="s">
        <v>386</v>
      </c>
      <c r="FE162" s="38"/>
      <c r="FF162" s="38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 t="s">
        <v>386</v>
      </c>
      <c r="FT162" s="62"/>
      <c r="FU162" s="62"/>
      <c r="FV162" s="62"/>
      <c r="FW162" s="62" t="s">
        <v>386</v>
      </c>
      <c r="FX162" s="62"/>
      <c r="FY162" s="62"/>
      <c r="FZ162" s="38"/>
      <c r="GA162" s="62"/>
      <c r="GB162" s="62"/>
      <c r="GC162" s="62"/>
      <c r="GD162" s="62"/>
      <c r="GE162" s="62" t="s">
        <v>386</v>
      </c>
      <c r="GF162" s="62" t="s">
        <v>386</v>
      </c>
      <c r="GG162" s="62" t="s">
        <v>386</v>
      </c>
      <c r="GH162" s="62" t="s">
        <v>386</v>
      </c>
      <c r="GI162" s="62"/>
      <c r="GJ162" s="62"/>
      <c r="GK162" s="62"/>
      <c r="GL162" s="62"/>
      <c r="GM162" s="62" t="s">
        <v>386</v>
      </c>
      <c r="GN162" s="62"/>
      <c r="GO162" s="62"/>
      <c r="GP162" s="62"/>
      <c r="GQ162" s="62" t="s">
        <v>386</v>
      </c>
      <c r="GR162" s="62" t="s">
        <v>386</v>
      </c>
      <c r="GS162" s="62"/>
      <c r="GT162" s="38"/>
      <c r="GU162" s="62"/>
      <c r="GV162" s="62"/>
      <c r="GW162" s="62"/>
      <c r="GX162" s="62"/>
      <c r="GY162" s="62" t="s">
        <v>386</v>
      </c>
      <c r="GZ162" s="62"/>
      <c r="HA162" s="62" t="s">
        <v>386</v>
      </c>
      <c r="HB162" s="62"/>
      <c r="HC162" s="62"/>
      <c r="HD162" s="62"/>
      <c r="HE162" s="62"/>
      <c r="HF162" s="62"/>
      <c r="HG162" s="62"/>
      <c r="HH162" s="62"/>
      <c r="HI162" s="62"/>
      <c r="HJ162" s="62"/>
      <c r="HK162" s="62" t="s">
        <v>386</v>
      </c>
      <c r="HL162" s="62"/>
      <c r="HM162" s="38"/>
      <c r="HN162" s="38"/>
      <c r="HO162" s="62"/>
      <c r="HP162" s="62" t="s">
        <v>386</v>
      </c>
      <c r="HQ162" s="62" t="s">
        <v>386</v>
      </c>
      <c r="HR162" s="62"/>
      <c r="HS162" s="62" t="s">
        <v>386</v>
      </c>
      <c r="HT162" s="62" t="s">
        <v>386</v>
      </c>
      <c r="HU162" s="62"/>
      <c r="HV162" s="62"/>
      <c r="HW162" s="62"/>
      <c r="HX162" s="62" t="s">
        <v>386</v>
      </c>
      <c r="HY162" s="62"/>
      <c r="HZ162" s="62"/>
      <c r="IA162" s="62" t="s">
        <v>386</v>
      </c>
      <c r="IB162" s="62"/>
      <c r="IC162" s="62"/>
      <c r="ID162" s="62"/>
      <c r="IE162" s="62"/>
      <c r="IF162" s="62" t="s">
        <v>386</v>
      </c>
      <c r="IG162" s="62" t="s">
        <v>386</v>
      </c>
      <c r="IH162" s="38"/>
      <c r="II162" s="62"/>
      <c r="IJ162" s="62"/>
      <c r="IK162" s="62" t="s">
        <v>386</v>
      </c>
      <c r="IL162" s="62" t="s">
        <v>386</v>
      </c>
      <c r="IM162" s="62" t="s">
        <v>386</v>
      </c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  <c r="IX162" s="62" t="s">
        <v>386</v>
      </c>
      <c r="IY162" s="62"/>
      <c r="IZ162" s="38"/>
      <c r="JA162" s="38"/>
      <c r="JB162" s="38"/>
      <c r="JC162" s="77"/>
      <c r="JD162" s="62"/>
      <c r="JE162" s="62"/>
      <c r="JF162" s="62"/>
      <c r="JG162" s="62" t="s">
        <v>386</v>
      </c>
      <c r="JH162" s="62" t="s">
        <v>386</v>
      </c>
      <c r="JI162" s="62"/>
      <c r="JJ162" s="62"/>
      <c r="JK162" s="62" t="s">
        <v>386</v>
      </c>
      <c r="JL162" s="62"/>
      <c r="JM162" s="62"/>
      <c r="JN162" s="62"/>
      <c r="JO162" s="62" t="s">
        <v>386</v>
      </c>
      <c r="JP162" s="62"/>
      <c r="JQ162" s="62"/>
      <c r="JR162" s="62"/>
      <c r="JS162" s="62" t="s">
        <v>386</v>
      </c>
      <c r="JT162" s="62" t="s">
        <v>386</v>
      </c>
      <c r="JU162" s="62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6</v>
      </c>
      <c r="AGL162" s="36" t="str">
        <f t="shared" si="691"/>
        <v/>
      </c>
      <c r="AGM162" s="36">
        <f t="shared" si="679"/>
        <v>2</v>
      </c>
      <c r="AGN162" s="39">
        <f t="shared" si="692"/>
        <v>13</v>
      </c>
      <c r="AGO162" s="36" t="str">
        <f t="shared" si="693"/>
        <v/>
      </c>
      <c r="AGP162" s="36" t="str">
        <f t="shared" si="680"/>
        <v/>
      </c>
      <c r="AGQ162" s="39">
        <f t="shared" si="694"/>
        <v>18</v>
      </c>
      <c r="AGR162" s="36" t="str">
        <f t="shared" si="695"/>
        <v/>
      </c>
      <c r="AGS162" s="36" t="str">
        <f t="shared" si="681"/>
        <v/>
      </c>
      <c r="AGT162" s="39">
        <f t="shared" si="696"/>
        <v>22</v>
      </c>
      <c r="AGU162" s="36" t="str">
        <f t="shared" si="697"/>
        <v/>
      </c>
      <c r="AGV162" s="36" t="str">
        <f t="shared" si="682"/>
        <v/>
      </c>
      <c r="AGW162" s="39">
        <f t="shared" si="698"/>
        <v>6</v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10</v>
      </c>
      <c r="B163" s="44" t="s">
        <v>64</v>
      </c>
      <c r="C163" s="37"/>
      <c r="D163" s="35"/>
      <c r="E163" s="35"/>
      <c r="F163" s="35"/>
      <c r="G163" s="62"/>
      <c r="H163" s="62"/>
      <c r="I163" s="62"/>
      <c r="J163" s="62"/>
      <c r="K163" s="62"/>
      <c r="L163" s="62"/>
      <c r="M163" s="62"/>
      <c r="N163" s="62"/>
      <c r="O163" s="62"/>
      <c r="P163" s="62" t="s">
        <v>386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 t="s">
        <v>386</v>
      </c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38"/>
      <c r="CD163" s="38"/>
      <c r="CE163" s="62" t="s">
        <v>386</v>
      </c>
      <c r="CF163" s="62" t="s">
        <v>386</v>
      </c>
      <c r="CG163" s="62" t="s">
        <v>386</v>
      </c>
      <c r="CH163" s="62" t="s">
        <v>386</v>
      </c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386</v>
      </c>
      <c r="CV163" s="62"/>
      <c r="CW163" s="38"/>
      <c r="CX163" s="38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38"/>
      <c r="EL163" s="38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 t="s">
        <v>386</v>
      </c>
      <c r="EZ163" s="62" t="s">
        <v>386</v>
      </c>
      <c r="FA163" s="62"/>
      <c r="FB163" s="62"/>
      <c r="FC163" s="62"/>
      <c r="FD163" s="62"/>
      <c r="FE163" s="38"/>
      <c r="FF163" s="38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38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38"/>
      <c r="GU163" s="62"/>
      <c r="GV163" s="62"/>
      <c r="GW163" s="62"/>
      <c r="GX163" s="62"/>
      <c r="GY163" s="62" t="s">
        <v>386</v>
      </c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 t="s">
        <v>386</v>
      </c>
      <c r="HL163" s="62"/>
      <c r="HM163" s="38"/>
      <c r="HN163" s="38"/>
      <c r="HO163" s="62"/>
      <c r="HP163" s="62"/>
      <c r="HQ163" s="62" t="s">
        <v>386</v>
      </c>
      <c r="HR163" s="62"/>
      <c r="HS163" s="62"/>
      <c r="HT163" s="62"/>
      <c r="HU163" s="62"/>
      <c r="HV163" s="62"/>
      <c r="HW163" s="62"/>
      <c r="HX163" s="62" t="s">
        <v>386</v>
      </c>
      <c r="HY163" s="62"/>
      <c r="HZ163" s="62"/>
      <c r="IA163" s="62" t="s">
        <v>386</v>
      </c>
      <c r="IB163" s="62"/>
      <c r="IC163" s="62"/>
      <c r="ID163" s="62"/>
      <c r="IE163" s="62"/>
      <c r="IF163" s="62"/>
      <c r="IG163" s="62"/>
      <c r="IH163" s="38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  <c r="IX163" s="62"/>
      <c r="IY163" s="62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 t="str">
        <f t="shared" si="678"/>
        <v/>
      </c>
      <c r="AGL163" s="36" t="str">
        <f t="shared" si="691"/>
        <v/>
      </c>
      <c r="AGM163" s="36" t="str">
        <f t="shared" si="679"/>
        <v/>
      </c>
      <c r="AGN163" s="39">
        <f t="shared" si="692"/>
        <v>6</v>
      </c>
      <c r="AGO163" s="36" t="str">
        <f t="shared" si="693"/>
        <v/>
      </c>
      <c r="AGP163" s="36" t="str">
        <f t="shared" si="680"/>
        <v/>
      </c>
      <c r="AGQ163" s="39">
        <f t="shared" si="694"/>
        <v>3</v>
      </c>
      <c r="AGR163" s="36" t="str">
        <f t="shared" si="695"/>
        <v/>
      </c>
      <c r="AGS163" s="36" t="str">
        <f t="shared" si="681"/>
        <v/>
      </c>
      <c r="AGT163" s="39">
        <f t="shared" si="696"/>
        <v>5</v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11</v>
      </c>
      <c r="B164" s="36"/>
      <c r="C164" s="37"/>
      <c r="D164" s="35"/>
      <c r="E164" s="35"/>
      <c r="F164" s="35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7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7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7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7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7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7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7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7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 t="str">
        <f t="shared" si="678"/>
        <v/>
      </c>
      <c r="AGL164" s="36" t="str">
        <f t="shared" si="691"/>
        <v/>
      </c>
      <c r="AGM164" s="36" t="str">
        <f t="shared" si="679"/>
        <v/>
      </c>
      <c r="AGN164" s="39" t="str">
        <f t="shared" si="692"/>
        <v/>
      </c>
      <c r="AGO164" s="36" t="str">
        <f t="shared" si="693"/>
        <v/>
      </c>
      <c r="AGP164" s="36" t="str">
        <f t="shared" si="680"/>
        <v/>
      </c>
      <c r="AGQ164" s="39" t="str">
        <f t="shared" si="694"/>
        <v/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12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32" customFormat="1" x14ac:dyDescent="0.25">
      <c r="A166" s="31" t="s">
        <v>36</v>
      </c>
      <c r="C166" s="33"/>
      <c r="D166" s="33"/>
      <c r="E166" s="33"/>
      <c r="F166" s="34"/>
      <c r="G166" s="33"/>
      <c r="H166" s="33"/>
      <c r="I166" s="33"/>
      <c r="J166" s="34"/>
      <c r="K166" s="33"/>
      <c r="L166" s="33"/>
      <c r="M166" s="33"/>
      <c r="N166" s="34"/>
      <c r="O166" s="33"/>
      <c r="P166" s="33"/>
      <c r="Q166" s="33"/>
      <c r="R166" s="34"/>
      <c r="S166" s="33"/>
      <c r="T166" s="33"/>
      <c r="U166" s="33"/>
      <c r="V166" s="34"/>
      <c r="W166" s="33"/>
      <c r="X166" s="33"/>
      <c r="Y166" s="33"/>
      <c r="Z166" s="34"/>
      <c r="AA166" s="33"/>
      <c r="AB166" s="33"/>
      <c r="AC166" s="33"/>
      <c r="AD166" s="34"/>
      <c r="AE166" s="33"/>
      <c r="AF166" s="33"/>
      <c r="AG166" s="33"/>
      <c r="AH166" s="34"/>
      <c r="AI166" s="33"/>
      <c r="AJ166" s="33"/>
      <c r="AK166" s="33"/>
      <c r="AL166" s="34"/>
      <c r="AM166" s="33"/>
      <c r="AN166" s="33"/>
      <c r="AO166" s="33"/>
      <c r="AP166" s="34"/>
      <c r="AQ166" s="33"/>
      <c r="AR166" s="33"/>
      <c r="AS166" s="33"/>
      <c r="AT166" s="34"/>
      <c r="AU166" s="33"/>
      <c r="AV166" s="33"/>
      <c r="AW166" s="33"/>
      <c r="AX166" s="34"/>
      <c r="AY166" s="33"/>
      <c r="AZ166" s="33"/>
      <c r="BA166" s="33"/>
      <c r="BB166" s="34"/>
      <c r="BC166" s="33"/>
      <c r="BD166" s="33"/>
      <c r="BE166" s="33"/>
      <c r="BF166" s="34"/>
      <c r="BG166" s="33"/>
      <c r="BH166" s="33"/>
      <c r="BI166" s="33"/>
      <c r="BJ166" s="34"/>
      <c r="BK166" s="33"/>
      <c r="BL166" s="33"/>
      <c r="BM166" s="33"/>
      <c r="BN166" s="34"/>
      <c r="BO166" s="33"/>
      <c r="BP166" s="33"/>
      <c r="BQ166" s="33"/>
      <c r="BR166" s="34"/>
      <c r="BS166" s="33"/>
      <c r="BT166" s="33"/>
      <c r="BU166" s="33"/>
      <c r="BV166" s="34"/>
      <c r="BW166" s="33"/>
      <c r="BX166" s="33"/>
      <c r="BY166" s="33"/>
      <c r="BZ166" s="34"/>
      <c r="CA166" s="33"/>
      <c r="CB166" s="33"/>
      <c r="CC166" s="33"/>
      <c r="CD166" s="34"/>
      <c r="CE166" s="33"/>
      <c r="CF166" s="33"/>
      <c r="CG166" s="33"/>
      <c r="CH166" s="34"/>
      <c r="CI166" s="33"/>
      <c r="CJ166" s="33"/>
      <c r="CK166" s="33"/>
      <c r="CL166" s="34"/>
      <c r="CM166" s="33"/>
      <c r="CN166" s="33"/>
      <c r="CO166" s="33"/>
      <c r="CP166" s="34"/>
      <c r="CQ166" s="33"/>
      <c r="CR166" s="33"/>
      <c r="CS166" s="33"/>
      <c r="CT166" s="34"/>
      <c r="CU166" s="33"/>
      <c r="CV166" s="33"/>
      <c r="CW166" s="33"/>
      <c r="CX166" s="34"/>
      <c r="CY166" s="33"/>
      <c r="CZ166" s="33"/>
      <c r="DA166" s="33"/>
      <c r="DB166" s="34"/>
      <c r="DC166" s="33"/>
      <c r="DD166" s="33"/>
      <c r="DE166" s="33"/>
      <c r="DF166" s="34"/>
      <c r="DG166" s="33"/>
      <c r="DH166" s="33"/>
      <c r="DI166" s="33"/>
      <c r="DJ166" s="34"/>
      <c r="DK166" s="33"/>
      <c r="DL166" s="33"/>
      <c r="DM166" s="33"/>
      <c r="DN166" s="34"/>
      <c r="DO166" s="33"/>
      <c r="DP166" s="33"/>
      <c r="DQ166" s="33"/>
      <c r="DR166" s="34"/>
      <c r="DS166" s="33"/>
      <c r="DT166" s="33"/>
      <c r="DU166" s="33"/>
      <c r="DV166" s="34"/>
      <c r="DW166" s="33"/>
      <c r="DX166" s="33"/>
      <c r="DY166" s="33"/>
      <c r="DZ166" s="34"/>
      <c r="EA166" s="33"/>
      <c r="EB166" s="33"/>
      <c r="EC166" s="33"/>
      <c r="ED166" s="34"/>
      <c r="EE166" s="33"/>
      <c r="EF166" s="33"/>
      <c r="EG166" s="33"/>
      <c r="EH166" s="34"/>
      <c r="EI166" s="33"/>
      <c r="EJ166" s="33"/>
      <c r="EK166" s="33"/>
      <c r="EL166" s="34"/>
      <c r="EM166" s="33"/>
      <c r="EN166" s="33"/>
      <c r="EO166" s="33"/>
      <c r="EP166" s="34"/>
      <c r="EQ166" s="33"/>
      <c r="ER166" s="33"/>
      <c r="ES166" s="33"/>
      <c r="ET166" s="34"/>
      <c r="EU166" s="33"/>
      <c r="EV166" s="33"/>
      <c r="EW166" s="33"/>
      <c r="EX166" s="34"/>
      <c r="EY166" s="33"/>
      <c r="EZ166" s="33"/>
      <c r="FA166" s="33"/>
      <c r="FB166" s="34"/>
      <c r="FC166" s="33"/>
      <c r="FD166" s="33"/>
      <c r="FE166" s="33"/>
      <c r="FF166" s="34"/>
      <c r="FG166" s="33"/>
      <c r="FH166" s="33"/>
      <c r="FI166" s="33"/>
      <c r="FJ166" s="34"/>
      <c r="FK166" s="33"/>
      <c r="FL166" s="33"/>
      <c r="FM166" s="33"/>
      <c r="FN166" s="34"/>
      <c r="FO166" s="33"/>
      <c r="FP166" s="33"/>
      <c r="FQ166" s="33"/>
      <c r="FR166" s="34"/>
      <c r="FS166" s="33"/>
      <c r="FT166" s="33"/>
      <c r="FU166" s="33"/>
      <c r="FV166" s="34"/>
      <c r="FW166" s="33"/>
      <c r="FX166" s="33"/>
      <c r="FY166" s="33"/>
      <c r="FZ166" s="34"/>
      <c r="GA166" s="33"/>
      <c r="GB166" s="33"/>
      <c r="GC166" s="33"/>
      <c r="GD166" s="34"/>
      <c r="GE166" s="33"/>
      <c r="GF166" s="33"/>
      <c r="GG166" s="33"/>
      <c r="GH166" s="34"/>
      <c r="GI166" s="33"/>
      <c r="GJ166" s="33"/>
      <c r="GK166" s="33"/>
      <c r="GL166" s="34"/>
      <c r="GM166" s="33"/>
      <c r="GN166" s="33"/>
      <c r="GO166" s="33"/>
      <c r="GP166" s="34"/>
      <c r="GQ166" s="33"/>
      <c r="GR166" s="33"/>
      <c r="GS166" s="33"/>
      <c r="GT166" s="34"/>
      <c r="GU166" s="33"/>
      <c r="GV166" s="33"/>
      <c r="GW166" s="33"/>
      <c r="GX166" s="34"/>
      <c r="GY166" s="33"/>
      <c r="GZ166" s="33"/>
      <c r="HA166" s="33"/>
      <c r="HB166" s="34"/>
      <c r="HC166" s="33"/>
      <c r="HD166" s="33"/>
      <c r="HE166" s="33"/>
      <c r="HF166" s="34"/>
      <c r="HG166" s="33"/>
      <c r="HH166" s="33"/>
      <c r="HI166" s="33"/>
      <c r="HJ166" s="34"/>
      <c r="HK166" s="33"/>
      <c r="HL166" s="33"/>
      <c r="HM166" s="33"/>
      <c r="HN166" s="34"/>
      <c r="HO166" s="33"/>
      <c r="HP166" s="33"/>
      <c r="HQ166" s="33"/>
      <c r="HR166" s="34"/>
      <c r="HS166" s="33"/>
      <c r="HT166" s="33"/>
      <c r="HU166" s="33"/>
      <c r="HV166" s="34"/>
      <c r="HW166" s="33"/>
      <c r="HX166" s="33"/>
      <c r="HY166" s="33"/>
      <c r="HZ166" s="34"/>
      <c r="IA166" s="33"/>
      <c r="IB166" s="33"/>
      <c r="IC166" s="33"/>
      <c r="ID166" s="34"/>
      <c r="IE166" s="33"/>
      <c r="IF166" s="33"/>
      <c r="IG166" s="33"/>
      <c r="IH166" s="34"/>
      <c r="II166" s="33"/>
      <c r="IJ166" s="33"/>
      <c r="IK166" s="33"/>
      <c r="IL166" s="34"/>
      <c r="IM166" s="33"/>
      <c r="IN166" s="33"/>
      <c r="IO166" s="33"/>
      <c r="IP166" s="34"/>
      <c r="IQ166" s="33"/>
      <c r="IR166" s="33"/>
      <c r="IS166" s="33"/>
      <c r="IT166" s="34"/>
      <c r="IU166" s="33"/>
      <c r="IV166" s="33"/>
      <c r="IW166" s="33"/>
      <c r="IX166" s="34"/>
      <c r="IY166" s="33"/>
      <c r="IZ166" s="33"/>
      <c r="JA166" s="33"/>
      <c r="JB166" s="34"/>
      <c r="JC166" s="33"/>
      <c r="JD166" s="33"/>
      <c r="JE166" s="33"/>
      <c r="JF166" s="34"/>
      <c r="JG166" s="33"/>
      <c r="JH166" s="33"/>
      <c r="JI166" s="33"/>
      <c r="JJ166" s="34"/>
      <c r="JK166" s="33"/>
      <c r="JL166" s="33"/>
      <c r="JM166" s="33"/>
      <c r="JN166" s="34"/>
      <c r="JO166" s="33"/>
      <c r="JP166" s="33"/>
      <c r="JQ166" s="33"/>
      <c r="JR166" s="34"/>
      <c r="JS166" s="33"/>
      <c r="JT166" s="33"/>
      <c r="JU166" s="33"/>
      <c r="JV166" s="34"/>
      <c r="JW166" s="33"/>
      <c r="JX166" s="33"/>
      <c r="JY166" s="33"/>
      <c r="JZ166" s="34"/>
      <c r="KA166" s="33"/>
      <c r="KB166" s="33"/>
      <c r="KC166" s="33"/>
      <c r="KD166" s="34"/>
      <c r="KE166" s="33"/>
      <c r="KF166" s="33"/>
      <c r="KG166" s="33"/>
      <c r="KH166" s="34"/>
      <c r="KI166" s="33"/>
      <c r="KJ166" s="33"/>
      <c r="KK166" s="33"/>
      <c r="KL166" s="34"/>
      <c r="KM166" s="33"/>
      <c r="KN166" s="33"/>
      <c r="KO166" s="33"/>
      <c r="KP166" s="34"/>
      <c r="KQ166" s="33"/>
      <c r="KR166" s="33"/>
      <c r="KS166" s="33"/>
      <c r="KT166" s="34"/>
      <c r="KU166" s="33"/>
      <c r="KV166" s="33"/>
      <c r="KW166" s="33"/>
      <c r="KX166" s="34"/>
      <c r="KY166" s="33"/>
      <c r="KZ166" s="33"/>
      <c r="LA166" s="33"/>
      <c r="LB166" s="34"/>
      <c r="LC166" s="33"/>
      <c r="LD166" s="33"/>
      <c r="LE166" s="33"/>
      <c r="LF166" s="34"/>
      <c r="LG166" s="33"/>
      <c r="LH166" s="33"/>
      <c r="LI166" s="33"/>
      <c r="LJ166" s="34"/>
      <c r="LK166" s="33"/>
      <c r="LL166" s="33"/>
      <c r="LM166" s="33"/>
      <c r="LN166" s="34"/>
      <c r="LO166" s="33"/>
      <c r="LP166" s="33"/>
      <c r="LQ166" s="33"/>
      <c r="LR166" s="34"/>
      <c r="LS166" s="33"/>
      <c r="LT166" s="33"/>
      <c r="LU166" s="33"/>
      <c r="LV166" s="34"/>
      <c r="LW166" s="33"/>
      <c r="LX166" s="33"/>
      <c r="LY166" s="33"/>
      <c r="LZ166" s="34"/>
      <c r="MA166" s="33"/>
      <c r="MB166" s="33"/>
      <c r="MC166" s="33"/>
      <c r="MD166" s="34"/>
      <c r="ME166" s="33"/>
      <c r="MF166" s="33"/>
      <c r="MG166" s="33"/>
      <c r="MH166" s="34"/>
      <c r="MI166" s="33"/>
      <c r="MJ166" s="33"/>
      <c r="MK166" s="33"/>
      <c r="ML166" s="34"/>
      <c r="MM166" s="33"/>
      <c r="MN166" s="33"/>
      <c r="MO166" s="33"/>
      <c r="MP166" s="34"/>
      <c r="MQ166" s="33"/>
      <c r="MR166" s="33"/>
      <c r="MS166" s="33"/>
      <c r="MT166" s="34"/>
      <c r="MU166" s="33"/>
      <c r="MV166" s="33"/>
      <c r="MW166" s="33"/>
      <c r="MX166" s="34"/>
      <c r="MY166" s="33"/>
      <c r="MZ166" s="33"/>
      <c r="NA166" s="33"/>
      <c r="NB166" s="34"/>
      <c r="NC166" s="33"/>
      <c r="ND166" s="33"/>
      <c r="NE166" s="33"/>
      <c r="NF166" s="34"/>
      <c r="NG166" s="33"/>
      <c r="NH166" s="33"/>
      <c r="NI166" s="33"/>
      <c r="NJ166" s="34"/>
      <c r="NK166" s="33"/>
      <c r="NL166" s="33"/>
      <c r="NM166" s="33"/>
      <c r="NN166" s="34"/>
      <c r="NO166" s="33"/>
      <c r="NP166" s="33"/>
      <c r="NQ166" s="33"/>
      <c r="NR166" s="34"/>
      <c r="NS166" s="33"/>
      <c r="NT166" s="33"/>
      <c r="NU166" s="33"/>
      <c r="NV166" s="34"/>
      <c r="NW166" s="33"/>
      <c r="NX166" s="33"/>
      <c r="NY166" s="33"/>
      <c r="NZ166" s="34"/>
      <c r="OA166" s="33"/>
      <c r="OB166" s="33"/>
      <c r="OC166" s="33"/>
      <c r="OD166" s="34"/>
      <c r="OE166" s="33"/>
      <c r="OF166" s="33"/>
      <c r="OG166" s="33"/>
      <c r="OH166" s="34"/>
      <c r="OI166" s="33"/>
      <c r="OJ166" s="33"/>
      <c r="OK166" s="33"/>
      <c r="OL166" s="34"/>
      <c r="OM166" s="33"/>
      <c r="ON166" s="33"/>
      <c r="OO166" s="33"/>
      <c r="OP166" s="34"/>
      <c r="OQ166" s="33"/>
      <c r="OR166" s="33"/>
      <c r="OS166" s="33"/>
      <c r="OT166" s="34"/>
      <c r="OU166" s="33"/>
      <c r="OV166" s="33"/>
      <c r="OW166" s="33"/>
      <c r="OX166" s="34"/>
      <c r="OY166" s="33"/>
      <c r="OZ166" s="33"/>
      <c r="PA166" s="33"/>
      <c r="PB166" s="34"/>
      <c r="PC166" s="33"/>
      <c r="PD166" s="33"/>
      <c r="PE166" s="33"/>
      <c r="PF166" s="34"/>
      <c r="PG166" s="33"/>
      <c r="PH166" s="33"/>
      <c r="PI166" s="33"/>
      <c r="PJ166" s="34"/>
      <c r="PK166" s="33"/>
      <c r="PL166" s="33"/>
      <c r="PM166" s="33"/>
      <c r="PN166" s="34"/>
      <c r="PO166" s="33"/>
      <c r="PP166" s="33"/>
      <c r="PQ166" s="33"/>
      <c r="PR166" s="34"/>
      <c r="PS166" s="33"/>
      <c r="PT166" s="33"/>
      <c r="PU166" s="33"/>
      <c r="PV166" s="34"/>
      <c r="PW166" s="33"/>
      <c r="PX166" s="33"/>
      <c r="PY166" s="33"/>
      <c r="PZ166" s="34"/>
      <c r="QA166" s="33"/>
      <c r="QB166" s="33"/>
      <c r="QC166" s="33"/>
      <c r="QD166" s="34"/>
      <c r="QE166" s="33"/>
      <c r="QF166" s="33"/>
      <c r="QG166" s="33"/>
      <c r="QH166" s="34"/>
      <c r="QI166" s="33"/>
      <c r="QJ166" s="33"/>
      <c r="QK166" s="33"/>
      <c r="QL166" s="34"/>
      <c r="QM166" s="33"/>
      <c r="QN166" s="33"/>
      <c r="QO166" s="33"/>
      <c r="QP166" s="34"/>
      <c r="QQ166" s="33"/>
      <c r="QR166" s="33"/>
      <c r="QS166" s="33"/>
      <c r="QT166" s="34"/>
      <c r="QU166" s="33"/>
      <c r="QV166" s="33"/>
      <c r="QW166" s="33"/>
      <c r="QX166" s="34"/>
      <c r="QY166" s="33"/>
      <c r="QZ166" s="33"/>
      <c r="RA166" s="33"/>
      <c r="RB166" s="34"/>
      <c r="RC166" s="33"/>
      <c r="RD166" s="33"/>
      <c r="RE166" s="33"/>
      <c r="RF166" s="34"/>
      <c r="RG166" s="33"/>
      <c r="RH166" s="33"/>
      <c r="RI166" s="33"/>
      <c r="RJ166" s="34"/>
      <c r="RK166" s="33"/>
      <c r="RL166" s="33"/>
      <c r="RM166" s="33"/>
      <c r="RN166" s="34"/>
      <c r="RO166" s="33"/>
      <c r="RP166" s="33"/>
      <c r="RQ166" s="33"/>
      <c r="RR166" s="34"/>
      <c r="RS166" s="33"/>
      <c r="RT166" s="33"/>
      <c r="RU166" s="33"/>
      <c r="RV166" s="34"/>
      <c r="RW166" s="33"/>
      <c r="RX166" s="33"/>
      <c r="RY166" s="33"/>
      <c r="RZ166" s="34"/>
      <c r="SA166" s="33"/>
      <c r="SB166" s="33"/>
      <c r="SC166" s="33"/>
      <c r="SD166" s="34"/>
      <c r="SE166" s="33"/>
      <c r="SF166" s="33"/>
      <c r="SG166" s="33"/>
      <c r="SH166" s="34"/>
      <c r="SI166" s="33"/>
      <c r="SJ166" s="33"/>
      <c r="SK166" s="33"/>
      <c r="SL166" s="34"/>
      <c r="SM166" s="33"/>
      <c r="SN166" s="33"/>
      <c r="SO166" s="33"/>
      <c r="SP166" s="34"/>
      <c r="SQ166" s="33"/>
      <c r="SR166" s="33"/>
      <c r="SS166" s="33"/>
      <c r="ST166" s="34"/>
      <c r="SU166" s="33"/>
      <c r="SV166" s="33"/>
      <c r="SW166" s="33"/>
      <c r="SX166" s="34"/>
      <c r="SY166" s="33"/>
      <c r="SZ166" s="33"/>
      <c r="TA166" s="33"/>
      <c r="TB166" s="34"/>
      <c r="TC166" s="33"/>
      <c r="TD166" s="33"/>
      <c r="TE166" s="33"/>
      <c r="TF166" s="34"/>
      <c r="TG166" s="33"/>
      <c r="TH166" s="33"/>
      <c r="TI166" s="33"/>
      <c r="TJ166" s="34"/>
      <c r="TK166" s="33"/>
      <c r="TL166" s="33"/>
      <c r="TM166" s="33"/>
      <c r="TN166" s="34"/>
      <c r="TO166" s="33"/>
      <c r="TP166" s="33"/>
      <c r="TQ166" s="33"/>
      <c r="TR166" s="34"/>
      <c r="TS166" s="33"/>
      <c r="TT166" s="33"/>
      <c r="TU166" s="33"/>
      <c r="TV166" s="34"/>
      <c r="TW166" s="33"/>
      <c r="TX166" s="33"/>
      <c r="TY166" s="33"/>
      <c r="TZ166" s="34"/>
      <c r="UA166" s="33"/>
      <c r="UB166" s="33"/>
      <c r="UC166" s="33"/>
      <c r="UD166" s="34"/>
      <c r="UE166" s="33"/>
      <c r="UF166" s="33"/>
      <c r="UG166" s="33"/>
      <c r="UH166" s="34"/>
      <c r="UI166" s="33"/>
      <c r="UJ166" s="33"/>
      <c r="UK166" s="33"/>
      <c r="UL166" s="34"/>
      <c r="UM166" s="33"/>
      <c r="UN166" s="33"/>
      <c r="UO166" s="33"/>
      <c r="UP166" s="34"/>
      <c r="UQ166" s="33"/>
      <c r="UR166" s="33"/>
      <c r="US166" s="33"/>
      <c r="UT166" s="34"/>
      <c r="UU166" s="33"/>
      <c r="UV166" s="33"/>
      <c r="UW166" s="33"/>
      <c r="UX166" s="34"/>
      <c r="UY166" s="33"/>
      <c r="UZ166" s="33"/>
      <c r="VA166" s="33"/>
      <c r="VB166" s="34"/>
      <c r="VC166" s="33"/>
      <c r="VD166" s="33"/>
      <c r="VE166" s="33"/>
      <c r="VF166" s="34"/>
      <c r="VG166" s="33"/>
      <c r="VH166" s="33"/>
      <c r="VI166" s="33"/>
      <c r="VJ166" s="34"/>
      <c r="VK166" s="33"/>
      <c r="VL166" s="33"/>
      <c r="VM166" s="33"/>
      <c r="VN166" s="34"/>
      <c r="VO166" s="33"/>
      <c r="VP166" s="33"/>
      <c r="VQ166" s="33"/>
      <c r="VR166" s="34"/>
      <c r="VS166" s="33"/>
      <c r="VT166" s="33"/>
      <c r="VU166" s="33"/>
      <c r="VV166" s="34"/>
      <c r="VW166" s="33"/>
      <c r="VX166" s="33"/>
      <c r="VY166" s="33"/>
      <c r="VZ166" s="34"/>
      <c r="WA166" s="33"/>
      <c r="WB166" s="33"/>
      <c r="WC166" s="33"/>
      <c r="WD166" s="34"/>
      <c r="WE166" s="33"/>
      <c r="WF166" s="33"/>
      <c r="WG166" s="33"/>
      <c r="WH166" s="34"/>
      <c r="WI166" s="33"/>
      <c r="WJ166" s="33"/>
      <c r="WK166" s="33"/>
      <c r="WL166" s="34"/>
      <c r="WM166" s="33"/>
      <c r="WN166" s="33"/>
      <c r="WO166" s="33"/>
      <c r="WP166" s="34"/>
      <c r="WQ166" s="33"/>
      <c r="WR166" s="33"/>
      <c r="WS166" s="33"/>
      <c r="WT166" s="34"/>
      <c r="WU166" s="33"/>
      <c r="WV166" s="33"/>
      <c r="WW166" s="33"/>
      <c r="WX166" s="34"/>
      <c r="WY166" s="33"/>
      <c r="WZ166" s="33"/>
      <c r="XA166" s="33"/>
      <c r="XB166" s="34"/>
      <c r="XC166" s="33"/>
      <c r="XD166" s="33"/>
      <c r="XE166" s="33"/>
      <c r="XF166" s="34"/>
      <c r="XG166" s="33"/>
      <c r="XH166" s="33"/>
      <c r="XI166" s="33"/>
      <c r="XJ166" s="34"/>
      <c r="XK166" s="33"/>
      <c r="XL166" s="33"/>
      <c r="XM166" s="33"/>
      <c r="XN166" s="34"/>
      <c r="XO166" s="33"/>
      <c r="XP166" s="33"/>
      <c r="XQ166" s="33"/>
      <c r="XR166" s="34"/>
      <c r="XS166" s="33"/>
      <c r="XT166" s="33"/>
      <c r="XU166" s="33"/>
      <c r="XV166" s="34"/>
      <c r="XW166" s="33"/>
      <c r="XX166" s="33"/>
      <c r="XY166" s="33"/>
      <c r="XZ166" s="34"/>
      <c r="YA166" s="33"/>
      <c r="YB166" s="33"/>
      <c r="YC166" s="33"/>
      <c r="YD166" s="34"/>
      <c r="YE166" s="33"/>
      <c r="YF166" s="33"/>
      <c r="YG166" s="33"/>
      <c r="YH166" s="34"/>
      <c r="YI166" s="33"/>
      <c r="YJ166" s="33"/>
      <c r="YK166" s="33"/>
      <c r="YL166" s="34"/>
      <c r="YM166" s="33"/>
      <c r="YN166" s="33"/>
      <c r="YO166" s="33"/>
      <c r="YP166" s="34"/>
      <c r="YQ166" s="33"/>
      <c r="YR166" s="33"/>
      <c r="YS166" s="33"/>
      <c r="YT166" s="34"/>
      <c r="YU166" s="33"/>
      <c r="YV166" s="33"/>
      <c r="YW166" s="33"/>
      <c r="YX166" s="34"/>
      <c r="YY166" s="33"/>
      <c r="YZ166" s="33"/>
      <c r="ZA166" s="33"/>
      <c r="ZB166" s="34"/>
      <c r="ZC166" s="33"/>
      <c r="ZD166" s="33"/>
      <c r="ZE166" s="33"/>
      <c r="ZF166" s="34"/>
      <c r="ZG166" s="33"/>
      <c r="ZH166" s="33"/>
      <c r="ZI166" s="33"/>
      <c r="ZJ166" s="34"/>
      <c r="ZK166" s="33"/>
      <c r="ZL166" s="33"/>
      <c r="ZM166" s="33"/>
      <c r="ZN166" s="34"/>
      <c r="ZO166" s="33"/>
      <c r="ZP166" s="33"/>
      <c r="ZQ166" s="33"/>
      <c r="ZR166" s="34"/>
      <c r="ZS166" s="33"/>
      <c r="ZT166" s="33"/>
      <c r="ZU166" s="33"/>
      <c r="ZV166" s="34"/>
      <c r="ZW166" s="33"/>
      <c r="ZX166" s="33"/>
      <c r="ZY166" s="33"/>
      <c r="ZZ166" s="34"/>
      <c r="AAA166" s="33"/>
      <c r="AAB166" s="33"/>
      <c r="AAC166" s="33"/>
      <c r="AAD166" s="34"/>
      <c r="AAE166" s="33"/>
      <c r="AAF166" s="33"/>
      <c r="AAG166" s="33"/>
      <c r="AAH166" s="34"/>
      <c r="AAI166" s="33"/>
      <c r="AAJ166" s="33"/>
      <c r="AAK166" s="33"/>
      <c r="AAL166" s="34"/>
      <c r="AAM166" s="33"/>
      <c r="AAN166" s="33"/>
      <c r="AAO166" s="33"/>
      <c r="AAP166" s="34"/>
      <c r="AAQ166" s="33"/>
      <c r="AAR166" s="33"/>
      <c r="AAS166" s="33"/>
      <c r="AAT166" s="34"/>
      <c r="AAU166" s="33"/>
      <c r="AAV166" s="33"/>
      <c r="AAW166" s="33"/>
      <c r="AAX166" s="34"/>
      <c r="AAY166" s="33"/>
      <c r="AAZ166" s="33"/>
      <c r="ABA166" s="33"/>
      <c r="ABB166" s="34"/>
      <c r="ABC166" s="33"/>
      <c r="ABD166" s="33"/>
      <c r="ABE166" s="33"/>
      <c r="ABF166" s="34"/>
      <c r="ABG166" s="33"/>
      <c r="ABH166" s="33"/>
      <c r="ABI166" s="33"/>
      <c r="ABJ166" s="34"/>
      <c r="ABK166" s="33"/>
      <c r="ABL166" s="33"/>
      <c r="ABM166" s="33"/>
      <c r="ABN166" s="34"/>
      <c r="ABO166" s="33"/>
      <c r="ABP166" s="33"/>
      <c r="ABQ166" s="33"/>
      <c r="ABR166" s="34"/>
      <c r="ABS166" s="33"/>
      <c r="ABT166" s="33"/>
      <c r="ABU166" s="33"/>
      <c r="ABV166" s="34"/>
      <c r="ABW166" s="33"/>
      <c r="ABX166" s="33"/>
      <c r="ABY166" s="33"/>
      <c r="ABZ166" s="34"/>
      <c r="ACA166" s="33"/>
      <c r="ACB166" s="33"/>
      <c r="ACC166" s="33"/>
      <c r="ACD166" s="34"/>
      <c r="ACE166" s="33"/>
      <c r="ACF166" s="33"/>
      <c r="ACG166" s="33"/>
      <c r="ACH166" s="34"/>
      <c r="ACI166" s="33"/>
      <c r="ACJ166" s="33"/>
      <c r="ACK166" s="33"/>
      <c r="ACL166" s="34"/>
      <c r="ACM166" s="33"/>
      <c r="ACN166" s="33"/>
      <c r="ACO166" s="33"/>
      <c r="ACP166" s="34"/>
      <c r="ACQ166" s="33"/>
      <c r="ACR166" s="33"/>
      <c r="ACS166" s="33"/>
      <c r="ACT166" s="34"/>
      <c r="ACU166" s="33"/>
      <c r="ACV166" s="33"/>
      <c r="ACW166" s="33"/>
      <c r="ACX166" s="34"/>
      <c r="ACY166" s="33"/>
      <c r="ACZ166" s="33"/>
      <c r="ADA166" s="33"/>
      <c r="ADB166" s="34"/>
      <c r="ADC166" s="33"/>
      <c r="ADD166" s="33"/>
      <c r="ADE166" s="33"/>
      <c r="ADF166" s="34"/>
      <c r="ADG166" s="33"/>
      <c r="ADH166" s="33"/>
      <c r="ADI166" s="33"/>
      <c r="ADJ166" s="34"/>
      <c r="ADK166" s="33"/>
      <c r="ADL166" s="33"/>
      <c r="ADM166" s="33"/>
      <c r="ADN166" s="34"/>
      <c r="ADO166" s="33"/>
      <c r="ADP166" s="33"/>
      <c r="ADQ166" s="33"/>
      <c r="ADR166" s="34"/>
      <c r="ADS166" s="33"/>
      <c r="ADT166" s="33"/>
      <c r="ADU166" s="33"/>
      <c r="ADV166" s="34"/>
      <c r="ADW166" s="33"/>
      <c r="ADX166" s="33"/>
      <c r="ADY166" s="33"/>
      <c r="ADZ166" s="34"/>
      <c r="AEA166" s="33"/>
      <c r="AEB166" s="33"/>
      <c r="AEC166" s="33"/>
      <c r="AED166" s="34"/>
      <c r="AEE166" s="33"/>
      <c r="AEF166" s="33"/>
      <c r="AEG166" s="33"/>
      <c r="AEH166" s="34"/>
      <c r="AEI166" s="33"/>
      <c r="AEJ166" s="33"/>
      <c r="AEK166" s="33"/>
      <c r="AEL166" s="34"/>
      <c r="AEM166" s="33"/>
      <c r="AEN166" s="33"/>
      <c r="AEO166" s="33"/>
      <c r="AEP166" s="34"/>
      <c r="AEQ166" s="33"/>
      <c r="AER166" s="33"/>
      <c r="AES166" s="33"/>
      <c r="AET166" s="34"/>
      <c r="AEU166" s="33"/>
      <c r="AEV166" s="33"/>
      <c r="AEW166" s="33"/>
      <c r="AEX166" s="34"/>
      <c r="AEY166" s="33"/>
      <c r="AEZ166" s="33"/>
      <c r="AFA166" s="33"/>
      <c r="AFB166" s="34"/>
      <c r="AFC166" s="33"/>
      <c r="AFD166" s="33"/>
      <c r="AFE166" s="33"/>
      <c r="AFF166" s="34"/>
      <c r="AFG166" s="33"/>
      <c r="AFH166" s="33"/>
      <c r="AFI166" s="33"/>
      <c r="AFJ166" s="34"/>
      <c r="AFK166" s="33"/>
      <c r="AFL166" s="33"/>
      <c r="AFM166" s="33"/>
      <c r="AFN166" s="34"/>
      <c r="AFO166" s="33"/>
      <c r="AFP166" s="33"/>
      <c r="AFQ166" s="33"/>
      <c r="AFR166" s="34"/>
      <c r="AFS166" s="33"/>
      <c r="AFT166" s="33"/>
      <c r="AFU166" s="33"/>
      <c r="AFV166" s="34"/>
      <c r="AFW166" s="33"/>
      <c r="AFX166" s="33"/>
      <c r="AFY166" s="33"/>
      <c r="AFZ166" s="34"/>
      <c r="AGA166" s="33"/>
      <c r="AGB166" s="33"/>
      <c r="AGC166" s="33"/>
      <c r="AGD166" s="34"/>
      <c r="AGE166" s="33"/>
      <c r="AGF166" s="33"/>
      <c r="AGG166" s="33"/>
      <c r="AGH166" s="33"/>
      <c r="AGI166" s="33"/>
      <c r="AGJ166" s="34"/>
      <c r="AGK166" s="33"/>
      <c r="AGL166" s="33"/>
      <c r="AGM166" s="33"/>
      <c r="AGN166" s="33"/>
      <c r="AGO166" s="34"/>
      <c r="AGP166" s="34"/>
      <c r="AGQ166" s="33"/>
      <c r="AGR166" s="33"/>
      <c r="AGS166" s="33"/>
      <c r="AGT166" s="33"/>
      <c r="AGU166" s="34"/>
      <c r="AGV166" s="34"/>
      <c r="AGW166" s="33"/>
      <c r="AGX166" s="33"/>
      <c r="AGY166" s="33"/>
      <c r="AGZ166" s="33"/>
      <c r="AHA166" s="34"/>
      <c r="AHB166" s="34"/>
      <c r="AHC166" s="33"/>
      <c r="AHD166" s="33"/>
      <c r="AHE166" s="33"/>
      <c r="AHF166" s="33"/>
      <c r="AHG166" s="34"/>
      <c r="AHH166" s="34"/>
      <c r="AHI166" s="33"/>
      <c r="AHJ166" s="33"/>
      <c r="AHK166" s="33"/>
      <c r="AHL166" s="33"/>
      <c r="AHM166" s="34"/>
      <c r="AHN166" s="34"/>
      <c r="AHO166" s="33"/>
      <c r="AHP166" s="33"/>
      <c r="AHQ166" s="33"/>
      <c r="AHR166" s="34"/>
      <c r="AHS166" s="33"/>
      <c r="AHT166" s="33"/>
      <c r="AHU166" s="33"/>
      <c r="AHV166" s="34"/>
      <c r="AHW166" s="33"/>
      <c r="AHX166" s="33"/>
      <c r="AHY166" s="33"/>
      <c r="AHZ166" s="34"/>
      <c r="AIA166" s="33"/>
      <c r="AIB166" s="33"/>
      <c r="AIC166" s="33"/>
      <c r="AID166" s="34"/>
      <c r="AIE166" s="33"/>
      <c r="AIF166" s="33"/>
      <c r="AIG166" s="33"/>
      <c r="AIH166" s="34"/>
    </row>
    <row r="167" spans="1:918" s="5" customFormat="1" outlineLevel="1" x14ac:dyDescent="0.25">
      <c r="A167" s="35">
        <v>1</v>
      </c>
      <c r="B167" s="45" t="s">
        <v>65</v>
      </c>
      <c r="C167" s="37"/>
      <c r="D167" s="35"/>
      <c r="E167" s="35"/>
      <c r="F167" s="35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7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7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7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7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7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7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7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7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38"/>
      <c r="GT167" s="38"/>
      <c r="GU167" s="37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7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37"/>
      <c r="JX167" s="38"/>
      <c r="JY167" s="38"/>
      <c r="JZ167" s="38"/>
      <c r="KA167" s="38"/>
      <c r="KB167" s="38"/>
      <c r="KC167" s="38"/>
      <c r="KD167" s="38"/>
      <c r="KE167" s="38"/>
      <c r="KF167" s="38"/>
      <c r="KG167" s="38"/>
      <c r="KH167" s="38"/>
      <c r="KI167" s="38"/>
      <c r="KJ167" s="38"/>
      <c r="KK167" s="38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37"/>
      <c r="NT167" s="38"/>
      <c r="NU167" s="38"/>
      <c r="NV167" s="38"/>
      <c r="NW167" s="38"/>
      <c r="NX167" s="38"/>
      <c r="NY167" s="38"/>
      <c r="NZ167" s="38"/>
      <c r="OA167" s="38"/>
      <c r="OB167" s="38"/>
      <c r="OC167" s="38"/>
      <c r="OD167" s="38"/>
      <c r="OE167" s="38"/>
      <c r="OF167" s="38"/>
      <c r="OG167" s="38"/>
      <c r="OH167" s="38"/>
      <c r="OI167" s="38"/>
      <c r="OJ167" s="38"/>
      <c r="OK167" s="38"/>
      <c r="OL167" s="38"/>
      <c r="OM167" s="37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7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7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7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7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7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7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7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7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7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7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7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7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7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7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7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7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7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7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7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7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7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7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F167" s="35" t="str">
        <f>IF(COUNTIFS($C$7:$AGE$7,"="&amp;$AGK$5,$C167:$AGE167,"б")=0,"",COUNTIFS($C$7:$AGE$7,"="&amp;$AGK$5,$C167:$AGE167,"б"))</f>
        <v/>
      </c>
      <c r="AGG167" s="43" t="str">
        <f>IF(COUNTIFS($C$7:$AGE$7,"="&amp;$AGK$5,$C167:$AGE167,"у")=0,"",COUNTIFS($C$7:$AGE$7,"="&amp;$AGK$5,$C167:$AGE167,"у"))</f>
        <v/>
      </c>
      <c r="AGH167" s="35" t="str">
        <f t="shared" ref="AGH167:AGH189" si="712">IF(COUNTIFS($C$7:$AGE$7,"="&amp;$AGK$1,$C167:$AGE167,"н")=0,"",COUNTIFS($C$7:$AGE$7,"="&amp;$AGK$1,$C167:$AGE167,"н"))</f>
        <v/>
      </c>
      <c r="AGL167" s="36" t="str">
        <f>IF(COUNTIFS($C$6:$AGE$6,9,$C167:$AGE167,"б")=0,"",COUNTIFS($C$6:$AGE$6,9,$C167:$AGE167,"б"))</f>
        <v/>
      </c>
      <c r="AGM167" s="36" t="str">
        <f t="shared" ref="AGM167:AGM190" si="713">IF(COUNTIFS($C$6:$AGE$6,9,$C167:$AGE167,"у")=0,"",COUNTIFS($C$6:$AGE$6,9,$C167:$AGE167,"у"))</f>
        <v/>
      </c>
      <c r="AGN167" s="39" t="str">
        <f>IF(COUNTIFS($C$6:$AGE$6,9,$C167:$AGE167,"н")=0,"",COUNTIFS($C$6:$AGE$6,9,$C167:$AGE167,"н"))</f>
        <v/>
      </c>
      <c r="AGO167" s="36" t="str">
        <f>IF(COUNTIFS($C$6:$AGE$6,10,$C167:$AGE167,"б")=0,"",COUNTIFS($C$6:$AGE$6,10,$C167:$AGE167,"б"))</f>
        <v/>
      </c>
      <c r="AGP167" s="36" t="str">
        <f t="shared" ref="AGP167:AGP190" si="714">IF(COUNTIFS($C$6:$AGE$6,10,$C167:$AGE167,"у")=0,"",COUNTIFS($C$6:$AGE$6,10,$C167:$AGE167,"у"))</f>
        <v/>
      </c>
      <c r="AGQ167" s="39" t="str">
        <f>IF(COUNTIFS($C$6:$AGE$6,10,$C167:$AGE167,"н")=0,"",COUNTIFS($C$6:$AGE$6,10,$C167:$AGE167,"н"))</f>
        <v/>
      </c>
      <c r="AGR167" s="36" t="str">
        <f>IF(COUNTIFS($C$6:$AGE$6,11,$C167:$AGE167,"б")=0,"",COUNTIFS($C$6:$AGE$6,11,$C167:$AGE167,"б"))</f>
        <v/>
      </c>
      <c r="AGS167" s="36" t="str">
        <f t="shared" ref="AGS167:AGS190" si="715">IF(COUNTIFS($C$6:$AGE$6,11,$C167:$AGE167,"у")=0,"",COUNTIFS($C$6:$AGE$6,11,$C167:$AGE167,"у"))</f>
        <v/>
      </c>
      <c r="AGT167" s="39" t="str">
        <f>IF(COUNTIFS($C$6:$AGE$6,11,$C167:$AGE167,"н")=0,"",COUNTIFS($C$6:$AGE$6,11,$C167:$AGE167,"н"))</f>
        <v/>
      </c>
      <c r="AGU167" s="36" t="str">
        <f>IF(COUNTIFS($C$6:$AGE$6,12,$C167:$AGE167,"б")=0,"",COUNTIFS($C$6:$AGE$6,12,$C167:$AGE167,"б"))</f>
        <v/>
      </c>
      <c r="AGV167" s="36" t="str">
        <f t="shared" ref="AGV167:AGV190" si="716">IF(COUNTIFS($C$6:$AGE$6,12,$C167:$AGE167,"у")=0,"",COUNTIFS($C$6:$AGE$6,12,$C167:$AGE167,"у"))</f>
        <v/>
      </c>
      <c r="AGW167" s="39" t="str">
        <f>IF(COUNTIFS($C$6:$AGE$6,12,$C167:$AGE167,"н")=0,"",COUNTIFS($C$6:$AGE$6,12,$C167:$AGE167,"н"))</f>
        <v/>
      </c>
      <c r="AGX167" s="36" t="str">
        <f>IF(COUNTIFS($C$6:$AGE$6,1,$C167:$AGE167,"б")=0,"",COUNTIFS($C$6:$AGE$6,1,$C167:$AGE167,"б"))</f>
        <v/>
      </c>
      <c r="AGY167" s="36" t="str">
        <f t="shared" ref="AGY167:AGY190" si="717">IF(COUNTIFS($C$6:$AGE$6,1,$C167:$AGE167,"у")=0,"",COUNTIFS($C$6:$AGE$6,1,$C167:$AGE167,"у"))</f>
        <v/>
      </c>
      <c r="AGZ167" s="39" t="str">
        <f>IF(COUNTIFS($C$6:$AGE$6,1,$C167:$AGE167,"н")=0,"",COUNTIFS($C$6:$AGE$6,1,$C167:$AGE167,"н"))</f>
        <v/>
      </c>
      <c r="AHA167" s="36" t="str">
        <f>IF(COUNTIFS($C$6:$AGE$6,2,$C167:$AGE167,"б")=0,"",COUNTIFS($C$6:$AGE$6,2,$C167:$AGE167,"б"))</f>
        <v/>
      </c>
      <c r="AHB167" s="36" t="str">
        <f t="shared" ref="AHB167:AHB190" si="718">IF(COUNTIFS($C$6:$AGE$6,2,$C167:$AGE167,"у")=0,"",COUNTIFS($C$6:$AGE$6,2,$C167:$AGE167,"у"))</f>
        <v/>
      </c>
      <c r="AHC167" s="39" t="str">
        <f>IF(COUNTIFS($C$6:$AGE$6,2,$C167:$AGE167,"н")=0,"",COUNTIFS($C$6:$AGE$6,2,$C167:$AGE167,"н"))</f>
        <v/>
      </c>
      <c r="AHD167" s="36" t="str">
        <f>IF(COUNTIFS($C$6:$AGE$6,3,$C167:$AGE167,"б")=0,"",COUNTIFS($C$6:$AGE$6,3,$C167:$AGE167,"б"))</f>
        <v/>
      </c>
      <c r="AHE167" s="36" t="str">
        <f t="shared" ref="AHE167:AHE190" si="719">IF(COUNTIFS($C$6:$AGE$6,3,$C167:$AGE167,"у")=0,"",COUNTIFS($C$6:$AGE$6,3,$C167:$AGE167,"у"))</f>
        <v/>
      </c>
      <c r="AHF167" s="39" t="str">
        <f>IF(COUNTIFS($C$6:$AGE$6,3,$C167:$AGE167,"н")=0,"",COUNTIFS($C$6:$AGE$6,3,$C167:$AGE167,"н"))</f>
        <v/>
      </c>
      <c r="AHG167" s="36" t="str">
        <f>IF(COUNTIFS($C$6:$AGE$6,4,$C167:$AGE167,"б")=0,"",COUNTIFS($C$6:$AGE$6,4,$C167:$AGE167,"б"))</f>
        <v/>
      </c>
      <c r="AHH167" s="36" t="str">
        <f t="shared" ref="AHH167:AHH190" si="720">IF(COUNTIFS($C$6:$AGE$6,4,$C167:$AGE167,"у")=0,"",COUNTIFS($C$6:$AGE$6,4,$C167:$AGE167,"у"))</f>
        <v/>
      </c>
      <c r="AHI167" s="39" t="str">
        <f>IF(COUNTIFS($C$6:$AGE$6,4,$C167:$AGE167,"н")=0,"",COUNTIFS($C$6:$AGE$6,4,$C167:$AGE167,"н"))</f>
        <v/>
      </c>
      <c r="AHJ167" s="36" t="str">
        <f>IF(COUNTIFS($C$6:$AGE$6,5,$C167:$AGE167,"б")=0,"",COUNTIFS($C$6:$AGE$6,5,$C167:$AGE167,"б"))</f>
        <v/>
      </c>
      <c r="AHK167" s="36" t="str">
        <f t="shared" ref="AHK167:AHK190" si="721">IF(COUNTIFS($C$6:$AGE$6,5,$C167:$AGE167,"у")=0,"",COUNTIFS($C$6:$AGE$6,5,$C167:$AGE167,"у"))</f>
        <v/>
      </c>
      <c r="AHL167" s="39" t="str">
        <f>IF(COUNTIFS($C$6:$AGE$6,5,$C167:$AGE167,"н")=0,"",COUNTIFS($C$6:$AGE$6,5,$C167:$AGE167,"н"))</f>
        <v/>
      </c>
      <c r="AHM167" s="36" t="str">
        <f>IF(COUNTIFS($C$6:$AGE$6,6,$C167:$AGE167,"б")=0,"",COUNTIFS($C$6:$AGE$6,6,$C167:$AGE167,"б"))</f>
        <v/>
      </c>
      <c r="AHN167" s="36" t="str">
        <f t="shared" ref="AHN167:AHN190" si="722">IF(COUNTIFS($C$6:$AGE$6,6,$C167:$AGE167,"у")=0,"",COUNTIFS($C$6:$AGE$6,6,$C167:$AGE167,"у"))</f>
        <v/>
      </c>
      <c r="AHO167" s="39" t="str">
        <f>IF(COUNTIFS($C$6:$AGE$6,6,$C167:$AGE167,"н")=0,"",COUNTIFS($C$6:$AGE$6,6,$C167:$AGE167,"н"))</f>
        <v/>
      </c>
    </row>
    <row r="168" spans="1:918" s="5" customFormat="1" outlineLevel="1" x14ac:dyDescent="0.25">
      <c r="A168" s="35">
        <f>A167+1</f>
        <v>2</v>
      </c>
      <c r="B168" s="46" t="s">
        <v>66</v>
      </c>
      <c r="C168" s="37" t="s">
        <v>289</v>
      </c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 t="s">
        <v>386</v>
      </c>
      <c r="AE168" s="62"/>
      <c r="AF168" s="62"/>
      <c r="AG168" s="62"/>
      <c r="AH168" s="62"/>
      <c r="AI168" s="62"/>
      <c r="AJ168" s="62"/>
      <c r="AK168" s="62"/>
      <c r="AL168" s="62"/>
      <c r="AM168" s="62"/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 t="s">
        <v>397</v>
      </c>
      <c r="BS168" s="57" t="s">
        <v>397</v>
      </c>
      <c r="BT168" s="57" t="s">
        <v>397</v>
      </c>
      <c r="BU168" s="57"/>
      <c r="BV168" s="57"/>
      <c r="BW168" s="57"/>
      <c r="BX168" s="57"/>
      <c r="BY168" s="57"/>
      <c r="BZ168" s="57"/>
      <c r="CA168" s="57"/>
      <c r="CB168" s="57"/>
      <c r="CC168" s="57" t="s">
        <v>397</v>
      </c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 t="s">
        <v>397</v>
      </c>
      <c r="CR168" s="57" t="s">
        <v>397</v>
      </c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 t="s">
        <v>387</v>
      </c>
      <c r="DD168" s="57" t="s">
        <v>387</v>
      </c>
      <c r="DE168" s="57" t="s">
        <v>387</v>
      </c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38"/>
      <c r="DQ168" s="38"/>
      <c r="DR168" s="38"/>
      <c r="DS168" s="57"/>
      <c r="DT168" s="57"/>
      <c r="DU168" s="57"/>
      <c r="DV168" s="57"/>
      <c r="DW168" s="57"/>
      <c r="DX168" s="57" t="s">
        <v>386</v>
      </c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61"/>
      <c r="FH168" s="57"/>
      <c r="FI168" s="57"/>
      <c r="FJ168" s="57"/>
      <c r="FK168" s="57" t="s">
        <v>386</v>
      </c>
      <c r="FL168" s="57" t="s">
        <v>386</v>
      </c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61"/>
      <c r="GV168" s="57"/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/>
      <c r="HL168" s="57"/>
      <c r="HM168" s="38"/>
      <c r="HN168" s="38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57"/>
      <c r="IC168" s="57"/>
      <c r="ID168" s="57"/>
      <c r="IE168" s="57"/>
      <c r="IF168" s="57"/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 t="shared" ref="AGF168:AGF189" si="723">IF(COUNTIFS($C$7:$AGE$7,"="&amp;$AGK$1,$C168:$AGE168,"б")=0,"",COUNTIFS($C$7:$AGE$7,"="&amp;$AGK$1,$C168:$AGE168,"б"))</f>
        <v/>
      </c>
      <c r="AGG168" s="43" t="str">
        <f t="shared" ref="AGG168:AGG189" si="724">IF(COUNTIFS($C$7:$AGE$7,"="&amp;$AGK$1,$C168:$AGE168,"у")=0,"",COUNTIFS($C$7:$AGE$7,"="&amp;$AGK$1,$C168:$AGE168,"у"))</f>
        <v/>
      </c>
      <c r="AGH168" s="35" t="str">
        <f t="shared" si="712"/>
        <v/>
      </c>
      <c r="AGL168" s="36">
        <f t="shared" ref="AGL168:AGL190" si="725">IF(COUNTIFS($C$6:$AGE$6,9,$C168:$AGE168,"б")=0,"",COUNTIFS($C$6:$AGE$6,9,$C168:$AGE168,"б"))</f>
        <v>4</v>
      </c>
      <c r="AGM168" s="36" t="str">
        <f t="shared" si="713"/>
        <v/>
      </c>
      <c r="AGN168" s="39">
        <f t="shared" ref="AGN168:AGN190" si="726">IF(COUNTIFS($C$6:$AGE$6,9,$C168:$AGE168,"н")=0,"",COUNTIFS($C$6:$AGE$6,9,$C168:$AGE168,"н"))</f>
        <v>1</v>
      </c>
      <c r="AGO168" s="36">
        <f t="shared" ref="AGO168:AGO190" si="727">IF(COUNTIFS($C$6:$AGE$6,10,$C168:$AGE168,"б")=0,"",COUNTIFS($C$6:$AGE$6,10,$C168:$AGE168,"б"))</f>
        <v>2</v>
      </c>
      <c r="AGP168" s="36">
        <f t="shared" si="714"/>
        <v>3</v>
      </c>
      <c r="AGQ168" s="39">
        <f t="shared" ref="AGQ168:AGQ190" si="728">IF(COUNTIFS($C$6:$AGE$6,10,$C168:$AGE168,"н")=0,"",COUNTIFS($C$6:$AGE$6,10,$C168:$AGE168,"н"))</f>
        <v>3</v>
      </c>
      <c r="AGR168" s="36" t="str">
        <f t="shared" ref="AGR168:AGR190" si="729">IF(COUNTIFS($C$6:$AGE$6,11,$C168:$AGE168,"б")=0,"",COUNTIFS($C$6:$AGE$6,11,$C168:$AGE168,"б"))</f>
        <v/>
      </c>
      <c r="AGS168" s="36" t="str">
        <f t="shared" si="715"/>
        <v/>
      </c>
      <c r="AGT168" s="39" t="str">
        <f t="shared" ref="AGT168:AGT190" si="730">IF(COUNTIFS($C$6:$AGE$6,11,$C168:$AGE168,"н")=0,"",COUNTIFS($C$6:$AGE$6,11,$C168:$AGE168,"н"))</f>
        <v/>
      </c>
      <c r="AGU168" s="36" t="str">
        <f t="shared" ref="AGU168:AGU190" si="731">IF(COUNTIFS($C$6:$AGE$6,12,$C168:$AGE168,"б")=0,"",COUNTIFS($C$6:$AGE$6,12,$C168:$AGE168,"б"))</f>
        <v/>
      </c>
      <c r="AGV168" s="36" t="str">
        <f t="shared" si="716"/>
        <v/>
      </c>
      <c r="AGW168" s="39" t="str">
        <f t="shared" ref="AGW168:AGW190" si="732">IF(COUNTIFS($C$6:$AGE$6,12,$C168:$AGE168,"н")=0,"",COUNTIFS($C$6:$AGE$6,12,$C168:$AGE168,"н"))</f>
        <v/>
      </c>
      <c r="AGX168" s="36" t="str">
        <f t="shared" ref="AGX168:AGX190" si="733">IF(COUNTIFS($C$6:$AGE$6,1,$C168:$AGE168,"б")=0,"",COUNTIFS($C$6:$AGE$6,1,$C168:$AGE168,"б"))</f>
        <v/>
      </c>
      <c r="AGY168" s="36" t="str">
        <f t="shared" si="717"/>
        <v/>
      </c>
      <c r="AGZ168" s="39" t="str">
        <f t="shared" ref="AGZ168:AGZ190" si="734">IF(COUNTIFS($C$6:$AGE$6,1,$C168:$AGE168,"н")=0,"",COUNTIFS($C$6:$AGE$6,1,$C168:$AGE168,"н"))</f>
        <v/>
      </c>
      <c r="AHA168" s="36" t="str">
        <f t="shared" ref="AHA168:AHA190" si="735">IF(COUNTIFS($C$6:$AGE$6,2,$C168:$AGE168,"б")=0,"",COUNTIFS($C$6:$AGE$6,2,$C168:$AGE168,"б"))</f>
        <v/>
      </c>
      <c r="AHB168" s="36" t="str">
        <f t="shared" si="718"/>
        <v/>
      </c>
      <c r="AHC168" s="39" t="str">
        <f t="shared" ref="AHC168:AHC190" si="736">IF(COUNTIFS($C$6:$AGE$6,2,$C168:$AGE168,"н")=0,"",COUNTIFS($C$6:$AGE$6,2,$C168:$AGE168,"н"))</f>
        <v/>
      </c>
      <c r="AHD168" s="36" t="str">
        <f t="shared" ref="AHD168:AHD190" si="737">IF(COUNTIFS($C$6:$AGE$6,3,$C168:$AGE168,"б")=0,"",COUNTIFS($C$6:$AGE$6,3,$C168:$AGE168,"б"))</f>
        <v/>
      </c>
      <c r="AHE168" s="36" t="str">
        <f t="shared" si="719"/>
        <v/>
      </c>
      <c r="AHF168" s="39" t="str">
        <f t="shared" ref="AHF168:AHF190" si="738">IF(COUNTIFS($C$6:$AGE$6,3,$C168:$AGE168,"н")=0,"",COUNTIFS($C$6:$AGE$6,3,$C168:$AGE168,"н"))</f>
        <v/>
      </c>
      <c r="AHG168" s="36" t="str">
        <f t="shared" ref="AHG168:AHG190" si="739">IF(COUNTIFS($C$6:$AGE$6,4,$C168:$AGE168,"б")=0,"",COUNTIFS($C$6:$AGE$6,4,$C168:$AGE168,"б"))</f>
        <v/>
      </c>
      <c r="AHH168" s="36" t="str">
        <f t="shared" si="720"/>
        <v/>
      </c>
      <c r="AHI168" s="39" t="str">
        <f t="shared" ref="AHI168:AHI190" si="740">IF(COUNTIFS($C$6:$AGE$6,4,$C168:$AGE168,"н")=0,"",COUNTIFS($C$6:$AGE$6,4,$C168:$AGE168,"н"))</f>
        <v/>
      </c>
      <c r="AHJ168" s="36" t="str">
        <f t="shared" ref="AHJ168:AHJ190" si="741">IF(COUNTIFS($C$6:$AGE$6,5,$C168:$AGE168,"б")=0,"",COUNTIFS($C$6:$AGE$6,5,$C168:$AGE168,"б"))</f>
        <v/>
      </c>
      <c r="AHK168" s="36" t="str">
        <f t="shared" si="721"/>
        <v/>
      </c>
      <c r="AHL168" s="39" t="str">
        <f t="shared" ref="AHL168:AHL190" si="742">IF(COUNTIFS($C$6:$AGE$6,5,$C168:$AGE168,"н")=0,"",COUNTIFS($C$6:$AGE$6,5,$C168:$AGE168,"н"))</f>
        <v/>
      </c>
      <c r="AHM168" s="36" t="str">
        <f t="shared" ref="AHM168:AHM190" si="743">IF(COUNTIFS($C$6:$AGE$6,6,$C168:$AGE168,"б")=0,"",COUNTIFS($C$6:$AGE$6,6,$C168:$AGE168,"б"))</f>
        <v/>
      </c>
      <c r="AHN168" s="36" t="str">
        <f t="shared" si="722"/>
        <v/>
      </c>
      <c r="AHO168" s="39" t="str">
        <f t="shared" ref="AHO168:AHO190" si="744">IF(COUNTIFS($C$6:$AGE$6,6,$C168:$AGE168,"н")=0,"",COUNTIFS($C$6:$AGE$6,6,$C168:$AGE168,"н"))</f>
        <v/>
      </c>
    </row>
    <row r="169" spans="1:918" s="5" customFormat="1" outlineLevel="1" x14ac:dyDescent="0.25">
      <c r="A169" s="35">
        <f t="shared" ref="A169:A190" si="745">A168+1</f>
        <v>3</v>
      </c>
      <c r="B169" s="46" t="s">
        <v>67</v>
      </c>
      <c r="C169" s="37"/>
      <c r="D169" s="35"/>
      <c r="E169" s="35"/>
      <c r="F169" s="35"/>
      <c r="G169" s="57" t="s">
        <v>386</v>
      </c>
      <c r="H169" s="57" t="s">
        <v>386</v>
      </c>
      <c r="I169" s="57"/>
      <c r="J169" s="57" t="s">
        <v>386</v>
      </c>
      <c r="K169" s="57" t="s">
        <v>386</v>
      </c>
      <c r="L169" s="57"/>
      <c r="M169" s="57" t="s">
        <v>386</v>
      </c>
      <c r="N169" s="57"/>
      <c r="O169" s="57" t="s">
        <v>386</v>
      </c>
      <c r="P169" s="57" t="s">
        <v>386</v>
      </c>
      <c r="Q169" s="57"/>
      <c r="R169" s="57"/>
      <c r="S169" s="57" t="s">
        <v>386</v>
      </c>
      <c r="T169" s="57" t="s">
        <v>386</v>
      </c>
      <c r="U169" s="57"/>
      <c r="V169" s="38"/>
      <c r="W169" s="62" t="s">
        <v>386</v>
      </c>
      <c r="X169" s="62" t="s">
        <v>386</v>
      </c>
      <c r="Y169" s="62" t="s">
        <v>386</v>
      </c>
      <c r="Z169" s="62" t="s">
        <v>386</v>
      </c>
      <c r="AA169" s="62" t="s">
        <v>386</v>
      </c>
      <c r="AB169" s="62" t="s">
        <v>386</v>
      </c>
      <c r="AC169" s="62" t="s">
        <v>386</v>
      </c>
      <c r="AD169" s="62" t="s">
        <v>386</v>
      </c>
      <c r="AE169" s="62" t="s">
        <v>386</v>
      </c>
      <c r="AF169" s="62" t="s">
        <v>386</v>
      </c>
      <c r="AG169" s="62" t="s">
        <v>386</v>
      </c>
      <c r="AH169" s="62" t="s">
        <v>386</v>
      </c>
      <c r="AI169" s="62"/>
      <c r="AJ169" s="62" t="s">
        <v>386</v>
      </c>
      <c r="AK169" s="62"/>
      <c r="AL169" s="62"/>
      <c r="AM169" s="62" t="s">
        <v>386</v>
      </c>
      <c r="AN169" s="38"/>
      <c r="AO169" s="38"/>
      <c r="AP169" s="38"/>
      <c r="AQ169" s="62" t="s">
        <v>386</v>
      </c>
      <c r="AR169" s="62" t="s">
        <v>386</v>
      </c>
      <c r="AS169" s="62" t="s">
        <v>386</v>
      </c>
      <c r="AT169" s="62" t="s">
        <v>386</v>
      </c>
      <c r="AU169" s="62" t="s">
        <v>386</v>
      </c>
      <c r="AV169" s="62" t="s">
        <v>386</v>
      </c>
      <c r="AW169" s="62" t="s">
        <v>386</v>
      </c>
      <c r="AX169" s="62"/>
      <c r="AY169" s="62" t="s">
        <v>386</v>
      </c>
      <c r="AZ169" s="62" t="s">
        <v>386</v>
      </c>
      <c r="BA169" s="62" t="s">
        <v>386</v>
      </c>
      <c r="BB169" s="62"/>
      <c r="BC169" s="62" t="s">
        <v>386</v>
      </c>
      <c r="BD169" s="62" t="s">
        <v>386</v>
      </c>
      <c r="BE169" s="62"/>
      <c r="BF169" s="62"/>
      <c r="BG169" s="62" t="s">
        <v>386</v>
      </c>
      <c r="BH169" s="62" t="s">
        <v>386</v>
      </c>
      <c r="BI169" s="38"/>
      <c r="BJ169" s="38"/>
      <c r="BK169" s="57" t="s">
        <v>386</v>
      </c>
      <c r="BL169" s="57" t="s">
        <v>386</v>
      </c>
      <c r="BM169" s="57" t="s">
        <v>386</v>
      </c>
      <c r="BN169" s="57" t="s">
        <v>386</v>
      </c>
      <c r="BO169" s="57" t="s">
        <v>386</v>
      </c>
      <c r="BP169" s="57" t="s">
        <v>386</v>
      </c>
      <c r="BQ169" s="57" t="s">
        <v>386</v>
      </c>
      <c r="BR169" s="57" t="s">
        <v>386</v>
      </c>
      <c r="BS169" s="57" t="s">
        <v>386</v>
      </c>
      <c r="BT169" s="57" t="s">
        <v>386</v>
      </c>
      <c r="BU169" s="57" t="s">
        <v>386</v>
      </c>
      <c r="BV169" s="57" t="s">
        <v>386</v>
      </c>
      <c r="BW169" s="57" t="s">
        <v>386</v>
      </c>
      <c r="BX169" s="57" t="s">
        <v>386</v>
      </c>
      <c r="BY169" s="57" t="s">
        <v>386</v>
      </c>
      <c r="BZ169" s="57" t="s">
        <v>386</v>
      </c>
      <c r="CA169" s="57"/>
      <c r="CB169" s="57"/>
      <c r="CC169" s="57" t="s">
        <v>386</v>
      </c>
      <c r="CD169" s="57" t="s">
        <v>386</v>
      </c>
      <c r="CE169" s="57" t="s">
        <v>386</v>
      </c>
      <c r="CF169" s="57" t="s">
        <v>386</v>
      </c>
      <c r="CG169" s="57" t="s">
        <v>386</v>
      </c>
      <c r="CH169" s="57" t="s">
        <v>386</v>
      </c>
      <c r="CI169" s="57" t="s">
        <v>386</v>
      </c>
      <c r="CJ169" s="57" t="s">
        <v>386</v>
      </c>
      <c r="CK169" s="57" t="s">
        <v>386</v>
      </c>
      <c r="CL169" s="57"/>
      <c r="CM169" s="57" t="s">
        <v>386</v>
      </c>
      <c r="CN169" s="57" t="s">
        <v>386</v>
      </c>
      <c r="CO169" s="57" t="s">
        <v>386</v>
      </c>
      <c r="CP169" s="57"/>
      <c r="CQ169" s="57" t="s">
        <v>386</v>
      </c>
      <c r="CR169" s="57" t="s">
        <v>386</v>
      </c>
      <c r="CS169" s="57"/>
      <c r="CT169" s="57"/>
      <c r="CU169" s="57" t="s">
        <v>386</v>
      </c>
      <c r="CV169" s="57" t="s">
        <v>386</v>
      </c>
      <c r="CW169" s="38"/>
      <c r="CX169" s="38"/>
      <c r="CY169" s="57" t="s">
        <v>386</v>
      </c>
      <c r="CZ169" s="57" t="s">
        <v>386</v>
      </c>
      <c r="DA169" s="57" t="s">
        <v>386</v>
      </c>
      <c r="DB169" s="57" t="s">
        <v>386</v>
      </c>
      <c r="DC169" s="57" t="s">
        <v>386</v>
      </c>
      <c r="DD169" s="57" t="s">
        <v>386</v>
      </c>
      <c r="DE169" s="57" t="s">
        <v>386</v>
      </c>
      <c r="DF169" s="57"/>
      <c r="DG169" s="57" t="s">
        <v>386</v>
      </c>
      <c r="DH169" s="57" t="s">
        <v>386</v>
      </c>
      <c r="DI169" s="57" t="s">
        <v>386</v>
      </c>
      <c r="DJ169" s="57"/>
      <c r="DK169" s="57" t="s">
        <v>386</v>
      </c>
      <c r="DL169" s="57" t="s">
        <v>386</v>
      </c>
      <c r="DM169" s="57"/>
      <c r="DN169" s="57"/>
      <c r="DO169" s="57" t="s">
        <v>386</v>
      </c>
      <c r="DP169" s="38"/>
      <c r="DQ169" s="38"/>
      <c r="DR169" s="38"/>
      <c r="DS169" s="57" t="s">
        <v>386</v>
      </c>
      <c r="DT169" s="57" t="s">
        <v>386</v>
      </c>
      <c r="DU169" s="57" t="s">
        <v>386</v>
      </c>
      <c r="DV169" s="57" t="s">
        <v>386</v>
      </c>
      <c r="DW169" s="57" t="s">
        <v>386</v>
      </c>
      <c r="DX169" s="57" t="s">
        <v>386</v>
      </c>
      <c r="DY169" s="57" t="s">
        <v>386</v>
      </c>
      <c r="DZ169" s="57" t="s">
        <v>386</v>
      </c>
      <c r="EA169" s="57" t="s">
        <v>386</v>
      </c>
      <c r="EB169" s="57" t="s">
        <v>386</v>
      </c>
      <c r="EC169" s="57" t="s">
        <v>386</v>
      </c>
      <c r="ED169" s="57"/>
      <c r="EE169" s="57" t="s">
        <v>386</v>
      </c>
      <c r="EF169" s="57" t="s">
        <v>386</v>
      </c>
      <c r="EG169" s="57"/>
      <c r="EH169" s="57"/>
      <c r="EI169" s="57" t="s">
        <v>386</v>
      </c>
      <c r="EJ169" s="57" t="s">
        <v>386</v>
      </c>
      <c r="EK169" s="57"/>
      <c r="EL169" s="57"/>
      <c r="EM169" s="57"/>
      <c r="EN169" s="57"/>
      <c r="EO169" s="57"/>
      <c r="EP169" s="57"/>
      <c r="EQ169" s="57" t="s">
        <v>386</v>
      </c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38"/>
      <c r="FF169" s="38"/>
      <c r="FG169" s="61"/>
      <c r="FH169" s="57" t="s">
        <v>386</v>
      </c>
      <c r="FI169" s="57"/>
      <c r="FJ169" s="57"/>
      <c r="FK169" s="57" t="s">
        <v>386</v>
      </c>
      <c r="FL169" s="57" t="s">
        <v>386</v>
      </c>
      <c r="FM169" s="57" t="s">
        <v>386</v>
      </c>
      <c r="FN169" s="57" t="s">
        <v>386</v>
      </c>
      <c r="FO169" s="57" t="s">
        <v>386</v>
      </c>
      <c r="FP169" s="57" t="s">
        <v>386</v>
      </c>
      <c r="FQ169" s="57" t="s">
        <v>386</v>
      </c>
      <c r="FR169" s="57"/>
      <c r="FS169" s="57" t="s">
        <v>386</v>
      </c>
      <c r="FT169" s="57"/>
      <c r="FU169" s="57"/>
      <c r="FV169" s="57"/>
      <c r="FW169" s="57" t="s">
        <v>386</v>
      </c>
      <c r="FX169" s="57" t="s">
        <v>386</v>
      </c>
      <c r="FY169" s="57"/>
      <c r="FZ169" s="57"/>
      <c r="GA169" s="61"/>
      <c r="GB169" s="57" t="s">
        <v>386</v>
      </c>
      <c r="GC169" s="57" t="s">
        <v>386</v>
      </c>
      <c r="GD169" s="57" t="s">
        <v>386</v>
      </c>
      <c r="GE169" s="57"/>
      <c r="GF169" s="57" t="s">
        <v>386</v>
      </c>
      <c r="GG169" s="57"/>
      <c r="GH169" s="57"/>
      <c r="GI169" s="57"/>
      <c r="GJ169" s="57"/>
      <c r="GK169" s="57"/>
      <c r="GL169" s="57"/>
      <c r="GM169" s="57" t="s">
        <v>386</v>
      </c>
      <c r="GN169" s="57"/>
      <c r="GO169" s="57"/>
      <c r="GP169" s="57"/>
      <c r="GQ169" s="57" t="s">
        <v>386</v>
      </c>
      <c r="GR169" s="57" t="s">
        <v>386</v>
      </c>
      <c r="GS169" s="38"/>
      <c r="GT169" s="38"/>
      <c r="GU169" s="61"/>
      <c r="GV169" s="57" t="s">
        <v>386</v>
      </c>
      <c r="GW169" s="57" t="s">
        <v>386</v>
      </c>
      <c r="GX169" s="57" t="s">
        <v>386</v>
      </c>
      <c r="GY169" s="57" t="s">
        <v>386</v>
      </c>
      <c r="GZ169" s="57" t="s">
        <v>386</v>
      </c>
      <c r="HA169" s="57" t="s">
        <v>386</v>
      </c>
      <c r="HB169" s="57" t="s">
        <v>386</v>
      </c>
      <c r="HC169" s="57" t="s">
        <v>386</v>
      </c>
      <c r="HD169" s="57" t="s">
        <v>386</v>
      </c>
      <c r="HE169" s="57" t="s">
        <v>386</v>
      </c>
      <c r="HF169" s="57"/>
      <c r="HG169" s="57" t="s">
        <v>386</v>
      </c>
      <c r="HH169" s="57"/>
      <c r="HI169" s="57"/>
      <c r="HJ169" s="57"/>
      <c r="HK169" s="57" t="s">
        <v>386</v>
      </c>
      <c r="HL169" s="57" t="s">
        <v>386</v>
      </c>
      <c r="HM169" s="38"/>
      <c r="HN169" s="38"/>
      <c r="HO169" s="57" t="s">
        <v>386</v>
      </c>
      <c r="HP169" s="57" t="s">
        <v>386</v>
      </c>
      <c r="HQ169" s="57" t="s">
        <v>386</v>
      </c>
      <c r="HR169" s="57" t="s">
        <v>386</v>
      </c>
      <c r="HS169" s="57" t="s">
        <v>386</v>
      </c>
      <c r="HT169" s="57" t="s">
        <v>386</v>
      </c>
      <c r="HU169" s="57" t="s">
        <v>386</v>
      </c>
      <c r="HV169" s="57" t="s">
        <v>386</v>
      </c>
      <c r="HW169" s="57" t="s">
        <v>386</v>
      </c>
      <c r="HX169" s="57" t="s">
        <v>386</v>
      </c>
      <c r="HY169" s="57"/>
      <c r="HZ169" s="57"/>
      <c r="IA169" s="57" t="s">
        <v>386</v>
      </c>
      <c r="IB169" s="57" t="s">
        <v>386</v>
      </c>
      <c r="IC169" s="57"/>
      <c r="ID169" s="57"/>
      <c r="IE169" s="57" t="s">
        <v>386</v>
      </c>
      <c r="IF169" s="57" t="s">
        <v>386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si="723"/>
        <v/>
      </c>
      <c r="AGG169" s="43" t="str">
        <f t="shared" si="724"/>
        <v/>
      </c>
      <c r="AGH169" s="35" t="str">
        <f t="shared" si="712"/>
        <v/>
      </c>
      <c r="AGL169" s="36" t="str">
        <f t="shared" si="725"/>
        <v/>
      </c>
      <c r="AGM169" s="36" t="str">
        <f t="shared" si="713"/>
        <v/>
      </c>
      <c r="AGN169" s="39">
        <f t="shared" si="726"/>
        <v>65</v>
      </c>
      <c r="AGO169" s="36" t="str">
        <f t="shared" si="727"/>
        <v/>
      </c>
      <c r="AGP169" s="36" t="str">
        <f t="shared" si="714"/>
        <v/>
      </c>
      <c r="AGQ169" s="39">
        <f t="shared" si="728"/>
        <v>44</v>
      </c>
      <c r="AGR169" s="36" t="str">
        <f t="shared" si="729"/>
        <v/>
      </c>
      <c r="AGS169" s="36" t="str">
        <f t="shared" si="715"/>
        <v/>
      </c>
      <c r="AGT169" s="39">
        <f t="shared" si="730"/>
        <v>34</v>
      </c>
      <c r="AGU169" s="36" t="str">
        <f t="shared" si="731"/>
        <v/>
      </c>
      <c r="AGV169" s="36" t="str">
        <f t="shared" si="716"/>
        <v/>
      </c>
      <c r="AGW169" s="39" t="str">
        <f t="shared" si="732"/>
        <v/>
      </c>
      <c r="AGX169" s="36" t="str">
        <f t="shared" si="733"/>
        <v/>
      </c>
      <c r="AGY169" s="36" t="str">
        <f t="shared" si="717"/>
        <v/>
      </c>
      <c r="AGZ169" s="39" t="str">
        <f t="shared" si="734"/>
        <v/>
      </c>
      <c r="AHA169" s="36" t="str">
        <f t="shared" si="735"/>
        <v/>
      </c>
      <c r="AHB169" s="36" t="str">
        <f t="shared" si="718"/>
        <v/>
      </c>
      <c r="AHC169" s="39" t="str">
        <f t="shared" si="736"/>
        <v/>
      </c>
      <c r="AHD169" s="36" t="str">
        <f t="shared" si="737"/>
        <v/>
      </c>
      <c r="AHE169" s="36" t="str">
        <f t="shared" si="719"/>
        <v/>
      </c>
      <c r="AHF169" s="39" t="str">
        <f t="shared" si="738"/>
        <v/>
      </c>
      <c r="AHG169" s="36" t="str">
        <f t="shared" si="739"/>
        <v/>
      </c>
      <c r="AHH169" s="36" t="str">
        <f t="shared" si="720"/>
        <v/>
      </c>
      <c r="AHI169" s="39" t="str">
        <f t="shared" si="740"/>
        <v/>
      </c>
      <c r="AHJ169" s="36" t="str">
        <f t="shared" si="741"/>
        <v/>
      </c>
      <c r="AHK169" s="36" t="str">
        <f t="shared" si="721"/>
        <v/>
      </c>
      <c r="AHL169" s="39" t="str">
        <f t="shared" si="742"/>
        <v/>
      </c>
      <c r="AHM169" s="36" t="str">
        <f t="shared" si="743"/>
        <v/>
      </c>
      <c r="AHN169" s="36" t="str">
        <f t="shared" si="722"/>
        <v/>
      </c>
      <c r="AHO169" s="39" t="str">
        <f t="shared" si="744"/>
        <v/>
      </c>
    </row>
    <row r="170" spans="1:918" s="5" customFormat="1" outlineLevel="1" x14ac:dyDescent="0.25">
      <c r="A170" s="35">
        <f t="shared" si="745"/>
        <v>4</v>
      </c>
      <c r="B170" s="46" t="s">
        <v>68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 t="s">
        <v>386</v>
      </c>
      <c r="N170" s="57"/>
      <c r="O170" s="57" t="s">
        <v>386</v>
      </c>
      <c r="P170" s="57"/>
      <c r="Q170" s="57"/>
      <c r="R170" s="57"/>
      <c r="S170" s="57" t="s">
        <v>386</v>
      </c>
      <c r="T170" s="57" t="s">
        <v>386</v>
      </c>
      <c r="U170" s="57"/>
      <c r="V170" s="38"/>
      <c r="W170" s="62" t="s">
        <v>386</v>
      </c>
      <c r="X170" s="62"/>
      <c r="Y170" s="62"/>
      <c r="Z170" s="62"/>
      <c r="AA170" s="62"/>
      <c r="AB170" s="62"/>
      <c r="AC170" s="62"/>
      <c r="AD170" s="62" t="s">
        <v>386</v>
      </c>
      <c r="AE170" s="62" t="s">
        <v>397</v>
      </c>
      <c r="AF170" s="62" t="s">
        <v>397</v>
      </c>
      <c r="AG170" s="62" t="s">
        <v>397</v>
      </c>
      <c r="AH170" s="62" t="s">
        <v>397</v>
      </c>
      <c r="AI170" s="62"/>
      <c r="AJ170" s="62" t="s">
        <v>397</v>
      </c>
      <c r="AK170" s="62"/>
      <c r="AL170" s="62"/>
      <c r="AM170" s="62" t="s">
        <v>397</v>
      </c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 t="s">
        <v>386</v>
      </c>
      <c r="BD170" s="62" t="s">
        <v>386</v>
      </c>
      <c r="BE170" s="62"/>
      <c r="BF170" s="62"/>
      <c r="BG170" s="62" t="s">
        <v>398</v>
      </c>
      <c r="BH170" s="62" t="s">
        <v>398</v>
      </c>
      <c r="BI170" s="38"/>
      <c r="BJ170" s="38"/>
      <c r="BK170" s="57" t="s">
        <v>386</v>
      </c>
      <c r="BL170" s="57"/>
      <c r="BM170" s="57"/>
      <c r="BN170" s="57"/>
      <c r="BO170" s="57"/>
      <c r="BP170" s="57"/>
      <c r="BQ170" s="57"/>
      <c r="BR170" s="57" t="s">
        <v>386</v>
      </c>
      <c r="BS170" s="57" t="s">
        <v>386</v>
      </c>
      <c r="BT170" s="57" t="s">
        <v>386</v>
      </c>
      <c r="BU170" s="57" t="s">
        <v>386</v>
      </c>
      <c r="BV170" s="57" t="s">
        <v>386</v>
      </c>
      <c r="BW170" s="57" t="s">
        <v>386</v>
      </c>
      <c r="BX170" s="57" t="s">
        <v>386</v>
      </c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 t="s">
        <v>386</v>
      </c>
      <c r="CN170" s="57" t="s">
        <v>386</v>
      </c>
      <c r="CO170" s="57" t="s">
        <v>386</v>
      </c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 t="s">
        <v>386</v>
      </c>
      <c r="DI170" s="57" t="s">
        <v>386</v>
      </c>
      <c r="DJ170" s="57"/>
      <c r="DK170" s="57"/>
      <c r="DL170" s="57"/>
      <c r="DM170" s="57"/>
      <c r="DN170" s="57"/>
      <c r="DO170" s="57"/>
      <c r="DP170" s="38"/>
      <c r="DQ170" s="38"/>
      <c r="DR170" s="38"/>
      <c r="DS170" s="57" t="s">
        <v>386</v>
      </c>
      <c r="DT170" s="57"/>
      <c r="DU170" s="57" t="s">
        <v>386</v>
      </c>
      <c r="DV170" s="57" t="s">
        <v>386</v>
      </c>
      <c r="DW170" s="57" t="s">
        <v>386</v>
      </c>
      <c r="DX170" s="57" t="s">
        <v>386</v>
      </c>
      <c r="DY170" s="57"/>
      <c r="DZ170" s="57" t="s">
        <v>386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 t="s">
        <v>386</v>
      </c>
      <c r="EN170" s="57" t="s">
        <v>386</v>
      </c>
      <c r="EO170" s="57" t="s">
        <v>386</v>
      </c>
      <c r="EP170" s="57" t="s">
        <v>386</v>
      </c>
      <c r="EQ170" s="57" t="s">
        <v>386</v>
      </c>
      <c r="ER170" s="57" t="s">
        <v>386</v>
      </c>
      <c r="ES170" s="57" t="s">
        <v>386</v>
      </c>
      <c r="ET170" s="57"/>
      <c r="EU170" s="57" t="s">
        <v>386</v>
      </c>
      <c r="EV170" s="57" t="s">
        <v>386</v>
      </c>
      <c r="EW170" s="57"/>
      <c r="EX170" s="57"/>
      <c r="EY170" s="57" t="s">
        <v>386</v>
      </c>
      <c r="EZ170" s="57" t="s">
        <v>386</v>
      </c>
      <c r="FA170" s="57"/>
      <c r="FB170" s="57"/>
      <c r="FC170" s="57"/>
      <c r="FD170" s="57" t="s">
        <v>386</v>
      </c>
      <c r="FE170" s="38"/>
      <c r="FF170" s="38"/>
      <c r="FG170" s="61"/>
      <c r="FH170" s="57" t="s">
        <v>386</v>
      </c>
      <c r="FI170" s="57"/>
      <c r="FJ170" s="57"/>
      <c r="FK170" s="57"/>
      <c r="FL170" s="57" t="s">
        <v>386</v>
      </c>
      <c r="FM170" s="57"/>
      <c r="FN170" s="57"/>
      <c r="FO170" s="57"/>
      <c r="FP170" s="57"/>
      <c r="FQ170" s="57" t="s">
        <v>386</v>
      </c>
      <c r="FR170" s="57"/>
      <c r="FS170" s="57"/>
      <c r="FT170" s="57"/>
      <c r="FU170" s="57"/>
      <c r="FV170" s="57"/>
      <c r="FW170" s="57" t="s">
        <v>386</v>
      </c>
      <c r="FX170" s="57" t="s">
        <v>386</v>
      </c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 t="s">
        <v>386</v>
      </c>
      <c r="HH170" s="57"/>
      <c r="HI170" s="57"/>
      <c r="HJ170" s="57"/>
      <c r="HK170" s="57" t="s">
        <v>386</v>
      </c>
      <c r="HL170" s="57"/>
      <c r="HM170" s="38"/>
      <c r="HN170" s="38"/>
      <c r="HO170" s="57" t="s">
        <v>386</v>
      </c>
      <c r="HP170" s="57" t="s">
        <v>386</v>
      </c>
      <c r="HQ170" s="57" t="s">
        <v>386</v>
      </c>
      <c r="HR170" s="57" t="s">
        <v>386</v>
      </c>
      <c r="HS170" s="57" t="s">
        <v>386</v>
      </c>
      <c r="HT170" s="57" t="s">
        <v>386</v>
      </c>
      <c r="HU170" s="57"/>
      <c r="HV170" s="57"/>
      <c r="HW170" s="57" t="s">
        <v>386</v>
      </c>
      <c r="HX170" s="57" t="s">
        <v>386</v>
      </c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 t="str">
        <f t="shared" si="712"/>
        <v/>
      </c>
      <c r="AGL170" s="36">
        <f t="shared" si="725"/>
        <v>6</v>
      </c>
      <c r="AGM170" s="36" t="str">
        <f t="shared" si="713"/>
        <v/>
      </c>
      <c r="AGN170" s="39">
        <f t="shared" si="726"/>
        <v>21</v>
      </c>
      <c r="AGO170" s="36" t="str">
        <f t="shared" si="727"/>
        <v/>
      </c>
      <c r="AGP170" s="36" t="str">
        <f t="shared" si="714"/>
        <v/>
      </c>
      <c r="AGQ170" s="39">
        <f t="shared" si="728"/>
        <v>25</v>
      </c>
      <c r="AGR170" s="36" t="str">
        <f t="shared" si="729"/>
        <v/>
      </c>
      <c r="AGS170" s="36" t="str">
        <f t="shared" si="715"/>
        <v/>
      </c>
      <c r="AGT170" s="39">
        <f t="shared" si="730"/>
        <v>10</v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5</v>
      </c>
      <c r="B171" s="46" t="s">
        <v>69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 t="s">
        <v>397</v>
      </c>
      <c r="AS171" s="62" t="s">
        <v>397</v>
      </c>
      <c r="AT171" s="62" t="s">
        <v>397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 t="s">
        <v>386</v>
      </c>
      <c r="BN171" s="57" t="s">
        <v>386</v>
      </c>
      <c r="BO171" s="57" t="s">
        <v>386</v>
      </c>
      <c r="BP171" s="57" t="s">
        <v>386</v>
      </c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 t="s">
        <v>387</v>
      </c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 t="s">
        <v>387</v>
      </c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 t="s">
        <v>386</v>
      </c>
      <c r="EP171" s="57" t="s">
        <v>386</v>
      </c>
      <c r="EQ171" s="57" t="s">
        <v>386</v>
      </c>
      <c r="ER171" s="57"/>
      <c r="ES171" s="57" t="s">
        <v>386</v>
      </c>
      <c r="ET171" s="57"/>
      <c r="EU171" s="57" t="s">
        <v>386</v>
      </c>
      <c r="EV171" s="57" t="s">
        <v>386</v>
      </c>
      <c r="EW171" s="57"/>
      <c r="EX171" s="57"/>
      <c r="EY171" s="57" t="s">
        <v>386</v>
      </c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 t="s">
        <v>401</v>
      </c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 t="s">
        <v>386</v>
      </c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 t="s">
        <v>386</v>
      </c>
      <c r="HL171" s="57"/>
      <c r="HM171" s="38"/>
      <c r="HN171" s="38"/>
      <c r="HO171" s="57" t="s">
        <v>397</v>
      </c>
      <c r="HP171" s="57" t="s">
        <v>397</v>
      </c>
      <c r="HQ171" s="57" t="s">
        <v>397</v>
      </c>
      <c r="HR171" s="57" t="s">
        <v>397</v>
      </c>
      <c r="HS171" s="57" t="s">
        <v>397</v>
      </c>
      <c r="HT171" s="57" t="s">
        <v>397</v>
      </c>
      <c r="HU171" s="57" t="s">
        <v>397</v>
      </c>
      <c r="HV171" s="57" t="s">
        <v>397</v>
      </c>
      <c r="HW171" s="57"/>
      <c r="HX171" s="57"/>
      <c r="HY171" s="57"/>
      <c r="HZ171" s="57"/>
      <c r="IA171" s="57"/>
      <c r="IB171" s="57"/>
      <c r="IC171" s="57"/>
      <c r="ID171" s="57"/>
      <c r="IE171" s="57" t="s">
        <v>387</v>
      </c>
      <c r="IF171" s="57" t="s">
        <v>387</v>
      </c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 t="str">
        <f t="shared" si="712"/>
        <v/>
      </c>
      <c r="AGL171" s="36">
        <f t="shared" si="725"/>
        <v>3</v>
      </c>
      <c r="AGM171" s="36" t="str">
        <f t="shared" si="713"/>
        <v/>
      </c>
      <c r="AGN171" s="39">
        <f t="shared" si="726"/>
        <v>4</v>
      </c>
      <c r="AGO171" s="36" t="str">
        <f t="shared" si="727"/>
        <v/>
      </c>
      <c r="AGP171" s="36">
        <f t="shared" si="714"/>
        <v>2</v>
      </c>
      <c r="AGQ171" s="39">
        <f t="shared" si="728"/>
        <v>7</v>
      </c>
      <c r="AGR171" s="36">
        <f t="shared" si="729"/>
        <v>8</v>
      </c>
      <c r="AGS171" s="36">
        <f t="shared" si="715"/>
        <v>2</v>
      </c>
      <c r="AGT171" s="39">
        <f t="shared" si="730"/>
        <v>2</v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6</v>
      </c>
      <c r="B172" s="46" t="s">
        <v>70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386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 t="s">
        <v>386</v>
      </c>
      <c r="AK172" s="62"/>
      <c r="AL172" s="62"/>
      <c r="AM172" s="62"/>
      <c r="AN172" s="38"/>
      <c r="AO172" s="38"/>
      <c r="AP172" s="38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/>
      <c r="DT172" s="57"/>
      <c r="DU172" s="57"/>
      <c r="DV172" s="57"/>
      <c r="DW172" s="57"/>
      <c r="DX172" s="57"/>
      <c r="DY172" s="57"/>
      <c r="DZ172" s="57" t="s">
        <v>386</v>
      </c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61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/>
      <c r="HL172" s="57"/>
      <c r="HM172" s="38"/>
      <c r="HN172" s="38"/>
      <c r="HO172" s="57" t="s">
        <v>386</v>
      </c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 t="str">
        <f t="shared" si="712"/>
        <v/>
      </c>
      <c r="AGL172" s="36" t="str">
        <f t="shared" si="725"/>
        <v/>
      </c>
      <c r="AGM172" s="36" t="str">
        <f t="shared" si="713"/>
        <v/>
      </c>
      <c r="AGN172" s="39">
        <f t="shared" si="726"/>
        <v>2</v>
      </c>
      <c r="AGO172" s="36" t="str">
        <f t="shared" si="727"/>
        <v/>
      </c>
      <c r="AGP172" s="36" t="str">
        <f t="shared" si="714"/>
        <v/>
      </c>
      <c r="AGQ172" s="39">
        <f t="shared" si="728"/>
        <v>1</v>
      </c>
      <c r="AGR172" s="36" t="str">
        <f t="shared" si="729"/>
        <v/>
      </c>
      <c r="AGS172" s="36" t="str">
        <f t="shared" si="715"/>
        <v/>
      </c>
      <c r="AGT172" s="39">
        <f t="shared" si="730"/>
        <v>1</v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7</v>
      </c>
      <c r="B173" s="46" t="s">
        <v>71</v>
      </c>
      <c r="C173" s="37"/>
      <c r="D173" s="35"/>
      <c r="E173" s="35"/>
      <c r="F173" s="35"/>
      <c r="G173" s="57" t="s">
        <v>386</v>
      </c>
      <c r="H173" s="57" t="s">
        <v>386</v>
      </c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 t="s">
        <v>386</v>
      </c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 t="s">
        <v>386</v>
      </c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 t="s">
        <v>398</v>
      </c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 t="s">
        <v>386</v>
      </c>
      <c r="CV173" s="57"/>
      <c r="CW173" s="38"/>
      <c r="CX173" s="38"/>
      <c r="CY173" s="57"/>
      <c r="CZ173" s="57"/>
      <c r="DA173" s="57" t="s">
        <v>386</v>
      </c>
      <c r="DB173" s="57" t="s">
        <v>386</v>
      </c>
      <c r="DC173" s="57"/>
      <c r="DD173" s="57"/>
      <c r="DE173" s="57"/>
      <c r="DF173" s="57"/>
      <c r="DG173" s="57" t="s">
        <v>386</v>
      </c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 t="s">
        <v>386</v>
      </c>
      <c r="DV173" s="57" t="s">
        <v>386</v>
      </c>
      <c r="DW173" s="57" t="s">
        <v>386</v>
      </c>
      <c r="DX173" s="57" t="s">
        <v>386</v>
      </c>
      <c r="DY173" s="57"/>
      <c r="DZ173" s="57" t="s">
        <v>386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38"/>
      <c r="FF173" s="38"/>
      <c r="FG173" s="61"/>
      <c r="FH173" s="57"/>
      <c r="FI173" s="57"/>
      <c r="FJ173" s="57"/>
      <c r="FK173" s="57" t="s">
        <v>386</v>
      </c>
      <c r="FL173" s="57" t="s">
        <v>386</v>
      </c>
      <c r="FM173" s="57" t="s">
        <v>386</v>
      </c>
      <c r="FN173" s="57" t="s">
        <v>386</v>
      </c>
      <c r="FO173" s="57"/>
      <c r="FP173" s="57"/>
      <c r="FQ173" s="57" t="s">
        <v>386</v>
      </c>
      <c r="FR173" s="57"/>
      <c r="FS173" s="57"/>
      <c r="FT173" s="57"/>
      <c r="FU173" s="57"/>
      <c r="FV173" s="57"/>
      <c r="FW173" s="57" t="s">
        <v>386</v>
      </c>
      <c r="FX173" s="57"/>
      <c r="FY173" s="57"/>
      <c r="FZ173" s="57"/>
      <c r="GA173" s="61"/>
      <c r="GB173" s="57" t="s">
        <v>386</v>
      </c>
      <c r="GC173" s="57"/>
      <c r="GD173" s="57" t="s">
        <v>386</v>
      </c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 t="s">
        <v>386</v>
      </c>
      <c r="GS173" s="38"/>
      <c r="GT173" s="38"/>
      <c r="GU173" s="61"/>
      <c r="GV173" s="57" t="s">
        <v>386</v>
      </c>
      <c r="GW173" s="57" t="s">
        <v>386</v>
      </c>
      <c r="GX173" s="57" t="s">
        <v>386</v>
      </c>
      <c r="GY173" s="57" t="s">
        <v>386</v>
      </c>
      <c r="GZ173" s="57"/>
      <c r="HA173" s="57"/>
      <c r="HB173" s="57"/>
      <c r="HC173" s="57" t="s">
        <v>386</v>
      </c>
      <c r="HD173" s="57"/>
      <c r="HE173" s="57"/>
      <c r="HF173" s="57"/>
      <c r="HG173" s="57" t="s">
        <v>386</v>
      </c>
      <c r="HH173" s="57"/>
      <c r="HI173" s="57"/>
      <c r="HJ173" s="57"/>
      <c r="HK173" s="57" t="s">
        <v>386</v>
      </c>
      <c r="HL173" s="57"/>
      <c r="HM173" s="38"/>
      <c r="HN173" s="38"/>
      <c r="HO173" s="57"/>
      <c r="HP173" s="57"/>
      <c r="HQ173" s="57" t="s">
        <v>386</v>
      </c>
      <c r="HR173" s="57" t="s">
        <v>386</v>
      </c>
      <c r="HS173" s="57" t="s">
        <v>386</v>
      </c>
      <c r="HT173" s="57" t="s">
        <v>386</v>
      </c>
      <c r="HU173" s="57"/>
      <c r="HV173" s="57" t="s">
        <v>386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5</v>
      </c>
      <c r="AGO173" s="36" t="str">
        <f t="shared" si="727"/>
        <v/>
      </c>
      <c r="AGP173" s="36" t="str">
        <f t="shared" si="714"/>
        <v/>
      </c>
      <c r="AGQ173" s="39">
        <f t="shared" si="728"/>
        <v>15</v>
      </c>
      <c r="AGR173" s="36" t="str">
        <f t="shared" si="729"/>
        <v/>
      </c>
      <c r="AGS173" s="36" t="str">
        <f t="shared" si="715"/>
        <v/>
      </c>
      <c r="AGT173" s="39">
        <f t="shared" si="730"/>
        <v>15</v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8</v>
      </c>
      <c r="B174" s="46" t="s">
        <v>72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38"/>
      <c r="W174" s="62" t="s">
        <v>386</v>
      </c>
      <c r="X174" s="62"/>
      <c r="Y174" s="62"/>
      <c r="Z174" s="62"/>
      <c r="AA174" s="62"/>
      <c r="AB174" s="62"/>
      <c r="AC174" s="62" t="s">
        <v>386</v>
      </c>
      <c r="AD174" s="62" t="s">
        <v>386</v>
      </c>
      <c r="AE174" s="62" t="s">
        <v>397</v>
      </c>
      <c r="AF174" s="62" t="s">
        <v>397</v>
      </c>
      <c r="AG174" s="62" t="s">
        <v>397</v>
      </c>
      <c r="AH174" s="62" t="s">
        <v>397</v>
      </c>
      <c r="AI174" s="62"/>
      <c r="AJ174" s="62" t="s">
        <v>397</v>
      </c>
      <c r="AK174" s="62"/>
      <c r="AL174" s="62"/>
      <c r="AM174" s="62" t="s">
        <v>397</v>
      </c>
      <c r="AN174" s="38"/>
      <c r="AO174" s="38"/>
      <c r="AP174" s="38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 t="s">
        <v>386</v>
      </c>
      <c r="BL174" s="57"/>
      <c r="BM174" s="57" t="s">
        <v>386</v>
      </c>
      <c r="BN174" s="57"/>
      <c r="BO174" s="57"/>
      <c r="BP174" s="57"/>
      <c r="BQ174" s="57" t="s">
        <v>386</v>
      </c>
      <c r="BR174" s="57"/>
      <c r="BS174" s="57" t="s">
        <v>386</v>
      </c>
      <c r="BT174" s="57"/>
      <c r="BU174" s="57"/>
      <c r="BV174" s="57"/>
      <c r="BW174" s="57"/>
      <c r="BX174" s="57"/>
      <c r="BY174" s="57" t="s">
        <v>386</v>
      </c>
      <c r="BZ174" s="57" t="s">
        <v>386</v>
      </c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386</v>
      </c>
      <c r="CR174" s="57" t="s">
        <v>386</v>
      </c>
      <c r="CS174" s="57"/>
      <c r="CT174" s="57"/>
      <c r="CU174" s="57" t="s">
        <v>386</v>
      </c>
      <c r="CV174" s="57"/>
      <c r="CW174" s="38"/>
      <c r="CX174" s="38"/>
      <c r="CY174" s="57"/>
      <c r="CZ174" s="57"/>
      <c r="DA174" s="57"/>
      <c r="DB174" s="57"/>
      <c r="DC174" s="57"/>
      <c r="DD174" s="57"/>
      <c r="DE174" s="57"/>
      <c r="DF174" s="57"/>
      <c r="DG174" s="57" t="s">
        <v>386</v>
      </c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 t="s">
        <v>387</v>
      </c>
      <c r="DX174" s="57" t="s">
        <v>387</v>
      </c>
      <c r="DY174" s="57" t="s">
        <v>387</v>
      </c>
      <c r="DZ174" s="57" t="s">
        <v>387</v>
      </c>
      <c r="EA174" s="57" t="s">
        <v>386</v>
      </c>
      <c r="EB174" s="57" t="s">
        <v>386</v>
      </c>
      <c r="EC174" s="57" t="s">
        <v>386</v>
      </c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 t="s">
        <v>387</v>
      </c>
      <c r="EW174" s="57"/>
      <c r="EX174" s="57"/>
      <c r="EY174" s="57"/>
      <c r="EZ174" s="57"/>
      <c r="FA174" s="57"/>
      <c r="FB174" s="57"/>
      <c r="FC174" s="57"/>
      <c r="FD174" s="57" t="s">
        <v>386</v>
      </c>
      <c r="FE174" s="38"/>
      <c r="FF174" s="38"/>
      <c r="FG174" s="61"/>
      <c r="FH174" s="57" t="s">
        <v>386</v>
      </c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 t="s">
        <v>386</v>
      </c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 t="s">
        <v>386</v>
      </c>
      <c r="GR174" s="57" t="s">
        <v>386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386</v>
      </c>
      <c r="HD174" s="57"/>
      <c r="HE174" s="57"/>
      <c r="HF174" s="57"/>
      <c r="HG174" s="57"/>
      <c r="HH174" s="57"/>
      <c r="HI174" s="57"/>
      <c r="HJ174" s="57"/>
      <c r="HK174" s="57" t="s">
        <v>386</v>
      </c>
      <c r="HL174" s="57" t="s">
        <v>386</v>
      </c>
      <c r="HM174" s="38"/>
      <c r="HN174" s="38"/>
      <c r="HO174" s="57" t="s">
        <v>386</v>
      </c>
      <c r="HP174" s="57"/>
      <c r="HQ174" s="57"/>
      <c r="HR174" s="57"/>
      <c r="HS174" s="57"/>
      <c r="HT174" s="57"/>
      <c r="HU174" s="57"/>
      <c r="HV174" s="57" t="s">
        <v>386</v>
      </c>
      <c r="HW174" s="57" t="s">
        <v>386</v>
      </c>
      <c r="HX174" s="57"/>
      <c r="HY174" s="57"/>
      <c r="HZ174" s="57"/>
      <c r="IA174" s="57" t="s">
        <v>386</v>
      </c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 t="str">
        <f t="shared" si="712"/>
        <v/>
      </c>
      <c r="AGL174" s="36">
        <f t="shared" si="725"/>
        <v>6</v>
      </c>
      <c r="AGM174" s="36" t="str">
        <f t="shared" si="713"/>
        <v/>
      </c>
      <c r="AGN174" s="39">
        <f t="shared" si="726"/>
        <v>9</v>
      </c>
      <c r="AGO174" s="36" t="str">
        <f t="shared" si="727"/>
        <v/>
      </c>
      <c r="AGP174" s="36">
        <f t="shared" si="714"/>
        <v>5</v>
      </c>
      <c r="AGQ174" s="39">
        <f t="shared" si="728"/>
        <v>10</v>
      </c>
      <c r="AGR174" s="36" t="str">
        <f t="shared" si="729"/>
        <v/>
      </c>
      <c r="AGS174" s="36" t="str">
        <f t="shared" si="715"/>
        <v/>
      </c>
      <c r="AGT174" s="39">
        <f t="shared" si="730"/>
        <v>9</v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9</v>
      </c>
      <c r="B175" s="46" t="s">
        <v>73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 t="s">
        <v>398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 t="s">
        <v>387</v>
      </c>
      <c r="BU175" s="57"/>
      <c r="BV175" s="57"/>
      <c r="BW175" s="57" t="s">
        <v>386</v>
      </c>
      <c r="BX175" s="57" t="s">
        <v>386</v>
      </c>
      <c r="BY175" s="57" t="s">
        <v>386</v>
      </c>
      <c r="BZ175" s="57" t="s">
        <v>386</v>
      </c>
      <c r="CA175" s="57"/>
      <c r="CB175" s="57"/>
      <c r="CC175" s="57" t="s">
        <v>386</v>
      </c>
      <c r="CD175" s="57"/>
      <c r="CE175" s="57"/>
      <c r="CF175" s="57"/>
      <c r="CG175" s="57" t="s">
        <v>387</v>
      </c>
      <c r="CH175" s="57" t="s">
        <v>387</v>
      </c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 t="s">
        <v>386</v>
      </c>
      <c r="DJ175" s="57"/>
      <c r="DK175" s="57"/>
      <c r="DL175" s="57"/>
      <c r="DM175" s="57"/>
      <c r="DN175" s="57"/>
      <c r="DO175" s="57" t="s">
        <v>386</v>
      </c>
      <c r="DP175" s="38"/>
      <c r="DQ175" s="38"/>
      <c r="DR175" s="38"/>
      <c r="DS175" s="57"/>
      <c r="DT175" s="57"/>
      <c r="DU175" s="57"/>
      <c r="DV175" s="57"/>
      <c r="DW175" s="57" t="s">
        <v>386</v>
      </c>
      <c r="DX175" s="57" t="s">
        <v>386</v>
      </c>
      <c r="DY175" s="57" t="s">
        <v>386</v>
      </c>
      <c r="DZ175" s="57" t="s">
        <v>386</v>
      </c>
      <c r="EA175" s="57"/>
      <c r="EB175" s="57"/>
      <c r="EC175" s="57" t="s">
        <v>386</v>
      </c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 t="s">
        <v>386</v>
      </c>
      <c r="ER175" s="57" t="s">
        <v>386</v>
      </c>
      <c r="ES175" s="57" t="s">
        <v>386</v>
      </c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38"/>
      <c r="FF175" s="38"/>
      <c r="FG175" s="61"/>
      <c r="FH175" s="57"/>
      <c r="FI175" s="57"/>
      <c r="FJ175" s="57"/>
      <c r="FK175" s="57" t="s">
        <v>397</v>
      </c>
      <c r="FL175" s="57" t="s">
        <v>397</v>
      </c>
      <c r="FM175" s="57" t="s">
        <v>386</v>
      </c>
      <c r="FN175" s="57" t="s">
        <v>386</v>
      </c>
      <c r="FO175" s="57"/>
      <c r="FP175" s="57"/>
      <c r="FQ175" s="57" t="s">
        <v>386</v>
      </c>
      <c r="FR175" s="57"/>
      <c r="FS175" s="57"/>
      <c r="FT175" s="57"/>
      <c r="FU175" s="57"/>
      <c r="FV175" s="57"/>
      <c r="FW175" s="57"/>
      <c r="FX175" s="57"/>
      <c r="FY175" s="57"/>
      <c r="FZ175" s="57"/>
      <c r="GA175" s="61"/>
      <c r="GB175" s="57" t="s">
        <v>386</v>
      </c>
      <c r="GC175" s="57" t="s">
        <v>386</v>
      </c>
      <c r="GD175" s="57" t="s">
        <v>386</v>
      </c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386</v>
      </c>
      <c r="GR175" s="57" t="s">
        <v>386</v>
      </c>
      <c r="GS175" s="38"/>
      <c r="GT175" s="38"/>
      <c r="GU175" s="61"/>
      <c r="GV175" s="57" t="s">
        <v>386</v>
      </c>
      <c r="GW175" s="57" t="s">
        <v>386</v>
      </c>
      <c r="GX175" s="57" t="s">
        <v>386</v>
      </c>
      <c r="GY175" s="57"/>
      <c r="GZ175" s="57"/>
      <c r="HA175" s="57" t="s">
        <v>386</v>
      </c>
      <c r="HB175" s="57" t="s">
        <v>386</v>
      </c>
      <c r="HC175" s="57"/>
      <c r="HD175" s="57"/>
      <c r="HE175" s="57"/>
      <c r="HF175" s="57"/>
      <c r="HG175" s="57" t="s">
        <v>386</v>
      </c>
      <c r="HH175" s="57"/>
      <c r="HI175" s="57"/>
      <c r="HJ175" s="57"/>
      <c r="HK175" s="57" t="s">
        <v>386</v>
      </c>
      <c r="HL175" s="57" t="s">
        <v>386</v>
      </c>
      <c r="HM175" s="38"/>
      <c r="HN175" s="38"/>
      <c r="HO175" s="57" t="s">
        <v>386</v>
      </c>
      <c r="HP175" s="57" t="s">
        <v>386</v>
      </c>
      <c r="HQ175" s="57" t="s">
        <v>386</v>
      </c>
      <c r="HR175" s="57" t="s">
        <v>386</v>
      </c>
      <c r="HS175" s="57"/>
      <c r="HT175" s="57"/>
      <c r="HU175" s="57"/>
      <c r="HV175" s="57" t="s">
        <v>386</v>
      </c>
      <c r="HW175" s="57"/>
      <c r="HX175" s="57"/>
      <c r="HY175" s="57"/>
      <c r="HZ175" s="57"/>
      <c r="IA175" s="57"/>
      <c r="IB175" s="57"/>
      <c r="IC175" s="57"/>
      <c r="ID175" s="57"/>
      <c r="IE175" s="57" t="s">
        <v>386</v>
      </c>
      <c r="IF175" s="57" t="s">
        <v>386</v>
      </c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 t="str">
        <f t="shared" si="712"/>
        <v/>
      </c>
      <c r="AGL175" s="36" t="str">
        <f t="shared" si="725"/>
        <v/>
      </c>
      <c r="AGM175" s="36">
        <f t="shared" si="713"/>
        <v>3</v>
      </c>
      <c r="AGN175" s="39">
        <f t="shared" si="726"/>
        <v>6</v>
      </c>
      <c r="AGO175" s="36">
        <f t="shared" si="727"/>
        <v>2</v>
      </c>
      <c r="AGP175" s="36" t="str">
        <f t="shared" si="714"/>
        <v/>
      </c>
      <c r="AGQ175" s="39">
        <f t="shared" si="728"/>
        <v>13</v>
      </c>
      <c r="AGR175" s="36" t="str">
        <f t="shared" si="729"/>
        <v/>
      </c>
      <c r="AGS175" s="36" t="str">
        <f t="shared" si="715"/>
        <v/>
      </c>
      <c r="AGT175" s="39">
        <f t="shared" si="730"/>
        <v>20</v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10</v>
      </c>
      <c r="B176" s="46" t="s">
        <v>74</v>
      </c>
      <c r="C176" s="37"/>
      <c r="D176" s="35"/>
      <c r="E176" s="35"/>
      <c r="F176" s="35"/>
      <c r="G176" s="57"/>
      <c r="H176" s="57"/>
      <c r="I176" s="57"/>
      <c r="J176" s="57"/>
      <c r="K176" s="57" t="s">
        <v>386</v>
      </c>
      <c r="L176" s="57"/>
      <c r="M176" s="57"/>
      <c r="N176" s="57"/>
      <c r="O176" s="57" t="s">
        <v>386</v>
      </c>
      <c r="P176" s="57"/>
      <c r="Q176" s="57"/>
      <c r="R176" s="57"/>
      <c r="S176" s="57" t="s">
        <v>386</v>
      </c>
      <c r="T176" s="57" t="s">
        <v>386</v>
      </c>
      <c r="U176" s="57"/>
      <c r="V176" s="38"/>
      <c r="W176" s="62" t="s">
        <v>386</v>
      </c>
      <c r="X176" s="62" t="s">
        <v>386</v>
      </c>
      <c r="Y176" s="62" t="s">
        <v>386</v>
      </c>
      <c r="Z176" s="62" t="s">
        <v>386</v>
      </c>
      <c r="AA176" s="62" t="s">
        <v>386</v>
      </c>
      <c r="AB176" s="62" t="s">
        <v>386</v>
      </c>
      <c r="AC176" s="62" t="s">
        <v>386</v>
      </c>
      <c r="AD176" s="62" t="s">
        <v>386</v>
      </c>
      <c r="AE176" s="62"/>
      <c r="AF176" s="62"/>
      <c r="AG176" s="62"/>
      <c r="AH176" s="62"/>
      <c r="AI176" s="62"/>
      <c r="AJ176" s="62" t="s">
        <v>386</v>
      </c>
      <c r="AK176" s="62"/>
      <c r="AL176" s="62"/>
      <c r="AM176" s="62"/>
      <c r="AN176" s="38"/>
      <c r="AO176" s="38"/>
      <c r="AP176" s="38"/>
      <c r="AQ176" s="62"/>
      <c r="AR176" s="62" t="s">
        <v>386</v>
      </c>
      <c r="AS176" s="62" t="s">
        <v>386</v>
      </c>
      <c r="AT176" s="62" t="s">
        <v>386</v>
      </c>
      <c r="AU176" s="62" t="s">
        <v>386</v>
      </c>
      <c r="AV176" s="62" t="s">
        <v>386</v>
      </c>
      <c r="AW176" s="62" t="s">
        <v>386</v>
      </c>
      <c r="AX176" s="62"/>
      <c r="AY176" s="62"/>
      <c r="AZ176" s="62"/>
      <c r="BA176" s="62"/>
      <c r="BB176" s="62"/>
      <c r="BC176" s="62" t="s">
        <v>386</v>
      </c>
      <c r="BD176" s="62" t="s">
        <v>386</v>
      </c>
      <c r="BE176" s="62"/>
      <c r="BF176" s="62"/>
      <c r="BG176" s="62"/>
      <c r="BH176" s="62" t="s">
        <v>398</v>
      </c>
      <c r="BI176" s="38"/>
      <c r="BJ176" s="38"/>
      <c r="BK176" s="57" t="s">
        <v>386</v>
      </c>
      <c r="BL176" s="57"/>
      <c r="BM176" s="57"/>
      <c r="BN176" s="57" t="s">
        <v>386</v>
      </c>
      <c r="BO176" s="57" t="s">
        <v>386</v>
      </c>
      <c r="BP176" s="57" t="s">
        <v>386</v>
      </c>
      <c r="BQ176" s="57" t="s">
        <v>386</v>
      </c>
      <c r="BR176" s="57" t="s">
        <v>386</v>
      </c>
      <c r="BS176" s="57" t="s">
        <v>386</v>
      </c>
      <c r="BT176" s="57"/>
      <c r="BU176" s="57" t="s">
        <v>386</v>
      </c>
      <c r="BV176" s="57" t="s">
        <v>386</v>
      </c>
      <c r="BW176" s="57" t="s">
        <v>386</v>
      </c>
      <c r="BX176" s="57" t="s">
        <v>386</v>
      </c>
      <c r="BY176" s="57" t="s">
        <v>386</v>
      </c>
      <c r="BZ176" s="57" t="s">
        <v>386</v>
      </c>
      <c r="CA176" s="57"/>
      <c r="CB176" s="57"/>
      <c r="CC176" s="57" t="s">
        <v>386</v>
      </c>
      <c r="CD176" s="57"/>
      <c r="CE176" s="57"/>
      <c r="CF176" s="57"/>
      <c r="CG176" s="57"/>
      <c r="CH176" s="57"/>
      <c r="CI176" s="57" t="s">
        <v>386</v>
      </c>
      <c r="CJ176" s="57" t="s">
        <v>386</v>
      </c>
      <c r="CK176" s="57" t="s">
        <v>386</v>
      </c>
      <c r="CL176" s="57"/>
      <c r="CM176" s="57" t="s">
        <v>386</v>
      </c>
      <c r="CN176" s="57" t="s">
        <v>386</v>
      </c>
      <c r="CO176" s="57" t="s">
        <v>386</v>
      </c>
      <c r="CP176" s="57"/>
      <c r="CQ176" s="57"/>
      <c r="CR176" s="57"/>
      <c r="CS176" s="57"/>
      <c r="CT176" s="57"/>
      <c r="CU176" s="57" t="s">
        <v>386</v>
      </c>
      <c r="CV176" s="57" t="s">
        <v>386</v>
      </c>
      <c r="CW176" s="38"/>
      <c r="CX176" s="38"/>
      <c r="CY176" s="57" t="s">
        <v>386</v>
      </c>
      <c r="CZ176" s="57" t="s">
        <v>386</v>
      </c>
      <c r="DA176" s="57" t="s">
        <v>386</v>
      </c>
      <c r="DB176" s="57" t="s">
        <v>386</v>
      </c>
      <c r="DC176" s="57" t="s">
        <v>386</v>
      </c>
      <c r="DD176" s="57"/>
      <c r="DE176" s="57"/>
      <c r="DF176" s="57"/>
      <c r="DG176" s="57" t="s">
        <v>386</v>
      </c>
      <c r="DH176" s="57" t="s">
        <v>386</v>
      </c>
      <c r="DI176" s="57" t="s">
        <v>386</v>
      </c>
      <c r="DJ176" s="57"/>
      <c r="DK176" s="57" t="s">
        <v>386</v>
      </c>
      <c r="DL176" s="57"/>
      <c r="DM176" s="57"/>
      <c r="DN176" s="57"/>
      <c r="DO176" s="57" t="s">
        <v>386</v>
      </c>
      <c r="DP176" s="38"/>
      <c r="DQ176" s="38"/>
      <c r="DR176" s="38"/>
      <c r="DS176" s="57" t="s">
        <v>386</v>
      </c>
      <c r="DT176" s="57"/>
      <c r="DU176" s="57"/>
      <c r="DV176" s="57"/>
      <c r="DW176" s="57" t="s">
        <v>386</v>
      </c>
      <c r="DX176" s="57" t="s">
        <v>386</v>
      </c>
      <c r="DY176" s="57" t="s">
        <v>386</v>
      </c>
      <c r="DZ176" s="57" t="s">
        <v>386</v>
      </c>
      <c r="EA176" s="57" t="s">
        <v>386</v>
      </c>
      <c r="EB176" s="57" t="s">
        <v>386</v>
      </c>
      <c r="EC176" s="57" t="s">
        <v>386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 t="s">
        <v>387</v>
      </c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 t="s">
        <v>386</v>
      </c>
      <c r="FE176" s="38"/>
      <c r="FF176" s="38"/>
      <c r="FG176" s="61"/>
      <c r="FH176" s="57"/>
      <c r="FI176" s="57"/>
      <c r="FJ176" s="57"/>
      <c r="FK176" s="57" t="s">
        <v>386</v>
      </c>
      <c r="FL176" s="57" t="s">
        <v>386</v>
      </c>
      <c r="FM176" s="57" t="s">
        <v>386</v>
      </c>
      <c r="FN176" s="57" t="s">
        <v>386</v>
      </c>
      <c r="FO176" s="57" t="s">
        <v>386</v>
      </c>
      <c r="FP176" s="57" t="s">
        <v>386</v>
      </c>
      <c r="FQ176" s="57" t="s">
        <v>386</v>
      </c>
      <c r="FR176" s="57"/>
      <c r="FS176" s="57" t="s">
        <v>386</v>
      </c>
      <c r="FT176" s="57"/>
      <c r="FU176" s="57"/>
      <c r="FV176" s="57"/>
      <c r="FW176" s="57" t="s">
        <v>386</v>
      </c>
      <c r="FX176" s="57" t="s">
        <v>386</v>
      </c>
      <c r="FY176" s="57"/>
      <c r="FZ176" s="57"/>
      <c r="GA176" s="61"/>
      <c r="GB176" s="57" t="s">
        <v>386</v>
      </c>
      <c r="GC176" s="57" t="s">
        <v>386</v>
      </c>
      <c r="GD176" s="57" t="s">
        <v>386</v>
      </c>
      <c r="GE176" s="57" t="s">
        <v>386</v>
      </c>
      <c r="GF176" s="57" t="s">
        <v>386</v>
      </c>
      <c r="GG176" s="57"/>
      <c r="GH176" s="57"/>
      <c r="GI176" s="57"/>
      <c r="GJ176" s="57"/>
      <c r="GK176" s="57"/>
      <c r="GL176" s="57"/>
      <c r="GM176" s="57" t="s">
        <v>386</v>
      </c>
      <c r="GN176" s="57"/>
      <c r="GO176" s="57"/>
      <c r="GP176" s="57"/>
      <c r="GQ176" s="57" t="s">
        <v>386</v>
      </c>
      <c r="GR176" s="57" t="s">
        <v>386</v>
      </c>
      <c r="GS176" s="38"/>
      <c r="GT176" s="38"/>
      <c r="GU176" s="61"/>
      <c r="GV176" s="57" t="s">
        <v>386</v>
      </c>
      <c r="GW176" s="57" t="s">
        <v>386</v>
      </c>
      <c r="GX176" s="57" t="s">
        <v>386</v>
      </c>
      <c r="GY176" s="57" t="s">
        <v>386</v>
      </c>
      <c r="GZ176" s="57" t="s">
        <v>386</v>
      </c>
      <c r="HA176" s="57" t="s">
        <v>386</v>
      </c>
      <c r="HB176" s="57" t="s">
        <v>386</v>
      </c>
      <c r="HC176" s="57" t="s">
        <v>386</v>
      </c>
      <c r="HD176" s="57" t="s">
        <v>386</v>
      </c>
      <c r="HE176" s="57" t="s">
        <v>386</v>
      </c>
      <c r="HF176" s="57"/>
      <c r="HG176" s="57" t="s">
        <v>386</v>
      </c>
      <c r="HH176" s="57"/>
      <c r="HI176" s="57"/>
      <c r="HJ176" s="57"/>
      <c r="HK176" s="57" t="s">
        <v>386</v>
      </c>
      <c r="HL176" s="57" t="s">
        <v>386</v>
      </c>
      <c r="HM176" s="38"/>
      <c r="HN176" s="38"/>
      <c r="HO176" s="57" t="s">
        <v>386</v>
      </c>
      <c r="HP176" s="57" t="s">
        <v>386</v>
      </c>
      <c r="HQ176" s="57" t="s">
        <v>386</v>
      </c>
      <c r="HR176" s="57" t="s">
        <v>386</v>
      </c>
      <c r="HS176" s="57" t="s">
        <v>386</v>
      </c>
      <c r="HT176" s="57" t="s">
        <v>386</v>
      </c>
      <c r="HU176" s="57" t="s">
        <v>386</v>
      </c>
      <c r="HV176" s="57" t="s">
        <v>386</v>
      </c>
      <c r="HW176" s="57" t="s">
        <v>386</v>
      </c>
      <c r="HX176" s="57" t="s">
        <v>386</v>
      </c>
      <c r="HY176" s="57"/>
      <c r="HZ176" s="57"/>
      <c r="IA176" s="57" t="s">
        <v>386</v>
      </c>
      <c r="IB176" s="57" t="s">
        <v>386</v>
      </c>
      <c r="IC176" s="57"/>
      <c r="ID176" s="57"/>
      <c r="IE176" s="57" t="s">
        <v>386</v>
      </c>
      <c r="IF176" s="57" t="s">
        <v>386</v>
      </c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 t="str">
        <f t="shared" si="712"/>
        <v/>
      </c>
      <c r="AGL176" s="36" t="str">
        <f t="shared" si="725"/>
        <v/>
      </c>
      <c r="AGM176" s="36" t="str">
        <f t="shared" si="713"/>
        <v/>
      </c>
      <c r="AGN176" s="39">
        <f t="shared" si="726"/>
        <v>42</v>
      </c>
      <c r="AGO176" s="36" t="str">
        <f t="shared" si="727"/>
        <v/>
      </c>
      <c r="AGP176" s="36">
        <f t="shared" si="714"/>
        <v>1</v>
      </c>
      <c r="AGQ176" s="39">
        <f t="shared" si="728"/>
        <v>31</v>
      </c>
      <c r="AGR176" s="36" t="str">
        <f t="shared" si="729"/>
        <v/>
      </c>
      <c r="AGS176" s="36" t="str">
        <f t="shared" si="715"/>
        <v/>
      </c>
      <c r="AGT176" s="39">
        <f t="shared" si="730"/>
        <v>35</v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11</v>
      </c>
      <c r="B177" s="46" t="s">
        <v>75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 t="s">
        <v>386</v>
      </c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 t="s">
        <v>386</v>
      </c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 t="s">
        <v>386</v>
      </c>
      <c r="DX177" s="57"/>
      <c r="DY177" s="57"/>
      <c r="DZ177" s="57" t="s">
        <v>386</v>
      </c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 t="s">
        <v>386</v>
      </c>
      <c r="EO177" s="57" t="s">
        <v>386</v>
      </c>
      <c r="EP177" s="57" t="s">
        <v>386</v>
      </c>
      <c r="EQ177" s="57" t="s">
        <v>386</v>
      </c>
      <c r="ER177" s="57" t="s">
        <v>386</v>
      </c>
      <c r="ES177" s="57" t="s">
        <v>386</v>
      </c>
      <c r="ET177" s="57"/>
      <c r="EU177" s="57" t="s">
        <v>386</v>
      </c>
      <c r="EV177" s="57" t="s">
        <v>386</v>
      </c>
      <c r="EW177" s="57"/>
      <c r="EX177" s="57"/>
      <c r="EY177" s="57" t="s">
        <v>386</v>
      </c>
      <c r="EZ177" s="57"/>
      <c r="FA177" s="57"/>
      <c r="FB177" s="57"/>
      <c r="FC177" s="57"/>
      <c r="FD177" s="57" t="s">
        <v>386</v>
      </c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38"/>
      <c r="GT177" s="38"/>
      <c r="GU177" s="61"/>
      <c r="GV177" s="57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 t="str">
        <f t="shared" si="712"/>
        <v/>
      </c>
      <c r="AGL177" s="36" t="str">
        <f t="shared" si="725"/>
        <v/>
      </c>
      <c r="AGM177" s="36" t="str">
        <f t="shared" si="713"/>
        <v/>
      </c>
      <c r="AGN177" s="39">
        <f t="shared" si="726"/>
        <v>2</v>
      </c>
      <c r="AGO177" s="36" t="str">
        <f t="shared" si="727"/>
        <v/>
      </c>
      <c r="AGP177" s="36" t="str">
        <f t="shared" si="714"/>
        <v/>
      </c>
      <c r="AGQ177" s="39">
        <f t="shared" si="728"/>
        <v>12</v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12</v>
      </c>
      <c r="B178" s="47" t="s">
        <v>76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 t="str">
        <f t="shared" si="726"/>
        <v/>
      </c>
      <c r="AGO178" s="36" t="str">
        <f t="shared" si="727"/>
        <v/>
      </c>
      <c r="AGP178" s="36" t="str">
        <f t="shared" si="714"/>
        <v/>
      </c>
      <c r="AGQ178" s="39" t="str">
        <f t="shared" si="728"/>
        <v/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13</v>
      </c>
      <c r="B179" s="46" t="s">
        <v>77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 t="s">
        <v>386</v>
      </c>
      <c r="N179" s="57"/>
      <c r="O179" s="57"/>
      <c r="P179" s="57"/>
      <c r="Q179" s="57"/>
      <c r="R179" s="57"/>
      <c r="S179" s="57"/>
      <c r="T179" s="57"/>
      <c r="U179" s="57"/>
      <c r="V179" s="38"/>
      <c r="W179" s="62" t="s">
        <v>386</v>
      </c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 t="s">
        <v>397</v>
      </c>
      <c r="AN179" s="38"/>
      <c r="AO179" s="38"/>
      <c r="AP179" s="38"/>
      <c r="AQ179" s="62"/>
      <c r="AR179" s="62"/>
      <c r="AS179" s="62" t="s">
        <v>386</v>
      </c>
      <c r="AT179" s="62" t="s">
        <v>386</v>
      </c>
      <c r="AU179" s="62"/>
      <c r="AV179" s="62"/>
      <c r="AW179" s="62"/>
      <c r="AX179" s="62"/>
      <c r="AY179" s="62"/>
      <c r="AZ179" s="62"/>
      <c r="BA179" s="62"/>
      <c r="BB179" s="62"/>
      <c r="BC179" s="62" t="s">
        <v>386</v>
      </c>
      <c r="BD179" s="62" t="s">
        <v>386</v>
      </c>
      <c r="BE179" s="62"/>
      <c r="BF179" s="62"/>
      <c r="BG179" s="62" t="s">
        <v>386</v>
      </c>
      <c r="BH179" s="62" t="s">
        <v>386</v>
      </c>
      <c r="BI179" s="38"/>
      <c r="BJ179" s="38"/>
      <c r="BK179" s="57" t="s">
        <v>386</v>
      </c>
      <c r="BL179" s="57"/>
      <c r="BM179" s="57"/>
      <c r="BN179" s="57"/>
      <c r="BO179" s="57"/>
      <c r="BP179" s="57"/>
      <c r="BQ179" s="57" t="s">
        <v>397</v>
      </c>
      <c r="BR179" s="57"/>
      <c r="BS179" s="57"/>
      <c r="BT179" s="57" t="s">
        <v>386</v>
      </c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 t="s">
        <v>386</v>
      </c>
      <c r="CJ179" s="57"/>
      <c r="CK179" s="57"/>
      <c r="CL179" s="57"/>
      <c r="CM179" s="57" t="s">
        <v>397</v>
      </c>
      <c r="CN179" s="57" t="s">
        <v>397</v>
      </c>
      <c r="CO179" s="57" t="s">
        <v>397</v>
      </c>
      <c r="CP179" s="57"/>
      <c r="CQ179" s="57"/>
      <c r="CR179" s="57"/>
      <c r="CS179" s="57"/>
      <c r="CT179" s="57"/>
      <c r="CU179" s="57" t="s">
        <v>386</v>
      </c>
      <c r="CV179" s="57"/>
      <c r="CW179" s="38"/>
      <c r="CX179" s="38"/>
      <c r="CY179" s="57"/>
      <c r="CZ179" s="57"/>
      <c r="DA179" s="57"/>
      <c r="DB179" s="57"/>
      <c r="DC179" s="57"/>
      <c r="DD179" s="57" t="s">
        <v>386</v>
      </c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38"/>
      <c r="DQ179" s="38"/>
      <c r="DR179" s="38"/>
      <c r="DS179" s="57" t="s">
        <v>386</v>
      </c>
      <c r="DT179" s="57" t="s">
        <v>386</v>
      </c>
      <c r="DU179" s="57"/>
      <c r="DV179" s="57"/>
      <c r="DW179" s="57"/>
      <c r="DX179" s="57" t="s">
        <v>386</v>
      </c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38"/>
      <c r="FF179" s="38"/>
      <c r="FG179" s="61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 t="s">
        <v>386</v>
      </c>
      <c r="FR179" s="57"/>
      <c r="FS179" s="57"/>
      <c r="FT179" s="57"/>
      <c r="FU179" s="57"/>
      <c r="FV179" s="57"/>
      <c r="FW179" s="57" t="s">
        <v>386</v>
      </c>
      <c r="FX179" s="57" t="s">
        <v>386</v>
      </c>
      <c r="FY179" s="57"/>
      <c r="FZ179" s="57"/>
      <c r="GA179" s="61"/>
      <c r="GB179" s="57" t="s">
        <v>386</v>
      </c>
      <c r="GC179" s="57" t="s">
        <v>386</v>
      </c>
      <c r="GD179" s="57" t="s">
        <v>386</v>
      </c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38"/>
      <c r="GT179" s="38"/>
      <c r="GU179" s="61"/>
      <c r="GV179" s="57"/>
      <c r="GW179" s="57"/>
      <c r="GX179" s="57" t="s">
        <v>386</v>
      </c>
      <c r="GY179" s="57" t="s">
        <v>386</v>
      </c>
      <c r="GZ179" s="57"/>
      <c r="HA179" s="57" t="s">
        <v>386</v>
      </c>
      <c r="HB179" s="57" t="s">
        <v>386</v>
      </c>
      <c r="HC179" s="57" t="s">
        <v>387</v>
      </c>
      <c r="HD179" s="57" t="s">
        <v>387</v>
      </c>
      <c r="HE179" s="57" t="s">
        <v>387</v>
      </c>
      <c r="HF179" s="57"/>
      <c r="HG179" s="57"/>
      <c r="HH179" s="57"/>
      <c r="HI179" s="57"/>
      <c r="HJ179" s="57"/>
      <c r="HK179" s="57" t="s">
        <v>386</v>
      </c>
      <c r="HL179" s="57" t="s">
        <v>386</v>
      </c>
      <c r="HM179" s="38"/>
      <c r="HN179" s="38"/>
      <c r="HO179" s="57"/>
      <c r="HP179" s="57"/>
      <c r="HQ179" s="57"/>
      <c r="HR179" s="57"/>
      <c r="HS179" s="57" t="s">
        <v>386</v>
      </c>
      <c r="HT179" s="57"/>
      <c r="HU179" s="57"/>
      <c r="HV179" s="57"/>
      <c r="HW179" s="57" t="s">
        <v>386</v>
      </c>
      <c r="HX179" s="57"/>
      <c r="HY179" s="57"/>
      <c r="HZ179" s="57"/>
      <c r="IA179" s="57" t="s">
        <v>386</v>
      </c>
      <c r="IB179" s="57"/>
      <c r="IC179" s="57"/>
      <c r="ID179" s="57"/>
      <c r="IE179" s="57"/>
      <c r="IF179" s="57"/>
      <c r="IG179" s="57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>
        <f t="shared" si="725"/>
        <v>5</v>
      </c>
      <c r="AGM179" s="36" t="str">
        <f t="shared" si="713"/>
        <v/>
      </c>
      <c r="AGN179" s="39">
        <f t="shared" si="726"/>
        <v>11</v>
      </c>
      <c r="AGO179" s="36" t="str">
        <f t="shared" si="727"/>
        <v/>
      </c>
      <c r="AGP179" s="36" t="str">
        <f t="shared" si="714"/>
        <v/>
      </c>
      <c r="AGQ179" s="39">
        <f t="shared" si="728"/>
        <v>8</v>
      </c>
      <c r="AGR179" s="36" t="str">
        <f t="shared" si="729"/>
        <v/>
      </c>
      <c r="AGS179" s="36">
        <f t="shared" si="715"/>
        <v>3</v>
      </c>
      <c r="AGT179" s="39">
        <f t="shared" si="730"/>
        <v>12</v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14</v>
      </c>
      <c r="B180" s="46" t="s">
        <v>78</v>
      </c>
      <c r="C180" s="37"/>
      <c r="D180" s="35"/>
      <c r="E180" s="35"/>
      <c r="F180" s="35"/>
      <c r="G180" s="57" t="s">
        <v>386</v>
      </c>
      <c r="H180" s="57" t="s">
        <v>386</v>
      </c>
      <c r="I180" s="57"/>
      <c r="J180" s="57" t="s">
        <v>386</v>
      </c>
      <c r="K180" s="57"/>
      <c r="L180" s="57"/>
      <c r="M180" s="57" t="s">
        <v>386</v>
      </c>
      <c r="N180" s="57"/>
      <c r="O180" s="57" t="s">
        <v>386</v>
      </c>
      <c r="P180" s="57" t="s">
        <v>386</v>
      </c>
      <c r="Q180" s="57"/>
      <c r="R180" s="57"/>
      <c r="S180" s="57" t="s">
        <v>386</v>
      </c>
      <c r="T180" s="57" t="s">
        <v>386</v>
      </c>
      <c r="U180" s="57"/>
      <c r="V180" s="38"/>
      <c r="W180" s="62" t="s">
        <v>386</v>
      </c>
      <c r="X180" s="62" t="s">
        <v>386</v>
      </c>
      <c r="Y180" s="62" t="s">
        <v>386</v>
      </c>
      <c r="Z180" s="62" t="s">
        <v>386</v>
      </c>
      <c r="AA180" s="62" t="s">
        <v>386</v>
      </c>
      <c r="AB180" s="62" t="s">
        <v>386</v>
      </c>
      <c r="AC180" s="62" t="s">
        <v>386</v>
      </c>
      <c r="AD180" s="62" t="s">
        <v>386</v>
      </c>
      <c r="AE180" s="62" t="s">
        <v>386</v>
      </c>
      <c r="AF180" s="62" t="s">
        <v>386</v>
      </c>
      <c r="AG180" s="62" t="s">
        <v>386</v>
      </c>
      <c r="AH180" s="62" t="s">
        <v>386</v>
      </c>
      <c r="AI180" s="62"/>
      <c r="AJ180" s="62" t="s">
        <v>386</v>
      </c>
      <c r="AK180" s="62"/>
      <c r="AL180" s="62"/>
      <c r="AM180" s="62" t="s">
        <v>386</v>
      </c>
      <c r="AN180" s="38"/>
      <c r="AO180" s="38"/>
      <c r="AP180" s="38"/>
      <c r="AQ180" s="62" t="s">
        <v>386</v>
      </c>
      <c r="AR180" s="62" t="s">
        <v>386</v>
      </c>
      <c r="AS180" s="62" t="s">
        <v>386</v>
      </c>
      <c r="AT180" s="62" t="s">
        <v>386</v>
      </c>
      <c r="AU180" s="62" t="s">
        <v>386</v>
      </c>
      <c r="AV180" s="62" t="s">
        <v>386</v>
      </c>
      <c r="AW180" s="62" t="s">
        <v>386</v>
      </c>
      <c r="AX180" s="62"/>
      <c r="AY180" s="62" t="s">
        <v>386</v>
      </c>
      <c r="AZ180" s="62" t="s">
        <v>386</v>
      </c>
      <c r="BA180" s="62" t="s">
        <v>386</v>
      </c>
      <c r="BB180" s="62"/>
      <c r="BC180" s="62" t="s">
        <v>386</v>
      </c>
      <c r="BD180" s="62" t="s">
        <v>386</v>
      </c>
      <c r="BE180" s="62"/>
      <c r="BF180" s="62"/>
      <c r="BG180" s="62" t="s">
        <v>386</v>
      </c>
      <c r="BH180" s="62" t="s">
        <v>386</v>
      </c>
      <c r="BI180" s="38"/>
      <c r="BJ180" s="38"/>
      <c r="BK180" s="57" t="s">
        <v>386</v>
      </c>
      <c r="BL180" s="57" t="s">
        <v>386</v>
      </c>
      <c r="BM180" s="57" t="s">
        <v>386</v>
      </c>
      <c r="BN180" s="57" t="s">
        <v>386</v>
      </c>
      <c r="BO180" s="57" t="s">
        <v>386</v>
      </c>
      <c r="BP180" s="57" t="s">
        <v>386</v>
      </c>
      <c r="BQ180" s="57" t="s">
        <v>386</v>
      </c>
      <c r="BR180" s="57" t="s">
        <v>386</v>
      </c>
      <c r="BS180" s="57" t="s">
        <v>386</v>
      </c>
      <c r="BT180" s="57" t="s">
        <v>386</v>
      </c>
      <c r="BU180" s="57" t="s">
        <v>386</v>
      </c>
      <c r="BV180" s="57" t="s">
        <v>386</v>
      </c>
      <c r="BW180" s="57" t="s">
        <v>386</v>
      </c>
      <c r="BX180" s="57" t="s">
        <v>386</v>
      </c>
      <c r="BY180" s="57" t="s">
        <v>386</v>
      </c>
      <c r="BZ180" s="57" t="s">
        <v>386</v>
      </c>
      <c r="CA180" s="57"/>
      <c r="CB180" s="57"/>
      <c r="CC180" s="57" t="s">
        <v>386</v>
      </c>
      <c r="CD180" s="57"/>
      <c r="CE180" s="57" t="s">
        <v>386</v>
      </c>
      <c r="CF180" s="57" t="s">
        <v>386</v>
      </c>
      <c r="CG180" s="57" t="s">
        <v>386</v>
      </c>
      <c r="CH180" s="57" t="s">
        <v>386</v>
      </c>
      <c r="CI180" s="57" t="s">
        <v>386</v>
      </c>
      <c r="CJ180" s="57" t="s">
        <v>386</v>
      </c>
      <c r="CK180" s="57" t="s">
        <v>386</v>
      </c>
      <c r="CL180" s="57"/>
      <c r="CM180" s="57" t="s">
        <v>386</v>
      </c>
      <c r="CN180" s="57" t="s">
        <v>386</v>
      </c>
      <c r="CO180" s="57" t="s">
        <v>386</v>
      </c>
      <c r="CP180" s="57"/>
      <c r="CQ180" s="57" t="s">
        <v>386</v>
      </c>
      <c r="CR180" s="57" t="s">
        <v>386</v>
      </c>
      <c r="CS180" s="57"/>
      <c r="CT180" s="57"/>
      <c r="CU180" s="57" t="s">
        <v>386</v>
      </c>
      <c r="CV180" s="57" t="s">
        <v>386</v>
      </c>
      <c r="CW180" s="38"/>
      <c r="CX180" s="38"/>
      <c r="CY180" s="57" t="s">
        <v>386</v>
      </c>
      <c r="CZ180" s="57" t="s">
        <v>386</v>
      </c>
      <c r="DA180" s="57" t="s">
        <v>386</v>
      </c>
      <c r="DB180" s="57" t="s">
        <v>386</v>
      </c>
      <c r="DC180" s="57" t="s">
        <v>386</v>
      </c>
      <c r="DD180" s="57" t="s">
        <v>386</v>
      </c>
      <c r="DE180" s="57" t="s">
        <v>386</v>
      </c>
      <c r="DF180" s="57"/>
      <c r="DG180" s="57" t="s">
        <v>386</v>
      </c>
      <c r="DH180" s="57" t="s">
        <v>386</v>
      </c>
      <c r="DI180" s="57" t="s">
        <v>386</v>
      </c>
      <c r="DJ180" s="57"/>
      <c r="DK180" s="57" t="s">
        <v>386</v>
      </c>
      <c r="DL180" s="57" t="s">
        <v>386</v>
      </c>
      <c r="DM180" s="57"/>
      <c r="DN180" s="57"/>
      <c r="DO180" s="57" t="s">
        <v>386</v>
      </c>
      <c r="DP180" s="38"/>
      <c r="DQ180" s="38"/>
      <c r="DR180" s="38"/>
      <c r="DS180" s="57" t="s">
        <v>386</v>
      </c>
      <c r="DT180" s="57" t="s">
        <v>386</v>
      </c>
      <c r="DU180" s="57" t="s">
        <v>386</v>
      </c>
      <c r="DV180" s="57" t="s">
        <v>386</v>
      </c>
      <c r="DW180" s="57" t="s">
        <v>386</v>
      </c>
      <c r="DX180" s="57" t="s">
        <v>386</v>
      </c>
      <c r="DY180" s="57" t="s">
        <v>386</v>
      </c>
      <c r="DZ180" s="57" t="s">
        <v>386</v>
      </c>
      <c r="EA180" s="57" t="s">
        <v>386</v>
      </c>
      <c r="EB180" s="57" t="s">
        <v>386</v>
      </c>
      <c r="EC180" s="57" t="s">
        <v>386</v>
      </c>
      <c r="ED180" s="57"/>
      <c r="EE180" s="57" t="s">
        <v>386</v>
      </c>
      <c r="EF180" s="57" t="s">
        <v>386</v>
      </c>
      <c r="EG180" s="57"/>
      <c r="EH180" s="57"/>
      <c r="EI180" s="57" t="s">
        <v>386</v>
      </c>
      <c r="EJ180" s="57" t="s">
        <v>386</v>
      </c>
      <c r="EK180" s="57"/>
      <c r="EL180" s="57"/>
      <c r="EM180" s="57"/>
      <c r="EN180" s="57"/>
      <c r="EO180" s="57"/>
      <c r="EP180" s="57"/>
      <c r="EQ180" s="57" t="s">
        <v>386</v>
      </c>
      <c r="ER180" s="57"/>
      <c r="ES180" s="57"/>
      <c r="ET180" s="57"/>
      <c r="EU180" s="57" t="s">
        <v>387</v>
      </c>
      <c r="EV180" s="57" t="s">
        <v>387</v>
      </c>
      <c r="EW180" s="57"/>
      <c r="EX180" s="57"/>
      <c r="EY180" s="57" t="s">
        <v>386</v>
      </c>
      <c r="EZ180" s="57"/>
      <c r="FA180" s="57"/>
      <c r="FB180" s="57"/>
      <c r="FC180" s="57"/>
      <c r="FD180" s="57"/>
      <c r="FE180" s="38"/>
      <c r="FF180" s="38"/>
      <c r="FG180" s="61"/>
      <c r="FH180" s="57" t="s">
        <v>386</v>
      </c>
      <c r="FI180" s="57"/>
      <c r="FJ180" s="57"/>
      <c r="FK180" s="57" t="s">
        <v>386</v>
      </c>
      <c r="FL180" s="57" t="s">
        <v>386</v>
      </c>
      <c r="FM180" s="57" t="s">
        <v>386</v>
      </c>
      <c r="FN180" s="57" t="s">
        <v>386</v>
      </c>
      <c r="FO180" s="57" t="s">
        <v>386</v>
      </c>
      <c r="FP180" s="57" t="s">
        <v>386</v>
      </c>
      <c r="FQ180" s="57" t="s">
        <v>386</v>
      </c>
      <c r="FR180" s="57"/>
      <c r="FS180" s="57" t="s">
        <v>386</v>
      </c>
      <c r="FT180" s="57"/>
      <c r="FU180" s="57"/>
      <c r="FV180" s="57"/>
      <c r="FW180" s="57" t="s">
        <v>386</v>
      </c>
      <c r="FX180" s="57" t="s">
        <v>386</v>
      </c>
      <c r="FY180" s="57"/>
      <c r="FZ180" s="57"/>
      <c r="GA180" s="61"/>
      <c r="GB180" s="57" t="s">
        <v>386</v>
      </c>
      <c r="GC180" s="57" t="s">
        <v>386</v>
      </c>
      <c r="GD180" s="57" t="s">
        <v>386</v>
      </c>
      <c r="GE180" s="57" t="s">
        <v>386</v>
      </c>
      <c r="GF180" s="57" t="s">
        <v>386</v>
      </c>
      <c r="GG180" s="57"/>
      <c r="GH180" s="57"/>
      <c r="GI180" s="57"/>
      <c r="GJ180" s="57"/>
      <c r="GK180" s="57"/>
      <c r="GL180" s="57"/>
      <c r="GM180" s="57" t="s">
        <v>386</v>
      </c>
      <c r="GN180" s="57"/>
      <c r="GO180" s="57"/>
      <c r="GP180" s="57"/>
      <c r="GQ180" s="57" t="s">
        <v>386</v>
      </c>
      <c r="GR180" s="57" t="s">
        <v>386</v>
      </c>
      <c r="GS180" s="38"/>
      <c r="GT180" s="38"/>
      <c r="GU180" s="61"/>
      <c r="GV180" s="57"/>
      <c r="GW180" s="57" t="s">
        <v>386</v>
      </c>
      <c r="GX180" s="57" t="s">
        <v>386</v>
      </c>
      <c r="GY180" s="57" t="s">
        <v>386</v>
      </c>
      <c r="GZ180" s="57" t="s">
        <v>386</v>
      </c>
      <c r="HA180" s="57" t="s">
        <v>386</v>
      </c>
      <c r="HB180" s="57" t="s">
        <v>386</v>
      </c>
      <c r="HC180" s="57" t="s">
        <v>386</v>
      </c>
      <c r="HD180" s="57" t="s">
        <v>386</v>
      </c>
      <c r="HE180" s="57" t="s">
        <v>386</v>
      </c>
      <c r="HF180" s="57"/>
      <c r="HG180" s="57" t="s">
        <v>386</v>
      </c>
      <c r="HH180" s="57"/>
      <c r="HI180" s="57"/>
      <c r="HJ180" s="57"/>
      <c r="HK180" s="57" t="s">
        <v>386</v>
      </c>
      <c r="HL180" s="57" t="s">
        <v>386</v>
      </c>
      <c r="HM180" s="38"/>
      <c r="HN180" s="38"/>
      <c r="HO180" s="57" t="s">
        <v>386</v>
      </c>
      <c r="HP180" s="57" t="s">
        <v>386</v>
      </c>
      <c r="HQ180" s="57" t="s">
        <v>386</v>
      </c>
      <c r="HR180" s="57" t="s">
        <v>386</v>
      </c>
      <c r="HS180" s="57" t="s">
        <v>386</v>
      </c>
      <c r="HT180" s="57" t="s">
        <v>386</v>
      </c>
      <c r="HU180" s="57" t="s">
        <v>386</v>
      </c>
      <c r="HV180" s="57" t="s">
        <v>386</v>
      </c>
      <c r="HW180" s="57" t="s">
        <v>386</v>
      </c>
      <c r="HX180" s="57" t="s">
        <v>386</v>
      </c>
      <c r="HY180" s="57"/>
      <c r="HZ180" s="57"/>
      <c r="IA180" s="57" t="s">
        <v>386</v>
      </c>
      <c r="IB180" s="57" t="s">
        <v>386</v>
      </c>
      <c r="IC180" s="57"/>
      <c r="ID180" s="57"/>
      <c r="IE180" s="57" t="s">
        <v>386</v>
      </c>
      <c r="IF180" s="57" t="s">
        <v>386</v>
      </c>
      <c r="IG180" s="57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 t="str">
        <f t="shared" si="712"/>
        <v/>
      </c>
      <c r="AGL180" s="36" t="str">
        <f t="shared" si="725"/>
        <v/>
      </c>
      <c r="AGM180" s="36" t="str">
        <f t="shared" si="713"/>
        <v/>
      </c>
      <c r="AGN180" s="39">
        <f t="shared" si="726"/>
        <v>63</v>
      </c>
      <c r="AGO180" s="36" t="str">
        <f t="shared" si="727"/>
        <v/>
      </c>
      <c r="AGP180" s="36">
        <f t="shared" si="714"/>
        <v>2</v>
      </c>
      <c r="AGQ180" s="39">
        <f t="shared" si="728"/>
        <v>45</v>
      </c>
      <c r="AGR180" s="36" t="str">
        <f t="shared" si="729"/>
        <v/>
      </c>
      <c r="AGS180" s="36" t="str">
        <f t="shared" si="715"/>
        <v/>
      </c>
      <c r="AGT180" s="39">
        <f t="shared" si="730"/>
        <v>34</v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15</v>
      </c>
      <c r="B181" s="46" t="s">
        <v>79</v>
      </c>
      <c r="C181" s="37"/>
      <c r="D181" s="35"/>
      <c r="E181" s="35"/>
      <c r="F181" s="35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38"/>
      <c r="W181" s="62" t="s">
        <v>386</v>
      </c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38"/>
      <c r="AO181" s="38"/>
      <c r="AP181" s="38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38"/>
      <c r="BJ181" s="38"/>
      <c r="BK181" s="57" t="s">
        <v>386</v>
      </c>
      <c r="BL181" s="57"/>
      <c r="BM181" s="57"/>
      <c r="BN181" s="57"/>
      <c r="BO181" s="57"/>
      <c r="BP181" s="57"/>
      <c r="BQ181" s="57" t="s">
        <v>387</v>
      </c>
      <c r="BR181" s="57" t="s">
        <v>387</v>
      </c>
      <c r="BS181" s="57" t="s">
        <v>387</v>
      </c>
      <c r="BT181" s="57" t="s">
        <v>387</v>
      </c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38"/>
      <c r="CX181" s="38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38"/>
      <c r="DQ181" s="38"/>
      <c r="DR181" s="38"/>
      <c r="DS181" s="57"/>
      <c r="DT181" s="57"/>
      <c r="DU181" s="57"/>
      <c r="DV181" s="57"/>
      <c r="DW181" s="57" t="s">
        <v>386</v>
      </c>
      <c r="DX181" s="57"/>
      <c r="DY181" s="57"/>
      <c r="DZ181" s="57" t="s">
        <v>386</v>
      </c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 t="s">
        <v>386</v>
      </c>
      <c r="EN181" s="57" t="s">
        <v>386</v>
      </c>
      <c r="EO181" s="57" t="s">
        <v>386</v>
      </c>
      <c r="EP181" s="57" t="s">
        <v>386</v>
      </c>
      <c r="EQ181" s="57" t="s">
        <v>386</v>
      </c>
      <c r="ER181" s="57" t="s">
        <v>386</v>
      </c>
      <c r="ES181" s="57" t="s">
        <v>386</v>
      </c>
      <c r="ET181" s="57"/>
      <c r="EU181" s="57" t="s">
        <v>386</v>
      </c>
      <c r="EV181" s="57" t="s">
        <v>386</v>
      </c>
      <c r="EW181" s="57"/>
      <c r="EX181" s="57"/>
      <c r="EY181" s="57" t="s">
        <v>386</v>
      </c>
      <c r="EZ181" s="57" t="s">
        <v>386</v>
      </c>
      <c r="FA181" s="57"/>
      <c r="FB181" s="57"/>
      <c r="FC181" s="57"/>
      <c r="FD181" s="57" t="s">
        <v>386</v>
      </c>
      <c r="FE181" s="38"/>
      <c r="FF181" s="38"/>
      <c r="FG181" s="61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61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57"/>
      <c r="GS181" s="38"/>
      <c r="GT181" s="38"/>
      <c r="GU181" s="61"/>
      <c r="GV181" s="57"/>
      <c r="GW181" s="57"/>
      <c r="GX181" s="57"/>
      <c r="GY181" s="57" t="s">
        <v>386</v>
      </c>
      <c r="GZ181" s="57"/>
      <c r="HA181" s="57" t="s">
        <v>386</v>
      </c>
      <c r="HB181" s="57" t="s">
        <v>386</v>
      </c>
      <c r="HC181" s="57"/>
      <c r="HD181" s="57"/>
      <c r="HE181" s="57"/>
      <c r="HF181" s="57"/>
      <c r="HG181" s="57"/>
      <c r="HH181" s="57"/>
      <c r="HI181" s="57"/>
      <c r="HJ181" s="57"/>
      <c r="HK181" s="57" t="s">
        <v>386</v>
      </c>
      <c r="HL181" s="57"/>
      <c r="HM181" s="38"/>
      <c r="HN181" s="38"/>
      <c r="HO181" s="57"/>
      <c r="HP181" s="57"/>
      <c r="HQ181" s="57"/>
      <c r="HR181" s="57"/>
      <c r="HS181" s="57"/>
      <c r="HT181" s="57"/>
      <c r="HU181" s="57"/>
      <c r="HV181" s="57" t="s">
        <v>386</v>
      </c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 t="str">
        <f t="shared" si="712"/>
        <v/>
      </c>
      <c r="AGL181" s="36" t="str">
        <f t="shared" si="725"/>
        <v/>
      </c>
      <c r="AGM181" s="36">
        <f t="shared" si="713"/>
        <v>4</v>
      </c>
      <c r="AGN181" s="39">
        <f t="shared" si="726"/>
        <v>2</v>
      </c>
      <c r="AGO181" s="36" t="str">
        <f t="shared" si="727"/>
        <v/>
      </c>
      <c r="AGP181" s="36" t="str">
        <f t="shared" si="714"/>
        <v/>
      </c>
      <c r="AGQ181" s="39">
        <f t="shared" si="728"/>
        <v>14</v>
      </c>
      <c r="AGR181" s="36" t="str">
        <f t="shared" si="729"/>
        <v/>
      </c>
      <c r="AGS181" s="36" t="str">
        <f t="shared" si="715"/>
        <v/>
      </c>
      <c r="AGT181" s="39">
        <f t="shared" si="730"/>
        <v>5</v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16</v>
      </c>
      <c r="B182" s="46" t="s">
        <v>80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 t="s">
        <v>386</v>
      </c>
      <c r="N182" s="57"/>
      <c r="O182" s="57"/>
      <c r="P182" s="57"/>
      <c r="Q182" s="57"/>
      <c r="R182" s="57"/>
      <c r="S182" s="57"/>
      <c r="T182" s="57"/>
      <c r="U182" s="57"/>
      <c r="V182" s="38"/>
      <c r="W182" s="62"/>
      <c r="X182" s="62" t="s">
        <v>386</v>
      </c>
      <c r="Y182" s="62"/>
      <c r="Z182" s="62"/>
      <c r="AA182" s="62"/>
      <c r="AB182" s="62"/>
      <c r="AC182" s="62" t="s">
        <v>386</v>
      </c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 t="s">
        <v>386</v>
      </c>
      <c r="AS182" s="62" t="s">
        <v>386</v>
      </c>
      <c r="AT182" s="62" t="s">
        <v>386</v>
      </c>
      <c r="AU182" s="62"/>
      <c r="AV182" s="62"/>
      <c r="AW182" s="62" t="s">
        <v>386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/>
      <c r="BL182" s="57"/>
      <c r="BM182" s="57"/>
      <c r="BN182" s="57" t="s">
        <v>397</v>
      </c>
      <c r="BO182" s="57" t="s">
        <v>397</v>
      </c>
      <c r="BP182" s="57" t="s">
        <v>397</v>
      </c>
      <c r="BQ182" s="57" t="s">
        <v>397</v>
      </c>
      <c r="BR182" s="57"/>
      <c r="BS182" s="57" t="s">
        <v>397</v>
      </c>
      <c r="BT182" s="57" t="s">
        <v>397</v>
      </c>
      <c r="BU182" s="57" t="s">
        <v>397</v>
      </c>
      <c r="BV182" s="57" t="s">
        <v>397</v>
      </c>
      <c r="BW182" s="57" t="s">
        <v>397</v>
      </c>
      <c r="BX182" s="57" t="s">
        <v>397</v>
      </c>
      <c r="BY182" s="57" t="s">
        <v>397</v>
      </c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 t="s">
        <v>386</v>
      </c>
      <c r="CR182" s="57"/>
      <c r="CS182" s="57"/>
      <c r="CT182" s="57"/>
      <c r="CU182" s="57" t="s">
        <v>386</v>
      </c>
      <c r="CV182" s="57"/>
      <c r="CW182" s="38"/>
      <c r="CX182" s="38"/>
      <c r="CY182" s="57"/>
      <c r="CZ182" s="57"/>
      <c r="DA182" s="57"/>
      <c r="DB182" s="57"/>
      <c r="DC182" s="57"/>
      <c r="DD182" s="57" t="s">
        <v>386</v>
      </c>
      <c r="DE182" s="57" t="s">
        <v>386</v>
      </c>
      <c r="DF182" s="57"/>
      <c r="DG182" s="57" t="s">
        <v>386</v>
      </c>
      <c r="DH182" s="57" t="s">
        <v>386</v>
      </c>
      <c r="DI182" s="57"/>
      <c r="DJ182" s="57"/>
      <c r="DK182" s="57" t="s">
        <v>386</v>
      </c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 t="s">
        <v>387</v>
      </c>
      <c r="EV182" s="57" t="s">
        <v>387</v>
      </c>
      <c r="EW182" s="57"/>
      <c r="EX182" s="57"/>
      <c r="EY182" s="57"/>
      <c r="EZ182" s="57"/>
      <c r="FA182" s="57"/>
      <c r="FB182" s="57"/>
      <c r="FC182" s="57"/>
      <c r="FD182" s="57"/>
      <c r="FE182" s="38"/>
      <c r="FF182" s="38"/>
      <c r="FG182" s="61"/>
      <c r="FH182" s="57"/>
      <c r="FI182" s="57"/>
      <c r="FJ182" s="57"/>
      <c r="FK182" s="57"/>
      <c r="FL182" s="57"/>
      <c r="FM182" s="57" t="s">
        <v>386</v>
      </c>
      <c r="FN182" s="57" t="s">
        <v>386</v>
      </c>
      <c r="FO182" s="57"/>
      <c r="FP182" s="57"/>
      <c r="FQ182" s="57"/>
      <c r="FR182" s="57"/>
      <c r="FS182" s="57"/>
      <c r="FT182" s="57"/>
      <c r="FU182" s="57"/>
      <c r="FV182" s="57"/>
      <c r="FW182" s="57" t="s">
        <v>386</v>
      </c>
      <c r="FX182" s="57"/>
      <c r="FY182" s="57"/>
      <c r="FZ182" s="57"/>
      <c r="GA182" s="61"/>
      <c r="GB182" s="57"/>
      <c r="GC182" s="57"/>
      <c r="GD182" s="57"/>
      <c r="GE182" s="57"/>
      <c r="GF182" s="57" t="s">
        <v>386</v>
      </c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 t="s">
        <v>386</v>
      </c>
      <c r="GS182" s="38"/>
      <c r="GT182" s="38"/>
      <c r="GU182" s="61"/>
      <c r="GV182" s="57"/>
      <c r="GW182" s="57"/>
      <c r="GX182" s="57"/>
      <c r="GY182" s="57"/>
      <c r="GZ182" s="57"/>
      <c r="HA182" s="57"/>
      <c r="HB182" s="57"/>
      <c r="HC182" s="57" t="s">
        <v>386</v>
      </c>
      <c r="HD182" s="57"/>
      <c r="HE182" s="57"/>
      <c r="HF182" s="57"/>
      <c r="HG182" s="57" t="s">
        <v>386</v>
      </c>
      <c r="HH182" s="57"/>
      <c r="HI182" s="57"/>
      <c r="HJ182" s="57"/>
      <c r="HK182" s="57" t="s">
        <v>386</v>
      </c>
      <c r="HL182" s="57"/>
      <c r="HM182" s="38"/>
      <c r="HN182" s="38"/>
      <c r="HO182" s="57"/>
      <c r="HP182" s="57"/>
      <c r="HQ182" s="57"/>
      <c r="HR182" s="57"/>
      <c r="HS182" s="57"/>
      <c r="HT182" s="57" t="s">
        <v>386</v>
      </c>
      <c r="HU182" s="57"/>
      <c r="HV182" s="57" t="s">
        <v>386</v>
      </c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 t="str">
        <f t="shared" si="712"/>
        <v/>
      </c>
      <c r="AGL182" s="36">
        <f t="shared" si="725"/>
        <v>11</v>
      </c>
      <c r="AGM182" s="36" t="str">
        <f t="shared" si="713"/>
        <v/>
      </c>
      <c r="AGN182" s="39">
        <f t="shared" si="726"/>
        <v>7</v>
      </c>
      <c r="AGO182" s="36" t="str">
        <f t="shared" si="727"/>
        <v/>
      </c>
      <c r="AGP182" s="36">
        <f t="shared" si="714"/>
        <v>2</v>
      </c>
      <c r="AGQ182" s="39">
        <f t="shared" si="728"/>
        <v>10</v>
      </c>
      <c r="AGR182" s="36" t="str">
        <f t="shared" si="729"/>
        <v/>
      </c>
      <c r="AGS182" s="36" t="str">
        <f t="shared" si="715"/>
        <v/>
      </c>
      <c r="AGT182" s="39">
        <f t="shared" si="730"/>
        <v>7</v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17</v>
      </c>
      <c r="B183" s="46" t="s">
        <v>81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/>
      <c r="N183" s="57"/>
      <c r="O183" s="57" t="s">
        <v>386</v>
      </c>
      <c r="P183" s="57"/>
      <c r="Q183" s="57"/>
      <c r="R183" s="57"/>
      <c r="S183" s="57"/>
      <c r="T183" s="57"/>
      <c r="U183" s="57"/>
      <c r="V183" s="38"/>
      <c r="W183" s="62" t="s">
        <v>386</v>
      </c>
      <c r="X183" s="62" t="s">
        <v>386</v>
      </c>
      <c r="Y183" s="62" t="s">
        <v>386</v>
      </c>
      <c r="Z183" s="62" t="s">
        <v>386</v>
      </c>
      <c r="AA183" s="62" t="s">
        <v>386</v>
      </c>
      <c r="AB183" s="62" t="s">
        <v>386</v>
      </c>
      <c r="AC183" s="62"/>
      <c r="AD183" s="62" t="s">
        <v>386</v>
      </c>
      <c r="AE183" s="62" t="s">
        <v>386</v>
      </c>
      <c r="AF183" s="62" t="s">
        <v>386</v>
      </c>
      <c r="AG183" s="62" t="s">
        <v>386</v>
      </c>
      <c r="AH183" s="62" t="s">
        <v>386</v>
      </c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386</v>
      </c>
      <c r="AS183" s="62" t="s">
        <v>386</v>
      </c>
      <c r="AT183" s="62" t="s">
        <v>386</v>
      </c>
      <c r="AU183" s="62" t="s">
        <v>386</v>
      </c>
      <c r="AV183" s="62" t="s">
        <v>386</v>
      </c>
      <c r="AW183" s="62" t="s">
        <v>386</v>
      </c>
      <c r="AX183" s="62"/>
      <c r="AY183" s="62"/>
      <c r="AZ183" s="62"/>
      <c r="BA183" s="62"/>
      <c r="BB183" s="62"/>
      <c r="BC183" s="62" t="s">
        <v>386</v>
      </c>
      <c r="BD183" s="62" t="s">
        <v>386</v>
      </c>
      <c r="BE183" s="62"/>
      <c r="BF183" s="62"/>
      <c r="BG183" s="62" t="s">
        <v>398</v>
      </c>
      <c r="BH183" s="62"/>
      <c r="BI183" s="38"/>
      <c r="BJ183" s="38"/>
      <c r="BK183" s="57" t="s">
        <v>386</v>
      </c>
      <c r="BL183" s="57"/>
      <c r="BM183" s="57" t="s">
        <v>386</v>
      </c>
      <c r="BN183" s="57" t="s">
        <v>386</v>
      </c>
      <c r="BO183" s="57" t="s">
        <v>386</v>
      </c>
      <c r="BP183" s="57" t="s">
        <v>386</v>
      </c>
      <c r="BQ183" s="57" t="s">
        <v>386</v>
      </c>
      <c r="BR183" s="57"/>
      <c r="BS183" s="57" t="s">
        <v>386</v>
      </c>
      <c r="BT183" s="57" t="s">
        <v>386</v>
      </c>
      <c r="BU183" s="57" t="s">
        <v>386</v>
      </c>
      <c r="BV183" s="57" t="s">
        <v>386</v>
      </c>
      <c r="BW183" s="57" t="s">
        <v>386</v>
      </c>
      <c r="BX183" s="57" t="s">
        <v>386</v>
      </c>
      <c r="BY183" s="57" t="s">
        <v>386</v>
      </c>
      <c r="BZ183" s="57" t="s">
        <v>386</v>
      </c>
      <c r="CA183" s="57"/>
      <c r="CB183" s="57"/>
      <c r="CC183" s="57" t="s">
        <v>386</v>
      </c>
      <c r="CD183" s="57"/>
      <c r="CE183" s="57"/>
      <c r="CF183" s="57"/>
      <c r="CG183" s="57"/>
      <c r="CH183" s="57"/>
      <c r="CI183" s="57" t="s">
        <v>386</v>
      </c>
      <c r="CJ183" s="57" t="s">
        <v>386</v>
      </c>
      <c r="CK183" s="57" t="s">
        <v>386</v>
      </c>
      <c r="CL183" s="57"/>
      <c r="CM183" s="57"/>
      <c r="CN183" s="57" t="s">
        <v>386</v>
      </c>
      <c r="CO183" s="57" t="s">
        <v>386</v>
      </c>
      <c r="CP183" s="57"/>
      <c r="CQ183" s="57" t="s">
        <v>397</v>
      </c>
      <c r="CR183" s="57" t="s">
        <v>397</v>
      </c>
      <c r="CS183" s="57"/>
      <c r="CT183" s="57"/>
      <c r="CU183" s="57" t="s">
        <v>386</v>
      </c>
      <c r="CV183" s="57" t="s">
        <v>386</v>
      </c>
      <c r="CW183" s="38"/>
      <c r="CX183" s="38"/>
      <c r="CY183" s="57" t="s">
        <v>386</v>
      </c>
      <c r="CZ183" s="57" t="s">
        <v>386</v>
      </c>
      <c r="DA183" s="57" t="s">
        <v>386</v>
      </c>
      <c r="DB183" s="57" t="s">
        <v>386</v>
      </c>
      <c r="DC183" s="57" t="s">
        <v>386</v>
      </c>
      <c r="DD183" s="57" t="s">
        <v>386</v>
      </c>
      <c r="DE183" s="57" t="s">
        <v>386</v>
      </c>
      <c r="DF183" s="57"/>
      <c r="DG183" s="57" t="s">
        <v>387</v>
      </c>
      <c r="DH183" s="57" t="s">
        <v>387</v>
      </c>
      <c r="DI183" s="57"/>
      <c r="DJ183" s="57"/>
      <c r="DK183" s="57" t="s">
        <v>386</v>
      </c>
      <c r="DL183" s="57"/>
      <c r="DM183" s="57"/>
      <c r="DN183" s="57"/>
      <c r="DO183" s="57" t="s">
        <v>386</v>
      </c>
      <c r="DP183" s="38"/>
      <c r="DQ183" s="38"/>
      <c r="DR183" s="38"/>
      <c r="DS183" s="57" t="s">
        <v>386</v>
      </c>
      <c r="DT183" s="57"/>
      <c r="DU183" s="57" t="s">
        <v>386</v>
      </c>
      <c r="DV183" s="57" t="s">
        <v>386</v>
      </c>
      <c r="DW183" s="57" t="s">
        <v>386</v>
      </c>
      <c r="DX183" s="57" t="s">
        <v>386</v>
      </c>
      <c r="DY183" s="57" t="s">
        <v>386</v>
      </c>
      <c r="DZ183" s="57" t="s">
        <v>386</v>
      </c>
      <c r="EA183" s="57" t="s">
        <v>386</v>
      </c>
      <c r="EB183" s="57" t="s">
        <v>386</v>
      </c>
      <c r="EC183" s="57" t="s">
        <v>386</v>
      </c>
      <c r="ED183" s="57"/>
      <c r="EE183" s="57" t="s">
        <v>386</v>
      </c>
      <c r="EF183" s="57" t="s">
        <v>386</v>
      </c>
      <c r="EG183" s="57"/>
      <c r="EH183" s="57"/>
      <c r="EI183" s="57" t="s">
        <v>386</v>
      </c>
      <c r="EJ183" s="57" t="s">
        <v>386</v>
      </c>
      <c r="EK183" s="57"/>
      <c r="EL183" s="57"/>
      <c r="EM183" s="57"/>
      <c r="EN183" s="57"/>
      <c r="EO183" s="57"/>
      <c r="EP183" s="57"/>
      <c r="EQ183" s="57"/>
      <c r="ER183" s="57" t="s">
        <v>387</v>
      </c>
      <c r="ES183" s="57"/>
      <c r="ET183" s="57"/>
      <c r="EU183" s="57" t="s">
        <v>386</v>
      </c>
      <c r="EV183" s="57" t="s">
        <v>386</v>
      </c>
      <c r="EW183" s="57"/>
      <c r="EX183" s="57"/>
      <c r="EY183" s="57"/>
      <c r="EZ183" s="57"/>
      <c r="FA183" s="57"/>
      <c r="FB183" s="57"/>
      <c r="FC183" s="57"/>
      <c r="FD183" s="57" t="s">
        <v>386</v>
      </c>
      <c r="FE183" s="38"/>
      <c r="FF183" s="38"/>
      <c r="FG183" s="61"/>
      <c r="FH183" s="57" t="s">
        <v>386</v>
      </c>
      <c r="FI183" s="57"/>
      <c r="FJ183" s="57"/>
      <c r="FK183" s="57" t="s">
        <v>386</v>
      </c>
      <c r="FL183" s="57" t="s">
        <v>386</v>
      </c>
      <c r="FM183" s="57" t="s">
        <v>386</v>
      </c>
      <c r="FN183" s="57" t="s">
        <v>386</v>
      </c>
      <c r="FO183" s="57" t="s">
        <v>386</v>
      </c>
      <c r="FP183" s="57" t="s">
        <v>386</v>
      </c>
      <c r="FQ183" s="57" t="s">
        <v>386</v>
      </c>
      <c r="FR183" s="57"/>
      <c r="FS183" s="57" t="s">
        <v>386</v>
      </c>
      <c r="FT183" s="57"/>
      <c r="FU183" s="57"/>
      <c r="FV183" s="57"/>
      <c r="FW183" s="57" t="s">
        <v>386</v>
      </c>
      <c r="FX183" s="57" t="s">
        <v>386</v>
      </c>
      <c r="FY183" s="57"/>
      <c r="FZ183" s="57"/>
      <c r="GA183" s="61"/>
      <c r="GB183" s="57" t="s">
        <v>386</v>
      </c>
      <c r="GC183" s="57" t="s">
        <v>386</v>
      </c>
      <c r="GD183" s="57" t="s">
        <v>386</v>
      </c>
      <c r="GE183" s="57" t="s">
        <v>386</v>
      </c>
      <c r="GF183" s="57" t="s">
        <v>386</v>
      </c>
      <c r="GG183" s="57"/>
      <c r="GH183" s="57"/>
      <c r="GI183" s="57"/>
      <c r="GJ183" s="57"/>
      <c r="GK183" s="57"/>
      <c r="GL183" s="57"/>
      <c r="GM183" s="57" t="s">
        <v>386</v>
      </c>
      <c r="GN183" s="57"/>
      <c r="GO183" s="57"/>
      <c r="GP183" s="57"/>
      <c r="GQ183" s="57" t="s">
        <v>386</v>
      </c>
      <c r="GR183" s="57" t="s">
        <v>386</v>
      </c>
      <c r="GS183" s="38"/>
      <c r="GT183" s="38"/>
      <c r="GU183" s="61"/>
      <c r="GV183" s="57" t="s">
        <v>386</v>
      </c>
      <c r="GW183" s="57" t="s">
        <v>386</v>
      </c>
      <c r="GX183" s="57" t="s">
        <v>386</v>
      </c>
      <c r="GY183" s="57" t="s">
        <v>386</v>
      </c>
      <c r="GZ183" s="57" t="s">
        <v>386</v>
      </c>
      <c r="HA183" s="57" t="s">
        <v>386</v>
      </c>
      <c r="HB183" s="57" t="s">
        <v>386</v>
      </c>
      <c r="HC183" s="57" t="s">
        <v>386</v>
      </c>
      <c r="HD183" s="57" t="s">
        <v>386</v>
      </c>
      <c r="HE183" s="57" t="s">
        <v>386</v>
      </c>
      <c r="HF183" s="57"/>
      <c r="HG183" s="57" t="s">
        <v>386</v>
      </c>
      <c r="HH183" s="57"/>
      <c r="HI183" s="57"/>
      <c r="HJ183" s="57"/>
      <c r="HK183" s="57" t="s">
        <v>386</v>
      </c>
      <c r="HL183" s="57" t="s">
        <v>386</v>
      </c>
      <c r="HM183" s="38"/>
      <c r="HN183" s="38"/>
      <c r="HO183" s="57" t="s">
        <v>386</v>
      </c>
      <c r="HP183" s="57" t="s">
        <v>386</v>
      </c>
      <c r="HQ183" s="57" t="s">
        <v>386</v>
      </c>
      <c r="HR183" s="57" t="s">
        <v>386</v>
      </c>
      <c r="HS183" s="57" t="s">
        <v>386</v>
      </c>
      <c r="HT183" s="57" t="s">
        <v>386</v>
      </c>
      <c r="HU183" s="57" t="s">
        <v>386</v>
      </c>
      <c r="HV183" s="57" t="s">
        <v>386</v>
      </c>
      <c r="HW183" s="57" t="s">
        <v>386</v>
      </c>
      <c r="HX183" s="57" t="s">
        <v>386</v>
      </c>
      <c r="HY183" s="57"/>
      <c r="HZ183" s="57"/>
      <c r="IA183" s="57" t="s">
        <v>386</v>
      </c>
      <c r="IB183" s="57" t="s">
        <v>386</v>
      </c>
      <c r="IC183" s="57"/>
      <c r="ID183" s="57"/>
      <c r="IE183" s="57" t="s">
        <v>386</v>
      </c>
      <c r="IF183" s="57" t="s">
        <v>386</v>
      </c>
      <c r="IG183" s="57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 t="str">
        <f t="shared" si="712"/>
        <v/>
      </c>
      <c r="AGL183" s="36" t="str">
        <f t="shared" si="725"/>
        <v/>
      </c>
      <c r="AGM183" s="36" t="str">
        <f t="shared" si="713"/>
        <v/>
      </c>
      <c r="AGN183" s="39">
        <f t="shared" si="726"/>
        <v>41</v>
      </c>
      <c r="AGO183" s="36">
        <f t="shared" si="727"/>
        <v>2</v>
      </c>
      <c r="AGP183" s="36">
        <f t="shared" si="714"/>
        <v>3</v>
      </c>
      <c r="AGQ183" s="39">
        <f t="shared" si="728"/>
        <v>39</v>
      </c>
      <c r="AGR183" s="36" t="str">
        <f t="shared" si="729"/>
        <v/>
      </c>
      <c r="AGS183" s="36" t="str">
        <f t="shared" si="715"/>
        <v/>
      </c>
      <c r="AGT183" s="39">
        <f t="shared" si="730"/>
        <v>35</v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18</v>
      </c>
      <c r="B184" s="46" t="s">
        <v>82</v>
      </c>
      <c r="C184" s="37"/>
      <c r="D184" s="35"/>
      <c r="E184" s="35"/>
      <c r="F184" s="35"/>
      <c r="G184" s="57"/>
      <c r="H184" s="57"/>
      <c r="I184" s="57"/>
      <c r="J184" s="57" t="s">
        <v>386</v>
      </c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38"/>
      <c r="W184" s="62" t="s">
        <v>386</v>
      </c>
      <c r="X184" s="62"/>
      <c r="Y184" s="62"/>
      <c r="Z184" s="62"/>
      <c r="AA184" s="62" t="s">
        <v>386</v>
      </c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38"/>
      <c r="AO184" s="38"/>
      <c r="AP184" s="38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 t="s">
        <v>386</v>
      </c>
      <c r="BD184" s="62" t="s">
        <v>386</v>
      </c>
      <c r="BE184" s="62"/>
      <c r="BF184" s="62"/>
      <c r="BG184" s="62" t="s">
        <v>398</v>
      </c>
      <c r="BH184" s="62"/>
      <c r="BI184" s="38"/>
      <c r="BJ184" s="38"/>
      <c r="BK184" s="57" t="s">
        <v>386</v>
      </c>
      <c r="BL184" s="57"/>
      <c r="BM184" s="57" t="s">
        <v>386</v>
      </c>
      <c r="BN184" s="57" t="s">
        <v>386</v>
      </c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 t="s">
        <v>386</v>
      </c>
      <c r="CJ184" s="57" t="s">
        <v>386</v>
      </c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38"/>
      <c r="CX184" s="38"/>
      <c r="CY184" s="57"/>
      <c r="CZ184" s="57"/>
      <c r="DA184" s="57"/>
      <c r="DB184" s="57"/>
      <c r="DC184" s="57"/>
      <c r="DD184" s="57"/>
      <c r="DE184" s="57"/>
      <c r="DF184" s="57"/>
      <c r="DG184" s="57" t="s">
        <v>386</v>
      </c>
      <c r="DH184" s="57" t="s">
        <v>386</v>
      </c>
      <c r="DI184" s="57"/>
      <c r="DJ184" s="57"/>
      <c r="DK184" s="57"/>
      <c r="DL184" s="57"/>
      <c r="DM184" s="57"/>
      <c r="DN184" s="57"/>
      <c r="DO184" s="57"/>
      <c r="DP184" s="38"/>
      <c r="DQ184" s="38"/>
      <c r="DR184" s="38"/>
      <c r="DS184" s="57"/>
      <c r="DT184" s="57"/>
      <c r="DU184" s="57" t="s">
        <v>386</v>
      </c>
      <c r="DV184" s="57" t="s">
        <v>386</v>
      </c>
      <c r="DW184" s="57" t="s">
        <v>386</v>
      </c>
      <c r="DX184" s="57"/>
      <c r="DY184" s="57" t="s">
        <v>386</v>
      </c>
      <c r="DZ184" s="57" t="s">
        <v>386</v>
      </c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 t="s">
        <v>386</v>
      </c>
      <c r="EO184" s="57" t="s">
        <v>386</v>
      </c>
      <c r="EP184" s="57" t="s">
        <v>386</v>
      </c>
      <c r="EQ184" s="57" t="s">
        <v>386</v>
      </c>
      <c r="ER184" s="57" t="s">
        <v>386</v>
      </c>
      <c r="ES184" s="57" t="s">
        <v>386</v>
      </c>
      <c r="ET184" s="57"/>
      <c r="EU184" s="57" t="s">
        <v>386</v>
      </c>
      <c r="EV184" s="57" t="s">
        <v>386</v>
      </c>
      <c r="EW184" s="57"/>
      <c r="EX184" s="57"/>
      <c r="EY184" s="57" t="s">
        <v>386</v>
      </c>
      <c r="EZ184" s="57"/>
      <c r="FA184" s="57"/>
      <c r="FB184" s="57"/>
      <c r="FC184" s="57"/>
      <c r="FD184" s="57" t="s">
        <v>386</v>
      </c>
      <c r="FE184" s="38"/>
      <c r="FF184" s="38"/>
      <c r="FG184" s="61"/>
      <c r="FH184" s="57" t="s">
        <v>386</v>
      </c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 t="s">
        <v>386</v>
      </c>
      <c r="FX184" s="57" t="s">
        <v>386</v>
      </c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 t="s">
        <v>386</v>
      </c>
      <c r="GR184" s="57" t="s">
        <v>386</v>
      </c>
      <c r="GS184" s="38"/>
      <c r="GT184" s="38"/>
      <c r="GU184" s="61"/>
      <c r="GV184" s="57" t="s">
        <v>386</v>
      </c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38"/>
      <c r="HN184" s="38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 t="s">
        <v>386</v>
      </c>
      <c r="IB184" s="57"/>
      <c r="IC184" s="57"/>
      <c r="ID184" s="57"/>
      <c r="IE184" s="57"/>
      <c r="IF184" s="57"/>
      <c r="IG184" s="57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 t="str">
        <f t="shared" si="712"/>
        <v/>
      </c>
      <c r="AGL184" s="36" t="str">
        <f t="shared" si="725"/>
        <v/>
      </c>
      <c r="AGM184" s="36" t="str">
        <f t="shared" si="713"/>
        <v/>
      </c>
      <c r="AGN184" s="39">
        <f t="shared" si="726"/>
        <v>11</v>
      </c>
      <c r="AGO184" s="36" t="str">
        <f t="shared" si="727"/>
        <v/>
      </c>
      <c r="AGP184" s="36" t="str">
        <f t="shared" si="714"/>
        <v/>
      </c>
      <c r="AGQ184" s="39">
        <f t="shared" si="728"/>
        <v>20</v>
      </c>
      <c r="AGR184" s="36" t="str">
        <f t="shared" si="729"/>
        <v/>
      </c>
      <c r="AGS184" s="36" t="str">
        <f t="shared" si="715"/>
        <v/>
      </c>
      <c r="AGT184" s="39">
        <f t="shared" si="730"/>
        <v>4</v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19</v>
      </c>
      <c r="B185" s="46" t="s">
        <v>83</v>
      </c>
      <c r="C185" s="37"/>
      <c r="D185" s="35"/>
      <c r="E185" s="35"/>
      <c r="F185" s="35"/>
      <c r="G185" s="57"/>
      <c r="H185" s="57"/>
      <c r="I185" s="57"/>
      <c r="J185" s="57"/>
      <c r="K185" s="57"/>
      <c r="L185" s="57"/>
      <c r="M185" s="57"/>
      <c r="N185" s="57"/>
      <c r="O185" s="57" t="s">
        <v>386</v>
      </c>
      <c r="P185" s="57"/>
      <c r="Q185" s="57"/>
      <c r="R185" s="57"/>
      <c r="S185" s="57"/>
      <c r="T185" s="57"/>
      <c r="U185" s="57"/>
      <c r="V185" s="38"/>
      <c r="W185" s="62" t="s">
        <v>386</v>
      </c>
      <c r="X185" s="62"/>
      <c r="Y185" s="62"/>
      <c r="Z185" s="62"/>
      <c r="AA185" s="62" t="s">
        <v>386</v>
      </c>
      <c r="AB185" s="62" t="s">
        <v>386</v>
      </c>
      <c r="AC185" s="62"/>
      <c r="AD185" s="62" t="s">
        <v>386</v>
      </c>
      <c r="AE185" s="62"/>
      <c r="AF185" s="62"/>
      <c r="AG185" s="62" t="s">
        <v>386</v>
      </c>
      <c r="AH185" s="62" t="s">
        <v>386</v>
      </c>
      <c r="AI185" s="62"/>
      <c r="AJ185" s="62" t="s">
        <v>386</v>
      </c>
      <c r="AK185" s="62"/>
      <c r="AL185" s="62"/>
      <c r="AM185" s="62"/>
      <c r="AN185" s="38"/>
      <c r="AO185" s="38"/>
      <c r="AP185" s="38"/>
      <c r="AQ185" s="62"/>
      <c r="AR185" s="62" t="s">
        <v>386</v>
      </c>
      <c r="AS185" s="62"/>
      <c r="AT185" s="62" t="s">
        <v>386</v>
      </c>
      <c r="AU185" s="62" t="s">
        <v>386</v>
      </c>
      <c r="AV185" s="62"/>
      <c r="AW185" s="62"/>
      <c r="AX185" s="62"/>
      <c r="AY185" s="62"/>
      <c r="AZ185" s="62"/>
      <c r="BA185" s="62"/>
      <c r="BB185" s="62"/>
      <c r="BC185" s="62" t="s">
        <v>386</v>
      </c>
      <c r="BD185" s="62" t="s">
        <v>386</v>
      </c>
      <c r="BE185" s="62"/>
      <c r="BF185" s="62"/>
      <c r="BG185" s="62" t="s">
        <v>398</v>
      </c>
      <c r="BH185" s="62"/>
      <c r="BI185" s="38"/>
      <c r="BJ185" s="38"/>
      <c r="BK185" s="57" t="s">
        <v>386</v>
      </c>
      <c r="BL185" s="57"/>
      <c r="BM185" s="57"/>
      <c r="BN185" s="57"/>
      <c r="BO185" s="57"/>
      <c r="BP185" s="57"/>
      <c r="BQ185" s="57" t="s">
        <v>386</v>
      </c>
      <c r="BR185" s="57"/>
      <c r="BS185" s="57" t="s">
        <v>386</v>
      </c>
      <c r="BT185" s="57" t="s">
        <v>386</v>
      </c>
      <c r="BU185" s="57" t="s">
        <v>386</v>
      </c>
      <c r="BV185" s="57" t="s">
        <v>386</v>
      </c>
      <c r="BW185" s="57" t="s">
        <v>386</v>
      </c>
      <c r="BX185" s="57" t="s">
        <v>386</v>
      </c>
      <c r="BY185" s="57" t="s">
        <v>386</v>
      </c>
      <c r="BZ185" s="57" t="s">
        <v>386</v>
      </c>
      <c r="CA185" s="57"/>
      <c r="CB185" s="57"/>
      <c r="CC185" s="57" t="s">
        <v>386</v>
      </c>
      <c r="CD185" s="57"/>
      <c r="CE185" s="57"/>
      <c r="CF185" s="57"/>
      <c r="CG185" s="57"/>
      <c r="CH185" s="57"/>
      <c r="CI185" s="57" t="s">
        <v>386</v>
      </c>
      <c r="CJ185" s="57"/>
      <c r="CK185" s="57"/>
      <c r="CL185" s="57"/>
      <c r="CM185" s="57"/>
      <c r="CN185" s="57"/>
      <c r="CO185" s="57"/>
      <c r="CP185" s="57"/>
      <c r="CQ185" s="57" t="s">
        <v>386</v>
      </c>
      <c r="CR185" s="57" t="s">
        <v>386</v>
      </c>
      <c r="CS185" s="57"/>
      <c r="CT185" s="57"/>
      <c r="CU185" s="57"/>
      <c r="CV185" s="57"/>
      <c r="CW185" s="38"/>
      <c r="CX185" s="38"/>
      <c r="CY185" s="57"/>
      <c r="CZ185" s="57"/>
      <c r="DA185" s="57"/>
      <c r="DB185" s="57"/>
      <c r="DC185" s="57"/>
      <c r="DD185" s="57"/>
      <c r="DE185" s="57"/>
      <c r="DF185" s="57"/>
      <c r="DG185" s="57" t="s">
        <v>386</v>
      </c>
      <c r="DH185" s="57" t="s">
        <v>386</v>
      </c>
      <c r="DI185" s="57"/>
      <c r="DJ185" s="57"/>
      <c r="DK185" s="57" t="s">
        <v>386</v>
      </c>
      <c r="DL185" s="57"/>
      <c r="DM185" s="57"/>
      <c r="DN185" s="57"/>
      <c r="DO185" s="57"/>
      <c r="DP185" s="38"/>
      <c r="DQ185" s="38"/>
      <c r="DR185" s="38"/>
      <c r="DS185" s="57"/>
      <c r="DT185" s="57"/>
      <c r="DU185" s="57"/>
      <c r="DV185" s="57"/>
      <c r="DW185" s="57" t="s">
        <v>386</v>
      </c>
      <c r="DX185" s="57"/>
      <c r="DY185" s="57" t="s">
        <v>386</v>
      </c>
      <c r="DZ185" s="57" t="s">
        <v>386</v>
      </c>
      <c r="EA185" s="57"/>
      <c r="EB185" s="57"/>
      <c r="EC185" s="57" t="s">
        <v>386</v>
      </c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 t="s">
        <v>386</v>
      </c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38"/>
      <c r="FF185" s="38"/>
      <c r="FG185" s="61"/>
      <c r="FH185" s="57"/>
      <c r="FI185" s="57"/>
      <c r="FJ185" s="57"/>
      <c r="FK185" s="57" t="s">
        <v>386</v>
      </c>
      <c r="FL185" s="57" t="s">
        <v>386</v>
      </c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 t="s">
        <v>386</v>
      </c>
      <c r="FX185" s="57"/>
      <c r="FY185" s="57"/>
      <c r="FZ185" s="57"/>
      <c r="GA185" s="61"/>
      <c r="GB185" s="57" t="s">
        <v>386</v>
      </c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 t="s">
        <v>386</v>
      </c>
      <c r="GN185" s="57"/>
      <c r="GO185" s="57"/>
      <c r="GP185" s="57"/>
      <c r="GQ185" s="57" t="s">
        <v>386</v>
      </c>
      <c r="GR185" s="57" t="s">
        <v>386</v>
      </c>
      <c r="GS185" s="38"/>
      <c r="GT185" s="38"/>
      <c r="GU185" s="61"/>
      <c r="GV185" s="57" t="s">
        <v>386</v>
      </c>
      <c r="GW185" s="57" t="s">
        <v>386</v>
      </c>
      <c r="GX185" s="57" t="s">
        <v>386</v>
      </c>
      <c r="GY185" s="57" t="s">
        <v>386</v>
      </c>
      <c r="GZ185" s="57" t="s">
        <v>386</v>
      </c>
      <c r="HA185" s="57"/>
      <c r="HB185" s="57" t="s">
        <v>386</v>
      </c>
      <c r="HC185" s="57"/>
      <c r="HD185" s="57"/>
      <c r="HE185" s="57"/>
      <c r="HF185" s="57"/>
      <c r="HG185" s="57" t="s">
        <v>386</v>
      </c>
      <c r="HH185" s="57"/>
      <c r="HI185" s="57"/>
      <c r="HJ185" s="57"/>
      <c r="HK185" s="57" t="s">
        <v>386</v>
      </c>
      <c r="HL185" s="57"/>
      <c r="HM185" s="38"/>
      <c r="HN185" s="38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 t="str">
        <f t="shared" si="712"/>
        <v/>
      </c>
      <c r="AGL185" s="36" t="str">
        <f t="shared" si="725"/>
        <v/>
      </c>
      <c r="AGM185" s="36" t="str">
        <f t="shared" si="713"/>
        <v/>
      </c>
      <c r="AGN185" s="39">
        <f t="shared" si="726"/>
        <v>26</v>
      </c>
      <c r="AGO185" s="36" t="str">
        <f t="shared" si="727"/>
        <v/>
      </c>
      <c r="AGP185" s="36" t="str">
        <f t="shared" si="714"/>
        <v/>
      </c>
      <c r="AGQ185" s="39">
        <f t="shared" si="728"/>
        <v>13</v>
      </c>
      <c r="AGR185" s="36" t="str">
        <f t="shared" si="729"/>
        <v/>
      </c>
      <c r="AGS185" s="36" t="str">
        <f t="shared" si="715"/>
        <v/>
      </c>
      <c r="AGT185" s="39">
        <f t="shared" si="730"/>
        <v>12</v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20</v>
      </c>
      <c r="B186" s="46" t="s">
        <v>84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38"/>
      <c r="W186" s="62"/>
      <c r="X186" s="62"/>
      <c r="Y186" s="62"/>
      <c r="Z186" s="62"/>
      <c r="AA186" s="62"/>
      <c r="AB186" s="62"/>
      <c r="AC186" s="62"/>
      <c r="AD186" s="62"/>
      <c r="AE186" s="62" t="s">
        <v>386</v>
      </c>
      <c r="AF186" s="62" t="s">
        <v>386</v>
      </c>
      <c r="AG186" s="62"/>
      <c r="AH186" s="62"/>
      <c r="AI186" s="62"/>
      <c r="AJ186" s="62" t="s">
        <v>386</v>
      </c>
      <c r="AK186" s="62"/>
      <c r="AL186" s="62"/>
      <c r="AM186" s="62"/>
      <c r="AN186" s="38"/>
      <c r="AO186" s="38"/>
      <c r="AP186" s="38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38"/>
      <c r="BJ186" s="38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 t="s">
        <v>387</v>
      </c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38"/>
      <c r="CX186" s="38"/>
      <c r="CY186" s="57" t="s">
        <v>387</v>
      </c>
      <c r="CZ186" s="57" t="s">
        <v>387</v>
      </c>
      <c r="DA186" s="57" t="s">
        <v>387</v>
      </c>
      <c r="DB186" s="57" t="s">
        <v>387</v>
      </c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38"/>
      <c r="DQ186" s="38"/>
      <c r="DR186" s="38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 t="s">
        <v>386</v>
      </c>
      <c r="ER186" s="57"/>
      <c r="ES186" s="57" t="s">
        <v>386</v>
      </c>
      <c r="ET186" s="57"/>
      <c r="EU186" s="57"/>
      <c r="EV186" s="57"/>
      <c r="EW186" s="57"/>
      <c r="EX186" s="57"/>
      <c r="EY186" s="57" t="s">
        <v>386</v>
      </c>
      <c r="EZ186" s="57"/>
      <c r="FA186" s="57"/>
      <c r="FB186" s="57"/>
      <c r="FC186" s="57"/>
      <c r="FD186" s="57"/>
      <c r="FE186" s="38"/>
      <c r="FF186" s="38"/>
      <c r="FG186" s="61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 t="s">
        <v>386</v>
      </c>
      <c r="GR186" s="57" t="s">
        <v>386</v>
      </c>
      <c r="GS186" s="38"/>
      <c r="GT186" s="38"/>
      <c r="GU186" s="61"/>
      <c r="GV186" s="57" t="s">
        <v>386</v>
      </c>
      <c r="GW186" s="57" t="s">
        <v>386</v>
      </c>
      <c r="GX186" s="57" t="s">
        <v>386</v>
      </c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38"/>
      <c r="HN186" s="38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 t="str">
        <f t="shared" si="712"/>
        <v/>
      </c>
      <c r="AGL186" s="36" t="str">
        <f t="shared" si="725"/>
        <v/>
      </c>
      <c r="AGM186" s="36">
        <f t="shared" si="713"/>
        <v>1</v>
      </c>
      <c r="AGN186" s="39">
        <f t="shared" si="726"/>
        <v>3</v>
      </c>
      <c r="AGO186" s="36" t="str">
        <f t="shared" si="727"/>
        <v/>
      </c>
      <c r="AGP186" s="36">
        <f t="shared" si="714"/>
        <v>4</v>
      </c>
      <c r="AGQ186" s="39">
        <f t="shared" si="728"/>
        <v>3</v>
      </c>
      <c r="AGR186" s="36" t="str">
        <f t="shared" si="729"/>
        <v/>
      </c>
      <c r="AGS186" s="36" t="str">
        <f t="shared" si="715"/>
        <v/>
      </c>
      <c r="AGT186" s="39">
        <f t="shared" si="730"/>
        <v>5</v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21</v>
      </c>
      <c r="B187" s="46" t="s">
        <v>85</v>
      </c>
      <c r="C187" s="37"/>
      <c r="D187" s="35"/>
      <c r="E187" s="35"/>
      <c r="F187" s="35"/>
      <c r="G187" s="57" t="s">
        <v>386</v>
      </c>
      <c r="H187" s="57" t="s">
        <v>386</v>
      </c>
      <c r="I187" s="57"/>
      <c r="J187" s="57" t="s">
        <v>386</v>
      </c>
      <c r="K187" s="57" t="s">
        <v>386</v>
      </c>
      <c r="L187" s="57"/>
      <c r="M187" s="57" t="s">
        <v>386</v>
      </c>
      <c r="N187" s="57"/>
      <c r="O187" s="57" t="s">
        <v>386</v>
      </c>
      <c r="P187" s="57" t="s">
        <v>386</v>
      </c>
      <c r="Q187" s="57"/>
      <c r="R187" s="57"/>
      <c r="S187" s="57" t="s">
        <v>386</v>
      </c>
      <c r="T187" s="57" t="s">
        <v>386</v>
      </c>
      <c r="U187" s="57"/>
      <c r="V187" s="38"/>
      <c r="W187" s="62" t="s">
        <v>386</v>
      </c>
      <c r="X187" s="62" t="s">
        <v>386</v>
      </c>
      <c r="Y187" s="62" t="s">
        <v>386</v>
      </c>
      <c r="Z187" s="62" t="s">
        <v>386</v>
      </c>
      <c r="AA187" s="62" t="s">
        <v>386</v>
      </c>
      <c r="AB187" s="62" t="s">
        <v>386</v>
      </c>
      <c r="AC187" s="62" t="s">
        <v>386</v>
      </c>
      <c r="AD187" s="62" t="s">
        <v>386</v>
      </c>
      <c r="AE187" s="62" t="s">
        <v>386</v>
      </c>
      <c r="AF187" s="62" t="s">
        <v>386</v>
      </c>
      <c r="AG187" s="62" t="s">
        <v>386</v>
      </c>
      <c r="AH187" s="62" t="s">
        <v>386</v>
      </c>
      <c r="AI187" s="62"/>
      <c r="AJ187" s="62" t="s">
        <v>386</v>
      </c>
      <c r="AK187" s="62"/>
      <c r="AL187" s="62"/>
      <c r="AM187" s="62" t="s">
        <v>386</v>
      </c>
      <c r="AN187" s="38"/>
      <c r="AO187" s="38"/>
      <c r="AP187" s="38"/>
      <c r="AQ187" s="62"/>
      <c r="AR187" s="62" t="s">
        <v>386</v>
      </c>
      <c r="AS187" s="62" t="s">
        <v>386</v>
      </c>
      <c r="AT187" s="62" t="s">
        <v>386</v>
      </c>
      <c r="AU187" s="62" t="s">
        <v>386</v>
      </c>
      <c r="AV187" s="62" t="s">
        <v>386</v>
      </c>
      <c r="AW187" s="62" t="s">
        <v>386</v>
      </c>
      <c r="AX187" s="62"/>
      <c r="AY187" s="62" t="s">
        <v>386</v>
      </c>
      <c r="AZ187" s="62" t="s">
        <v>386</v>
      </c>
      <c r="BA187" s="62"/>
      <c r="BB187" s="62"/>
      <c r="BC187" s="62" t="s">
        <v>386</v>
      </c>
      <c r="BD187" s="62" t="s">
        <v>386</v>
      </c>
      <c r="BE187" s="62"/>
      <c r="BF187" s="62"/>
      <c r="BG187" s="62" t="s">
        <v>386</v>
      </c>
      <c r="BH187" s="62" t="s">
        <v>386</v>
      </c>
      <c r="BI187" s="38"/>
      <c r="BJ187" s="38"/>
      <c r="BK187" s="57" t="s">
        <v>386</v>
      </c>
      <c r="BL187" s="57"/>
      <c r="BM187" s="57" t="s">
        <v>386</v>
      </c>
      <c r="BN187" s="57" t="s">
        <v>386</v>
      </c>
      <c r="BO187" s="57" t="s">
        <v>386</v>
      </c>
      <c r="BP187" s="57" t="s">
        <v>386</v>
      </c>
      <c r="BQ187" s="57" t="s">
        <v>386</v>
      </c>
      <c r="BR187" s="57" t="s">
        <v>386</v>
      </c>
      <c r="BS187" s="57" t="s">
        <v>386</v>
      </c>
      <c r="BT187" s="57" t="s">
        <v>386</v>
      </c>
      <c r="BU187" s="57" t="s">
        <v>386</v>
      </c>
      <c r="BV187" s="57" t="s">
        <v>386</v>
      </c>
      <c r="BW187" s="57" t="s">
        <v>386</v>
      </c>
      <c r="BX187" s="57" t="s">
        <v>386</v>
      </c>
      <c r="BY187" s="57" t="s">
        <v>386</v>
      </c>
      <c r="BZ187" s="57" t="s">
        <v>386</v>
      </c>
      <c r="CA187" s="57"/>
      <c r="CB187" s="57"/>
      <c r="CC187" s="57" t="s">
        <v>386</v>
      </c>
      <c r="CD187" s="57" t="s">
        <v>386</v>
      </c>
      <c r="CE187" s="57" t="s">
        <v>386</v>
      </c>
      <c r="CF187" s="57" t="s">
        <v>386</v>
      </c>
      <c r="CG187" s="57" t="s">
        <v>386</v>
      </c>
      <c r="CH187" s="57" t="s">
        <v>386</v>
      </c>
      <c r="CI187" s="57" t="s">
        <v>386</v>
      </c>
      <c r="CJ187" s="57" t="s">
        <v>386</v>
      </c>
      <c r="CK187" s="57" t="s">
        <v>386</v>
      </c>
      <c r="CL187" s="57"/>
      <c r="CM187" s="57" t="s">
        <v>386</v>
      </c>
      <c r="CN187" s="57" t="s">
        <v>386</v>
      </c>
      <c r="CO187" s="57" t="s">
        <v>386</v>
      </c>
      <c r="CP187" s="57"/>
      <c r="CQ187" s="57" t="s">
        <v>386</v>
      </c>
      <c r="CR187" s="57" t="s">
        <v>386</v>
      </c>
      <c r="CS187" s="57"/>
      <c r="CT187" s="57"/>
      <c r="CU187" s="57" t="s">
        <v>386</v>
      </c>
      <c r="CV187" s="57" t="s">
        <v>386</v>
      </c>
      <c r="CW187" s="38"/>
      <c r="CX187" s="38"/>
      <c r="CY187" s="57" t="s">
        <v>386</v>
      </c>
      <c r="CZ187" s="57" t="s">
        <v>386</v>
      </c>
      <c r="DA187" s="57" t="s">
        <v>386</v>
      </c>
      <c r="DB187" s="57" t="s">
        <v>386</v>
      </c>
      <c r="DC187" s="57" t="s">
        <v>386</v>
      </c>
      <c r="DD187" s="57" t="s">
        <v>386</v>
      </c>
      <c r="DE187" s="57" t="s">
        <v>386</v>
      </c>
      <c r="DF187" s="57"/>
      <c r="DG187" s="57" t="s">
        <v>386</v>
      </c>
      <c r="DH187" s="57" t="s">
        <v>386</v>
      </c>
      <c r="DI187" s="57" t="s">
        <v>386</v>
      </c>
      <c r="DJ187" s="57"/>
      <c r="DK187" s="57" t="s">
        <v>386</v>
      </c>
      <c r="DL187" s="57" t="s">
        <v>386</v>
      </c>
      <c r="DM187" s="57"/>
      <c r="DN187" s="57"/>
      <c r="DO187" s="57" t="s">
        <v>386</v>
      </c>
      <c r="DP187" s="38"/>
      <c r="DQ187" s="38"/>
      <c r="DR187" s="38"/>
      <c r="DS187" s="57" t="s">
        <v>386</v>
      </c>
      <c r="DT187" s="57" t="s">
        <v>386</v>
      </c>
      <c r="DU187" s="57" t="s">
        <v>386</v>
      </c>
      <c r="DV187" s="57" t="s">
        <v>386</v>
      </c>
      <c r="DW187" s="57" t="s">
        <v>386</v>
      </c>
      <c r="DX187" s="57" t="s">
        <v>386</v>
      </c>
      <c r="DY187" s="57" t="s">
        <v>386</v>
      </c>
      <c r="DZ187" s="57" t="s">
        <v>386</v>
      </c>
      <c r="EA187" s="57" t="s">
        <v>386</v>
      </c>
      <c r="EB187" s="57" t="s">
        <v>386</v>
      </c>
      <c r="EC187" s="57" t="s">
        <v>386</v>
      </c>
      <c r="ED187" s="57"/>
      <c r="EE187" s="57" t="s">
        <v>386</v>
      </c>
      <c r="EF187" s="57" t="s">
        <v>386</v>
      </c>
      <c r="EG187" s="57"/>
      <c r="EH187" s="57"/>
      <c r="EI187" s="57" t="s">
        <v>386</v>
      </c>
      <c r="EJ187" s="57" t="s">
        <v>386</v>
      </c>
      <c r="EK187" s="57"/>
      <c r="EL187" s="57"/>
      <c r="EM187" s="57"/>
      <c r="EN187" s="57"/>
      <c r="EO187" s="57"/>
      <c r="EP187" s="57"/>
      <c r="EQ187" s="57" t="s">
        <v>386</v>
      </c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38"/>
      <c r="FF187" s="38"/>
      <c r="FG187" s="61"/>
      <c r="FH187" s="57" t="s">
        <v>386</v>
      </c>
      <c r="FI187" s="57"/>
      <c r="FJ187" s="57"/>
      <c r="FK187" s="57" t="s">
        <v>386</v>
      </c>
      <c r="FL187" s="57" t="s">
        <v>386</v>
      </c>
      <c r="FM187" s="57" t="s">
        <v>386</v>
      </c>
      <c r="FN187" s="57" t="s">
        <v>386</v>
      </c>
      <c r="FO187" s="57" t="s">
        <v>386</v>
      </c>
      <c r="FP187" s="57" t="s">
        <v>386</v>
      </c>
      <c r="FQ187" s="57" t="s">
        <v>386</v>
      </c>
      <c r="FR187" s="57"/>
      <c r="FS187" s="57" t="s">
        <v>386</v>
      </c>
      <c r="FT187" s="57"/>
      <c r="FU187" s="57"/>
      <c r="FV187" s="57"/>
      <c r="FW187" s="57" t="s">
        <v>386</v>
      </c>
      <c r="FX187" s="57" t="s">
        <v>386</v>
      </c>
      <c r="FY187" s="57"/>
      <c r="FZ187" s="57"/>
      <c r="GA187" s="61"/>
      <c r="GB187" s="57" t="s">
        <v>386</v>
      </c>
      <c r="GC187" s="57" t="s">
        <v>386</v>
      </c>
      <c r="GD187" s="57" t="s">
        <v>386</v>
      </c>
      <c r="GE187" s="57" t="s">
        <v>386</v>
      </c>
      <c r="GF187" s="57" t="s">
        <v>386</v>
      </c>
      <c r="GG187" s="57"/>
      <c r="GH187" s="57"/>
      <c r="GI187" s="57"/>
      <c r="GJ187" s="57"/>
      <c r="GK187" s="57"/>
      <c r="GL187" s="57"/>
      <c r="GM187" s="57" t="s">
        <v>386</v>
      </c>
      <c r="GN187" s="57"/>
      <c r="GO187" s="57"/>
      <c r="GP187" s="57"/>
      <c r="GQ187" s="57" t="s">
        <v>386</v>
      </c>
      <c r="GR187" s="57" t="s">
        <v>386</v>
      </c>
      <c r="GS187" s="38"/>
      <c r="GT187" s="38"/>
      <c r="GU187" s="61"/>
      <c r="GV187" s="57" t="s">
        <v>386</v>
      </c>
      <c r="GW187" s="57" t="s">
        <v>386</v>
      </c>
      <c r="GX187" s="57" t="s">
        <v>386</v>
      </c>
      <c r="GY187" s="57" t="s">
        <v>386</v>
      </c>
      <c r="GZ187" s="57" t="s">
        <v>386</v>
      </c>
      <c r="HA187" s="57" t="s">
        <v>386</v>
      </c>
      <c r="HB187" s="57" t="s">
        <v>386</v>
      </c>
      <c r="HC187" s="57" t="s">
        <v>386</v>
      </c>
      <c r="HD187" s="57" t="s">
        <v>386</v>
      </c>
      <c r="HE187" s="57" t="s">
        <v>386</v>
      </c>
      <c r="HF187" s="57"/>
      <c r="HG187" s="57" t="s">
        <v>386</v>
      </c>
      <c r="HH187" s="57"/>
      <c r="HI187" s="57"/>
      <c r="HJ187" s="57"/>
      <c r="HK187" s="57" t="s">
        <v>386</v>
      </c>
      <c r="HL187" s="57" t="s">
        <v>386</v>
      </c>
      <c r="HM187" s="38"/>
      <c r="HN187" s="38"/>
      <c r="HO187" s="57" t="s">
        <v>386</v>
      </c>
      <c r="HP187" s="57" t="s">
        <v>386</v>
      </c>
      <c r="HQ187" s="57" t="s">
        <v>386</v>
      </c>
      <c r="HR187" s="57" t="s">
        <v>386</v>
      </c>
      <c r="HS187" s="57" t="s">
        <v>386</v>
      </c>
      <c r="HT187" s="57" t="s">
        <v>386</v>
      </c>
      <c r="HU187" s="57" t="s">
        <v>386</v>
      </c>
      <c r="HV187" s="57" t="s">
        <v>386</v>
      </c>
      <c r="HW187" s="57" t="s">
        <v>386</v>
      </c>
      <c r="HX187" s="57" t="s">
        <v>386</v>
      </c>
      <c r="HY187" s="57"/>
      <c r="HZ187" s="57"/>
      <c r="IA187" s="57" t="s">
        <v>386</v>
      </c>
      <c r="IB187" s="57" t="s">
        <v>386</v>
      </c>
      <c r="IC187" s="57"/>
      <c r="ID187" s="57"/>
      <c r="IE187" s="57" t="s">
        <v>386</v>
      </c>
      <c r="IF187" s="57" t="s">
        <v>386</v>
      </c>
      <c r="IG187" s="57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 t="str">
        <f t="shared" si="712"/>
        <v/>
      </c>
      <c r="AGL187" s="36" t="str">
        <f t="shared" si="725"/>
        <v/>
      </c>
      <c r="AGM187" s="36" t="str">
        <f t="shared" si="713"/>
        <v/>
      </c>
      <c r="AGN187" s="39">
        <f t="shared" si="726"/>
        <v>62</v>
      </c>
      <c r="AGO187" s="36" t="str">
        <f t="shared" si="727"/>
        <v/>
      </c>
      <c r="AGP187" s="36" t="str">
        <f t="shared" si="714"/>
        <v/>
      </c>
      <c r="AGQ187" s="39">
        <f t="shared" si="728"/>
        <v>44</v>
      </c>
      <c r="AGR187" s="36" t="str">
        <f t="shared" si="729"/>
        <v/>
      </c>
      <c r="AGS187" s="36" t="str">
        <f t="shared" si="715"/>
        <v/>
      </c>
      <c r="AGT187" s="39">
        <f t="shared" si="730"/>
        <v>35</v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22</v>
      </c>
      <c r="B188" s="46" t="s">
        <v>86</v>
      </c>
      <c r="C188" s="37"/>
      <c r="D188" s="35"/>
      <c r="E188" s="35"/>
      <c r="F188" s="35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38"/>
      <c r="W188" s="37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38"/>
      <c r="BJ188" s="38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 t="s">
        <v>397</v>
      </c>
      <c r="CR188" s="57" t="s">
        <v>397</v>
      </c>
      <c r="CS188" s="57"/>
      <c r="CT188" s="57"/>
      <c r="CU188" s="57"/>
      <c r="CV188" s="57"/>
      <c r="CW188" s="38"/>
      <c r="CX188" s="38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38"/>
      <c r="DQ188" s="38"/>
      <c r="DR188" s="38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 t="s">
        <v>386</v>
      </c>
      <c r="EN188" s="57" t="s">
        <v>386</v>
      </c>
      <c r="EO188" s="57" t="s">
        <v>386</v>
      </c>
      <c r="EP188" s="57" t="s">
        <v>386</v>
      </c>
      <c r="EQ188" s="57" t="s">
        <v>386</v>
      </c>
      <c r="ER188" s="57" t="s">
        <v>386</v>
      </c>
      <c r="ES188" s="57" t="s">
        <v>386</v>
      </c>
      <c r="ET188" s="57"/>
      <c r="EU188" s="57" t="s">
        <v>386</v>
      </c>
      <c r="EV188" s="57" t="s">
        <v>386</v>
      </c>
      <c r="EW188" s="57"/>
      <c r="EX188" s="57"/>
      <c r="EY188" s="57" t="s">
        <v>386</v>
      </c>
      <c r="EZ188" s="57" t="s">
        <v>386</v>
      </c>
      <c r="FA188" s="57"/>
      <c r="FB188" s="57"/>
      <c r="FC188" s="57"/>
      <c r="FD188" s="57" t="s">
        <v>386</v>
      </c>
      <c r="FE188" s="38"/>
      <c r="FF188" s="38"/>
      <c r="FG188" s="61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57"/>
      <c r="GS188" s="38"/>
      <c r="GT188" s="38"/>
      <c r="GU188" s="61"/>
      <c r="GV188" s="57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38"/>
      <c r="HN188" s="38"/>
      <c r="HO188" s="57"/>
      <c r="HP188" s="57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57"/>
      <c r="IC188" s="57"/>
      <c r="ID188" s="57"/>
      <c r="IE188" s="57"/>
      <c r="IF188" s="57"/>
      <c r="IG188" s="57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 t="str">
        <f t="shared" si="712"/>
        <v/>
      </c>
      <c r="AGL188" s="36" t="str">
        <f t="shared" si="725"/>
        <v/>
      </c>
      <c r="AGM188" s="36" t="str">
        <f t="shared" si="713"/>
        <v/>
      </c>
      <c r="AGN188" s="39" t="str">
        <f t="shared" si="726"/>
        <v/>
      </c>
      <c r="AGO188" s="36">
        <f t="shared" si="727"/>
        <v>2</v>
      </c>
      <c r="AGP188" s="36" t="str">
        <f t="shared" si="714"/>
        <v/>
      </c>
      <c r="AGQ188" s="39">
        <f t="shared" si="728"/>
        <v>12</v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23</v>
      </c>
      <c r="B189" s="46" t="s">
        <v>201</v>
      </c>
      <c r="C189" s="37"/>
      <c r="D189" s="35"/>
      <c r="E189" s="35"/>
      <c r="F189" s="35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7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7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38"/>
      <c r="CX189" s="38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38"/>
      <c r="DQ189" s="38"/>
      <c r="DR189" s="38"/>
      <c r="DS189" s="57"/>
      <c r="DT189" s="57"/>
      <c r="DU189" s="57"/>
      <c r="DV189" s="57"/>
      <c r="DW189" s="57"/>
      <c r="DX189" s="57"/>
      <c r="DY189" s="57"/>
      <c r="DZ189" s="57"/>
      <c r="EA189" s="57" t="s">
        <v>386</v>
      </c>
      <c r="EB189" s="57" t="s">
        <v>386</v>
      </c>
      <c r="EC189" s="57" t="s">
        <v>386</v>
      </c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 t="s">
        <v>386</v>
      </c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38"/>
      <c r="FF189" s="38"/>
      <c r="FG189" s="61"/>
      <c r="FH189" s="57" t="s">
        <v>386</v>
      </c>
      <c r="FI189" s="57"/>
      <c r="FJ189" s="57"/>
      <c r="FK189" s="57" t="s">
        <v>386</v>
      </c>
      <c r="FL189" s="57" t="s">
        <v>386</v>
      </c>
      <c r="FM189" s="57" t="s">
        <v>386</v>
      </c>
      <c r="FN189" s="57" t="s">
        <v>386</v>
      </c>
      <c r="FO189" s="57" t="s">
        <v>386</v>
      </c>
      <c r="FP189" s="57" t="s">
        <v>386</v>
      </c>
      <c r="FQ189" s="57" t="s">
        <v>386</v>
      </c>
      <c r="FR189" s="57"/>
      <c r="FS189" s="57" t="s">
        <v>386</v>
      </c>
      <c r="FT189" s="57"/>
      <c r="FU189" s="57"/>
      <c r="FV189" s="57"/>
      <c r="FW189" s="57" t="s">
        <v>386</v>
      </c>
      <c r="FX189" s="57" t="s">
        <v>386</v>
      </c>
      <c r="FY189" s="57"/>
      <c r="FZ189" s="57"/>
      <c r="GA189" s="61"/>
      <c r="GB189" s="57" t="s">
        <v>386</v>
      </c>
      <c r="GC189" s="57" t="s">
        <v>386</v>
      </c>
      <c r="GD189" s="57" t="s">
        <v>386</v>
      </c>
      <c r="GE189" s="57"/>
      <c r="GF189" s="57"/>
      <c r="GG189" s="57"/>
      <c r="GH189" s="57"/>
      <c r="GI189" s="57"/>
      <c r="GJ189" s="57"/>
      <c r="GK189" s="57"/>
      <c r="GL189" s="57"/>
      <c r="GM189" s="57" t="s">
        <v>386</v>
      </c>
      <c r="GN189" s="57"/>
      <c r="GO189" s="57"/>
      <c r="GP189" s="57"/>
      <c r="GQ189" s="57" t="s">
        <v>386</v>
      </c>
      <c r="GR189" s="57" t="s">
        <v>386</v>
      </c>
      <c r="GS189" s="38"/>
      <c r="GT189" s="38"/>
      <c r="GU189" s="61"/>
      <c r="GV189" s="57" t="s">
        <v>386</v>
      </c>
      <c r="GW189" s="57" t="s">
        <v>386</v>
      </c>
      <c r="GX189" s="57" t="s">
        <v>386</v>
      </c>
      <c r="GY189" s="57" t="s">
        <v>386</v>
      </c>
      <c r="GZ189" s="57" t="s">
        <v>386</v>
      </c>
      <c r="HA189" s="57" t="s">
        <v>386</v>
      </c>
      <c r="HB189" s="57" t="s">
        <v>386</v>
      </c>
      <c r="HC189" s="57" t="s">
        <v>386</v>
      </c>
      <c r="HD189" s="57" t="s">
        <v>386</v>
      </c>
      <c r="HE189" s="57" t="s">
        <v>386</v>
      </c>
      <c r="HF189" s="57"/>
      <c r="HG189" s="57" t="s">
        <v>386</v>
      </c>
      <c r="HH189" s="57"/>
      <c r="HI189" s="57"/>
      <c r="HJ189" s="57"/>
      <c r="HK189" s="57" t="s">
        <v>386</v>
      </c>
      <c r="HL189" s="57" t="s">
        <v>386</v>
      </c>
      <c r="HM189" s="38"/>
      <c r="HN189" s="38"/>
      <c r="HO189" s="57" t="s">
        <v>386</v>
      </c>
      <c r="HP189" s="57" t="s">
        <v>386</v>
      </c>
      <c r="HQ189" s="57" t="s">
        <v>386</v>
      </c>
      <c r="HR189" s="57" t="s">
        <v>386</v>
      </c>
      <c r="HS189" s="57" t="s">
        <v>386</v>
      </c>
      <c r="HT189" s="57" t="s">
        <v>386</v>
      </c>
      <c r="HU189" s="57" t="s">
        <v>386</v>
      </c>
      <c r="HV189" s="57" t="s">
        <v>386</v>
      </c>
      <c r="HW189" s="57" t="s">
        <v>386</v>
      </c>
      <c r="HX189" s="57" t="s">
        <v>386</v>
      </c>
      <c r="HY189" s="57"/>
      <c r="HZ189" s="57"/>
      <c r="IA189" s="57" t="s">
        <v>386</v>
      </c>
      <c r="IB189" s="57" t="s">
        <v>386</v>
      </c>
      <c r="IC189" s="57"/>
      <c r="ID189" s="57"/>
      <c r="IE189" s="57" t="s">
        <v>386</v>
      </c>
      <c r="IF189" s="57" t="s">
        <v>386</v>
      </c>
      <c r="IG189" s="57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 t="str">
        <f t="shared" si="727"/>
        <v/>
      </c>
      <c r="AGP189" s="36" t="str">
        <f t="shared" si="714"/>
        <v/>
      </c>
      <c r="AGQ189" s="39">
        <f t="shared" si="728"/>
        <v>15</v>
      </c>
      <c r="AGR189" s="36" t="str">
        <f t="shared" si="729"/>
        <v/>
      </c>
      <c r="AGS189" s="36" t="str">
        <f t="shared" si="715"/>
        <v/>
      </c>
      <c r="AGT189" s="39">
        <f t="shared" si="730"/>
        <v>33</v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24</v>
      </c>
      <c r="B190" s="36"/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37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7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57"/>
      <c r="EN190" s="57" t="s">
        <v>386</v>
      </c>
      <c r="EO190" s="57" t="s">
        <v>386</v>
      </c>
      <c r="EP190" s="57" t="s">
        <v>386</v>
      </c>
      <c r="EQ190" s="57" t="s">
        <v>386</v>
      </c>
      <c r="ER190" s="57" t="s">
        <v>386</v>
      </c>
      <c r="ES190" s="57" t="s">
        <v>386</v>
      </c>
      <c r="ET190" s="57"/>
      <c r="EU190" s="57" t="s">
        <v>386</v>
      </c>
      <c r="EV190" s="57" t="s">
        <v>386</v>
      </c>
      <c r="EW190" s="57"/>
      <c r="EX190" s="57"/>
      <c r="EY190" s="57" t="s">
        <v>386</v>
      </c>
      <c r="EZ190" s="57" t="s">
        <v>386</v>
      </c>
      <c r="FA190" s="57"/>
      <c r="FB190" s="57"/>
      <c r="FC190" s="57"/>
      <c r="FD190" s="57" t="s">
        <v>386</v>
      </c>
      <c r="FE190" s="38"/>
      <c r="FF190" s="38"/>
      <c r="FG190" s="37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/>
      <c r="AGG190" s="43"/>
      <c r="AGH190" s="35"/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>
        <f t="shared" si="728"/>
        <v>11</v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32" customFormat="1" x14ac:dyDescent="0.25">
      <c r="A191" s="31" t="s">
        <v>37</v>
      </c>
      <c r="C191" s="33"/>
      <c r="D191" s="33"/>
      <c r="E191" s="33"/>
      <c r="F191" s="34"/>
      <c r="G191" s="33"/>
      <c r="H191" s="33"/>
      <c r="I191" s="33"/>
      <c r="J191" s="34"/>
      <c r="K191" s="33"/>
      <c r="L191" s="33"/>
      <c r="M191" s="33"/>
      <c r="N191" s="34"/>
      <c r="O191" s="33"/>
      <c r="P191" s="33"/>
      <c r="Q191" s="33"/>
      <c r="R191" s="34"/>
      <c r="S191" s="33"/>
      <c r="T191" s="33"/>
      <c r="U191" s="33"/>
      <c r="V191" s="34"/>
      <c r="W191" s="33"/>
      <c r="X191" s="33"/>
      <c r="Y191" s="33"/>
      <c r="Z191" s="34"/>
      <c r="AA191" s="33"/>
      <c r="AB191" s="33"/>
      <c r="AC191" s="33"/>
      <c r="AD191" s="34"/>
      <c r="AE191" s="33"/>
      <c r="AF191" s="33"/>
      <c r="AG191" s="33"/>
      <c r="AH191" s="34"/>
      <c r="AI191" s="33"/>
      <c r="AJ191" s="33"/>
      <c r="AK191" s="33"/>
      <c r="AL191" s="34"/>
      <c r="AM191" s="33"/>
      <c r="AN191" s="33"/>
      <c r="AO191" s="33"/>
      <c r="AP191" s="34"/>
      <c r="AQ191" s="33"/>
      <c r="AR191" s="33"/>
      <c r="AS191" s="33"/>
      <c r="AT191" s="34"/>
      <c r="AU191" s="33"/>
      <c r="AV191" s="33"/>
      <c r="AW191" s="33"/>
      <c r="AX191" s="34"/>
      <c r="AY191" s="33"/>
      <c r="AZ191" s="33"/>
      <c r="BA191" s="33"/>
      <c r="BB191" s="34"/>
      <c r="BC191" s="33"/>
      <c r="BD191" s="33"/>
      <c r="BE191" s="33"/>
      <c r="BF191" s="34"/>
      <c r="BG191" s="33"/>
      <c r="BH191" s="33"/>
      <c r="BI191" s="33"/>
      <c r="BJ191" s="34"/>
      <c r="BK191" s="33"/>
      <c r="BL191" s="33"/>
      <c r="BM191" s="33"/>
      <c r="BN191" s="34"/>
      <c r="BO191" s="33"/>
      <c r="BP191" s="33"/>
      <c r="BQ191" s="33"/>
      <c r="BR191" s="34"/>
      <c r="BS191" s="33"/>
      <c r="BT191" s="33"/>
      <c r="BU191" s="33"/>
      <c r="BV191" s="34"/>
      <c r="BW191" s="33"/>
      <c r="BX191" s="33"/>
      <c r="BY191" s="33"/>
      <c r="BZ191" s="34"/>
      <c r="CA191" s="33"/>
      <c r="CB191" s="33"/>
      <c r="CC191" s="33"/>
      <c r="CD191" s="34"/>
      <c r="CE191" s="33"/>
      <c r="CF191" s="33"/>
      <c r="CG191" s="33"/>
      <c r="CH191" s="34"/>
      <c r="CI191" s="33"/>
      <c r="CJ191" s="33"/>
      <c r="CK191" s="33"/>
      <c r="CL191" s="34"/>
      <c r="CM191" s="33"/>
      <c r="CN191" s="33"/>
      <c r="CO191" s="33"/>
      <c r="CP191" s="34"/>
      <c r="CQ191" s="33"/>
      <c r="CR191" s="33"/>
      <c r="CS191" s="33"/>
      <c r="CT191" s="34"/>
      <c r="CU191" s="33"/>
      <c r="CV191" s="33"/>
      <c r="CW191" s="33"/>
      <c r="CX191" s="34"/>
      <c r="CY191" s="33"/>
      <c r="CZ191" s="33"/>
      <c r="DA191" s="33"/>
      <c r="DB191" s="34"/>
      <c r="DC191" s="33"/>
      <c r="DD191" s="33"/>
      <c r="DE191" s="33"/>
      <c r="DF191" s="34"/>
      <c r="DG191" s="33"/>
      <c r="DH191" s="33"/>
      <c r="DI191" s="33"/>
      <c r="DJ191" s="34"/>
      <c r="DK191" s="33"/>
      <c r="DL191" s="33"/>
      <c r="DM191" s="33"/>
      <c r="DN191" s="34"/>
      <c r="DO191" s="33"/>
      <c r="DP191" s="33"/>
      <c r="DQ191" s="33"/>
      <c r="DR191" s="34"/>
      <c r="DS191" s="33"/>
      <c r="DT191" s="33"/>
      <c r="DU191" s="33"/>
      <c r="DV191" s="34"/>
      <c r="DW191" s="33"/>
      <c r="DX191" s="33"/>
      <c r="DY191" s="33"/>
      <c r="DZ191" s="34"/>
      <c r="EA191" s="33"/>
      <c r="EB191" s="33"/>
      <c r="EC191" s="33"/>
      <c r="ED191" s="34"/>
      <c r="EE191" s="33"/>
      <c r="EF191" s="33"/>
      <c r="EG191" s="33"/>
      <c r="EH191" s="34"/>
      <c r="EI191" s="33"/>
      <c r="EJ191" s="33"/>
      <c r="EK191" s="33"/>
      <c r="EL191" s="34"/>
      <c r="EM191" s="37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3"/>
      <c r="FF191" s="34"/>
      <c r="FG191" s="33"/>
      <c r="FH191" s="33"/>
      <c r="FI191" s="33"/>
      <c r="FJ191" s="34"/>
      <c r="FK191" s="33"/>
      <c r="FL191" s="33"/>
      <c r="FM191" s="33"/>
      <c r="FN191" s="34"/>
      <c r="FO191" s="33"/>
      <c r="FP191" s="33"/>
      <c r="FQ191" s="33"/>
      <c r="FR191" s="34"/>
      <c r="FS191" s="33"/>
      <c r="FT191" s="33"/>
      <c r="FU191" s="33"/>
      <c r="FV191" s="34"/>
      <c r="FW191" s="33"/>
      <c r="FX191" s="33"/>
      <c r="FY191" s="33"/>
      <c r="FZ191" s="34"/>
      <c r="GA191" s="33"/>
      <c r="GB191" s="33"/>
      <c r="GC191" s="33"/>
      <c r="GD191" s="34"/>
      <c r="GE191" s="33"/>
      <c r="GF191" s="33"/>
      <c r="GG191" s="33"/>
      <c r="GH191" s="34"/>
      <c r="GI191" s="33"/>
      <c r="GJ191" s="33"/>
      <c r="GK191" s="33"/>
      <c r="GL191" s="34"/>
      <c r="GM191" s="33"/>
      <c r="GN191" s="33"/>
      <c r="GO191" s="33"/>
      <c r="GP191" s="34"/>
      <c r="GQ191" s="33"/>
      <c r="GR191" s="33"/>
      <c r="GS191" s="33"/>
      <c r="GT191" s="34"/>
      <c r="GU191" s="33"/>
      <c r="GV191" s="33"/>
      <c r="GW191" s="33"/>
      <c r="GX191" s="34"/>
      <c r="GY191" s="33"/>
      <c r="GZ191" s="33"/>
      <c r="HA191" s="33"/>
      <c r="HB191" s="34"/>
      <c r="HC191" s="33"/>
      <c r="HD191" s="33"/>
      <c r="HE191" s="33"/>
      <c r="HF191" s="34"/>
      <c r="HG191" s="33"/>
      <c r="HH191" s="33"/>
      <c r="HI191" s="33"/>
      <c r="HJ191" s="34"/>
      <c r="HK191" s="33"/>
      <c r="HL191" s="33"/>
      <c r="HM191" s="33"/>
      <c r="HN191" s="34"/>
      <c r="HO191" s="33"/>
      <c r="HP191" s="33"/>
      <c r="HQ191" s="33"/>
      <c r="HR191" s="34"/>
      <c r="HS191" s="33"/>
      <c r="HT191" s="33"/>
      <c r="HU191" s="33"/>
      <c r="HV191" s="34"/>
      <c r="HW191" s="33"/>
      <c r="HX191" s="33"/>
      <c r="HY191" s="33"/>
      <c r="HZ191" s="34"/>
      <c r="IA191" s="33"/>
      <c r="IB191" s="33"/>
      <c r="IC191" s="33"/>
      <c r="ID191" s="34"/>
      <c r="IE191" s="33"/>
      <c r="IF191" s="33"/>
      <c r="IG191" s="33"/>
      <c r="IH191" s="34"/>
      <c r="II191" s="33"/>
      <c r="IJ191" s="33"/>
      <c r="IK191" s="33"/>
      <c r="IL191" s="34"/>
      <c r="IM191" s="33"/>
      <c r="IN191" s="33"/>
      <c r="IO191" s="33"/>
      <c r="IP191" s="34"/>
      <c r="IQ191" s="33"/>
      <c r="IR191" s="33"/>
      <c r="IS191" s="33"/>
      <c r="IT191" s="34"/>
      <c r="IU191" s="33"/>
      <c r="IV191" s="33"/>
      <c r="IW191" s="33"/>
      <c r="IX191" s="34"/>
      <c r="IY191" s="33"/>
      <c r="IZ191" s="33"/>
      <c r="JA191" s="33"/>
      <c r="JB191" s="34"/>
      <c r="JC191" s="33"/>
      <c r="JD191" s="33"/>
      <c r="JE191" s="33"/>
      <c r="JF191" s="34"/>
      <c r="JG191" s="33"/>
      <c r="JH191" s="33"/>
      <c r="JI191" s="33"/>
      <c r="JJ191" s="34"/>
      <c r="JK191" s="33"/>
      <c r="JL191" s="33"/>
      <c r="JM191" s="33"/>
      <c r="JN191" s="34"/>
      <c r="JO191" s="33"/>
      <c r="JP191" s="33"/>
      <c r="JQ191" s="33"/>
      <c r="JR191" s="34"/>
      <c r="JS191" s="33"/>
      <c r="JT191" s="33"/>
      <c r="JU191" s="33"/>
      <c r="JV191" s="34"/>
      <c r="JW191" s="33"/>
      <c r="JX191" s="33"/>
      <c r="JY191" s="33"/>
      <c r="JZ191" s="34"/>
      <c r="KA191" s="33"/>
      <c r="KB191" s="33"/>
      <c r="KC191" s="33"/>
      <c r="KD191" s="34"/>
      <c r="KE191" s="33"/>
      <c r="KF191" s="33"/>
      <c r="KG191" s="33"/>
      <c r="KH191" s="34"/>
      <c r="KI191" s="33"/>
      <c r="KJ191" s="33"/>
      <c r="KK191" s="33"/>
      <c r="KL191" s="34"/>
      <c r="KM191" s="33"/>
      <c r="KN191" s="33"/>
      <c r="KO191" s="33"/>
      <c r="KP191" s="34"/>
      <c r="KQ191" s="33"/>
      <c r="KR191" s="33"/>
      <c r="KS191" s="33"/>
      <c r="KT191" s="34"/>
      <c r="KU191" s="33"/>
      <c r="KV191" s="33"/>
      <c r="KW191" s="33"/>
      <c r="KX191" s="34"/>
      <c r="KY191" s="33"/>
      <c r="KZ191" s="33"/>
      <c r="LA191" s="33"/>
      <c r="LB191" s="34"/>
      <c r="LC191" s="33"/>
      <c r="LD191" s="33"/>
      <c r="LE191" s="33"/>
      <c r="LF191" s="34"/>
      <c r="LG191" s="33"/>
      <c r="LH191" s="33"/>
      <c r="LI191" s="33"/>
      <c r="LJ191" s="34"/>
      <c r="LK191" s="33"/>
      <c r="LL191" s="33"/>
      <c r="LM191" s="33"/>
      <c r="LN191" s="34"/>
      <c r="LO191" s="33"/>
      <c r="LP191" s="33"/>
      <c r="LQ191" s="33"/>
      <c r="LR191" s="34"/>
      <c r="LS191" s="33"/>
      <c r="LT191" s="33"/>
      <c r="LU191" s="33"/>
      <c r="LV191" s="34"/>
      <c r="LW191" s="33"/>
      <c r="LX191" s="33"/>
      <c r="LY191" s="33"/>
      <c r="LZ191" s="34"/>
      <c r="MA191" s="33"/>
      <c r="MB191" s="33"/>
      <c r="MC191" s="33"/>
      <c r="MD191" s="34"/>
      <c r="ME191" s="33"/>
      <c r="MF191" s="33"/>
      <c r="MG191" s="33"/>
      <c r="MH191" s="34"/>
      <c r="MI191" s="33"/>
      <c r="MJ191" s="33"/>
      <c r="MK191" s="33"/>
      <c r="ML191" s="34"/>
      <c r="MM191" s="33"/>
      <c r="MN191" s="33"/>
      <c r="MO191" s="33"/>
      <c r="MP191" s="34"/>
      <c r="MQ191" s="33"/>
      <c r="MR191" s="33"/>
      <c r="MS191" s="33"/>
      <c r="MT191" s="34"/>
      <c r="MU191" s="33"/>
      <c r="MV191" s="33"/>
      <c r="MW191" s="33"/>
      <c r="MX191" s="34"/>
      <c r="MY191" s="33"/>
      <c r="MZ191" s="33"/>
      <c r="NA191" s="33"/>
      <c r="NB191" s="34"/>
      <c r="NC191" s="33"/>
      <c r="ND191" s="33"/>
      <c r="NE191" s="33"/>
      <c r="NF191" s="34"/>
      <c r="NG191" s="33"/>
      <c r="NH191" s="33"/>
      <c r="NI191" s="33"/>
      <c r="NJ191" s="34"/>
      <c r="NK191" s="33"/>
      <c r="NL191" s="33"/>
      <c r="NM191" s="33"/>
      <c r="NN191" s="34"/>
      <c r="NO191" s="33"/>
      <c r="NP191" s="33"/>
      <c r="NQ191" s="33"/>
      <c r="NR191" s="34"/>
      <c r="NS191" s="33"/>
      <c r="NT191" s="33"/>
      <c r="NU191" s="33"/>
      <c r="NV191" s="34"/>
      <c r="NW191" s="33"/>
      <c r="NX191" s="33"/>
      <c r="NY191" s="33"/>
      <c r="NZ191" s="34"/>
      <c r="OA191" s="33"/>
      <c r="OB191" s="33"/>
      <c r="OC191" s="33"/>
      <c r="OD191" s="34"/>
      <c r="OE191" s="33"/>
      <c r="OF191" s="33"/>
      <c r="OG191" s="33"/>
      <c r="OH191" s="34"/>
      <c r="OI191" s="33"/>
      <c r="OJ191" s="33"/>
      <c r="OK191" s="33"/>
      <c r="OL191" s="34"/>
      <c r="OM191" s="33"/>
      <c r="ON191" s="33"/>
      <c r="OO191" s="33"/>
      <c r="OP191" s="34"/>
      <c r="OQ191" s="33"/>
      <c r="OR191" s="33"/>
      <c r="OS191" s="33"/>
      <c r="OT191" s="34"/>
      <c r="OU191" s="33"/>
      <c r="OV191" s="33"/>
      <c r="OW191" s="33"/>
      <c r="OX191" s="34"/>
      <c r="OY191" s="33"/>
      <c r="OZ191" s="33"/>
      <c r="PA191" s="33"/>
      <c r="PB191" s="34"/>
      <c r="PC191" s="33"/>
      <c r="PD191" s="33"/>
      <c r="PE191" s="33"/>
      <c r="PF191" s="34"/>
      <c r="PG191" s="33"/>
      <c r="PH191" s="33"/>
      <c r="PI191" s="33"/>
      <c r="PJ191" s="34"/>
      <c r="PK191" s="33"/>
      <c r="PL191" s="33"/>
      <c r="PM191" s="33"/>
      <c r="PN191" s="34"/>
      <c r="PO191" s="33"/>
      <c r="PP191" s="33"/>
      <c r="PQ191" s="33"/>
      <c r="PR191" s="34"/>
      <c r="PS191" s="33"/>
      <c r="PT191" s="33"/>
      <c r="PU191" s="33"/>
      <c r="PV191" s="34"/>
      <c r="PW191" s="33"/>
      <c r="PX191" s="33"/>
      <c r="PY191" s="33"/>
      <c r="PZ191" s="34"/>
      <c r="QA191" s="33"/>
      <c r="QB191" s="33"/>
      <c r="QC191" s="33"/>
      <c r="QD191" s="34"/>
      <c r="QE191" s="33"/>
      <c r="QF191" s="33"/>
      <c r="QG191" s="33"/>
      <c r="QH191" s="34"/>
      <c r="QI191" s="33"/>
      <c r="QJ191" s="33"/>
      <c r="QK191" s="33"/>
      <c r="QL191" s="34"/>
      <c r="QM191" s="33"/>
      <c r="QN191" s="33"/>
      <c r="QO191" s="33"/>
      <c r="QP191" s="34"/>
      <c r="QQ191" s="33"/>
      <c r="QR191" s="33"/>
      <c r="QS191" s="33"/>
      <c r="QT191" s="34"/>
      <c r="QU191" s="33"/>
      <c r="QV191" s="33"/>
      <c r="QW191" s="33"/>
      <c r="QX191" s="34"/>
      <c r="QY191" s="33"/>
      <c r="QZ191" s="33"/>
      <c r="RA191" s="33"/>
      <c r="RB191" s="34"/>
      <c r="RC191" s="33"/>
      <c r="RD191" s="33"/>
      <c r="RE191" s="33"/>
      <c r="RF191" s="34"/>
      <c r="RG191" s="33"/>
      <c r="RH191" s="33"/>
      <c r="RI191" s="33"/>
      <c r="RJ191" s="34"/>
      <c r="RK191" s="33"/>
      <c r="RL191" s="33"/>
      <c r="RM191" s="33"/>
      <c r="RN191" s="34"/>
      <c r="RO191" s="33"/>
      <c r="RP191" s="33"/>
      <c r="RQ191" s="33"/>
      <c r="RR191" s="34"/>
      <c r="RS191" s="33"/>
      <c r="RT191" s="33"/>
      <c r="RU191" s="33"/>
      <c r="RV191" s="34"/>
      <c r="RW191" s="33"/>
      <c r="RX191" s="33"/>
      <c r="RY191" s="33"/>
      <c r="RZ191" s="34"/>
      <c r="SA191" s="33"/>
      <c r="SB191" s="33"/>
      <c r="SC191" s="33"/>
      <c r="SD191" s="34"/>
      <c r="SE191" s="33"/>
      <c r="SF191" s="33"/>
      <c r="SG191" s="33"/>
      <c r="SH191" s="34"/>
      <c r="SI191" s="33"/>
      <c r="SJ191" s="33"/>
      <c r="SK191" s="33"/>
      <c r="SL191" s="34"/>
      <c r="SM191" s="33"/>
      <c r="SN191" s="33"/>
      <c r="SO191" s="33"/>
      <c r="SP191" s="34"/>
      <c r="SQ191" s="33"/>
      <c r="SR191" s="33"/>
      <c r="SS191" s="33"/>
      <c r="ST191" s="34"/>
      <c r="SU191" s="33"/>
      <c r="SV191" s="33"/>
      <c r="SW191" s="33"/>
      <c r="SX191" s="34"/>
      <c r="SY191" s="33"/>
      <c r="SZ191" s="33"/>
      <c r="TA191" s="33"/>
      <c r="TB191" s="34"/>
      <c r="TC191" s="33"/>
      <c r="TD191" s="33"/>
      <c r="TE191" s="33"/>
      <c r="TF191" s="34"/>
      <c r="TG191" s="33"/>
      <c r="TH191" s="33"/>
      <c r="TI191" s="33"/>
      <c r="TJ191" s="34"/>
      <c r="TK191" s="33"/>
      <c r="TL191" s="33"/>
      <c r="TM191" s="33"/>
      <c r="TN191" s="34"/>
      <c r="TO191" s="33"/>
      <c r="TP191" s="33"/>
      <c r="TQ191" s="33"/>
      <c r="TR191" s="34"/>
      <c r="TS191" s="33"/>
      <c r="TT191" s="33"/>
      <c r="TU191" s="33"/>
      <c r="TV191" s="34"/>
      <c r="TW191" s="33"/>
      <c r="TX191" s="33"/>
      <c r="TY191" s="33"/>
      <c r="TZ191" s="34"/>
      <c r="UA191" s="33"/>
      <c r="UB191" s="33"/>
      <c r="UC191" s="33"/>
      <c r="UD191" s="34"/>
      <c r="UE191" s="33"/>
      <c r="UF191" s="33"/>
      <c r="UG191" s="33"/>
      <c r="UH191" s="34"/>
      <c r="UI191" s="33"/>
      <c r="UJ191" s="33"/>
      <c r="UK191" s="33"/>
      <c r="UL191" s="34"/>
      <c r="UM191" s="33"/>
      <c r="UN191" s="33"/>
      <c r="UO191" s="33"/>
      <c r="UP191" s="34"/>
      <c r="UQ191" s="33"/>
      <c r="UR191" s="33"/>
      <c r="US191" s="33"/>
      <c r="UT191" s="34"/>
      <c r="UU191" s="33"/>
      <c r="UV191" s="33"/>
      <c r="UW191" s="33"/>
      <c r="UX191" s="34"/>
      <c r="UY191" s="33"/>
      <c r="UZ191" s="33"/>
      <c r="VA191" s="33"/>
      <c r="VB191" s="34"/>
      <c r="VC191" s="33"/>
      <c r="VD191" s="33"/>
      <c r="VE191" s="33"/>
      <c r="VF191" s="34"/>
      <c r="VG191" s="33"/>
      <c r="VH191" s="33"/>
      <c r="VI191" s="33"/>
      <c r="VJ191" s="34"/>
      <c r="VK191" s="33"/>
      <c r="VL191" s="33"/>
      <c r="VM191" s="33"/>
      <c r="VN191" s="34"/>
      <c r="VO191" s="33"/>
      <c r="VP191" s="33"/>
      <c r="VQ191" s="33"/>
      <c r="VR191" s="34"/>
      <c r="VS191" s="33"/>
      <c r="VT191" s="33"/>
      <c r="VU191" s="33"/>
      <c r="VV191" s="34"/>
      <c r="VW191" s="33"/>
      <c r="VX191" s="33"/>
      <c r="VY191" s="33"/>
      <c r="VZ191" s="34"/>
      <c r="WA191" s="33"/>
      <c r="WB191" s="33"/>
      <c r="WC191" s="33"/>
      <c r="WD191" s="34"/>
      <c r="WE191" s="33"/>
      <c r="WF191" s="33"/>
      <c r="WG191" s="33"/>
      <c r="WH191" s="34"/>
      <c r="WI191" s="33"/>
      <c r="WJ191" s="33"/>
      <c r="WK191" s="33"/>
      <c r="WL191" s="34"/>
      <c r="WM191" s="33"/>
      <c r="WN191" s="33"/>
      <c r="WO191" s="33"/>
      <c r="WP191" s="34"/>
      <c r="WQ191" s="33"/>
      <c r="WR191" s="33"/>
      <c r="WS191" s="33"/>
      <c r="WT191" s="34"/>
      <c r="WU191" s="33"/>
      <c r="WV191" s="33"/>
      <c r="WW191" s="33"/>
      <c r="WX191" s="34"/>
      <c r="WY191" s="33"/>
      <c r="WZ191" s="33"/>
      <c r="XA191" s="33"/>
      <c r="XB191" s="34"/>
      <c r="XC191" s="33"/>
      <c r="XD191" s="33"/>
      <c r="XE191" s="33"/>
      <c r="XF191" s="34"/>
      <c r="XG191" s="33"/>
      <c r="XH191" s="33"/>
      <c r="XI191" s="33"/>
      <c r="XJ191" s="34"/>
      <c r="XK191" s="33"/>
      <c r="XL191" s="33"/>
      <c r="XM191" s="33"/>
      <c r="XN191" s="34"/>
      <c r="XO191" s="33"/>
      <c r="XP191" s="33"/>
      <c r="XQ191" s="33"/>
      <c r="XR191" s="34"/>
      <c r="XS191" s="33"/>
      <c r="XT191" s="33"/>
      <c r="XU191" s="33"/>
      <c r="XV191" s="34"/>
      <c r="XW191" s="33"/>
      <c r="XX191" s="33"/>
      <c r="XY191" s="33"/>
      <c r="XZ191" s="34"/>
      <c r="YA191" s="33"/>
      <c r="YB191" s="33"/>
      <c r="YC191" s="33"/>
      <c r="YD191" s="34"/>
      <c r="YE191" s="33"/>
      <c r="YF191" s="33"/>
      <c r="YG191" s="33"/>
      <c r="YH191" s="34"/>
      <c r="YI191" s="33"/>
      <c r="YJ191" s="33"/>
      <c r="YK191" s="33"/>
      <c r="YL191" s="34"/>
      <c r="YM191" s="33"/>
      <c r="YN191" s="33"/>
      <c r="YO191" s="33"/>
      <c r="YP191" s="34"/>
      <c r="YQ191" s="33"/>
      <c r="YR191" s="33"/>
      <c r="YS191" s="33"/>
      <c r="YT191" s="34"/>
      <c r="YU191" s="33"/>
      <c r="YV191" s="33"/>
      <c r="YW191" s="33"/>
      <c r="YX191" s="34"/>
      <c r="YY191" s="33"/>
      <c r="YZ191" s="33"/>
      <c r="ZA191" s="33"/>
      <c r="ZB191" s="34"/>
      <c r="ZC191" s="33"/>
      <c r="ZD191" s="33"/>
      <c r="ZE191" s="33"/>
      <c r="ZF191" s="34"/>
      <c r="ZG191" s="33"/>
      <c r="ZH191" s="33"/>
      <c r="ZI191" s="33"/>
      <c r="ZJ191" s="34"/>
      <c r="ZK191" s="33"/>
      <c r="ZL191" s="33"/>
      <c r="ZM191" s="33"/>
      <c r="ZN191" s="34"/>
      <c r="ZO191" s="33"/>
      <c r="ZP191" s="33"/>
      <c r="ZQ191" s="33"/>
      <c r="ZR191" s="34"/>
      <c r="ZS191" s="33"/>
      <c r="ZT191" s="33"/>
      <c r="ZU191" s="33"/>
      <c r="ZV191" s="34"/>
      <c r="ZW191" s="33"/>
      <c r="ZX191" s="33"/>
      <c r="ZY191" s="33"/>
      <c r="ZZ191" s="34"/>
      <c r="AAA191" s="33"/>
      <c r="AAB191" s="33"/>
      <c r="AAC191" s="33"/>
      <c r="AAD191" s="34"/>
      <c r="AAE191" s="33"/>
      <c r="AAF191" s="33"/>
      <c r="AAG191" s="33"/>
      <c r="AAH191" s="34"/>
      <c r="AAI191" s="33"/>
      <c r="AAJ191" s="33"/>
      <c r="AAK191" s="33"/>
      <c r="AAL191" s="34"/>
      <c r="AAM191" s="33"/>
      <c r="AAN191" s="33"/>
      <c r="AAO191" s="33"/>
      <c r="AAP191" s="34"/>
      <c r="AAQ191" s="33"/>
      <c r="AAR191" s="33"/>
      <c r="AAS191" s="33"/>
      <c r="AAT191" s="34"/>
      <c r="AAU191" s="33"/>
      <c r="AAV191" s="33"/>
      <c r="AAW191" s="33"/>
      <c r="AAX191" s="34"/>
      <c r="AAY191" s="33"/>
      <c r="AAZ191" s="33"/>
      <c r="ABA191" s="33"/>
      <c r="ABB191" s="34"/>
      <c r="ABC191" s="33"/>
      <c r="ABD191" s="33"/>
      <c r="ABE191" s="33"/>
      <c r="ABF191" s="34"/>
      <c r="ABG191" s="33"/>
      <c r="ABH191" s="33"/>
      <c r="ABI191" s="33"/>
      <c r="ABJ191" s="34"/>
      <c r="ABK191" s="33"/>
      <c r="ABL191" s="33"/>
      <c r="ABM191" s="33"/>
      <c r="ABN191" s="34"/>
      <c r="ABO191" s="33"/>
      <c r="ABP191" s="33"/>
      <c r="ABQ191" s="33"/>
      <c r="ABR191" s="34"/>
      <c r="ABS191" s="33"/>
      <c r="ABT191" s="33"/>
      <c r="ABU191" s="33"/>
      <c r="ABV191" s="34"/>
      <c r="ABW191" s="33"/>
      <c r="ABX191" s="33"/>
      <c r="ABY191" s="33"/>
      <c r="ABZ191" s="34"/>
      <c r="ACA191" s="33"/>
      <c r="ACB191" s="33"/>
      <c r="ACC191" s="33"/>
      <c r="ACD191" s="34"/>
      <c r="ACE191" s="33"/>
      <c r="ACF191" s="33"/>
      <c r="ACG191" s="33"/>
      <c r="ACH191" s="34"/>
      <c r="ACI191" s="33"/>
      <c r="ACJ191" s="33"/>
      <c r="ACK191" s="33"/>
      <c r="ACL191" s="34"/>
      <c r="ACM191" s="33"/>
      <c r="ACN191" s="33"/>
      <c r="ACO191" s="33"/>
      <c r="ACP191" s="34"/>
      <c r="ACQ191" s="33"/>
      <c r="ACR191" s="33"/>
      <c r="ACS191" s="33"/>
      <c r="ACT191" s="34"/>
      <c r="ACU191" s="33"/>
      <c r="ACV191" s="33"/>
      <c r="ACW191" s="33"/>
      <c r="ACX191" s="34"/>
      <c r="ACY191" s="33"/>
      <c r="ACZ191" s="33"/>
      <c r="ADA191" s="33"/>
      <c r="ADB191" s="34"/>
      <c r="ADC191" s="33"/>
      <c r="ADD191" s="33"/>
      <c r="ADE191" s="33"/>
      <c r="ADF191" s="34"/>
      <c r="ADG191" s="33"/>
      <c r="ADH191" s="33"/>
      <c r="ADI191" s="33"/>
      <c r="ADJ191" s="34"/>
      <c r="ADK191" s="33"/>
      <c r="ADL191" s="33"/>
      <c r="ADM191" s="33"/>
      <c r="ADN191" s="34"/>
      <c r="ADO191" s="33"/>
      <c r="ADP191" s="33"/>
      <c r="ADQ191" s="33"/>
      <c r="ADR191" s="34"/>
      <c r="ADS191" s="33"/>
      <c r="ADT191" s="33"/>
      <c r="ADU191" s="33"/>
      <c r="ADV191" s="34"/>
      <c r="ADW191" s="33"/>
      <c r="ADX191" s="33"/>
      <c r="ADY191" s="33"/>
      <c r="ADZ191" s="34"/>
      <c r="AEA191" s="33"/>
      <c r="AEB191" s="33"/>
      <c r="AEC191" s="33"/>
      <c r="AED191" s="34"/>
      <c r="AEE191" s="33"/>
      <c r="AEF191" s="33"/>
      <c r="AEG191" s="33"/>
      <c r="AEH191" s="34"/>
      <c r="AEI191" s="33"/>
      <c r="AEJ191" s="33"/>
      <c r="AEK191" s="33"/>
      <c r="AEL191" s="34"/>
      <c r="AEM191" s="33"/>
      <c r="AEN191" s="33"/>
      <c r="AEO191" s="33"/>
      <c r="AEP191" s="34"/>
      <c r="AEQ191" s="33"/>
      <c r="AER191" s="33"/>
      <c r="AES191" s="33"/>
      <c r="AET191" s="34"/>
      <c r="AEU191" s="33"/>
      <c r="AEV191" s="33"/>
      <c r="AEW191" s="33"/>
      <c r="AEX191" s="34"/>
      <c r="AEY191" s="33"/>
      <c r="AEZ191" s="33"/>
      <c r="AFA191" s="33"/>
      <c r="AFB191" s="34"/>
      <c r="AFC191" s="33"/>
      <c r="AFD191" s="33"/>
      <c r="AFE191" s="33"/>
      <c r="AFF191" s="34"/>
      <c r="AFG191" s="33"/>
      <c r="AFH191" s="33"/>
      <c r="AFI191" s="33"/>
      <c r="AFJ191" s="34"/>
      <c r="AFK191" s="33"/>
      <c r="AFL191" s="33"/>
      <c r="AFM191" s="33"/>
      <c r="AFN191" s="34"/>
      <c r="AFO191" s="33"/>
      <c r="AFP191" s="33"/>
      <c r="AFQ191" s="33"/>
      <c r="AFR191" s="34"/>
      <c r="AFS191" s="33"/>
      <c r="AFT191" s="33"/>
      <c r="AFU191" s="33"/>
      <c r="AFV191" s="34"/>
      <c r="AFW191" s="33"/>
      <c r="AFX191" s="33"/>
      <c r="AFY191" s="33"/>
      <c r="AFZ191" s="34"/>
      <c r="AGA191" s="33"/>
      <c r="AGB191" s="33"/>
      <c r="AGC191" s="33"/>
      <c r="AGD191" s="34"/>
      <c r="AGE191" s="33"/>
      <c r="AGF191" s="33"/>
      <c r="AGG191" s="33"/>
      <c r="AGH191" s="33"/>
      <c r="AGI191" s="33"/>
      <c r="AGJ191" s="34"/>
      <c r="AGK191" s="33"/>
      <c r="AGL191" s="33"/>
      <c r="AGM191" s="33"/>
      <c r="AGN191" s="33"/>
      <c r="AGO191" s="34"/>
      <c r="AGP191" s="34"/>
      <c r="AGQ191" s="33"/>
      <c r="AGR191" s="33"/>
      <c r="AGS191" s="33"/>
      <c r="AGT191" s="33"/>
      <c r="AGU191" s="34"/>
      <c r="AGV191" s="34"/>
      <c r="AGW191" s="33"/>
      <c r="AGX191" s="33"/>
      <c r="AGY191" s="33"/>
      <c r="AGZ191" s="33"/>
      <c r="AHA191" s="34"/>
      <c r="AHB191" s="34"/>
      <c r="AHC191" s="33"/>
      <c r="AHD191" s="33"/>
      <c r="AHE191" s="33"/>
      <c r="AHF191" s="33"/>
      <c r="AHG191" s="34"/>
      <c r="AHH191" s="34"/>
      <c r="AHI191" s="33"/>
      <c r="AHJ191" s="33"/>
      <c r="AHK191" s="33"/>
      <c r="AHL191" s="33"/>
      <c r="AHM191" s="34"/>
      <c r="AHN191" s="34"/>
      <c r="AHO191" s="33"/>
      <c r="AHP191" s="33"/>
      <c r="AHQ191" s="33"/>
      <c r="AHR191" s="34"/>
      <c r="AHS191" s="33"/>
      <c r="AHT191" s="33"/>
      <c r="AHU191" s="33"/>
      <c r="AHV191" s="34"/>
      <c r="AHW191" s="33"/>
      <c r="AHX191" s="33"/>
      <c r="AHY191" s="33"/>
      <c r="AHZ191" s="34"/>
      <c r="AIA191" s="33"/>
      <c r="AIB191" s="33"/>
      <c r="AIC191" s="33"/>
      <c r="AID191" s="34"/>
      <c r="AIE191" s="33"/>
      <c r="AIF191" s="33"/>
      <c r="AIG191" s="33"/>
      <c r="AIH191" s="34"/>
    </row>
    <row r="192" spans="1:918" s="5" customFormat="1" outlineLevel="1" x14ac:dyDescent="0.25">
      <c r="A192" s="35">
        <v>1</v>
      </c>
      <c r="B192" s="48" t="s">
        <v>87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38"/>
      <c r="FG192" s="61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37"/>
      <c r="JX192" s="38"/>
      <c r="JY192" s="38"/>
      <c r="JZ192" s="38"/>
      <c r="KA192" s="38"/>
      <c r="KB192" s="38"/>
      <c r="KC192" s="38"/>
      <c r="KD192" s="38"/>
      <c r="KE192" s="38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37"/>
      <c r="NT192" s="38"/>
      <c r="NU192" s="38"/>
      <c r="NV192" s="38"/>
      <c r="NW192" s="38"/>
      <c r="NX192" s="38"/>
      <c r="NY192" s="38"/>
      <c r="NZ192" s="38"/>
      <c r="OA192" s="38"/>
      <c r="OB192" s="38"/>
      <c r="OC192" s="38"/>
      <c r="OD192" s="38"/>
      <c r="OE192" s="38"/>
      <c r="OF192" s="38"/>
      <c r="OG192" s="38"/>
      <c r="OH192" s="38"/>
      <c r="OI192" s="38"/>
      <c r="OJ192" s="38"/>
      <c r="OK192" s="38"/>
      <c r="OL192" s="38"/>
      <c r="OM192" s="37"/>
      <c r="ON192" s="38"/>
      <c r="OO192" s="38"/>
      <c r="OP192" s="38"/>
      <c r="OQ192" s="38"/>
      <c r="OR192" s="38"/>
      <c r="OS192" s="38"/>
      <c r="OT192" s="38"/>
      <c r="OU192" s="38"/>
      <c r="OV192" s="38"/>
      <c r="OW192" s="38"/>
      <c r="OX192" s="38"/>
      <c r="OY192" s="38"/>
      <c r="OZ192" s="38"/>
      <c r="PA192" s="38"/>
      <c r="PB192" s="38"/>
      <c r="PC192" s="38"/>
      <c r="PD192" s="38"/>
      <c r="PE192" s="38"/>
      <c r="PF192" s="38"/>
      <c r="PG192" s="37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  <c r="PU192" s="38"/>
      <c r="PV192" s="38"/>
      <c r="PW192" s="38"/>
      <c r="PX192" s="38"/>
      <c r="PY192" s="38"/>
      <c r="PZ192" s="38"/>
      <c r="QA192" s="37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7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7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7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7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7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7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7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7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7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7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7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7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7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7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7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7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7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7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7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7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F192" s="35" t="str">
        <f>IF(COUNTIFS($C$7:$AGE$7,"="&amp;$AGK$5,$C192:$AGE192,"б")=0,"",COUNTIFS($C$7:$AGE$7,"="&amp;$AGK$5,$C192:$AGE192,"б"))</f>
        <v/>
      </c>
      <c r="AGG192" s="43" t="str">
        <f>IF(COUNTIFS($C$7:$AGE$7,"="&amp;$AGK$5,$C192:$AGE192,"у")=0,"",COUNTIFS($C$7:$AGE$7,"="&amp;$AGK$5,$C192:$AGE192,"у"))</f>
        <v/>
      </c>
      <c r="AGH192" s="35" t="str">
        <f t="shared" ref="AGH192:AGH214" si="746">IF(COUNTIFS($C$7:$AGE$7,"="&amp;$AGK$1,$C192:$AGE192,"н")=0,"",COUNTIFS($C$7:$AGE$7,"="&amp;$AGK$1,$C192:$AGE192,"н"))</f>
        <v/>
      </c>
      <c r="AGL192" s="36" t="str">
        <f>IF(COUNTIFS($C$6:$AGE$6,9,$C192:$AGE192,"б")=0,"",COUNTIFS($C$6:$AGE$6,9,$C192:$AGE192,"б"))</f>
        <v/>
      </c>
      <c r="AGM192" s="36" t="str">
        <f t="shared" ref="AGM192:AGM214" si="747">IF(COUNTIFS($C$6:$AGE$6,9,$C192:$AGE192,"у")=0,"",COUNTIFS($C$6:$AGE$6,9,$C192:$AGE192,"у"))</f>
        <v/>
      </c>
      <c r="AGN192" s="39" t="str">
        <f>IF(COUNTIFS($C$6:$AGE$6,9,$C192:$AGE192,"н")=0,"",COUNTIFS($C$6:$AGE$6,9,$C192:$AGE192,"н"))</f>
        <v/>
      </c>
      <c r="AGO192" s="36" t="str">
        <f>IF(COUNTIFS($C$6:$AGE$6,10,$C192:$AGE192,"б")=0,"",COUNTIFS($C$6:$AGE$6,10,$C192:$AGE192,"б"))</f>
        <v/>
      </c>
      <c r="AGP192" s="36" t="str">
        <f t="shared" ref="AGP192:AGP214" si="748">IF(COUNTIFS($C$6:$AGE$6,10,$C192:$AGE192,"у")=0,"",COUNTIFS($C$6:$AGE$6,10,$C192:$AGE192,"у"))</f>
        <v/>
      </c>
      <c r="AGQ192" s="39" t="str">
        <f>IF(COUNTIFS($C$6:$AGE$6,10,$C192:$AGE192,"н")=0,"",COUNTIFS($C$6:$AGE$6,10,$C192:$AGE192,"н"))</f>
        <v/>
      </c>
      <c r="AGR192" s="36" t="str">
        <f>IF(COUNTIFS($C$6:$AGE$6,11,$C192:$AGE192,"б")=0,"",COUNTIFS($C$6:$AGE$6,11,$C192:$AGE192,"б"))</f>
        <v/>
      </c>
      <c r="AGS192" s="36" t="str">
        <f t="shared" ref="AGS192:AGS214" si="749">IF(COUNTIFS($C$6:$AGE$6,11,$C192:$AGE192,"у")=0,"",COUNTIFS($C$6:$AGE$6,11,$C192:$AGE192,"у"))</f>
        <v/>
      </c>
      <c r="AGT192" s="39" t="str">
        <f>IF(COUNTIFS($C$6:$AGE$6,11,$C192:$AGE192,"н")=0,"",COUNTIFS($C$6:$AGE$6,11,$C192:$AGE192,"н"))</f>
        <v/>
      </c>
      <c r="AGU192" s="36" t="str">
        <f>IF(COUNTIFS($C$6:$AGE$6,12,$C192:$AGE192,"б")=0,"",COUNTIFS($C$6:$AGE$6,12,$C192:$AGE192,"б"))</f>
        <v/>
      </c>
      <c r="AGV192" s="36" t="str">
        <f t="shared" ref="AGV192:AGV214" si="750">IF(COUNTIFS($C$6:$AGE$6,12,$C192:$AGE192,"у")=0,"",COUNTIFS($C$6:$AGE$6,12,$C192:$AGE192,"у"))</f>
        <v/>
      </c>
      <c r="AGW192" s="39" t="str">
        <f>IF(COUNTIFS($C$6:$AGE$6,12,$C192:$AGE192,"н")=0,"",COUNTIFS($C$6:$AGE$6,12,$C192:$AGE192,"н"))</f>
        <v/>
      </c>
      <c r="AGX192" s="36" t="str">
        <f>IF(COUNTIFS($C$6:$AGE$6,1,$C192:$AGE192,"б")=0,"",COUNTIFS($C$6:$AGE$6,1,$C192:$AGE192,"б"))</f>
        <v/>
      </c>
      <c r="AGY192" s="36" t="str">
        <f t="shared" ref="AGY192:AGY214" si="751">IF(COUNTIFS($C$6:$AGE$6,1,$C192:$AGE192,"у")=0,"",COUNTIFS($C$6:$AGE$6,1,$C192:$AGE192,"у"))</f>
        <v/>
      </c>
      <c r="AGZ192" s="39" t="str">
        <f>IF(COUNTIFS($C$6:$AGE$6,1,$C192:$AGE192,"н")=0,"",COUNTIFS($C$6:$AGE$6,1,$C192:$AGE192,"н"))</f>
        <v/>
      </c>
      <c r="AHA192" s="36" t="str">
        <f>IF(COUNTIFS($C$6:$AGE$6,2,$C192:$AGE192,"б")=0,"",COUNTIFS($C$6:$AGE$6,2,$C192:$AGE192,"б"))</f>
        <v/>
      </c>
      <c r="AHB192" s="36" t="str">
        <f t="shared" ref="AHB192:AHB214" si="752">IF(COUNTIFS($C$6:$AGE$6,2,$C192:$AGE192,"у")=0,"",COUNTIFS($C$6:$AGE$6,2,$C192:$AGE192,"у"))</f>
        <v/>
      </c>
      <c r="AHC192" s="39" t="str">
        <f>IF(COUNTIFS($C$6:$AGE$6,2,$C192:$AGE192,"н")=0,"",COUNTIFS($C$6:$AGE$6,2,$C192:$AGE192,"н"))</f>
        <v/>
      </c>
      <c r="AHD192" s="36" t="str">
        <f>IF(COUNTIFS($C$6:$AGE$6,3,$C192:$AGE192,"б")=0,"",COUNTIFS($C$6:$AGE$6,3,$C192:$AGE192,"б"))</f>
        <v/>
      </c>
      <c r="AHE192" s="36" t="str">
        <f t="shared" ref="AHE192:AHE214" si="753">IF(COUNTIFS($C$6:$AGE$6,3,$C192:$AGE192,"у")=0,"",COUNTIFS($C$6:$AGE$6,3,$C192:$AGE192,"у"))</f>
        <v/>
      </c>
      <c r="AHF192" s="39" t="str">
        <f>IF(COUNTIFS($C$6:$AGE$6,3,$C192:$AGE192,"н")=0,"",COUNTIFS($C$6:$AGE$6,3,$C192:$AGE192,"н"))</f>
        <v/>
      </c>
      <c r="AHG192" s="36" t="str">
        <f>IF(COUNTIFS($C$6:$AGE$6,4,$C192:$AGE192,"б")=0,"",COUNTIFS($C$6:$AGE$6,4,$C192:$AGE192,"б"))</f>
        <v/>
      </c>
      <c r="AHH192" s="36" t="str">
        <f t="shared" ref="AHH192:AHH214" si="754">IF(COUNTIFS($C$6:$AGE$6,4,$C192:$AGE192,"у")=0,"",COUNTIFS($C$6:$AGE$6,4,$C192:$AGE192,"у"))</f>
        <v/>
      </c>
      <c r="AHI192" s="39" t="str">
        <f>IF(COUNTIFS($C$6:$AGE$6,4,$C192:$AGE192,"н")=0,"",COUNTIFS($C$6:$AGE$6,4,$C192:$AGE192,"н"))</f>
        <v/>
      </c>
      <c r="AHJ192" s="36" t="str">
        <f>IF(COUNTIFS($C$6:$AGE$6,5,$C192:$AGE192,"б")=0,"",COUNTIFS($C$6:$AGE$6,5,$C192:$AGE192,"б"))</f>
        <v/>
      </c>
      <c r="AHK192" s="36" t="str">
        <f t="shared" ref="AHK192:AHK214" si="755">IF(COUNTIFS($C$6:$AGE$6,5,$C192:$AGE192,"у")=0,"",COUNTIFS($C$6:$AGE$6,5,$C192:$AGE192,"у"))</f>
        <v/>
      </c>
      <c r="AHL192" s="39" t="str">
        <f>IF(COUNTIFS($C$6:$AGE$6,5,$C192:$AGE192,"н")=0,"",COUNTIFS($C$6:$AGE$6,5,$C192:$AGE192,"н"))</f>
        <v/>
      </c>
      <c r="AHM192" s="36" t="str">
        <f>IF(COUNTIFS($C$6:$AGE$6,6,$C192:$AGE192,"б")=0,"",COUNTIFS($C$6:$AGE$6,6,$C192:$AGE192,"б"))</f>
        <v/>
      </c>
      <c r="AHN192" s="36" t="str">
        <f t="shared" ref="AHN192:AHN214" si="756">IF(COUNTIFS($C$6:$AGE$6,6,$C192:$AGE192,"у")=0,"",COUNTIFS($C$6:$AGE$6,6,$C192:$AGE192,"у"))</f>
        <v/>
      </c>
      <c r="AHO192" s="39" t="str">
        <f>IF(COUNTIFS($C$6:$AGE$6,6,$C192:$AGE192,"н")=0,"",COUNTIFS($C$6:$AGE$6,6,$C192:$AGE192,"н"))</f>
        <v/>
      </c>
    </row>
    <row r="193" spans="1:899" s="5" customFormat="1" outlineLevel="1" x14ac:dyDescent="0.25">
      <c r="A193" s="35">
        <f>A192+1</f>
        <v>2</v>
      </c>
      <c r="B193" s="48" t="s">
        <v>88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 t="s">
        <v>386</v>
      </c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61"/>
      <c r="EN193" s="57"/>
      <c r="EO193" s="57" t="s">
        <v>398</v>
      </c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 t="s">
        <v>386</v>
      </c>
      <c r="HQ193" s="57" t="s">
        <v>386</v>
      </c>
      <c r="HR193" s="57"/>
      <c r="HS193" s="57"/>
      <c r="HT193" s="57" t="s">
        <v>386</v>
      </c>
      <c r="HU193" s="57" t="s">
        <v>386</v>
      </c>
      <c r="HV193" s="57" t="s">
        <v>386</v>
      </c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/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 t="shared" ref="AGF193:AGF214" si="757">IF(COUNTIFS($C$7:$AGE$7,"="&amp;$AGK$1,$C193:$AGE193,"б")=0,"",COUNTIFS($C$7:$AGE$7,"="&amp;$AGK$1,$C193:$AGE193,"б"))</f>
        <v/>
      </c>
      <c r="AGG193" s="43" t="str">
        <f t="shared" ref="AGG193:AGG214" si="758">IF(COUNTIFS($C$7:$AGE$7,"="&amp;$AGK$1,$C193:$AGE193,"у")=0,"",COUNTIFS($C$7:$AGE$7,"="&amp;$AGK$1,$C193:$AGE193,"у"))</f>
        <v/>
      </c>
      <c r="AGH193" s="35" t="str">
        <f t="shared" si="746"/>
        <v/>
      </c>
      <c r="AGL193" s="36" t="str">
        <f t="shared" ref="AGL193:AGL214" si="759">IF(COUNTIFS($C$6:$AGE$6,9,$C193:$AGE193,"б")=0,"",COUNTIFS($C$6:$AGE$6,9,$C193:$AGE193,"б"))</f>
        <v/>
      </c>
      <c r="AGM193" s="36" t="str">
        <f t="shared" si="747"/>
        <v/>
      </c>
      <c r="AGN193" s="39">
        <f t="shared" ref="AGN193:AGN214" si="760">IF(COUNTIFS($C$6:$AGE$6,9,$C193:$AGE193,"н")=0,"",COUNTIFS($C$6:$AGE$6,9,$C193:$AGE193,"н"))</f>
        <v>1</v>
      </c>
      <c r="AGO193" s="36" t="str">
        <f t="shared" ref="AGO193:AGO214" si="761">IF(COUNTIFS($C$6:$AGE$6,10,$C193:$AGE193,"б")=0,"",COUNTIFS($C$6:$AGE$6,10,$C193:$AGE193,"б"))</f>
        <v/>
      </c>
      <c r="AGP193" s="36" t="str">
        <f t="shared" si="748"/>
        <v/>
      </c>
      <c r="AGQ193" s="39">
        <f t="shared" ref="AGQ193:AGQ214" si="762">IF(COUNTIFS($C$6:$AGE$6,10,$C193:$AGE193,"н")=0,"",COUNTIFS($C$6:$AGE$6,10,$C193:$AGE193,"н"))</f>
        <v>1</v>
      </c>
      <c r="AGR193" s="36" t="str">
        <f t="shared" ref="AGR193:AGR214" si="763">IF(COUNTIFS($C$6:$AGE$6,11,$C193:$AGE193,"б")=0,"",COUNTIFS($C$6:$AGE$6,11,$C193:$AGE193,"б"))</f>
        <v/>
      </c>
      <c r="AGS193" s="36" t="str">
        <f t="shared" si="749"/>
        <v/>
      </c>
      <c r="AGT193" s="39">
        <f t="shared" ref="AGT193:AGT214" si="764">IF(COUNTIFS($C$6:$AGE$6,11,$C193:$AGE193,"н")=0,"",COUNTIFS($C$6:$AGE$6,11,$C193:$AGE193,"н"))</f>
        <v>5</v>
      </c>
      <c r="AGU193" s="36" t="str">
        <f t="shared" ref="AGU193:AGU214" si="765">IF(COUNTIFS($C$6:$AGE$6,12,$C193:$AGE193,"б")=0,"",COUNTIFS($C$6:$AGE$6,12,$C193:$AGE193,"б"))</f>
        <v/>
      </c>
      <c r="AGV193" s="36" t="str">
        <f t="shared" si="750"/>
        <v/>
      </c>
      <c r="AGW193" s="39" t="str">
        <f t="shared" ref="AGW193:AGW214" si="766">IF(COUNTIFS($C$6:$AGE$6,12,$C193:$AGE193,"н")=0,"",COUNTIFS($C$6:$AGE$6,12,$C193:$AGE193,"н"))</f>
        <v/>
      </c>
      <c r="AGX193" s="36" t="str">
        <f t="shared" ref="AGX193:AGX214" si="767">IF(COUNTIFS($C$6:$AGE$6,1,$C193:$AGE193,"б")=0,"",COUNTIFS($C$6:$AGE$6,1,$C193:$AGE193,"б"))</f>
        <v/>
      </c>
      <c r="AGY193" s="36" t="str">
        <f t="shared" si="751"/>
        <v/>
      </c>
      <c r="AGZ193" s="39" t="str">
        <f t="shared" ref="AGZ193:AGZ214" si="768">IF(COUNTIFS($C$6:$AGE$6,1,$C193:$AGE193,"н")=0,"",COUNTIFS($C$6:$AGE$6,1,$C193:$AGE193,"н"))</f>
        <v/>
      </c>
      <c r="AHA193" s="36" t="str">
        <f t="shared" ref="AHA193:AHA214" si="769">IF(COUNTIFS($C$6:$AGE$6,2,$C193:$AGE193,"б")=0,"",COUNTIFS($C$6:$AGE$6,2,$C193:$AGE193,"б"))</f>
        <v/>
      </c>
      <c r="AHB193" s="36" t="str">
        <f t="shared" si="752"/>
        <v/>
      </c>
      <c r="AHC193" s="39" t="str">
        <f t="shared" ref="AHC193:AHC214" si="770">IF(COUNTIFS($C$6:$AGE$6,2,$C193:$AGE193,"н")=0,"",COUNTIFS($C$6:$AGE$6,2,$C193:$AGE193,"н"))</f>
        <v/>
      </c>
      <c r="AHD193" s="36" t="str">
        <f t="shared" ref="AHD193:AHD214" si="771">IF(COUNTIFS($C$6:$AGE$6,3,$C193:$AGE193,"б")=0,"",COUNTIFS($C$6:$AGE$6,3,$C193:$AGE193,"б"))</f>
        <v/>
      </c>
      <c r="AHE193" s="36" t="str">
        <f t="shared" si="753"/>
        <v/>
      </c>
      <c r="AHF193" s="39" t="str">
        <f t="shared" ref="AHF193:AHF214" si="772">IF(COUNTIFS($C$6:$AGE$6,3,$C193:$AGE193,"н")=0,"",COUNTIFS($C$6:$AGE$6,3,$C193:$AGE193,"н"))</f>
        <v/>
      </c>
      <c r="AHG193" s="36" t="str">
        <f t="shared" ref="AHG193:AHG214" si="773">IF(COUNTIFS($C$6:$AGE$6,4,$C193:$AGE193,"б")=0,"",COUNTIFS($C$6:$AGE$6,4,$C193:$AGE193,"б"))</f>
        <v/>
      </c>
      <c r="AHH193" s="36" t="str">
        <f t="shared" si="754"/>
        <v/>
      </c>
      <c r="AHI193" s="39" t="str">
        <f t="shared" ref="AHI193:AHI214" si="774">IF(COUNTIFS($C$6:$AGE$6,4,$C193:$AGE193,"н")=0,"",COUNTIFS($C$6:$AGE$6,4,$C193:$AGE193,"н"))</f>
        <v/>
      </c>
      <c r="AHJ193" s="36" t="str">
        <f t="shared" ref="AHJ193:AHJ214" si="775">IF(COUNTIFS($C$6:$AGE$6,5,$C193:$AGE193,"б")=0,"",COUNTIFS($C$6:$AGE$6,5,$C193:$AGE193,"б"))</f>
        <v/>
      </c>
      <c r="AHK193" s="36" t="str">
        <f t="shared" si="755"/>
        <v/>
      </c>
      <c r="AHL193" s="39" t="str">
        <f t="shared" ref="AHL193:AHL214" si="776">IF(COUNTIFS($C$6:$AGE$6,5,$C193:$AGE193,"н")=0,"",COUNTIFS($C$6:$AGE$6,5,$C193:$AGE193,"н"))</f>
        <v/>
      </c>
      <c r="AHM193" s="36" t="str">
        <f t="shared" ref="AHM193:AHM214" si="777">IF(COUNTIFS($C$6:$AGE$6,6,$C193:$AGE193,"б")=0,"",COUNTIFS($C$6:$AGE$6,6,$C193:$AGE193,"б"))</f>
        <v/>
      </c>
      <c r="AHN193" s="36" t="str">
        <f t="shared" si="756"/>
        <v/>
      </c>
      <c r="AHO193" s="39" t="str">
        <f t="shared" ref="AHO193:AHO214" si="778">IF(COUNTIFS($C$6:$AGE$6,6,$C193:$AGE193,"н")=0,"",COUNTIFS($C$6:$AGE$6,6,$C193:$AGE193,"н"))</f>
        <v/>
      </c>
    </row>
    <row r="194" spans="1:899" s="5" customFormat="1" outlineLevel="1" x14ac:dyDescent="0.25">
      <c r="A194" s="35">
        <f t="shared" ref="A194:A214" si="779">A193+1</f>
        <v>3</v>
      </c>
      <c r="B194" s="48" t="s">
        <v>89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 t="s">
        <v>386</v>
      </c>
      <c r="M194" s="57"/>
      <c r="N194" s="57"/>
      <c r="O194" s="57"/>
      <c r="P194" s="57"/>
      <c r="Q194" s="57" t="s">
        <v>386</v>
      </c>
      <c r="R194" s="57" t="s">
        <v>386</v>
      </c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 t="s">
        <v>386</v>
      </c>
      <c r="AG194" s="57" t="s">
        <v>386</v>
      </c>
      <c r="AH194" s="57" t="s">
        <v>386</v>
      </c>
      <c r="AI194" s="57"/>
      <c r="AJ194" s="57"/>
      <c r="AK194" s="57" t="s">
        <v>386</v>
      </c>
      <c r="AL194" s="57" t="s">
        <v>386</v>
      </c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 t="s">
        <v>386</v>
      </c>
      <c r="BM194" s="57"/>
      <c r="BN194" s="57"/>
      <c r="BO194" s="57" t="s">
        <v>386</v>
      </c>
      <c r="BP194" s="57" t="s">
        <v>386</v>
      </c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 t="s">
        <v>398</v>
      </c>
      <c r="DA194" s="57"/>
      <c r="DB194" s="57"/>
      <c r="DC194" s="57"/>
      <c r="DD194" s="57"/>
      <c r="DE194" s="57"/>
      <c r="DF194" s="57"/>
      <c r="DG194" s="57" t="s">
        <v>398</v>
      </c>
      <c r="DH194" s="57"/>
      <c r="DI194" s="57" t="s">
        <v>398</v>
      </c>
      <c r="DJ194" s="57" t="s">
        <v>398</v>
      </c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 t="s">
        <v>405</v>
      </c>
      <c r="EB194" s="57"/>
      <c r="EC194" s="57"/>
      <c r="ED194" s="57"/>
      <c r="EE194" s="57" t="s">
        <v>386</v>
      </c>
      <c r="EF194" s="57"/>
      <c r="EG194" s="57"/>
      <c r="EH194" s="57"/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 t="s">
        <v>386</v>
      </c>
      <c r="FU194" s="57"/>
      <c r="FV194" s="57" t="s">
        <v>386</v>
      </c>
      <c r="FW194" s="57"/>
      <c r="FX194" s="57"/>
      <c r="FY194" s="57"/>
      <c r="FZ194" s="57"/>
      <c r="GA194" s="61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/>
      <c r="HQ194" s="57"/>
      <c r="HR194" s="57"/>
      <c r="HS194" s="57"/>
      <c r="HT194" s="57"/>
      <c r="HU194" s="57"/>
      <c r="HV194" s="57"/>
      <c r="HW194" s="57"/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si="757"/>
        <v/>
      </c>
      <c r="AGG194" s="43" t="str">
        <f t="shared" si="758"/>
        <v/>
      </c>
      <c r="AGH194" s="35" t="str">
        <f t="shared" si="746"/>
        <v/>
      </c>
      <c r="AGL194" s="36" t="str">
        <f t="shared" si="759"/>
        <v/>
      </c>
      <c r="AGM194" s="36" t="str">
        <f t="shared" si="747"/>
        <v/>
      </c>
      <c r="AGN194" s="39">
        <f t="shared" si="760"/>
        <v>11</v>
      </c>
      <c r="AGO194" s="36">
        <f t="shared" si="761"/>
        <v>1</v>
      </c>
      <c r="AGP194" s="36" t="str">
        <f t="shared" si="748"/>
        <v/>
      </c>
      <c r="AGQ194" s="39">
        <f t="shared" si="762"/>
        <v>7</v>
      </c>
      <c r="AGR194" s="36" t="str">
        <f t="shared" si="763"/>
        <v/>
      </c>
      <c r="AGS194" s="36" t="str">
        <f t="shared" si="749"/>
        <v/>
      </c>
      <c r="AGT194" s="39" t="str">
        <f t="shared" si="764"/>
        <v/>
      </c>
      <c r="AGU194" s="36" t="str">
        <f t="shared" si="765"/>
        <v/>
      </c>
      <c r="AGV194" s="36" t="str">
        <f t="shared" si="750"/>
        <v/>
      </c>
      <c r="AGW194" s="39" t="str">
        <f t="shared" si="766"/>
        <v/>
      </c>
      <c r="AGX194" s="36" t="str">
        <f t="shared" si="767"/>
        <v/>
      </c>
      <c r="AGY194" s="36" t="str">
        <f t="shared" si="751"/>
        <v/>
      </c>
      <c r="AGZ194" s="39" t="str">
        <f t="shared" si="768"/>
        <v/>
      </c>
      <c r="AHA194" s="36" t="str">
        <f t="shared" si="769"/>
        <v/>
      </c>
      <c r="AHB194" s="36" t="str">
        <f t="shared" si="752"/>
        <v/>
      </c>
      <c r="AHC194" s="39" t="str">
        <f t="shared" si="770"/>
        <v/>
      </c>
      <c r="AHD194" s="36" t="str">
        <f t="shared" si="771"/>
        <v/>
      </c>
      <c r="AHE194" s="36" t="str">
        <f t="shared" si="753"/>
        <v/>
      </c>
      <c r="AHF194" s="39" t="str">
        <f t="shared" si="772"/>
        <v/>
      </c>
      <c r="AHG194" s="36" t="str">
        <f t="shared" si="773"/>
        <v/>
      </c>
      <c r="AHH194" s="36" t="str">
        <f t="shared" si="754"/>
        <v/>
      </c>
      <c r="AHI194" s="39" t="str">
        <f t="shared" si="774"/>
        <v/>
      </c>
      <c r="AHJ194" s="36" t="str">
        <f t="shared" si="775"/>
        <v/>
      </c>
      <c r="AHK194" s="36" t="str">
        <f t="shared" si="755"/>
        <v/>
      </c>
      <c r="AHL194" s="39" t="str">
        <f t="shared" si="776"/>
        <v/>
      </c>
      <c r="AHM194" s="36" t="str">
        <f t="shared" si="777"/>
        <v/>
      </c>
      <c r="AHN194" s="36" t="str">
        <f t="shared" si="756"/>
        <v/>
      </c>
      <c r="AHO194" s="39" t="str">
        <f t="shared" si="778"/>
        <v/>
      </c>
    </row>
    <row r="195" spans="1:899" s="5" customFormat="1" outlineLevel="1" x14ac:dyDescent="0.25">
      <c r="A195" s="35">
        <f t="shared" si="779"/>
        <v>4</v>
      </c>
      <c r="B195" s="48" t="s">
        <v>90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61"/>
      <c r="X195" s="57"/>
      <c r="Y195" s="57"/>
      <c r="Z195" s="57"/>
      <c r="AA195" s="57" t="s">
        <v>386</v>
      </c>
      <c r="AB195" s="57" t="s">
        <v>386</v>
      </c>
      <c r="AC195" s="57"/>
      <c r="AD195" s="57"/>
      <c r="AE195" s="57"/>
      <c r="AF195" s="57" t="s">
        <v>386</v>
      </c>
      <c r="AG195" s="57" t="s">
        <v>386</v>
      </c>
      <c r="AH195" s="57" t="s">
        <v>386</v>
      </c>
      <c r="AI195" s="57"/>
      <c r="AJ195" s="57"/>
      <c r="AK195" s="57" t="s">
        <v>386</v>
      </c>
      <c r="AL195" s="57" t="s">
        <v>386</v>
      </c>
      <c r="AM195" s="57"/>
      <c r="AN195" s="57"/>
      <c r="AO195" s="38"/>
      <c r="AP195" s="38"/>
      <c r="AQ195" s="61"/>
      <c r="AR195" s="57" t="s">
        <v>387</v>
      </c>
      <c r="AS195" s="57"/>
      <c r="AT195" s="57"/>
      <c r="AU195" s="57" t="s">
        <v>386</v>
      </c>
      <c r="AV195" s="57" t="s">
        <v>386</v>
      </c>
      <c r="AW195" s="57" t="s">
        <v>386</v>
      </c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 t="s">
        <v>397</v>
      </c>
      <c r="BP195" s="57" t="s">
        <v>397</v>
      </c>
      <c r="BQ195" s="57"/>
      <c r="BR195" s="57"/>
      <c r="BS195" s="57" t="s">
        <v>397</v>
      </c>
      <c r="BT195" s="57" t="s">
        <v>397</v>
      </c>
      <c r="BU195" s="57" t="s">
        <v>397</v>
      </c>
      <c r="BV195" s="57" t="s">
        <v>397</v>
      </c>
      <c r="BW195" s="57"/>
      <c r="BX195" s="57"/>
      <c r="BY195" s="57" t="s">
        <v>397</v>
      </c>
      <c r="BZ195" s="57" t="s">
        <v>397</v>
      </c>
      <c r="CA195" s="57"/>
      <c r="CB195" s="57"/>
      <c r="CC195" s="57"/>
      <c r="CD195" s="38"/>
      <c r="CE195" s="57" t="s">
        <v>386</v>
      </c>
      <c r="CF195" s="57" t="s">
        <v>386</v>
      </c>
      <c r="CG195" s="57"/>
      <c r="CH195" s="57"/>
      <c r="CI195" s="57"/>
      <c r="CJ195" s="57" t="s">
        <v>386</v>
      </c>
      <c r="CK195" s="57" t="s">
        <v>386</v>
      </c>
      <c r="CL195" s="57"/>
      <c r="CM195" s="57"/>
      <c r="CN195" s="57" t="s">
        <v>386</v>
      </c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 t="s">
        <v>398</v>
      </c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 t="s">
        <v>386</v>
      </c>
      <c r="DX195" s="57"/>
      <c r="DY195" s="57"/>
      <c r="DZ195" s="57"/>
      <c r="EA195" s="57"/>
      <c r="EB195" s="57" t="s">
        <v>386</v>
      </c>
      <c r="EC195" s="57"/>
      <c r="ED195" s="57"/>
      <c r="EE195" s="57" t="s">
        <v>386</v>
      </c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 t="s">
        <v>397</v>
      </c>
      <c r="FI195" s="57" t="s">
        <v>397</v>
      </c>
      <c r="FJ195" s="57"/>
      <c r="FK195" s="57"/>
      <c r="FL195" s="57"/>
      <c r="FM195" s="57"/>
      <c r="FN195" s="57"/>
      <c r="FO195" s="57"/>
      <c r="FP195" s="57"/>
      <c r="FQ195" s="57"/>
      <c r="FR195" s="57"/>
      <c r="FS195" s="57" t="s">
        <v>386</v>
      </c>
      <c r="FT195" s="57" t="s">
        <v>386</v>
      </c>
      <c r="FU195" s="57"/>
      <c r="FV195" s="57" t="s">
        <v>386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38"/>
      <c r="GS195" s="38"/>
      <c r="GT195" s="38"/>
      <c r="GU195" s="37"/>
      <c r="GV195" s="61"/>
      <c r="GW195" s="57"/>
      <c r="GX195" s="57"/>
      <c r="GY195" s="57"/>
      <c r="GZ195" s="57" t="s">
        <v>386</v>
      </c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 t="s">
        <v>386</v>
      </c>
      <c r="HQ195" s="57" t="s">
        <v>386</v>
      </c>
      <c r="HR195" s="57"/>
      <c r="HS195" s="57"/>
      <c r="HT195" s="57" t="s">
        <v>386</v>
      </c>
      <c r="HU195" s="57" t="s">
        <v>386</v>
      </c>
      <c r="HV195" s="57" t="s">
        <v>386</v>
      </c>
      <c r="HW195" s="57" t="s">
        <v>397</v>
      </c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/>
      <c r="IK195" s="57"/>
      <c r="IL195" s="57"/>
      <c r="IM195" s="57" t="s">
        <v>386</v>
      </c>
      <c r="IN195" s="57"/>
      <c r="IO195" s="57"/>
      <c r="IP195" s="57"/>
      <c r="IQ195" s="57" t="s">
        <v>386</v>
      </c>
      <c r="IR195" s="57" t="s">
        <v>386</v>
      </c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 t="str">
        <f t="shared" si="746"/>
        <v/>
      </c>
      <c r="AGL195" s="36">
        <f t="shared" si="759"/>
        <v>8</v>
      </c>
      <c r="AGM195" s="36">
        <f t="shared" si="747"/>
        <v>1</v>
      </c>
      <c r="AGN195" s="39">
        <f t="shared" si="760"/>
        <v>15</v>
      </c>
      <c r="AGO195" s="36">
        <f t="shared" si="761"/>
        <v>2</v>
      </c>
      <c r="AGP195" s="36" t="str">
        <f t="shared" si="748"/>
        <v/>
      </c>
      <c r="AGQ195" s="39">
        <f t="shared" si="762"/>
        <v>7</v>
      </c>
      <c r="AGR195" s="36">
        <f t="shared" si="763"/>
        <v>1</v>
      </c>
      <c r="AGS195" s="36" t="str">
        <f t="shared" si="749"/>
        <v/>
      </c>
      <c r="AGT195" s="39">
        <f t="shared" si="764"/>
        <v>9</v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5</v>
      </c>
      <c r="B196" s="48" t="s">
        <v>91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38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 t="s">
        <v>398</v>
      </c>
      <c r="DD196" s="57" t="s">
        <v>398</v>
      </c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 t="s">
        <v>386</v>
      </c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38"/>
      <c r="FG196" s="61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/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/>
      <c r="IK196" s="57"/>
      <c r="IL196" s="57"/>
      <c r="IM196" s="57" t="s">
        <v>386</v>
      </c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 t="s">
        <v>386</v>
      </c>
      <c r="JH196" s="57"/>
      <c r="JI196" s="57" t="s">
        <v>386</v>
      </c>
      <c r="JJ196" s="57" t="s">
        <v>386</v>
      </c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>
        <f t="shared" si="746"/>
        <v>3</v>
      </c>
      <c r="AGL196" s="36" t="str">
        <f t="shared" si="759"/>
        <v/>
      </c>
      <c r="AGM196" s="36" t="str">
        <f t="shared" si="747"/>
        <v/>
      </c>
      <c r="AGN196" s="39" t="str">
        <f t="shared" si="760"/>
        <v/>
      </c>
      <c r="AGO196" s="36" t="str">
        <f t="shared" si="761"/>
        <v/>
      </c>
      <c r="AGP196" s="36" t="str">
        <f t="shared" si="748"/>
        <v/>
      </c>
      <c r="AGQ196" s="39">
        <f t="shared" si="762"/>
        <v>3</v>
      </c>
      <c r="AGR196" s="36" t="str">
        <f t="shared" si="763"/>
        <v/>
      </c>
      <c r="AGS196" s="36" t="str">
        <f t="shared" si="749"/>
        <v/>
      </c>
      <c r="AGT196" s="39">
        <f t="shared" si="764"/>
        <v>1</v>
      </c>
      <c r="AGU196" s="36" t="str">
        <f t="shared" si="765"/>
        <v/>
      </c>
      <c r="AGV196" s="36" t="str">
        <f t="shared" si="750"/>
        <v/>
      </c>
      <c r="AGW196" s="39">
        <f t="shared" si="766"/>
        <v>3</v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6</v>
      </c>
      <c r="B197" s="48" t="s">
        <v>92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 t="s">
        <v>386</v>
      </c>
      <c r="AW197" s="57"/>
      <c r="AX197" s="57"/>
      <c r="AY197" s="57"/>
      <c r="AZ197" s="57" t="s">
        <v>386</v>
      </c>
      <c r="BA197" s="57"/>
      <c r="BB197" s="57"/>
      <c r="BC197" s="57" t="s">
        <v>386</v>
      </c>
      <c r="BD197" s="57"/>
      <c r="BE197" s="57" t="s">
        <v>386</v>
      </c>
      <c r="BF197" s="57"/>
      <c r="BG197" s="57"/>
      <c r="BH197" s="38"/>
      <c r="BI197" s="38"/>
      <c r="BJ197" s="38"/>
      <c r="BK197" s="61"/>
      <c r="BL197" s="57"/>
      <c r="BM197" s="57"/>
      <c r="BN197" s="57"/>
      <c r="BO197" s="57" t="s">
        <v>386</v>
      </c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 t="s">
        <v>386</v>
      </c>
      <c r="CF197" s="57"/>
      <c r="CG197" s="57"/>
      <c r="CH197" s="57"/>
      <c r="CI197" s="57"/>
      <c r="CJ197" s="57"/>
      <c r="CK197" s="57" t="s">
        <v>386</v>
      </c>
      <c r="CL197" s="57"/>
      <c r="CM197" s="57"/>
      <c r="CN197" s="57" t="s">
        <v>386</v>
      </c>
      <c r="CO197" s="57"/>
      <c r="CP197" s="57"/>
      <c r="CQ197" s="57" t="s">
        <v>386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 t="s">
        <v>386</v>
      </c>
      <c r="DX197" s="57" t="s">
        <v>386</v>
      </c>
      <c r="DY197" s="57"/>
      <c r="DZ197" s="57"/>
      <c r="EA197" s="57" t="s">
        <v>386</v>
      </c>
      <c r="EB197" s="57" t="s">
        <v>386</v>
      </c>
      <c r="EC197" s="57"/>
      <c r="ED197" s="57"/>
      <c r="EE197" s="57" t="s">
        <v>386</v>
      </c>
      <c r="EF197" s="57"/>
      <c r="EG197" s="57" t="s">
        <v>386</v>
      </c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 t="s">
        <v>386</v>
      </c>
      <c r="ES197" s="57" t="s">
        <v>386</v>
      </c>
      <c r="ET197" s="57"/>
      <c r="EU197" s="57"/>
      <c r="EV197" s="57"/>
      <c r="EW197" s="57"/>
      <c r="EX197" s="57"/>
      <c r="EY197" s="57"/>
      <c r="EZ197" s="57"/>
      <c r="FA197" s="57"/>
      <c r="FB197" s="57" t="s">
        <v>386</v>
      </c>
      <c r="FC197" s="57" t="s">
        <v>386</v>
      </c>
      <c r="FD197" s="57" t="s">
        <v>386</v>
      </c>
      <c r="FE197" s="57"/>
      <c r="FF197" s="38"/>
      <c r="FG197" s="61"/>
      <c r="FH197" s="57" t="s">
        <v>397</v>
      </c>
      <c r="FI197" s="57" t="s">
        <v>397</v>
      </c>
      <c r="FJ197" s="57"/>
      <c r="FK197" s="57" t="s">
        <v>397</v>
      </c>
      <c r="FL197" s="57" t="s">
        <v>397</v>
      </c>
      <c r="FM197" s="57"/>
      <c r="FN197" s="57"/>
      <c r="FO197" s="57" t="s">
        <v>397</v>
      </c>
      <c r="FP197" s="57" t="s">
        <v>397</v>
      </c>
      <c r="FQ197" s="57"/>
      <c r="FR197" s="57"/>
      <c r="FS197" s="57" t="s">
        <v>397</v>
      </c>
      <c r="FT197" s="57" t="s">
        <v>397</v>
      </c>
      <c r="FU197" s="57"/>
      <c r="FV197" s="57" t="s">
        <v>397</v>
      </c>
      <c r="FW197" s="57"/>
      <c r="FX197" s="57"/>
      <c r="FY197" s="57"/>
      <c r="FZ197" s="57"/>
      <c r="GA197" s="61"/>
      <c r="GB197" s="57" t="s">
        <v>397</v>
      </c>
      <c r="GC197" s="57" t="s">
        <v>397</v>
      </c>
      <c r="GD197" s="57"/>
      <c r="GE197" s="57" t="s">
        <v>397</v>
      </c>
      <c r="GF197" s="57" t="s">
        <v>397</v>
      </c>
      <c r="GG197" s="57" t="s">
        <v>397</v>
      </c>
      <c r="GH197" s="57" t="s">
        <v>397</v>
      </c>
      <c r="GI197" s="57"/>
      <c r="GJ197" s="57"/>
      <c r="GK197" s="57"/>
      <c r="GL197" s="57"/>
      <c r="GM197" s="57"/>
      <c r="GN197" s="57"/>
      <c r="GO197" s="57" t="s">
        <v>397</v>
      </c>
      <c r="GP197" s="57" t="s">
        <v>397</v>
      </c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 t="s">
        <v>386</v>
      </c>
      <c r="HE197" s="57" t="s">
        <v>386</v>
      </c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>
        <f t="shared" si="760"/>
        <v>8</v>
      </c>
      <c r="AGO197" s="36">
        <f t="shared" si="761"/>
        <v>9</v>
      </c>
      <c r="AGP197" s="36" t="str">
        <f t="shared" si="748"/>
        <v/>
      </c>
      <c r="AGQ197" s="39">
        <f t="shared" si="762"/>
        <v>12</v>
      </c>
      <c r="AGR197" s="36">
        <f t="shared" si="763"/>
        <v>8</v>
      </c>
      <c r="AGS197" s="36" t="str">
        <f t="shared" si="749"/>
        <v/>
      </c>
      <c r="AGT197" s="39">
        <f t="shared" si="764"/>
        <v>2</v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7</v>
      </c>
      <c r="B198" s="48" t="s">
        <v>93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 t="s">
        <v>386</v>
      </c>
      <c r="AG198" s="57" t="s">
        <v>386</v>
      </c>
      <c r="AH198" s="57" t="s">
        <v>386</v>
      </c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 t="s">
        <v>397</v>
      </c>
      <c r="AV198" s="57" t="s">
        <v>397</v>
      </c>
      <c r="AW198" s="57" t="s">
        <v>397</v>
      </c>
      <c r="AX198" s="57"/>
      <c r="AY198" s="57"/>
      <c r="AZ198" s="57" t="s">
        <v>397</v>
      </c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 t="s">
        <v>386</v>
      </c>
      <c r="CG198" s="57"/>
      <c r="CH198" s="57"/>
      <c r="CI198" s="57"/>
      <c r="CJ198" s="57" t="s">
        <v>386</v>
      </c>
      <c r="CK198" s="57" t="s">
        <v>386</v>
      </c>
      <c r="CL198" s="57"/>
      <c r="CM198" s="57"/>
      <c r="CN198" s="57"/>
      <c r="CO198" s="57"/>
      <c r="CP198" s="57"/>
      <c r="CQ198" s="57" t="s">
        <v>386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 t="s">
        <v>398</v>
      </c>
      <c r="DH198" s="57"/>
      <c r="DI198" s="57" t="s">
        <v>403</v>
      </c>
      <c r="DJ198" s="57" t="s">
        <v>403</v>
      </c>
      <c r="DK198" s="57"/>
      <c r="DL198" s="57"/>
      <c r="DM198" s="57"/>
      <c r="DN198" s="57"/>
      <c r="DO198" s="38"/>
      <c r="DP198" s="38"/>
      <c r="DQ198" s="38"/>
      <c r="DR198" s="38"/>
      <c r="DS198" s="61"/>
      <c r="DT198" s="57" t="s">
        <v>386</v>
      </c>
      <c r="DU198" s="57" t="s">
        <v>386</v>
      </c>
      <c r="DV198" s="57"/>
      <c r="DW198" s="57"/>
      <c r="DX198" s="57"/>
      <c r="DY198" s="57"/>
      <c r="DZ198" s="57"/>
      <c r="EA198" s="57"/>
      <c r="EB198" s="57"/>
      <c r="EC198" s="57"/>
      <c r="ED198" s="57"/>
      <c r="EE198" s="57" t="s">
        <v>386</v>
      </c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 t="s">
        <v>386</v>
      </c>
      <c r="FC198" s="57"/>
      <c r="FD198" s="57"/>
      <c r="FE198" s="57"/>
      <c r="FF198" s="38"/>
      <c r="FG198" s="61"/>
      <c r="FH198" s="57"/>
      <c r="FI198" s="57" t="s">
        <v>398</v>
      </c>
      <c r="FJ198" s="57"/>
      <c r="FK198" s="57" t="s">
        <v>398</v>
      </c>
      <c r="FL198" s="57" t="s">
        <v>398</v>
      </c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 t="s">
        <v>386</v>
      </c>
      <c r="HA198" s="57"/>
      <c r="HB198" s="57"/>
      <c r="HC198" s="57"/>
      <c r="HD198" s="57"/>
      <c r="HE198" s="57"/>
      <c r="HF198" s="57"/>
      <c r="HG198" s="57"/>
      <c r="HH198" s="57" t="s">
        <v>386</v>
      </c>
      <c r="HI198" s="57" t="s">
        <v>386</v>
      </c>
      <c r="HJ198" s="57"/>
      <c r="HK198" s="57"/>
      <c r="HL198" s="57"/>
      <c r="HM198" s="57"/>
      <c r="HN198" s="38"/>
      <c r="HO198" s="61"/>
      <c r="HP198" s="57" t="s">
        <v>386</v>
      </c>
      <c r="HQ198" s="57" t="s">
        <v>386</v>
      </c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 t="s">
        <v>386</v>
      </c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 t="s">
        <v>386</v>
      </c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>
        <f t="shared" si="746"/>
        <v>1</v>
      </c>
      <c r="AGL198" s="36">
        <f t="shared" si="759"/>
        <v>4</v>
      </c>
      <c r="AGM198" s="36" t="str">
        <f t="shared" si="747"/>
        <v/>
      </c>
      <c r="AGN198" s="39">
        <f t="shared" si="760"/>
        <v>6</v>
      </c>
      <c r="AGO198" s="36" t="str">
        <f t="shared" si="761"/>
        <v/>
      </c>
      <c r="AGP198" s="36" t="str">
        <f t="shared" si="748"/>
        <v/>
      </c>
      <c r="AGQ198" s="39">
        <f t="shared" si="762"/>
        <v>9</v>
      </c>
      <c r="AGR198" s="36" t="str">
        <f t="shared" si="763"/>
        <v/>
      </c>
      <c r="AGS198" s="36" t="str">
        <f t="shared" si="749"/>
        <v/>
      </c>
      <c r="AGT198" s="39">
        <f t="shared" si="764"/>
        <v>6</v>
      </c>
      <c r="AGU198" s="36" t="str">
        <f t="shared" si="765"/>
        <v/>
      </c>
      <c r="AGV198" s="36" t="str">
        <f t="shared" si="750"/>
        <v/>
      </c>
      <c r="AGW198" s="39">
        <f t="shared" si="766"/>
        <v>1</v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8</v>
      </c>
      <c r="B199" s="48" t="s">
        <v>94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 t="s">
        <v>386</v>
      </c>
      <c r="BP199" s="57" t="s">
        <v>386</v>
      </c>
      <c r="BQ199" s="57"/>
      <c r="BR199" s="57"/>
      <c r="BS199" s="57" t="s">
        <v>386</v>
      </c>
      <c r="BT199" s="57"/>
      <c r="BU199" s="57"/>
      <c r="BV199" s="57"/>
      <c r="BW199" s="57"/>
      <c r="BX199" s="57"/>
      <c r="BY199" s="57" t="s">
        <v>386</v>
      </c>
      <c r="BZ199" s="57" t="s">
        <v>386</v>
      </c>
      <c r="CA199" s="57"/>
      <c r="CB199" s="57"/>
      <c r="CC199" s="57"/>
      <c r="CD199" s="38"/>
      <c r="CE199" s="57" t="s">
        <v>387</v>
      </c>
      <c r="CF199" s="57" t="s">
        <v>387</v>
      </c>
      <c r="CG199" s="57"/>
      <c r="CH199" s="57"/>
      <c r="CI199" s="57" t="s">
        <v>387</v>
      </c>
      <c r="CJ199" s="57" t="s">
        <v>387</v>
      </c>
      <c r="CK199" s="57" t="s">
        <v>387</v>
      </c>
      <c r="CL199" s="57"/>
      <c r="CM199" s="57"/>
      <c r="CN199" s="57" t="s">
        <v>387</v>
      </c>
      <c r="CO199" s="57"/>
      <c r="CP199" s="57"/>
      <c r="CQ199" s="57" t="s">
        <v>387</v>
      </c>
      <c r="CR199" s="57"/>
      <c r="CS199" s="57" t="s">
        <v>387</v>
      </c>
      <c r="CT199" s="57" t="s">
        <v>387</v>
      </c>
      <c r="CU199" s="57"/>
      <c r="CV199" s="38"/>
      <c r="CW199" s="38"/>
      <c r="CX199" s="38"/>
      <c r="CY199" s="61"/>
      <c r="CZ199" s="57" t="s">
        <v>397</v>
      </c>
      <c r="DA199" s="57"/>
      <c r="DB199" s="57"/>
      <c r="DC199" s="57" t="s">
        <v>397</v>
      </c>
      <c r="DD199" s="57" t="s">
        <v>397</v>
      </c>
      <c r="DE199" s="57" t="s">
        <v>397</v>
      </c>
      <c r="DF199" s="57"/>
      <c r="DG199" s="57" t="s">
        <v>397</v>
      </c>
      <c r="DH199" s="57"/>
      <c r="DI199" s="57" t="s">
        <v>397</v>
      </c>
      <c r="DJ199" s="57" t="s">
        <v>397</v>
      </c>
      <c r="DK199" s="57"/>
      <c r="DL199" s="57"/>
      <c r="DM199" s="57" t="s">
        <v>397</v>
      </c>
      <c r="DN199" s="57" t="s">
        <v>397</v>
      </c>
      <c r="DO199" s="38"/>
      <c r="DP199" s="38"/>
      <c r="DQ199" s="38"/>
      <c r="DR199" s="38"/>
      <c r="DS199" s="61"/>
      <c r="DT199" s="57" t="s">
        <v>397</v>
      </c>
      <c r="DU199" s="57" t="s">
        <v>397</v>
      </c>
      <c r="DV199" s="57"/>
      <c r="DW199" s="57" t="s">
        <v>397</v>
      </c>
      <c r="DX199" s="57" t="s">
        <v>397</v>
      </c>
      <c r="DY199" s="57"/>
      <c r="DZ199" s="57"/>
      <c r="EA199" s="57" t="s">
        <v>397</v>
      </c>
      <c r="EB199" s="57" t="s">
        <v>397</v>
      </c>
      <c r="EC199" s="57"/>
      <c r="ED199" s="57"/>
      <c r="EE199" s="57" t="s">
        <v>397</v>
      </c>
      <c r="EF199" s="57" t="s">
        <v>397</v>
      </c>
      <c r="EG199" s="57" t="s">
        <v>397</v>
      </c>
      <c r="EH199" s="57" t="s">
        <v>397</v>
      </c>
      <c r="EI199" s="38"/>
      <c r="EJ199" s="38"/>
      <c r="EK199" s="38"/>
      <c r="EL199" s="38"/>
      <c r="EM199" s="57" t="s">
        <v>397</v>
      </c>
      <c r="EN199" s="57" t="s">
        <v>397</v>
      </c>
      <c r="EO199" s="57" t="s">
        <v>397</v>
      </c>
      <c r="EP199" s="57"/>
      <c r="EQ199" s="57"/>
      <c r="ER199" s="57" t="s">
        <v>397</v>
      </c>
      <c r="ES199" s="57" t="s">
        <v>397</v>
      </c>
      <c r="ET199" s="57" t="s">
        <v>397</v>
      </c>
      <c r="EU199" s="57"/>
      <c r="EV199" s="57"/>
      <c r="EW199" s="57"/>
      <c r="EX199" s="57"/>
      <c r="EY199" s="57"/>
      <c r="EZ199" s="57"/>
      <c r="FA199" s="57"/>
      <c r="FB199" s="57" t="s">
        <v>397</v>
      </c>
      <c r="FC199" s="57" t="s">
        <v>397</v>
      </c>
      <c r="FD199" s="57" t="s">
        <v>397</v>
      </c>
      <c r="FE199" s="57"/>
      <c r="FF199" s="38"/>
      <c r="FG199" s="61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61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38"/>
      <c r="HO199" s="61"/>
      <c r="HP199" s="57"/>
      <c r="HQ199" s="57"/>
      <c r="HR199" s="57"/>
      <c r="HS199" s="57"/>
      <c r="HT199" s="57"/>
      <c r="HU199" s="57"/>
      <c r="HV199" s="57"/>
      <c r="HW199" s="57"/>
      <c r="HX199" s="57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/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38"/>
      <c r="JA199" s="38"/>
      <c r="JB199" s="38"/>
      <c r="JC199" s="61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 t="str">
        <f t="shared" si="746"/>
        <v/>
      </c>
      <c r="AGL199" s="36" t="str">
        <f t="shared" si="759"/>
        <v/>
      </c>
      <c r="AGM199" s="36">
        <f t="shared" si="747"/>
        <v>6</v>
      </c>
      <c r="AGN199" s="39">
        <f t="shared" si="760"/>
        <v>5</v>
      </c>
      <c r="AGO199" s="36">
        <f t="shared" si="761"/>
        <v>28</v>
      </c>
      <c r="AGP199" s="36">
        <f t="shared" si="748"/>
        <v>3</v>
      </c>
      <c r="AGQ199" s="39" t="str">
        <f t="shared" si="762"/>
        <v/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9</v>
      </c>
      <c r="B200" s="48" t="s">
        <v>95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 t="s">
        <v>386</v>
      </c>
      <c r="P200" s="57"/>
      <c r="Q200" s="57" t="s">
        <v>386</v>
      </c>
      <c r="R200" s="57" t="s">
        <v>386</v>
      </c>
      <c r="S200" s="57"/>
      <c r="T200" s="57"/>
      <c r="U200" s="57"/>
      <c r="V200" s="57"/>
      <c r="W200" s="61"/>
      <c r="X200" s="57"/>
      <c r="Y200" s="57"/>
      <c r="Z200" s="57"/>
      <c r="AA200" s="57" t="s">
        <v>386</v>
      </c>
      <c r="AB200" s="57" t="s">
        <v>386</v>
      </c>
      <c r="AC200" s="57"/>
      <c r="AD200" s="57"/>
      <c r="AE200" s="57"/>
      <c r="AF200" s="57" t="s">
        <v>386</v>
      </c>
      <c r="AG200" s="57" t="s">
        <v>386</v>
      </c>
      <c r="AH200" s="57" t="s">
        <v>386</v>
      </c>
      <c r="AI200" s="57"/>
      <c r="AJ200" s="57"/>
      <c r="AK200" s="57" t="s">
        <v>386</v>
      </c>
      <c r="AL200" s="57" t="s">
        <v>386</v>
      </c>
      <c r="AM200" s="57" t="s">
        <v>386</v>
      </c>
      <c r="AN200" s="57" t="s">
        <v>386</v>
      </c>
      <c r="AO200" s="38"/>
      <c r="AP200" s="38"/>
      <c r="AQ200" s="61"/>
      <c r="AR200" s="57" t="s">
        <v>386</v>
      </c>
      <c r="AS200" s="57"/>
      <c r="AT200" s="57"/>
      <c r="AU200" s="57" t="s">
        <v>386</v>
      </c>
      <c r="AV200" s="57" t="s">
        <v>386</v>
      </c>
      <c r="AW200" s="57" t="s">
        <v>386</v>
      </c>
      <c r="AX200" s="57"/>
      <c r="AY200" s="57" t="s">
        <v>386</v>
      </c>
      <c r="AZ200" s="57" t="s">
        <v>386</v>
      </c>
      <c r="BA200" s="57"/>
      <c r="BB200" s="57"/>
      <c r="BC200" s="57" t="s">
        <v>386</v>
      </c>
      <c r="BD200" s="57"/>
      <c r="BE200" s="57" t="s">
        <v>386</v>
      </c>
      <c r="BF200" s="57" t="s">
        <v>386</v>
      </c>
      <c r="BG200" s="57"/>
      <c r="BH200" s="38"/>
      <c r="BI200" s="38"/>
      <c r="BJ200" s="38"/>
      <c r="BK200" s="61"/>
      <c r="BL200" s="57" t="s">
        <v>386</v>
      </c>
      <c r="BM200" s="57"/>
      <c r="BN200" s="57"/>
      <c r="BO200" s="57" t="s">
        <v>386</v>
      </c>
      <c r="BP200" s="57" t="s">
        <v>386</v>
      </c>
      <c r="BQ200" s="57"/>
      <c r="BR200" s="57"/>
      <c r="BS200" s="57"/>
      <c r="BT200" s="57" t="s">
        <v>386</v>
      </c>
      <c r="BU200" s="57" t="s">
        <v>386</v>
      </c>
      <c r="BV200" s="57" t="s">
        <v>386</v>
      </c>
      <c r="BW200" s="57"/>
      <c r="BX200" s="57"/>
      <c r="BY200" s="57" t="s">
        <v>386</v>
      </c>
      <c r="BZ200" s="57" t="s">
        <v>386</v>
      </c>
      <c r="CA200" s="57"/>
      <c r="CB200" s="57"/>
      <c r="CC200" s="57"/>
      <c r="CD200" s="38"/>
      <c r="CE200" s="57" t="s">
        <v>386</v>
      </c>
      <c r="CF200" s="57" t="s">
        <v>386</v>
      </c>
      <c r="CG200" s="57"/>
      <c r="CH200" s="57"/>
      <c r="CI200" s="57"/>
      <c r="CJ200" s="57" t="s">
        <v>386</v>
      </c>
      <c r="CK200" s="57" t="s">
        <v>386</v>
      </c>
      <c r="CL200" s="57"/>
      <c r="CM200" s="57"/>
      <c r="CN200" s="57" t="s">
        <v>386</v>
      </c>
      <c r="CO200" s="57"/>
      <c r="CP200" s="57"/>
      <c r="CQ200" s="57" t="s">
        <v>386</v>
      </c>
      <c r="CR200" s="57"/>
      <c r="CS200" s="57"/>
      <c r="CT200" s="57"/>
      <c r="CU200" s="57"/>
      <c r="CV200" s="38"/>
      <c r="CW200" s="38"/>
      <c r="CX200" s="38"/>
      <c r="CY200" s="61"/>
      <c r="CZ200" s="57" t="s">
        <v>398</v>
      </c>
      <c r="DA200" s="57"/>
      <c r="DB200" s="57"/>
      <c r="DC200" s="57" t="s">
        <v>398</v>
      </c>
      <c r="DD200" s="57" t="s">
        <v>398</v>
      </c>
      <c r="DE200" s="57" t="s">
        <v>398</v>
      </c>
      <c r="DF200" s="57"/>
      <c r="DG200" s="57" t="s">
        <v>398</v>
      </c>
      <c r="DH200" s="57"/>
      <c r="DI200" s="57" t="s">
        <v>403</v>
      </c>
      <c r="DJ200" s="57" t="s">
        <v>403</v>
      </c>
      <c r="DK200" s="57"/>
      <c r="DL200" s="57"/>
      <c r="DM200" s="57" t="s">
        <v>403</v>
      </c>
      <c r="DN200" s="57" t="s">
        <v>403</v>
      </c>
      <c r="DO200" s="38"/>
      <c r="DP200" s="38"/>
      <c r="DQ200" s="38"/>
      <c r="DR200" s="38"/>
      <c r="DS200" s="61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 t="s">
        <v>386</v>
      </c>
      <c r="EF200" s="57"/>
      <c r="EG200" s="57" t="s">
        <v>386</v>
      </c>
      <c r="EH200" s="57" t="s">
        <v>386</v>
      </c>
      <c r="EI200" s="38"/>
      <c r="EJ200" s="38"/>
      <c r="EK200" s="38"/>
      <c r="EL200" s="38"/>
      <c r="EM200" s="61"/>
      <c r="EN200" s="57"/>
      <c r="EO200" s="57"/>
      <c r="EP200" s="57"/>
      <c r="EQ200" s="57"/>
      <c r="ER200" s="57" t="s">
        <v>386</v>
      </c>
      <c r="ES200" s="57" t="s">
        <v>386</v>
      </c>
      <c r="ET200" s="57" t="s">
        <v>386</v>
      </c>
      <c r="EU200" s="57"/>
      <c r="EV200" s="57"/>
      <c r="EW200" s="57"/>
      <c r="EX200" s="57"/>
      <c r="EY200" s="57"/>
      <c r="EZ200" s="57"/>
      <c r="FA200" s="57"/>
      <c r="FB200" s="57" t="s">
        <v>386</v>
      </c>
      <c r="FC200" s="57" t="s">
        <v>386</v>
      </c>
      <c r="FD200" s="57" t="s">
        <v>386</v>
      </c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 t="s">
        <v>386</v>
      </c>
      <c r="FP200" s="57" t="s">
        <v>386</v>
      </c>
      <c r="FQ200" s="57"/>
      <c r="FR200" s="57"/>
      <c r="FS200" s="57" t="s">
        <v>386</v>
      </c>
      <c r="FT200" s="57"/>
      <c r="FU200" s="57"/>
      <c r="FV200" s="57"/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 t="s">
        <v>386</v>
      </c>
      <c r="GP200" s="57" t="s">
        <v>386</v>
      </c>
      <c r="GQ200" s="57"/>
      <c r="GR200" s="38"/>
      <c r="GS200" s="38"/>
      <c r="GT200" s="38"/>
      <c r="GU200" s="37"/>
      <c r="GV200" s="57" t="s">
        <v>386</v>
      </c>
      <c r="GW200" s="57"/>
      <c r="GX200" s="57"/>
      <c r="GY200" s="57"/>
      <c r="GZ200" s="57" t="s">
        <v>386</v>
      </c>
      <c r="HA200" s="57"/>
      <c r="HB200" s="57"/>
      <c r="HC200" s="57"/>
      <c r="HD200" s="57" t="s">
        <v>386</v>
      </c>
      <c r="HE200" s="57" t="s">
        <v>386</v>
      </c>
      <c r="HF200" s="57"/>
      <c r="HG200" s="57"/>
      <c r="HH200" s="57"/>
      <c r="HI200" s="57"/>
      <c r="HJ200" s="57"/>
      <c r="HK200" s="57"/>
      <c r="HL200" s="57"/>
      <c r="HM200" s="57"/>
      <c r="HN200" s="38"/>
      <c r="HO200" s="61"/>
      <c r="HP200" s="57" t="s">
        <v>386</v>
      </c>
      <c r="HQ200" s="57" t="s">
        <v>386</v>
      </c>
      <c r="HR200" s="57"/>
      <c r="HS200" s="57"/>
      <c r="HT200" s="57" t="s">
        <v>386</v>
      </c>
      <c r="HU200" s="57" t="s">
        <v>386</v>
      </c>
      <c r="HV200" s="57" t="s">
        <v>386</v>
      </c>
      <c r="HW200" s="57"/>
      <c r="HX200" s="57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 t="s">
        <v>386</v>
      </c>
      <c r="IK200" s="57" t="s">
        <v>386</v>
      </c>
      <c r="IL200" s="57"/>
      <c r="IM200" s="57"/>
      <c r="IN200" s="57"/>
      <c r="IO200" s="57"/>
      <c r="IP200" s="57"/>
      <c r="IQ200" s="57"/>
      <c r="IR200" s="57"/>
      <c r="IS200" s="57"/>
      <c r="IT200" s="57"/>
      <c r="IU200" s="57" t="s">
        <v>386</v>
      </c>
      <c r="IV200" s="57"/>
      <c r="IW200" s="57" t="s">
        <v>386</v>
      </c>
      <c r="IX200" s="57"/>
      <c r="IY200" s="57"/>
      <c r="IZ200" s="38"/>
      <c r="JA200" s="38"/>
      <c r="JB200" s="38"/>
      <c r="JC200" s="61"/>
      <c r="JD200" s="57"/>
      <c r="JE200" s="57"/>
      <c r="JF200" s="57"/>
      <c r="JG200" s="57" t="s">
        <v>386</v>
      </c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>
        <f t="shared" si="746"/>
        <v>1</v>
      </c>
      <c r="AGL200" s="36" t="str">
        <f t="shared" si="759"/>
        <v/>
      </c>
      <c r="AGM200" s="36" t="str">
        <f t="shared" si="747"/>
        <v/>
      </c>
      <c r="AGN200" s="39">
        <f t="shared" si="760"/>
        <v>34</v>
      </c>
      <c r="AGO200" s="36" t="str">
        <f t="shared" si="761"/>
        <v/>
      </c>
      <c r="AGP200" s="36" t="str">
        <f t="shared" si="748"/>
        <v/>
      </c>
      <c r="AGQ200" s="39">
        <f t="shared" si="762"/>
        <v>18</v>
      </c>
      <c r="AGR200" s="36" t="str">
        <f t="shared" si="763"/>
        <v/>
      </c>
      <c r="AGS200" s="36" t="str">
        <f t="shared" si="749"/>
        <v/>
      </c>
      <c r="AGT200" s="39">
        <f t="shared" si="764"/>
        <v>15</v>
      </c>
      <c r="AGU200" s="36" t="str">
        <f t="shared" si="765"/>
        <v/>
      </c>
      <c r="AGV200" s="36" t="str">
        <f t="shared" si="750"/>
        <v/>
      </c>
      <c r="AGW200" s="39">
        <f t="shared" si="766"/>
        <v>1</v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10</v>
      </c>
      <c r="B201" s="48" t="s">
        <v>96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 t="s">
        <v>386</v>
      </c>
      <c r="AN201" s="57" t="s">
        <v>386</v>
      </c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 t="s">
        <v>386</v>
      </c>
      <c r="BA201" s="57"/>
      <c r="BB201" s="57"/>
      <c r="BC201" s="57" t="s">
        <v>386</v>
      </c>
      <c r="BD201" s="57"/>
      <c r="BE201" s="57" t="s">
        <v>386</v>
      </c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38"/>
      <c r="CE201" s="57" t="s">
        <v>386</v>
      </c>
      <c r="CF201" s="57"/>
      <c r="CG201" s="57"/>
      <c r="CH201" s="57"/>
      <c r="CI201" s="57"/>
      <c r="CJ201" s="57"/>
      <c r="CK201" s="57" t="s">
        <v>386</v>
      </c>
      <c r="CL201" s="57"/>
      <c r="CM201" s="57"/>
      <c r="CN201" s="57" t="s">
        <v>386</v>
      </c>
      <c r="CO201" s="57"/>
      <c r="CP201" s="57"/>
      <c r="CQ201" s="57" t="s">
        <v>386</v>
      </c>
      <c r="CR201" s="57"/>
      <c r="CS201" s="57"/>
      <c r="CT201" s="57"/>
      <c r="CU201" s="57"/>
      <c r="CV201" s="38"/>
      <c r="CW201" s="38"/>
      <c r="CX201" s="38"/>
      <c r="CY201" s="61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 t="s">
        <v>386</v>
      </c>
      <c r="DX201" s="57" t="s">
        <v>386</v>
      </c>
      <c r="DY201" s="57"/>
      <c r="DZ201" s="57"/>
      <c r="EA201" s="57" t="s">
        <v>386</v>
      </c>
      <c r="EB201" s="57" t="s">
        <v>386</v>
      </c>
      <c r="EC201" s="57"/>
      <c r="ED201" s="57"/>
      <c r="EE201" s="57" t="s">
        <v>386</v>
      </c>
      <c r="EF201" s="57"/>
      <c r="EG201" s="57" t="s">
        <v>386</v>
      </c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 t="s">
        <v>386</v>
      </c>
      <c r="ES201" s="57" t="s">
        <v>386</v>
      </c>
      <c r="ET201" s="57"/>
      <c r="EU201" s="57"/>
      <c r="EV201" s="57"/>
      <c r="EW201" s="57"/>
      <c r="EX201" s="57"/>
      <c r="EY201" s="57"/>
      <c r="EZ201" s="57"/>
      <c r="FA201" s="57"/>
      <c r="FB201" s="57" t="s">
        <v>386</v>
      </c>
      <c r="FC201" s="57" t="s">
        <v>386</v>
      </c>
      <c r="FD201" s="57" t="s">
        <v>386</v>
      </c>
      <c r="FE201" s="57"/>
      <c r="FF201" s="38"/>
      <c r="FG201" s="61"/>
      <c r="FH201" s="57"/>
      <c r="FI201" s="57" t="s">
        <v>386</v>
      </c>
      <c r="FJ201" s="57"/>
      <c r="FK201" s="57" t="s">
        <v>397</v>
      </c>
      <c r="FL201" s="57" t="s">
        <v>397</v>
      </c>
      <c r="FM201" s="57"/>
      <c r="FN201" s="57"/>
      <c r="FO201" s="57" t="s">
        <v>397</v>
      </c>
      <c r="FP201" s="57" t="s">
        <v>397</v>
      </c>
      <c r="FQ201" s="57"/>
      <c r="FR201" s="57"/>
      <c r="FS201" s="57" t="s">
        <v>397</v>
      </c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61"/>
      <c r="GW201" s="57"/>
      <c r="GX201" s="57"/>
      <c r="GY201" s="57"/>
      <c r="GZ201" s="57" t="s">
        <v>386</v>
      </c>
      <c r="HA201" s="57"/>
      <c r="HB201" s="57"/>
      <c r="HC201" s="57"/>
      <c r="HD201" s="57" t="s">
        <v>386</v>
      </c>
      <c r="HE201" s="57" t="s">
        <v>386</v>
      </c>
      <c r="HF201" s="57"/>
      <c r="HG201" s="57"/>
      <c r="HH201" s="57"/>
      <c r="HI201" s="57"/>
      <c r="HJ201" s="57"/>
      <c r="HK201" s="57"/>
      <c r="HL201" s="57"/>
      <c r="HM201" s="57"/>
      <c r="HN201" s="38"/>
      <c r="HO201" s="61"/>
      <c r="HP201" s="57"/>
      <c r="HQ201" s="57"/>
      <c r="HR201" s="57"/>
      <c r="HS201" s="57"/>
      <c r="HT201" s="57"/>
      <c r="HU201" s="57"/>
      <c r="HV201" s="57"/>
      <c r="HW201" s="57"/>
      <c r="HX201" s="57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 t="str">
        <f t="shared" si="746"/>
        <v/>
      </c>
      <c r="AGL201" s="36" t="str">
        <f t="shared" si="759"/>
        <v/>
      </c>
      <c r="AGM201" s="36" t="str">
        <f t="shared" si="747"/>
        <v/>
      </c>
      <c r="AGN201" s="39">
        <f t="shared" si="760"/>
        <v>8</v>
      </c>
      <c r="AGO201" s="36">
        <f t="shared" si="761"/>
        <v>5</v>
      </c>
      <c r="AGP201" s="36" t="str">
        <f t="shared" si="748"/>
        <v/>
      </c>
      <c r="AGQ201" s="39">
        <f t="shared" si="762"/>
        <v>13</v>
      </c>
      <c r="AGR201" s="36" t="str">
        <f t="shared" si="763"/>
        <v/>
      </c>
      <c r="AGS201" s="36" t="str">
        <f t="shared" si="749"/>
        <v/>
      </c>
      <c r="AGT201" s="39">
        <f t="shared" si="764"/>
        <v>3</v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11</v>
      </c>
      <c r="B202" s="48" t="s">
        <v>97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 t="s">
        <v>386</v>
      </c>
      <c r="AG202" s="57" t="s">
        <v>386</v>
      </c>
      <c r="AH202" s="57" t="s">
        <v>386</v>
      </c>
      <c r="AI202" s="57"/>
      <c r="AJ202" s="57"/>
      <c r="AK202" s="57"/>
      <c r="AL202" s="57"/>
      <c r="AM202" s="57" t="s">
        <v>386</v>
      </c>
      <c r="AN202" s="57" t="s">
        <v>386</v>
      </c>
      <c r="AO202" s="38"/>
      <c r="AP202" s="38"/>
      <c r="AQ202" s="61"/>
      <c r="AR202" s="57"/>
      <c r="AS202" s="57"/>
      <c r="AT202" s="57"/>
      <c r="AU202" s="57" t="s">
        <v>397</v>
      </c>
      <c r="AV202" s="57" t="s">
        <v>397</v>
      </c>
      <c r="AW202" s="57" t="s">
        <v>397</v>
      </c>
      <c r="AX202" s="57"/>
      <c r="AY202" s="57" t="s">
        <v>397</v>
      </c>
      <c r="AZ202" s="57" t="s">
        <v>397</v>
      </c>
      <c r="BA202" s="57"/>
      <c r="BB202" s="57"/>
      <c r="BC202" s="57"/>
      <c r="BD202" s="57"/>
      <c r="BE202" s="57"/>
      <c r="BF202" s="57"/>
      <c r="BG202" s="57"/>
      <c r="BH202" s="38"/>
      <c r="BI202" s="38"/>
      <c r="BJ202" s="38"/>
      <c r="BK202" s="61"/>
      <c r="BL202" s="57"/>
      <c r="BM202" s="57"/>
      <c r="BN202" s="57"/>
      <c r="BO202" s="57" t="s">
        <v>386</v>
      </c>
      <c r="BP202" s="57" t="s">
        <v>386</v>
      </c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/>
      <c r="CF202" s="57" t="s">
        <v>386</v>
      </c>
      <c r="CG202" s="57"/>
      <c r="CH202" s="57"/>
      <c r="CI202" s="57"/>
      <c r="CJ202" s="57" t="s">
        <v>386</v>
      </c>
      <c r="CK202" s="57" t="s">
        <v>386</v>
      </c>
      <c r="CL202" s="57"/>
      <c r="CM202" s="57"/>
      <c r="CN202" s="57"/>
      <c r="CO202" s="57"/>
      <c r="CP202" s="57"/>
      <c r="CQ202" s="57" t="s">
        <v>386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 t="s">
        <v>398</v>
      </c>
      <c r="DH202" s="57"/>
      <c r="DI202" s="57" t="s">
        <v>403</v>
      </c>
      <c r="DJ202" s="57" t="s">
        <v>403</v>
      </c>
      <c r="DK202" s="57"/>
      <c r="DL202" s="57"/>
      <c r="DM202" s="57"/>
      <c r="DN202" s="57"/>
      <c r="DO202" s="38"/>
      <c r="DP202" s="38"/>
      <c r="DQ202" s="38"/>
      <c r="DR202" s="38"/>
      <c r="DS202" s="61"/>
      <c r="DT202" s="57" t="s">
        <v>386</v>
      </c>
      <c r="DU202" s="57" t="s">
        <v>386</v>
      </c>
      <c r="DV202" s="57"/>
      <c r="DW202" s="57" t="s">
        <v>386</v>
      </c>
      <c r="DX202" s="57"/>
      <c r="DY202" s="57"/>
      <c r="DZ202" s="57"/>
      <c r="EA202" s="57"/>
      <c r="EB202" s="57"/>
      <c r="EC202" s="57"/>
      <c r="ED202" s="57"/>
      <c r="EE202" s="57" t="s">
        <v>386</v>
      </c>
      <c r="EF202" s="57"/>
      <c r="EG202" s="57"/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 t="s">
        <v>386</v>
      </c>
      <c r="FC202" s="57"/>
      <c r="FD202" s="57"/>
      <c r="FE202" s="57"/>
      <c r="FF202" s="38"/>
      <c r="FG202" s="61"/>
      <c r="FH202" s="57"/>
      <c r="FI202" s="57" t="s">
        <v>386</v>
      </c>
      <c r="FJ202" s="57"/>
      <c r="FK202" s="57" t="s">
        <v>386</v>
      </c>
      <c r="FL202" s="57" t="s">
        <v>386</v>
      </c>
      <c r="FM202" s="57"/>
      <c r="FN202" s="57"/>
      <c r="FO202" s="57"/>
      <c r="FP202" s="57"/>
      <c r="FQ202" s="57"/>
      <c r="FR202" s="57"/>
      <c r="FS202" s="57" t="s">
        <v>386</v>
      </c>
      <c r="FT202" s="57" t="s">
        <v>386</v>
      </c>
      <c r="FU202" s="57"/>
      <c r="FV202" s="57" t="s">
        <v>386</v>
      </c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 t="s">
        <v>386</v>
      </c>
      <c r="HA202" s="57"/>
      <c r="HB202" s="57"/>
      <c r="HC202" s="57"/>
      <c r="HD202" s="57" t="s">
        <v>386</v>
      </c>
      <c r="HE202" s="57" t="s">
        <v>386</v>
      </c>
      <c r="HF202" s="57"/>
      <c r="HG202" s="57"/>
      <c r="HH202" s="57" t="s">
        <v>386</v>
      </c>
      <c r="HI202" s="57" t="s">
        <v>386</v>
      </c>
      <c r="HJ202" s="57"/>
      <c r="HK202" s="57"/>
      <c r="HL202" s="57"/>
      <c r="HM202" s="57"/>
      <c r="HN202" s="38"/>
      <c r="HO202" s="61"/>
      <c r="HP202" s="57" t="s">
        <v>386</v>
      </c>
      <c r="HQ202" s="57" t="s">
        <v>386</v>
      </c>
      <c r="HR202" s="57"/>
      <c r="HS202" s="57"/>
      <c r="HT202" s="57"/>
      <c r="HU202" s="57"/>
      <c r="HV202" s="57"/>
      <c r="HW202" s="57"/>
      <c r="HX202" s="57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 t="s">
        <v>386</v>
      </c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  <c r="IX202" s="57"/>
      <c r="IY202" s="57"/>
      <c r="IZ202" s="38"/>
      <c r="JA202" s="38"/>
      <c r="JB202" s="38"/>
      <c r="JC202" s="61"/>
      <c r="JD202" s="57"/>
      <c r="JE202" s="57"/>
      <c r="JF202" s="57"/>
      <c r="JG202" s="57" t="s">
        <v>386</v>
      </c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>
        <f t="shared" si="746"/>
        <v>1</v>
      </c>
      <c r="AGL202" s="36">
        <f t="shared" si="759"/>
        <v>5</v>
      </c>
      <c r="AGM202" s="36" t="str">
        <f t="shared" si="747"/>
        <v/>
      </c>
      <c r="AGN202" s="39">
        <f t="shared" si="760"/>
        <v>10</v>
      </c>
      <c r="AGO202" s="36" t="str">
        <f t="shared" si="761"/>
        <v/>
      </c>
      <c r="AGP202" s="36" t="str">
        <f t="shared" si="748"/>
        <v/>
      </c>
      <c r="AGQ202" s="39">
        <f t="shared" si="762"/>
        <v>13</v>
      </c>
      <c r="AGR202" s="36" t="str">
        <f t="shared" si="763"/>
        <v/>
      </c>
      <c r="AGS202" s="36" t="str">
        <f t="shared" si="749"/>
        <v/>
      </c>
      <c r="AGT202" s="39">
        <f t="shared" si="764"/>
        <v>8</v>
      </c>
      <c r="AGU202" s="36" t="str">
        <f t="shared" si="765"/>
        <v/>
      </c>
      <c r="AGV202" s="36" t="str">
        <f t="shared" si="750"/>
        <v/>
      </c>
      <c r="AGW202" s="39">
        <f t="shared" si="766"/>
        <v>1</v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12</v>
      </c>
      <c r="B203" s="48" t="s">
        <v>98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 t="s">
        <v>387</v>
      </c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38"/>
      <c r="AP203" s="38"/>
      <c r="AQ203" s="61"/>
      <c r="AR203" s="57"/>
      <c r="AS203" s="57"/>
      <c r="AT203" s="57"/>
      <c r="AU203" s="57"/>
      <c r="AV203" s="57"/>
      <c r="AW203" s="57"/>
      <c r="AX203" s="57"/>
      <c r="AY203" s="57" t="s">
        <v>397</v>
      </c>
      <c r="AZ203" s="57" t="s">
        <v>397</v>
      </c>
      <c r="BA203" s="57"/>
      <c r="BB203" s="57"/>
      <c r="BC203" s="57" t="s">
        <v>397</v>
      </c>
      <c r="BD203" s="57"/>
      <c r="BE203" s="57" t="s">
        <v>397</v>
      </c>
      <c r="BF203" s="57" t="s">
        <v>397</v>
      </c>
      <c r="BG203" s="57"/>
      <c r="BH203" s="38"/>
      <c r="BI203" s="38"/>
      <c r="BJ203" s="38"/>
      <c r="BK203" s="61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 t="s">
        <v>386</v>
      </c>
      <c r="BZ203" s="57" t="s">
        <v>386</v>
      </c>
      <c r="CA203" s="57"/>
      <c r="CB203" s="57"/>
      <c r="CC203" s="57"/>
      <c r="CD203" s="38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 t="s">
        <v>386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 t="s">
        <v>398</v>
      </c>
      <c r="DE203" s="57"/>
      <c r="DF203" s="57"/>
      <c r="DG203" s="57" t="s">
        <v>398</v>
      </c>
      <c r="DH203" s="57"/>
      <c r="DI203" s="57" t="s">
        <v>403</v>
      </c>
      <c r="DJ203" s="57" t="s">
        <v>403</v>
      </c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 t="s">
        <v>386</v>
      </c>
      <c r="DX203" s="57"/>
      <c r="DY203" s="57"/>
      <c r="DZ203" s="57"/>
      <c r="EA203" s="57"/>
      <c r="EB203" s="57"/>
      <c r="EC203" s="57"/>
      <c r="ED203" s="57"/>
      <c r="EE203" s="57" t="s">
        <v>397</v>
      </c>
      <c r="EF203" s="57"/>
      <c r="EG203" s="57" t="s">
        <v>397</v>
      </c>
      <c r="EH203" s="57" t="s">
        <v>397</v>
      </c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38"/>
      <c r="FG203" s="61"/>
      <c r="FH203" s="57"/>
      <c r="FI203" s="57" t="s">
        <v>386</v>
      </c>
      <c r="FJ203" s="57"/>
      <c r="FK203" s="57"/>
      <c r="FL203" s="57"/>
      <c r="FM203" s="57"/>
      <c r="FN203" s="57"/>
      <c r="FO203" s="57" t="s">
        <v>386</v>
      </c>
      <c r="FP203" s="57" t="s">
        <v>386</v>
      </c>
      <c r="FQ203" s="57"/>
      <c r="FR203" s="57"/>
      <c r="FS203" s="57"/>
      <c r="FT203" s="57" t="s">
        <v>386</v>
      </c>
      <c r="FU203" s="57"/>
      <c r="FV203" s="57" t="s">
        <v>386</v>
      </c>
      <c r="FW203" s="57"/>
      <c r="FX203" s="57"/>
      <c r="FY203" s="57"/>
      <c r="FZ203" s="57"/>
      <c r="GA203" s="61"/>
      <c r="GB203" s="57" t="s">
        <v>386</v>
      </c>
      <c r="GC203" s="57" t="s">
        <v>386</v>
      </c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 t="s">
        <v>386</v>
      </c>
      <c r="GP203" s="57" t="s">
        <v>386</v>
      </c>
      <c r="GQ203" s="57"/>
      <c r="GR203" s="38"/>
      <c r="GS203" s="38"/>
      <c r="GT203" s="38"/>
      <c r="GU203" s="37"/>
      <c r="GV203" s="57" t="s">
        <v>386</v>
      </c>
      <c r="GW203" s="57"/>
      <c r="GX203" s="57"/>
      <c r="GY203" s="57"/>
      <c r="GZ203" s="57"/>
      <c r="HA203" s="57"/>
      <c r="HB203" s="57"/>
      <c r="HC203" s="57"/>
      <c r="HD203" s="57" t="s">
        <v>386</v>
      </c>
      <c r="HE203" s="57" t="s">
        <v>386</v>
      </c>
      <c r="HF203" s="57"/>
      <c r="HG203" s="57"/>
      <c r="HH203" s="57"/>
      <c r="HI203" s="57"/>
      <c r="HJ203" s="57"/>
      <c r="HK203" s="57"/>
      <c r="HL203" s="57"/>
      <c r="HM203" s="57"/>
      <c r="HN203" s="38"/>
      <c r="HO203" s="61"/>
      <c r="HP203" s="57"/>
      <c r="HQ203" s="57"/>
      <c r="HR203" s="57"/>
      <c r="HS203" s="57"/>
      <c r="HT203" s="57"/>
      <c r="HU203" s="57"/>
      <c r="HV203" s="57"/>
      <c r="HW203" s="57"/>
      <c r="HX203" s="57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 t="s">
        <v>386</v>
      </c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57"/>
      <c r="IZ203" s="38"/>
      <c r="JA203" s="38"/>
      <c r="JB203" s="38"/>
      <c r="JC203" s="61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 t="str">
        <f t="shared" si="746"/>
        <v/>
      </c>
      <c r="AGL203" s="36">
        <f t="shared" si="759"/>
        <v>5</v>
      </c>
      <c r="AGM203" s="36">
        <f t="shared" si="747"/>
        <v>1</v>
      </c>
      <c r="AGN203" s="39">
        <f t="shared" si="760"/>
        <v>2</v>
      </c>
      <c r="AGO203" s="36">
        <f t="shared" si="761"/>
        <v>3</v>
      </c>
      <c r="AGP203" s="36" t="str">
        <f t="shared" si="748"/>
        <v/>
      </c>
      <c r="AGQ203" s="39">
        <f t="shared" si="762"/>
        <v>9</v>
      </c>
      <c r="AGR203" s="36" t="str">
        <f t="shared" si="763"/>
        <v/>
      </c>
      <c r="AGS203" s="36" t="str">
        <f t="shared" si="749"/>
        <v/>
      </c>
      <c r="AGT203" s="39">
        <f t="shared" si="764"/>
        <v>8</v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13</v>
      </c>
      <c r="B204" s="48" t="s">
        <v>99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 t="s">
        <v>386</v>
      </c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38"/>
      <c r="BI204" s="38"/>
      <c r="BJ204" s="38"/>
      <c r="BK204" s="61"/>
      <c r="BL204" s="57"/>
      <c r="BM204" s="57"/>
      <c r="BN204" s="57"/>
      <c r="BO204" s="57" t="s">
        <v>386</v>
      </c>
      <c r="BP204" s="57" t="s">
        <v>386</v>
      </c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38"/>
      <c r="EJ204" s="38"/>
      <c r="EK204" s="38"/>
      <c r="EL204" s="38"/>
      <c r="EM204" s="61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38"/>
      <c r="FG204" s="61"/>
      <c r="FH204" s="57" t="s">
        <v>386</v>
      </c>
      <c r="FI204" s="57"/>
      <c r="FJ204" s="57"/>
      <c r="FK204" s="57"/>
      <c r="FL204" s="57"/>
      <c r="FM204" s="57"/>
      <c r="FN204" s="57"/>
      <c r="FO204" s="57" t="s">
        <v>398</v>
      </c>
      <c r="FP204" s="57" t="s">
        <v>398</v>
      </c>
      <c r="FQ204" s="57"/>
      <c r="FR204" s="57"/>
      <c r="FS204" s="57"/>
      <c r="FT204" s="57" t="s">
        <v>398</v>
      </c>
      <c r="FU204" s="57"/>
      <c r="FV204" s="57" t="s">
        <v>398</v>
      </c>
      <c r="FW204" s="57"/>
      <c r="FX204" s="57"/>
      <c r="FY204" s="57"/>
      <c r="FZ204" s="57"/>
      <c r="GA204" s="61"/>
      <c r="GB204" s="57" t="s">
        <v>386</v>
      </c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38"/>
      <c r="GS204" s="38"/>
      <c r="GT204" s="38"/>
      <c r="GU204" s="37"/>
      <c r="GV204" s="61"/>
      <c r="GW204" s="57"/>
      <c r="GX204" s="57"/>
      <c r="GY204" s="57"/>
      <c r="GZ204" s="57"/>
      <c r="HA204" s="57"/>
      <c r="HB204" s="57"/>
      <c r="HC204" s="57"/>
      <c r="HD204" s="57" t="s">
        <v>386</v>
      </c>
      <c r="HE204" s="57" t="s">
        <v>386</v>
      </c>
      <c r="HF204" s="57"/>
      <c r="HG204" s="57"/>
      <c r="HH204" s="57"/>
      <c r="HI204" s="57"/>
      <c r="HJ204" s="57"/>
      <c r="HK204" s="57"/>
      <c r="HL204" s="57"/>
      <c r="HM204" s="57"/>
      <c r="HN204" s="38"/>
      <c r="HO204" s="61"/>
      <c r="HP204" s="57" t="s">
        <v>397</v>
      </c>
      <c r="HQ204" s="57" t="s">
        <v>397</v>
      </c>
      <c r="HR204" s="57"/>
      <c r="HS204" s="57"/>
      <c r="HT204" s="57" t="s">
        <v>397</v>
      </c>
      <c r="HU204" s="57" t="s">
        <v>397</v>
      </c>
      <c r="HV204" s="57" t="s">
        <v>397</v>
      </c>
      <c r="HW204" s="57" t="s">
        <v>397</v>
      </c>
      <c r="HX204" s="57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 t="s">
        <v>386</v>
      </c>
      <c r="IN204" s="57"/>
      <c r="IO204" s="57"/>
      <c r="IP204" s="57"/>
      <c r="IQ204" s="57"/>
      <c r="IR204" s="57"/>
      <c r="IS204" s="57"/>
      <c r="IT204" s="57"/>
      <c r="IU204" s="57"/>
      <c r="IV204" s="57"/>
      <c r="IW204" s="57"/>
      <c r="IX204" s="57"/>
      <c r="IY204" s="57"/>
      <c r="IZ204" s="38"/>
      <c r="JA204" s="38"/>
      <c r="JB204" s="38"/>
      <c r="JC204" s="61"/>
      <c r="JD204" s="57"/>
      <c r="JE204" s="57"/>
      <c r="JF204" s="57"/>
      <c r="JG204" s="57"/>
      <c r="JH204" s="57"/>
      <c r="JI204" s="57"/>
      <c r="JJ204" s="57"/>
      <c r="JK204" s="57"/>
      <c r="JL204" s="57"/>
      <c r="JM204" s="57"/>
      <c r="JN204" s="57"/>
      <c r="JO204" s="57"/>
      <c r="JP204" s="57"/>
      <c r="JQ204" s="57"/>
      <c r="JR204" s="57"/>
      <c r="JS204" s="57"/>
      <c r="JT204" s="57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 t="str">
        <f t="shared" si="746"/>
        <v/>
      </c>
      <c r="AGL204" s="36" t="str">
        <f t="shared" si="759"/>
        <v/>
      </c>
      <c r="AGM204" s="36" t="str">
        <f t="shared" si="747"/>
        <v/>
      </c>
      <c r="AGN204" s="39">
        <f t="shared" si="760"/>
        <v>3</v>
      </c>
      <c r="AGO204" s="36" t="str">
        <f t="shared" si="761"/>
        <v/>
      </c>
      <c r="AGP204" s="36" t="str">
        <f t="shared" si="748"/>
        <v/>
      </c>
      <c r="AGQ204" s="39">
        <f t="shared" si="762"/>
        <v>5</v>
      </c>
      <c r="AGR204" s="36">
        <f t="shared" si="763"/>
        <v>6</v>
      </c>
      <c r="AGS204" s="36" t="str">
        <f t="shared" si="749"/>
        <v/>
      </c>
      <c r="AGT204" s="39">
        <f t="shared" si="764"/>
        <v>4</v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14</v>
      </c>
      <c r="B205" s="48" t="s">
        <v>100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 t="s">
        <v>386</v>
      </c>
      <c r="P205" s="57"/>
      <c r="Q205" s="57" t="s">
        <v>386</v>
      </c>
      <c r="R205" s="57" t="s">
        <v>386</v>
      </c>
      <c r="S205" s="57"/>
      <c r="T205" s="57"/>
      <c r="U205" s="57"/>
      <c r="V205" s="57"/>
      <c r="W205" s="61"/>
      <c r="X205" s="57"/>
      <c r="Y205" s="57"/>
      <c r="Z205" s="57"/>
      <c r="AA205" s="57"/>
      <c r="AB205" s="57"/>
      <c r="AC205" s="57"/>
      <c r="AD205" s="57"/>
      <c r="AE205" s="57"/>
      <c r="AF205" s="57" t="s">
        <v>386</v>
      </c>
      <c r="AG205" s="57" t="s">
        <v>386</v>
      </c>
      <c r="AH205" s="57" t="s">
        <v>386</v>
      </c>
      <c r="AI205" s="57"/>
      <c r="AJ205" s="57"/>
      <c r="AK205" s="57" t="s">
        <v>386</v>
      </c>
      <c r="AL205" s="57" t="s">
        <v>386</v>
      </c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 t="s">
        <v>386</v>
      </c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 t="s">
        <v>386</v>
      </c>
      <c r="BV205" s="57" t="s">
        <v>386</v>
      </c>
      <c r="BW205" s="57"/>
      <c r="BX205" s="57"/>
      <c r="BY205" s="57" t="s">
        <v>386</v>
      </c>
      <c r="BZ205" s="57" t="s">
        <v>386</v>
      </c>
      <c r="CA205" s="57"/>
      <c r="CB205" s="57"/>
      <c r="CC205" s="57"/>
      <c r="CD205" s="38"/>
      <c r="CE205" s="57" t="s">
        <v>386</v>
      </c>
      <c r="CF205" s="57" t="s">
        <v>386</v>
      </c>
      <c r="CG205" s="57"/>
      <c r="CH205" s="57"/>
      <c r="CI205" s="57"/>
      <c r="CJ205" s="57" t="s">
        <v>386</v>
      </c>
      <c r="CK205" s="57" t="s">
        <v>386</v>
      </c>
      <c r="CL205" s="57"/>
      <c r="CM205" s="57"/>
      <c r="CN205" s="57" t="s">
        <v>386</v>
      </c>
      <c r="CO205" s="57"/>
      <c r="CP205" s="57"/>
      <c r="CQ205" s="57" t="s">
        <v>386</v>
      </c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 t="s">
        <v>398</v>
      </c>
      <c r="DF205" s="57"/>
      <c r="DG205" s="57" t="s">
        <v>398</v>
      </c>
      <c r="DH205" s="57"/>
      <c r="DI205" s="57" t="s">
        <v>398</v>
      </c>
      <c r="DJ205" s="57" t="s">
        <v>398</v>
      </c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 t="s">
        <v>386</v>
      </c>
      <c r="DV205" s="57"/>
      <c r="DW205" s="57"/>
      <c r="DX205" s="57"/>
      <c r="DY205" s="57"/>
      <c r="DZ205" s="57"/>
      <c r="EA205" s="57" t="s">
        <v>387</v>
      </c>
      <c r="EB205" s="57" t="s">
        <v>387</v>
      </c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 t="s">
        <v>386</v>
      </c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 t="s">
        <v>386</v>
      </c>
      <c r="FC205" s="57" t="s">
        <v>386</v>
      </c>
      <c r="FD205" s="57" t="s">
        <v>386</v>
      </c>
      <c r="FE205" s="57"/>
      <c r="FF205" s="38"/>
      <c r="FG205" s="61"/>
      <c r="FH205" s="57" t="s">
        <v>386</v>
      </c>
      <c r="FI205" s="57" t="s">
        <v>386</v>
      </c>
      <c r="FJ205" s="57"/>
      <c r="FK205" s="57" t="s">
        <v>386</v>
      </c>
      <c r="FL205" s="57" t="s">
        <v>386</v>
      </c>
      <c r="FM205" s="57"/>
      <c r="FN205" s="57"/>
      <c r="FO205" s="57"/>
      <c r="FP205" s="57" t="s">
        <v>386</v>
      </c>
      <c r="FQ205" s="57"/>
      <c r="FR205" s="57"/>
      <c r="FS205" s="57"/>
      <c r="FT205" s="57" t="s">
        <v>386</v>
      </c>
      <c r="FU205" s="57"/>
      <c r="FV205" s="57" t="s">
        <v>386</v>
      </c>
      <c r="FW205" s="57"/>
      <c r="FX205" s="57"/>
      <c r="FY205" s="57"/>
      <c r="FZ205" s="57"/>
      <c r="GA205" s="61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 t="s">
        <v>386</v>
      </c>
      <c r="GP205" s="57" t="s">
        <v>386</v>
      </c>
      <c r="GQ205" s="57"/>
      <c r="GR205" s="38"/>
      <c r="GS205" s="38"/>
      <c r="GT205" s="38"/>
      <c r="GU205" s="37"/>
      <c r="GV205" s="61"/>
      <c r="GW205" s="57"/>
      <c r="GX205" s="57"/>
      <c r="GY205" s="57"/>
      <c r="GZ205" s="57" t="s">
        <v>386</v>
      </c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38"/>
      <c r="HO205" s="61"/>
      <c r="HP205" s="57"/>
      <c r="HQ205" s="57"/>
      <c r="HR205" s="57"/>
      <c r="HS205" s="57"/>
      <c r="HT205" s="57"/>
      <c r="HU205" s="57"/>
      <c r="HV205" s="57"/>
      <c r="HW205" s="57"/>
      <c r="HX205" s="57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61"/>
      <c r="IJ205" s="57" t="s">
        <v>387</v>
      </c>
      <c r="IK205" s="57" t="s">
        <v>387</v>
      </c>
      <c r="IL205" s="57"/>
      <c r="IM205" s="57" t="s">
        <v>387</v>
      </c>
      <c r="IN205" s="57"/>
      <c r="IO205" s="57"/>
      <c r="IP205" s="57"/>
      <c r="IQ205" s="57" t="s">
        <v>387</v>
      </c>
      <c r="IR205" s="57" t="s">
        <v>387</v>
      </c>
      <c r="IS205" s="57"/>
      <c r="IT205" s="57"/>
      <c r="IU205" s="57"/>
      <c r="IV205" s="57"/>
      <c r="IW205" s="57"/>
      <c r="IX205" s="57"/>
      <c r="IY205" s="57"/>
      <c r="IZ205" s="38"/>
      <c r="JA205" s="38"/>
      <c r="JB205" s="38"/>
      <c r="JC205" s="61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57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 t="str">
        <f t="shared" si="746"/>
        <v/>
      </c>
      <c r="AGL205" s="36" t="str">
        <f t="shared" si="759"/>
        <v/>
      </c>
      <c r="AGM205" s="36" t="str">
        <f t="shared" si="747"/>
        <v/>
      </c>
      <c r="AGN205" s="39">
        <f t="shared" si="760"/>
        <v>18</v>
      </c>
      <c r="AGO205" s="36" t="str">
        <f t="shared" si="761"/>
        <v/>
      </c>
      <c r="AGP205" s="36">
        <f t="shared" si="748"/>
        <v>2</v>
      </c>
      <c r="AGQ205" s="39">
        <f t="shared" si="762"/>
        <v>17</v>
      </c>
      <c r="AGR205" s="36" t="str">
        <f t="shared" si="763"/>
        <v/>
      </c>
      <c r="AGS205" s="36">
        <f t="shared" si="749"/>
        <v>5</v>
      </c>
      <c r="AGT205" s="39">
        <f t="shared" si="764"/>
        <v>3</v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15</v>
      </c>
      <c r="B206" s="48" t="s">
        <v>101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386</v>
      </c>
      <c r="P206" s="57"/>
      <c r="Q206" s="57" t="s">
        <v>386</v>
      </c>
      <c r="R206" s="57" t="s">
        <v>386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386</v>
      </c>
      <c r="AG206" s="57" t="s">
        <v>386</v>
      </c>
      <c r="AH206" s="57" t="s">
        <v>386</v>
      </c>
      <c r="AI206" s="57"/>
      <c r="AJ206" s="57"/>
      <c r="AK206" s="57" t="s">
        <v>386</v>
      </c>
      <c r="AL206" s="57" t="s">
        <v>386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386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386</v>
      </c>
      <c r="BV206" s="57" t="s">
        <v>386</v>
      </c>
      <c r="BW206" s="57"/>
      <c r="BX206" s="57"/>
      <c r="BY206" s="57" t="s">
        <v>386</v>
      </c>
      <c r="BZ206" s="57" t="s">
        <v>386</v>
      </c>
      <c r="CA206" s="57"/>
      <c r="CB206" s="57"/>
      <c r="CC206" s="57"/>
      <c r="CD206" s="38"/>
      <c r="CE206" s="57" t="s">
        <v>386</v>
      </c>
      <c r="CF206" s="57" t="s">
        <v>386</v>
      </c>
      <c r="CG206" s="57"/>
      <c r="CH206" s="57"/>
      <c r="CI206" s="57"/>
      <c r="CJ206" s="57" t="s">
        <v>386</v>
      </c>
      <c r="CK206" s="57" t="s">
        <v>386</v>
      </c>
      <c r="CL206" s="57"/>
      <c r="CM206" s="57"/>
      <c r="CN206" s="57" t="s">
        <v>386</v>
      </c>
      <c r="CO206" s="57"/>
      <c r="CP206" s="57"/>
      <c r="CQ206" s="57" t="s">
        <v>386</v>
      </c>
      <c r="CR206" s="57"/>
      <c r="CS206" s="57"/>
      <c r="CT206" s="57"/>
      <c r="CU206" s="57"/>
      <c r="CV206" s="38"/>
      <c r="CW206" s="38"/>
      <c r="CX206" s="38"/>
      <c r="CY206" s="61"/>
      <c r="CZ206" s="57"/>
      <c r="DA206" s="57"/>
      <c r="DB206" s="57"/>
      <c r="DC206" s="57"/>
      <c r="DD206" s="57"/>
      <c r="DE206" s="57" t="s">
        <v>398</v>
      </c>
      <c r="DF206" s="57"/>
      <c r="DG206" s="57" t="s">
        <v>398</v>
      </c>
      <c r="DH206" s="57"/>
      <c r="DI206" s="57" t="s">
        <v>398</v>
      </c>
      <c r="DJ206" s="57" t="s">
        <v>398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 t="s">
        <v>386</v>
      </c>
      <c r="DV206" s="57"/>
      <c r="DW206" s="57"/>
      <c r="DX206" s="57"/>
      <c r="DY206" s="57"/>
      <c r="DZ206" s="57"/>
      <c r="EA206" s="57" t="s">
        <v>387</v>
      </c>
      <c r="EB206" s="57" t="s">
        <v>387</v>
      </c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 t="s">
        <v>386</v>
      </c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 t="s">
        <v>386</v>
      </c>
      <c r="FC206" s="57" t="s">
        <v>386</v>
      </c>
      <c r="FD206" s="57" t="s">
        <v>386</v>
      </c>
      <c r="FE206" s="57"/>
      <c r="FF206" s="38"/>
      <c r="FG206" s="61"/>
      <c r="FH206" s="57" t="s">
        <v>386</v>
      </c>
      <c r="FI206" s="57" t="s">
        <v>386</v>
      </c>
      <c r="FJ206" s="57"/>
      <c r="FK206" s="57" t="s">
        <v>386</v>
      </c>
      <c r="FL206" s="57" t="s">
        <v>386</v>
      </c>
      <c r="FM206" s="57"/>
      <c r="FN206" s="57"/>
      <c r="FO206" s="57"/>
      <c r="FP206" s="57" t="s">
        <v>386</v>
      </c>
      <c r="FQ206" s="57"/>
      <c r="FR206" s="57"/>
      <c r="FS206" s="57"/>
      <c r="FT206" s="57" t="s">
        <v>386</v>
      </c>
      <c r="FU206" s="57"/>
      <c r="FV206" s="57" t="s">
        <v>386</v>
      </c>
      <c r="FW206" s="57"/>
      <c r="FX206" s="57"/>
      <c r="FY206" s="57"/>
      <c r="FZ206" s="57"/>
      <c r="GA206" s="61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 t="s">
        <v>386</v>
      </c>
      <c r="GP206" s="57" t="s">
        <v>386</v>
      </c>
      <c r="GQ206" s="57"/>
      <c r="GR206" s="38"/>
      <c r="GS206" s="38"/>
      <c r="GT206" s="38"/>
      <c r="GU206" s="37"/>
      <c r="GV206" s="61"/>
      <c r="GW206" s="57"/>
      <c r="GX206" s="57"/>
      <c r="GY206" s="57"/>
      <c r="GZ206" s="57" t="s">
        <v>386</v>
      </c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38"/>
      <c r="HO206" s="61"/>
      <c r="HP206" s="57"/>
      <c r="HQ206" s="57"/>
      <c r="HR206" s="57"/>
      <c r="HS206" s="57"/>
      <c r="HT206" s="57"/>
      <c r="HU206" s="57"/>
      <c r="HV206" s="57"/>
      <c r="HW206" s="57"/>
      <c r="HX206" s="57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61"/>
      <c r="IJ206" s="57" t="s">
        <v>387</v>
      </c>
      <c r="IK206" s="57" t="s">
        <v>387</v>
      </c>
      <c r="IL206" s="57"/>
      <c r="IM206" s="57" t="s">
        <v>387</v>
      </c>
      <c r="IN206" s="57"/>
      <c r="IO206" s="57"/>
      <c r="IP206" s="57"/>
      <c r="IQ206" s="57" t="s">
        <v>387</v>
      </c>
      <c r="IR206" s="57" t="s">
        <v>387</v>
      </c>
      <c r="IS206" s="57"/>
      <c r="IT206" s="57"/>
      <c r="IU206" s="57"/>
      <c r="IV206" s="57"/>
      <c r="IW206" s="57"/>
      <c r="IX206" s="57"/>
      <c r="IY206" s="57"/>
      <c r="IZ206" s="38"/>
      <c r="JA206" s="38"/>
      <c r="JB206" s="38"/>
      <c r="JC206" s="61"/>
      <c r="JD206" s="57"/>
      <c r="JE206" s="57"/>
      <c r="JF206" s="57"/>
      <c r="JG206" s="57"/>
      <c r="JH206" s="57"/>
      <c r="JI206" s="57"/>
      <c r="JJ206" s="57"/>
      <c r="JK206" s="57"/>
      <c r="JL206" s="57"/>
      <c r="JM206" s="57"/>
      <c r="JN206" s="57"/>
      <c r="JO206" s="57"/>
      <c r="JP206" s="57"/>
      <c r="JQ206" s="57"/>
      <c r="JR206" s="57"/>
      <c r="JS206" s="57"/>
      <c r="JT206" s="57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 t="str">
        <f t="shared" si="746"/>
        <v/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>
        <f t="shared" si="748"/>
        <v>2</v>
      </c>
      <c r="AGQ206" s="39">
        <f t="shared" si="762"/>
        <v>17</v>
      </c>
      <c r="AGR206" s="36" t="str">
        <f t="shared" si="763"/>
        <v/>
      </c>
      <c r="AGS206" s="36">
        <f t="shared" si="749"/>
        <v>5</v>
      </c>
      <c r="AGT206" s="39">
        <f t="shared" si="764"/>
        <v>3</v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16</v>
      </c>
      <c r="B207" s="48" t="s">
        <v>102</v>
      </c>
      <c r="C207" s="61"/>
      <c r="D207" s="57"/>
      <c r="E207" s="57"/>
      <c r="F207" s="57"/>
      <c r="G207" s="57" t="s">
        <v>386</v>
      </c>
      <c r="H207" s="57" t="s">
        <v>386</v>
      </c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38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61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7"/>
      <c r="FF207" s="38"/>
      <c r="FG207" s="61"/>
      <c r="FH207" s="57"/>
      <c r="FI207" s="57" t="s">
        <v>386</v>
      </c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61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/>
      <c r="GP207" s="57"/>
      <c r="GQ207" s="57"/>
      <c r="GR207" s="38"/>
      <c r="GS207" s="38"/>
      <c r="GT207" s="38"/>
      <c r="GU207" s="37"/>
      <c r="GV207" s="61"/>
      <c r="GW207" s="57"/>
      <c r="GX207" s="57"/>
      <c r="GY207" s="57"/>
      <c r="GZ207" s="57"/>
      <c r="HA207" s="57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7"/>
      <c r="HN207" s="38"/>
      <c r="HO207" s="61"/>
      <c r="HP207" s="57"/>
      <c r="HQ207" s="57"/>
      <c r="HR207" s="57"/>
      <c r="HS207" s="57"/>
      <c r="HT207" s="57"/>
      <c r="HU207" s="57"/>
      <c r="HV207" s="57"/>
      <c r="HW207" s="57"/>
      <c r="HX207" s="57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/>
      <c r="IP207" s="57"/>
      <c r="IQ207" s="57"/>
      <c r="IR207" s="57"/>
      <c r="IS207" s="57"/>
      <c r="IT207" s="57"/>
      <c r="IU207" s="57"/>
      <c r="IV207" s="57"/>
      <c r="IW207" s="57"/>
      <c r="IX207" s="57"/>
      <c r="IY207" s="57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/>
      <c r="JJ207" s="57"/>
      <c r="JK207" s="57"/>
      <c r="JL207" s="57"/>
      <c r="JM207" s="57"/>
      <c r="JN207" s="57"/>
      <c r="JO207" s="57"/>
      <c r="JP207" s="57"/>
      <c r="JQ207" s="57"/>
      <c r="JR207" s="57"/>
      <c r="JS207" s="57"/>
      <c r="JT207" s="57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 t="str">
        <f t="shared" si="746"/>
        <v/>
      </c>
      <c r="AGL207" s="36" t="str">
        <f t="shared" si="759"/>
        <v/>
      </c>
      <c r="AGM207" s="36" t="str">
        <f t="shared" si="747"/>
        <v/>
      </c>
      <c r="AGN207" s="39">
        <f t="shared" si="760"/>
        <v>2</v>
      </c>
      <c r="AGO207" s="36" t="str">
        <f t="shared" si="761"/>
        <v/>
      </c>
      <c r="AGP207" s="36" t="str">
        <f t="shared" si="748"/>
        <v/>
      </c>
      <c r="AGQ207" s="39">
        <f t="shared" si="762"/>
        <v>1</v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17</v>
      </c>
      <c r="B208" s="48" t="s">
        <v>103</v>
      </c>
      <c r="C208" s="61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61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38"/>
      <c r="FG208" s="61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61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38"/>
      <c r="GS208" s="38"/>
      <c r="GT208" s="38"/>
      <c r="GU208" s="37"/>
      <c r="GV208" s="61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38"/>
      <c r="HO208" s="61"/>
      <c r="HP208" s="57"/>
      <c r="HQ208" s="57"/>
      <c r="HR208" s="57"/>
      <c r="HS208" s="57"/>
      <c r="HT208" s="57"/>
      <c r="HU208" s="57"/>
      <c r="HV208" s="57"/>
      <c r="HW208" s="57"/>
      <c r="HX208" s="57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/>
      <c r="IP208" s="57"/>
      <c r="IQ208" s="57"/>
      <c r="IR208" s="57"/>
      <c r="IS208" s="57"/>
      <c r="IT208" s="57"/>
      <c r="IU208" s="57"/>
      <c r="IV208" s="57"/>
      <c r="IW208" s="57"/>
      <c r="IX208" s="57"/>
      <c r="IY208" s="57"/>
      <c r="IZ208" s="38"/>
      <c r="JA208" s="38"/>
      <c r="JB208" s="38"/>
      <c r="JC208" s="61"/>
      <c r="JD208" s="57"/>
      <c r="JE208" s="57"/>
      <c r="JF208" s="57"/>
      <c r="JG208" s="57"/>
      <c r="JH208" s="57"/>
      <c r="JI208" s="57"/>
      <c r="JJ208" s="57"/>
      <c r="JK208" s="57"/>
      <c r="JL208" s="57"/>
      <c r="JM208" s="57"/>
      <c r="JN208" s="57"/>
      <c r="JO208" s="57"/>
      <c r="JP208" s="57"/>
      <c r="JQ208" s="57"/>
      <c r="JR208" s="57"/>
      <c r="JS208" s="57"/>
      <c r="JT208" s="57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 t="str">
        <f t="shared" si="760"/>
        <v/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18</v>
      </c>
      <c r="B209" s="48" t="s">
        <v>104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 t="s">
        <v>386</v>
      </c>
      <c r="AW209" s="57"/>
      <c r="AX209" s="57"/>
      <c r="AY209" s="57"/>
      <c r="AZ209" s="57" t="s">
        <v>386</v>
      </c>
      <c r="BA209" s="57"/>
      <c r="BB209" s="57"/>
      <c r="BC209" s="57" t="s">
        <v>386</v>
      </c>
      <c r="BD209" s="57"/>
      <c r="BE209" s="57" t="s">
        <v>386</v>
      </c>
      <c r="BF209" s="57" t="s">
        <v>386</v>
      </c>
      <c r="BG209" s="57"/>
      <c r="BH209" s="38"/>
      <c r="BI209" s="38"/>
      <c r="BJ209" s="38"/>
      <c r="BK209" s="61"/>
      <c r="BL209" s="57"/>
      <c r="BM209" s="57"/>
      <c r="BN209" s="57"/>
      <c r="BO209" s="57" t="s">
        <v>386</v>
      </c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 t="s">
        <v>386</v>
      </c>
      <c r="CF209" s="57"/>
      <c r="CG209" s="57"/>
      <c r="CH209" s="57"/>
      <c r="CI209" s="57"/>
      <c r="CJ209" s="57"/>
      <c r="CK209" s="57" t="s">
        <v>386</v>
      </c>
      <c r="CL209" s="57"/>
      <c r="CM209" s="57"/>
      <c r="CN209" s="57" t="s">
        <v>386</v>
      </c>
      <c r="CO209" s="57"/>
      <c r="CP209" s="57"/>
      <c r="CQ209" s="57" t="s">
        <v>386</v>
      </c>
      <c r="CR209" s="57"/>
      <c r="CS209" s="57"/>
      <c r="CT209" s="57"/>
      <c r="CU209" s="57"/>
      <c r="CV209" s="38"/>
      <c r="CW209" s="38"/>
      <c r="CX209" s="38"/>
      <c r="CY209" s="61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38"/>
      <c r="DP209" s="38"/>
      <c r="DQ209" s="38"/>
      <c r="DR209" s="38"/>
      <c r="DS209" s="61"/>
      <c r="DT209" s="57"/>
      <c r="DU209" s="57"/>
      <c r="DV209" s="57"/>
      <c r="DW209" s="57" t="s">
        <v>386</v>
      </c>
      <c r="DX209" s="57" t="s">
        <v>386</v>
      </c>
      <c r="DY209" s="57"/>
      <c r="DZ209" s="57"/>
      <c r="EA209" s="57" t="s">
        <v>386</v>
      </c>
      <c r="EB209" s="57" t="s">
        <v>386</v>
      </c>
      <c r="EC209" s="57"/>
      <c r="ED209" s="57"/>
      <c r="EE209" s="57" t="s">
        <v>386</v>
      </c>
      <c r="EF209" s="57"/>
      <c r="EG209" s="57" t="s">
        <v>386</v>
      </c>
      <c r="EH209" s="57"/>
      <c r="EI209" s="38"/>
      <c r="EJ209" s="38"/>
      <c r="EK209" s="38"/>
      <c r="EL209" s="38"/>
      <c r="EM209" s="57"/>
      <c r="EN209" s="57" t="s">
        <v>386</v>
      </c>
      <c r="EO209" s="57" t="s">
        <v>386</v>
      </c>
      <c r="EP209" s="57"/>
      <c r="EQ209" s="57"/>
      <c r="ER209" s="57" t="s">
        <v>386</v>
      </c>
      <c r="ES209" s="57" t="s">
        <v>386</v>
      </c>
      <c r="ET209" s="57"/>
      <c r="EU209" s="57"/>
      <c r="EV209" s="57"/>
      <c r="EW209" s="57"/>
      <c r="EX209" s="57"/>
      <c r="EY209" s="57"/>
      <c r="EZ209" s="57"/>
      <c r="FA209" s="57"/>
      <c r="FB209" s="57" t="s">
        <v>386</v>
      </c>
      <c r="FC209" s="57" t="s">
        <v>386</v>
      </c>
      <c r="FD209" s="57" t="s">
        <v>386</v>
      </c>
      <c r="FE209" s="57"/>
      <c r="FF209" s="38"/>
      <c r="FG209" s="61"/>
      <c r="FH209" s="57" t="s">
        <v>386</v>
      </c>
      <c r="FI209" s="57" t="s">
        <v>386</v>
      </c>
      <c r="FJ209" s="57"/>
      <c r="FK209" s="57" t="s">
        <v>386</v>
      </c>
      <c r="FL209" s="57" t="s">
        <v>386</v>
      </c>
      <c r="FM209" s="57"/>
      <c r="FN209" s="57"/>
      <c r="FO209" s="57" t="s">
        <v>386</v>
      </c>
      <c r="FP209" s="57" t="s">
        <v>386</v>
      </c>
      <c r="FQ209" s="57"/>
      <c r="FR209" s="57"/>
      <c r="FS209" s="57" t="s">
        <v>386</v>
      </c>
      <c r="FT209" s="57"/>
      <c r="FU209" s="57"/>
      <c r="FV209" s="57"/>
      <c r="FW209" s="57"/>
      <c r="FX209" s="57"/>
      <c r="FY209" s="57"/>
      <c r="FZ209" s="57"/>
      <c r="GA209" s="61"/>
      <c r="GB209" s="57" t="s">
        <v>386</v>
      </c>
      <c r="GC209" s="57" t="s">
        <v>386</v>
      </c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38"/>
      <c r="GS209" s="38"/>
      <c r="GT209" s="38"/>
      <c r="GU209" s="37"/>
      <c r="GV209" s="61"/>
      <c r="GW209" s="57"/>
      <c r="GX209" s="57"/>
      <c r="GY209" s="57"/>
      <c r="GZ209" s="57" t="s">
        <v>386</v>
      </c>
      <c r="HA209" s="57"/>
      <c r="HB209" s="57"/>
      <c r="HC209" s="57"/>
      <c r="HD209" s="57" t="s">
        <v>386</v>
      </c>
      <c r="HE209" s="57" t="s">
        <v>386</v>
      </c>
      <c r="HF209" s="57"/>
      <c r="HG209" s="57"/>
      <c r="HH209" s="57"/>
      <c r="HI209" s="57"/>
      <c r="HJ209" s="57"/>
      <c r="HK209" s="57"/>
      <c r="HL209" s="57"/>
      <c r="HM209" s="57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 t="s">
        <v>397</v>
      </c>
      <c r="IN209" s="57"/>
      <c r="IO209" s="57"/>
      <c r="IP209" s="57"/>
      <c r="IQ209" s="57" t="s">
        <v>397</v>
      </c>
      <c r="IR209" s="57" t="s">
        <v>397</v>
      </c>
      <c r="IS209" s="57"/>
      <c r="IT209" s="57"/>
      <c r="IU209" s="57" t="s">
        <v>397</v>
      </c>
      <c r="IV209" s="57"/>
      <c r="IW209" s="57" t="s">
        <v>397</v>
      </c>
      <c r="IX209" s="57" t="s">
        <v>397</v>
      </c>
      <c r="IY209" s="57"/>
      <c r="IZ209" s="38"/>
      <c r="JA209" s="38"/>
      <c r="JB209" s="38"/>
      <c r="JC209" s="57" t="s">
        <v>397</v>
      </c>
      <c r="JD209" s="57"/>
      <c r="JE209" s="57"/>
      <c r="JF209" s="57"/>
      <c r="JG209" s="57" t="s">
        <v>397</v>
      </c>
      <c r="JH209" s="57"/>
      <c r="JI209" s="57" t="s">
        <v>397</v>
      </c>
      <c r="JJ209" s="57" t="s">
        <v>397</v>
      </c>
      <c r="JK209" s="57"/>
      <c r="JL209" s="57" t="s">
        <v>397</v>
      </c>
      <c r="JM209" s="57"/>
      <c r="JN209" s="57"/>
      <c r="JO209" s="57"/>
      <c r="JP209" s="57"/>
      <c r="JQ209" s="57" t="s">
        <v>397</v>
      </c>
      <c r="JR209" s="57" t="s">
        <v>397</v>
      </c>
      <c r="JS209" s="57" t="s">
        <v>397</v>
      </c>
      <c r="JT209" s="57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>
        <f t="shared" si="757"/>
        <v>8</v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>
        <f t="shared" si="760"/>
        <v>9</v>
      </c>
      <c r="AGO209" s="36" t="str">
        <f t="shared" si="761"/>
        <v/>
      </c>
      <c r="AGP209" s="36" t="str">
        <f t="shared" si="748"/>
        <v/>
      </c>
      <c r="AGQ209" s="39">
        <f t="shared" si="762"/>
        <v>21</v>
      </c>
      <c r="AGR209" s="36">
        <f t="shared" si="763"/>
        <v>7</v>
      </c>
      <c r="AGS209" s="36" t="str">
        <f t="shared" si="749"/>
        <v/>
      </c>
      <c r="AGT209" s="39">
        <f t="shared" si="764"/>
        <v>5</v>
      </c>
      <c r="AGU209" s="36">
        <f t="shared" si="765"/>
        <v>7</v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19</v>
      </c>
      <c r="B210" s="48" t="s">
        <v>105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 t="s">
        <v>386</v>
      </c>
      <c r="R210" s="57" t="s">
        <v>386</v>
      </c>
      <c r="S210" s="57"/>
      <c r="T210" s="57"/>
      <c r="U210" s="57"/>
      <c r="V210" s="57"/>
      <c r="W210" s="61"/>
      <c r="X210" s="57"/>
      <c r="Y210" s="57"/>
      <c r="Z210" s="57"/>
      <c r="AA210" s="57"/>
      <c r="AB210" s="57" t="s">
        <v>386</v>
      </c>
      <c r="AC210" s="57"/>
      <c r="AD210" s="57"/>
      <c r="AE210" s="57"/>
      <c r="AF210" s="57"/>
      <c r="AG210" s="57"/>
      <c r="AH210" s="57"/>
      <c r="AI210" s="57"/>
      <c r="AJ210" s="57"/>
      <c r="AK210" s="57" t="s">
        <v>386</v>
      </c>
      <c r="AL210" s="57" t="s">
        <v>386</v>
      </c>
      <c r="AM210" s="57" t="s">
        <v>386</v>
      </c>
      <c r="AN210" s="57" t="s">
        <v>386</v>
      </c>
      <c r="AO210" s="38"/>
      <c r="AP210" s="38"/>
      <c r="AQ210" s="61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38"/>
      <c r="BI210" s="38"/>
      <c r="BJ210" s="38"/>
      <c r="BK210" s="61"/>
      <c r="BL210" s="57"/>
      <c r="BM210" s="57"/>
      <c r="BN210" s="57"/>
      <c r="BO210" s="57" t="s">
        <v>386</v>
      </c>
      <c r="BP210" s="57" t="s">
        <v>386</v>
      </c>
      <c r="BQ210" s="57"/>
      <c r="BR210" s="57"/>
      <c r="BS210" s="57"/>
      <c r="BT210" s="57"/>
      <c r="BU210" s="57"/>
      <c r="BV210" s="57"/>
      <c r="BW210" s="57"/>
      <c r="BX210" s="57"/>
      <c r="BY210" s="57" t="s">
        <v>386</v>
      </c>
      <c r="BZ210" s="57" t="s">
        <v>386</v>
      </c>
      <c r="CA210" s="57"/>
      <c r="CB210" s="57"/>
      <c r="CC210" s="57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 t="s">
        <v>386</v>
      </c>
      <c r="CR210" s="57"/>
      <c r="CS210" s="57"/>
      <c r="CT210" s="57"/>
      <c r="CU210" s="57"/>
      <c r="CV210" s="38"/>
      <c r="CW210" s="38"/>
      <c r="CX210" s="38"/>
      <c r="CY210" s="61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61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61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7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 t="s">
        <v>386</v>
      </c>
      <c r="FP210" s="57" t="s">
        <v>386</v>
      </c>
      <c r="FQ210" s="57"/>
      <c r="FR210" s="57"/>
      <c r="FS210" s="57"/>
      <c r="FT210" s="57" t="s">
        <v>386</v>
      </c>
      <c r="FU210" s="57"/>
      <c r="FV210" s="57" t="s">
        <v>386</v>
      </c>
      <c r="FW210" s="57"/>
      <c r="FX210" s="57"/>
      <c r="FY210" s="57"/>
      <c r="FZ210" s="57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38"/>
      <c r="GS210" s="38"/>
      <c r="GT210" s="38"/>
      <c r="GU210" s="37"/>
      <c r="GV210" s="57" t="s">
        <v>386</v>
      </c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57"/>
      <c r="HH210" s="57"/>
      <c r="HI210" s="57"/>
      <c r="HJ210" s="57"/>
      <c r="HK210" s="57"/>
      <c r="HL210" s="57"/>
      <c r="HM210" s="57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57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57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 t="str">
        <f t="shared" si="746"/>
        <v/>
      </c>
      <c r="AGL210" s="36" t="str">
        <f t="shared" si="759"/>
        <v/>
      </c>
      <c r="AGM210" s="36" t="str">
        <f t="shared" si="747"/>
        <v/>
      </c>
      <c r="AGN210" s="39">
        <f t="shared" si="760"/>
        <v>11</v>
      </c>
      <c r="AGO210" s="36" t="str">
        <f t="shared" si="761"/>
        <v/>
      </c>
      <c r="AGP210" s="36" t="str">
        <f t="shared" si="748"/>
        <v/>
      </c>
      <c r="AGQ210" s="39">
        <f t="shared" si="762"/>
        <v>5</v>
      </c>
      <c r="AGR210" s="36" t="str">
        <f t="shared" si="763"/>
        <v/>
      </c>
      <c r="AGS210" s="36" t="str">
        <f t="shared" si="749"/>
        <v/>
      </c>
      <c r="AGT210" s="39">
        <f t="shared" si="764"/>
        <v>1</v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20</v>
      </c>
      <c r="B211" s="48" t="s">
        <v>106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61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 t="s">
        <v>386</v>
      </c>
      <c r="BZ211" s="57" t="s">
        <v>386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38"/>
      <c r="CW211" s="38"/>
      <c r="CX211" s="38"/>
      <c r="CY211" s="61"/>
      <c r="CZ211" s="57" t="s">
        <v>398</v>
      </c>
      <c r="DA211" s="57"/>
      <c r="DB211" s="57"/>
      <c r="DC211" s="57" t="s">
        <v>398</v>
      </c>
      <c r="DD211" s="57" t="s">
        <v>398</v>
      </c>
      <c r="DE211" s="57" t="s">
        <v>398</v>
      </c>
      <c r="DF211" s="57"/>
      <c r="DG211" s="57" t="s">
        <v>398</v>
      </c>
      <c r="DH211" s="57"/>
      <c r="DI211" s="57" t="s">
        <v>398</v>
      </c>
      <c r="DJ211" s="57" t="s">
        <v>398</v>
      </c>
      <c r="DK211" s="57"/>
      <c r="DL211" s="57"/>
      <c r="DM211" s="57"/>
      <c r="DN211" s="57"/>
      <c r="DO211" s="38"/>
      <c r="DP211" s="38"/>
      <c r="DQ211" s="38"/>
      <c r="DR211" s="38"/>
      <c r="DS211" s="61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38"/>
      <c r="EJ211" s="38"/>
      <c r="EK211" s="38"/>
      <c r="EL211" s="38"/>
      <c r="EM211" s="61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38"/>
      <c r="GS211" s="38"/>
      <c r="GT211" s="38"/>
      <c r="GU211" s="37"/>
      <c r="GV211" s="61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7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57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57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 t="str">
        <f t="shared" si="746"/>
        <v/>
      </c>
      <c r="AGL211" s="36" t="str">
        <f t="shared" si="759"/>
        <v/>
      </c>
      <c r="AGM211" s="36" t="str">
        <f t="shared" si="747"/>
        <v/>
      </c>
      <c r="AGN211" s="39">
        <f t="shared" si="760"/>
        <v>2</v>
      </c>
      <c r="AGO211" s="36" t="str">
        <f t="shared" si="761"/>
        <v/>
      </c>
      <c r="AGP211" s="36" t="str">
        <f t="shared" si="748"/>
        <v/>
      </c>
      <c r="AGQ211" s="39">
        <f t="shared" si="762"/>
        <v>7</v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21</v>
      </c>
      <c r="B212" s="48" t="s">
        <v>107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37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61"/>
      <c r="AR212" s="57"/>
      <c r="AS212" s="57"/>
      <c r="AT212" s="57"/>
      <c r="AU212" s="57"/>
      <c r="AV212" s="57" t="s">
        <v>386</v>
      </c>
      <c r="AW212" s="57"/>
      <c r="AX212" s="57"/>
      <c r="AY212" s="57"/>
      <c r="AZ212" s="57" t="s">
        <v>386</v>
      </c>
      <c r="BA212" s="57"/>
      <c r="BB212" s="57"/>
      <c r="BC212" s="57" t="s">
        <v>386</v>
      </c>
      <c r="BD212" s="57"/>
      <c r="BE212" s="57" t="s">
        <v>386</v>
      </c>
      <c r="BF212" s="57"/>
      <c r="BG212" s="57"/>
      <c r="BH212" s="38"/>
      <c r="BI212" s="38"/>
      <c r="BJ212" s="38"/>
      <c r="BK212" s="61"/>
      <c r="BL212" s="57"/>
      <c r="BM212" s="57"/>
      <c r="BN212" s="57"/>
      <c r="BO212" s="57" t="s">
        <v>386</v>
      </c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38"/>
      <c r="CE212" s="57" t="s">
        <v>386</v>
      </c>
      <c r="CF212" s="57"/>
      <c r="CG212" s="57"/>
      <c r="CH212" s="57"/>
      <c r="CI212" s="57"/>
      <c r="CJ212" s="57"/>
      <c r="CK212" s="57" t="s">
        <v>386</v>
      </c>
      <c r="CL212" s="57"/>
      <c r="CM212" s="57"/>
      <c r="CN212" s="57" t="s">
        <v>386</v>
      </c>
      <c r="CO212" s="57"/>
      <c r="CP212" s="57"/>
      <c r="CQ212" s="57" t="s">
        <v>386</v>
      </c>
      <c r="CR212" s="57"/>
      <c r="CS212" s="57"/>
      <c r="CT212" s="57"/>
      <c r="CU212" s="57"/>
      <c r="CV212" s="38"/>
      <c r="CW212" s="38"/>
      <c r="CX212" s="38"/>
      <c r="CY212" s="61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38"/>
      <c r="DP212" s="38"/>
      <c r="DQ212" s="38"/>
      <c r="DR212" s="38"/>
      <c r="DS212" s="61"/>
      <c r="DT212" s="57"/>
      <c r="DU212" s="57"/>
      <c r="DV212" s="57"/>
      <c r="DW212" s="57" t="s">
        <v>386</v>
      </c>
      <c r="DX212" s="57" t="s">
        <v>386</v>
      </c>
      <c r="DY212" s="57"/>
      <c r="DZ212" s="57"/>
      <c r="EA212" s="57" t="s">
        <v>386</v>
      </c>
      <c r="EB212" s="57" t="s">
        <v>386</v>
      </c>
      <c r="EC212" s="57"/>
      <c r="ED212" s="57"/>
      <c r="EE212" s="57" t="s">
        <v>386</v>
      </c>
      <c r="EF212" s="57"/>
      <c r="EG212" s="57" t="s">
        <v>386</v>
      </c>
      <c r="EH212" s="57"/>
      <c r="EI212" s="38"/>
      <c r="EJ212" s="38"/>
      <c r="EK212" s="38"/>
      <c r="EL212" s="38"/>
      <c r="EM212" s="57"/>
      <c r="EN212" s="57" t="s">
        <v>386</v>
      </c>
      <c r="EO212" s="57" t="s">
        <v>386</v>
      </c>
      <c r="EP212" s="57"/>
      <c r="EQ212" s="57"/>
      <c r="ER212" s="57" t="s">
        <v>386</v>
      </c>
      <c r="ES212" s="57" t="s">
        <v>386</v>
      </c>
      <c r="ET212" s="57"/>
      <c r="EU212" s="57"/>
      <c r="EV212" s="57"/>
      <c r="EW212" s="57"/>
      <c r="EX212" s="57"/>
      <c r="EY212" s="57"/>
      <c r="EZ212" s="57"/>
      <c r="FA212" s="57"/>
      <c r="FB212" s="57" t="s">
        <v>386</v>
      </c>
      <c r="FC212" s="57" t="s">
        <v>386</v>
      </c>
      <c r="FD212" s="57"/>
      <c r="FE212" s="57"/>
      <c r="FF212" s="38"/>
      <c r="FG212" s="61"/>
      <c r="FH212" s="57" t="s">
        <v>386</v>
      </c>
      <c r="FI212" s="57" t="s">
        <v>386</v>
      </c>
      <c r="FJ212" s="57"/>
      <c r="FK212" s="57" t="s">
        <v>386</v>
      </c>
      <c r="FL212" s="57" t="s">
        <v>386</v>
      </c>
      <c r="FM212" s="57"/>
      <c r="FN212" s="57"/>
      <c r="FO212" s="57" t="s">
        <v>386</v>
      </c>
      <c r="FP212" s="57" t="s">
        <v>386</v>
      </c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61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 t="s">
        <v>386</v>
      </c>
      <c r="GP212" s="57" t="s">
        <v>386</v>
      </c>
      <c r="GQ212" s="57"/>
      <c r="GR212" s="38"/>
      <c r="GS212" s="38"/>
      <c r="GT212" s="38"/>
      <c r="GU212" s="37"/>
      <c r="GV212" s="61"/>
      <c r="GW212" s="57"/>
      <c r="GX212" s="57"/>
      <c r="GY212" s="57"/>
      <c r="GZ212" s="57"/>
      <c r="HA212" s="57"/>
      <c r="HB212" s="57"/>
      <c r="HC212" s="57"/>
      <c r="HD212" s="57" t="s">
        <v>386</v>
      </c>
      <c r="HE212" s="57" t="s">
        <v>386</v>
      </c>
      <c r="HF212" s="57"/>
      <c r="HG212" s="57"/>
      <c r="HH212" s="57"/>
      <c r="HI212" s="57"/>
      <c r="HJ212" s="57"/>
      <c r="HK212" s="57"/>
      <c r="HL212" s="57"/>
      <c r="HM212" s="57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/>
      <c r="JM212" s="57"/>
      <c r="JN212" s="57"/>
      <c r="JO212" s="57"/>
      <c r="JP212" s="57"/>
      <c r="JQ212" s="57"/>
      <c r="JR212" s="57"/>
      <c r="JS212" s="57"/>
      <c r="JT212" s="57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>
        <f t="shared" si="760"/>
        <v>8</v>
      </c>
      <c r="AGO212" s="36" t="str">
        <f t="shared" si="761"/>
        <v/>
      </c>
      <c r="AGP212" s="36" t="str">
        <f t="shared" si="748"/>
        <v/>
      </c>
      <c r="AGQ212" s="39">
        <f t="shared" si="762"/>
        <v>19</v>
      </c>
      <c r="AGR212" s="36" t="str">
        <f t="shared" si="763"/>
        <v/>
      </c>
      <c r="AGS212" s="36" t="str">
        <f t="shared" si="749"/>
        <v/>
      </c>
      <c r="AGT212" s="39">
        <f t="shared" si="764"/>
        <v>4</v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22</v>
      </c>
      <c r="B213" s="36"/>
      <c r="C213" s="37"/>
      <c r="D213" s="35"/>
      <c r="E213" s="35"/>
      <c r="F213" s="35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7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7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7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61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38"/>
      <c r="DP213" s="38"/>
      <c r="DQ213" s="38"/>
      <c r="DR213" s="38"/>
      <c r="DS213" s="61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37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7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61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57"/>
      <c r="HH213" s="57"/>
      <c r="HI213" s="57"/>
      <c r="HJ213" s="57"/>
      <c r="HK213" s="57"/>
      <c r="HL213" s="57"/>
      <c r="HM213" s="57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 t="str">
        <f t="shared" si="746"/>
        <v/>
      </c>
      <c r="AGL213" s="36" t="str">
        <f t="shared" si="759"/>
        <v/>
      </c>
      <c r="AGM213" s="36" t="str">
        <f t="shared" si="747"/>
        <v/>
      </c>
      <c r="AGN213" s="39" t="str">
        <f t="shared" si="760"/>
        <v/>
      </c>
      <c r="AGO213" s="36" t="str">
        <f t="shared" si="761"/>
        <v/>
      </c>
      <c r="AGP213" s="36" t="str">
        <f t="shared" si="748"/>
        <v/>
      </c>
      <c r="AGQ213" s="39" t="str">
        <f t="shared" si="762"/>
        <v/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23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7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32" customFormat="1" x14ac:dyDescent="0.25">
      <c r="A215" s="31" t="s">
        <v>38</v>
      </c>
      <c r="C215" s="33"/>
      <c r="D215" s="33"/>
      <c r="E215" s="33"/>
      <c r="F215" s="34"/>
      <c r="G215" s="33"/>
      <c r="H215" s="33"/>
      <c r="I215" s="33"/>
      <c r="J215" s="34"/>
      <c r="K215" s="33"/>
      <c r="L215" s="33"/>
      <c r="M215" s="33"/>
      <c r="N215" s="34"/>
      <c r="O215" s="33"/>
      <c r="P215" s="33"/>
      <c r="Q215" s="33"/>
      <c r="R215" s="34"/>
      <c r="S215" s="33"/>
      <c r="T215" s="33"/>
      <c r="U215" s="33"/>
      <c r="V215" s="34"/>
      <c r="W215" s="33"/>
      <c r="X215" s="33"/>
      <c r="Y215" s="33"/>
      <c r="Z215" s="34"/>
      <c r="AA215" s="33"/>
      <c r="AB215" s="33"/>
      <c r="AC215" s="33"/>
      <c r="AD215" s="34"/>
      <c r="AE215" s="33"/>
      <c r="AF215" s="33"/>
      <c r="AG215" s="33"/>
      <c r="AH215" s="34"/>
      <c r="AI215" s="33"/>
      <c r="AJ215" s="33"/>
      <c r="AK215" s="33"/>
      <c r="AL215" s="34"/>
      <c r="AM215" s="33"/>
      <c r="AN215" s="33"/>
      <c r="AO215" s="33"/>
      <c r="AP215" s="34"/>
      <c r="AQ215" s="33"/>
      <c r="AR215" s="33"/>
      <c r="AS215" s="33"/>
      <c r="AT215" s="34"/>
      <c r="AU215" s="33"/>
      <c r="AV215" s="33"/>
      <c r="AW215" s="33"/>
      <c r="AX215" s="34"/>
      <c r="AY215" s="33"/>
      <c r="AZ215" s="33"/>
      <c r="BA215" s="33"/>
      <c r="BB215" s="34"/>
      <c r="BC215" s="33"/>
      <c r="BD215" s="33"/>
      <c r="BE215" s="33"/>
      <c r="BF215" s="34"/>
      <c r="BG215" s="33"/>
      <c r="BH215" s="33"/>
      <c r="BI215" s="33"/>
      <c r="BJ215" s="34"/>
      <c r="BK215" s="33"/>
      <c r="BL215" s="33"/>
      <c r="BM215" s="33"/>
      <c r="BN215" s="34"/>
      <c r="BO215" s="33"/>
      <c r="BP215" s="33"/>
      <c r="BQ215" s="33"/>
      <c r="BR215" s="34"/>
      <c r="BS215" s="33"/>
      <c r="BT215" s="33"/>
      <c r="BU215" s="33"/>
      <c r="BV215" s="34"/>
      <c r="BW215" s="33"/>
      <c r="BX215" s="33"/>
      <c r="BY215" s="33"/>
      <c r="BZ215" s="34"/>
      <c r="CA215" s="33"/>
      <c r="CB215" s="33"/>
      <c r="CC215" s="33"/>
      <c r="CD215" s="34"/>
      <c r="CE215" s="33"/>
      <c r="CF215" s="33"/>
      <c r="CG215" s="33"/>
      <c r="CH215" s="34"/>
      <c r="CI215" s="33"/>
      <c r="CJ215" s="33"/>
      <c r="CK215" s="33"/>
      <c r="CL215" s="34"/>
      <c r="CM215" s="33"/>
      <c r="CN215" s="33"/>
      <c r="CO215" s="33"/>
      <c r="CP215" s="34"/>
      <c r="CQ215" s="33"/>
      <c r="CR215" s="33"/>
      <c r="CS215" s="33"/>
      <c r="CT215" s="34"/>
      <c r="CU215" s="33"/>
      <c r="CV215" s="33"/>
      <c r="CW215" s="33"/>
      <c r="CX215" s="34"/>
      <c r="CY215" s="33"/>
      <c r="CZ215" s="33"/>
      <c r="DA215" s="33"/>
      <c r="DB215" s="34"/>
      <c r="DC215" s="33"/>
      <c r="DD215" s="33"/>
      <c r="DE215" s="33"/>
      <c r="DF215" s="34"/>
      <c r="DG215" s="33"/>
      <c r="DH215" s="33"/>
      <c r="DI215" s="33"/>
      <c r="DJ215" s="34"/>
      <c r="DK215" s="33"/>
      <c r="DL215" s="33"/>
      <c r="DM215" s="33"/>
      <c r="DN215" s="34"/>
      <c r="DO215" s="33"/>
      <c r="DP215" s="33"/>
      <c r="DQ215" s="33"/>
      <c r="DR215" s="34"/>
      <c r="DS215" s="33"/>
      <c r="DT215" s="33"/>
      <c r="DU215" s="33"/>
      <c r="DV215" s="34"/>
      <c r="DW215" s="33"/>
      <c r="DX215" s="33"/>
      <c r="DY215" s="33"/>
      <c r="DZ215" s="34"/>
      <c r="EA215" s="33"/>
      <c r="EB215" s="33"/>
      <c r="EC215" s="33"/>
      <c r="ED215" s="34"/>
      <c r="EE215" s="33"/>
      <c r="EF215" s="33"/>
      <c r="EG215" s="33"/>
      <c r="EH215" s="34"/>
      <c r="EI215" s="33"/>
      <c r="EJ215" s="33"/>
      <c r="EK215" s="33"/>
      <c r="EL215" s="34"/>
      <c r="EM215" s="33"/>
      <c r="EN215" s="33"/>
      <c r="EO215" s="33"/>
      <c r="EP215" s="34"/>
      <c r="EQ215" s="33"/>
      <c r="ER215" s="33"/>
      <c r="ES215" s="33"/>
      <c r="ET215" s="34"/>
      <c r="EU215" s="33"/>
      <c r="EV215" s="33"/>
      <c r="EW215" s="33"/>
      <c r="EX215" s="34"/>
      <c r="EY215" s="33"/>
      <c r="EZ215" s="33"/>
      <c r="FA215" s="33"/>
      <c r="FB215" s="34"/>
      <c r="FC215" s="33"/>
      <c r="FD215" s="33"/>
      <c r="FE215" s="33"/>
      <c r="FF215" s="34"/>
      <c r="FG215" s="33"/>
      <c r="FH215" s="33"/>
      <c r="FI215" s="33"/>
      <c r="FJ215" s="34"/>
      <c r="FK215" s="33"/>
      <c r="FL215" s="33"/>
      <c r="FM215" s="33"/>
      <c r="FN215" s="34"/>
      <c r="FO215" s="33"/>
      <c r="FP215" s="33"/>
      <c r="FQ215" s="33"/>
      <c r="FR215" s="34"/>
      <c r="FS215" s="33"/>
      <c r="FT215" s="33"/>
      <c r="FU215" s="33"/>
      <c r="FV215" s="34"/>
      <c r="FW215" s="33"/>
      <c r="FX215" s="33"/>
      <c r="FY215" s="33"/>
      <c r="FZ215" s="34"/>
      <c r="GA215" s="33"/>
      <c r="GB215" s="33"/>
      <c r="GC215" s="33"/>
      <c r="GD215" s="34"/>
      <c r="GE215" s="33"/>
      <c r="GF215" s="33"/>
      <c r="GG215" s="33"/>
      <c r="GH215" s="34"/>
      <c r="GI215" s="33"/>
      <c r="GJ215" s="33"/>
      <c r="GK215" s="33"/>
      <c r="GL215" s="34"/>
      <c r="GM215" s="33"/>
      <c r="GN215" s="33"/>
      <c r="GO215" s="33"/>
      <c r="GP215" s="34"/>
      <c r="GQ215" s="33"/>
      <c r="GR215" s="33"/>
      <c r="GS215" s="33"/>
      <c r="GT215" s="34"/>
      <c r="GU215" s="33"/>
      <c r="GV215" s="33"/>
      <c r="GW215" s="33"/>
      <c r="GX215" s="34"/>
      <c r="GY215" s="33"/>
      <c r="GZ215" s="33"/>
      <c r="HA215" s="33"/>
      <c r="HB215" s="34"/>
      <c r="HC215" s="33"/>
      <c r="HD215" s="33"/>
      <c r="HE215" s="33"/>
      <c r="HF215" s="34"/>
      <c r="HG215" s="33"/>
      <c r="HH215" s="33"/>
      <c r="HI215" s="33"/>
      <c r="HJ215" s="34"/>
      <c r="HK215" s="33"/>
      <c r="HL215" s="33"/>
      <c r="HM215" s="33"/>
      <c r="HN215" s="34"/>
      <c r="HO215" s="33"/>
      <c r="HP215" s="33"/>
      <c r="HQ215" s="33"/>
      <c r="HR215" s="34"/>
      <c r="HS215" s="33"/>
      <c r="HT215" s="33"/>
      <c r="HU215" s="33"/>
      <c r="HV215" s="34"/>
      <c r="HW215" s="33"/>
      <c r="HX215" s="33"/>
      <c r="HY215" s="33"/>
      <c r="HZ215" s="34"/>
      <c r="IA215" s="33"/>
      <c r="IB215" s="33"/>
      <c r="IC215" s="33"/>
      <c r="ID215" s="34"/>
      <c r="IE215" s="33"/>
      <c r="IF215" s="33"/>
      <c r="IG215" s="33"/>
      <c r="IH215" s="34"/>
      <c r="II215" s="33"/>
      <c r="IJ215" s="33"/>
      <c r="IK215" s="33"/>
      <c r="IL215" s="34"/>
      <c r="IM215" s="33"/>
      <c r="IN215" s="33"/>
      <c r="IO215" s="33"/>
      <c r="IP215" s="34"/>
      <c r="IQ215" s="33"/>
      <c r="IR215" s="33"/>
      <c r="IS215" s="33"/>
      <c r="IT215" s="34"/>
      <c r="IU215" s="33"/>
      <c r="IV215" s="33"/>
      <c r="IW215" s="33"/>
      <c r="IX215" s="34"/>
      <c r="IY215" s="33"/>
      <c r="IZ215" s="33"/>
      <c r="JA215" s="33"/>
      <c r="JB215" s="34"/>
      <c r="JC215" s="33"/>
      <c r="JD215" s="33"/>
      <c r="JE215" s="33"/>
      <c r="JF215" s="34"/>
      <c r="JG215" s="33"/>
      <c r="JH215" s="33"/>
      <c r="JI215" s="33"/>
      <c r="JJ215" s="34"/>
      <c r="JK215" s="33"/>
      <c r="JL215" s="33"/>
      <c r="JM215" s="33"/>
      <c r="JN215" s="34"/>
      <c r="JO215" s="33"/>
      <c r="JP215" s="33"/>
      <c r="JQ215" s="33"/>
      <c r="JR215" s="34"/>
      <c r="JS215" s="33"/>
      <c r="JT215" s="33"/>
      <c r="JU215" s="33"/>
      <c r="JV215" s="34"/>
      <c r="JW215" s="33"/>
      <c r="JX215" s="33"/>
      <c r="JY215" s="33"/>
      <c r="JZ215" s="34"/>
      <c r="KA215" s="33"/>
      <c r="KB215" s="33"/>
      <c r="KC215" s="33"/>
      <c r="KD215" s="34"/>
      <c r="KE215" s="33"/>
      <c r="KF215" s="33"/>
      <c r="KG215" s="33"/>
      <c r="KH215" s="34"/>
      <c r="KI215" s="33"/>
      <c r="KJ215" s="33"/>
      <c r="KK215" s="33"/>
      <c r="KL215" s="34"/>
      <c r="KM215" s="33"/>
      <c r="KN215" s="33"/>
      <c r="KO215" s="33"/>
      <c r="KP215" s="34"/>
      <c r="KQ215" s="33"/>
      <c r="KR215" s="33"/>
      <c r="KS215" s="33"/>
      <c r="KT215" s="34"/>
      <c r="KU215" s="33"/>
      <c r="KV215" s="33"/>
      <c r="KW215" s="33"/>
      <c r="KX215" s="34"/>
      <c r="KY215" s="33"/>
      <c r="KZ215" s="33"/>
      <c r="LA215" s="33"/>
      <c r="LB215" s="34"/>
      <c r="LC215" s="33"/>
      <c r="LD215" s="33"/>
      <c r="LE215" s="33"/>
      <c r="LF215" s="34"/>
      <c r="LG215" s="33"/>
      <c r="LH215" s="33"/>
      <c r="LI215" s="33"/>
      <c r="LJ215" s="34"/>
      <c r="LK215" s="33"/>
      <c r="LL215" s="33"/>
      <c r="LM215" s="33"/>
      <c r="LN215" s="34"/>
      <c r="LO215" s="33"/>
      <c r="LP215" s="33"/>
      <c r="LQ215" s="33"/>
      <c r="LR215" s="34"/>
      <c r="LS215" s="33"/>
      <c r="LT215" s="33"/>
      <c r="LU215" s="33"/>
      <c r="LV215" s="34"/>
      <c r="LW215" s="33"/>
      <c r="LX215" s="33"/>
      <c r="LY215" s="33"/>
      <c r="LZ215" s="34"/>
      <c r="MA215" s="33"/>
      <c r="MB215" s="33"/>
      <c r="MC215" s="33"/>
      <c r="MD215" s="34"/>
      <c r="ME215" s="33"/>
      <c r="MF215" s="33"/>
      <c r="MG215" s="33"/>
      <c r="MH215" s="34"/>
      <c r="MI215" s="33"/>
      <c r="MJ215" s="33"/>
      <c r="MK215" s="33"/>
      <c r="ML215" s="34"/>
      <c r="MM215" s="33"/>
      <c r="MN215" s="33"/>
      <c r="MO215" s="33"/>
      <c r="MP215" s="34"/>
      <c r="MQ215" s="33"/>
      <c r="MR215" s="33"/>
      <c r="MS215" s="33"/>
      <c r="MT215" s="34"/>
      <c r="MU215" s="33"/>
      <c r="MV215" s="33"/>
      <c r="MW215" s="33"/>
      <c r="MX215" s="34"/>
      <c r="MY215" s="33"/>
      <c r="MZ215" s="33"/>
      <c r="NA215" s="33"/>
      <c r="NB215" s="34"/>
      <c r="NC215" s="33"/>
      <c r="ND215" s="33"/>
      <c r="NE215" s="33"/>
      <c r="NF215" s="34"/>
      <c r="NG215" s="33"/>
      <c r="NH215" s="33"/>
      <c r="NI215" s="33"/>
      <c r="NJ215" s="34"/>
      <c r="NK215" s="33"/>
      <c r="NL215" s="33"/>
      <c r="NM215" s="33"/>
      <c r="NN215" s="34"/>
      <c r="NO215" s="33"/>
      <c r="NP215" s="33"/>
      <c r="NQ215" s="33"/>
      <c r="NR215" s="34"/>
      <c r="NS215" s="33"/>
      <c r="NT215" s="33"/>
      <c r="NU215" s="33"/>
      <c r="NV215" s="34"/>
      <c r="NW215" s="33"/>
      <c r="NX215" s="33"/>
      <c r="NY215" s="33"/>
      <c r="NZ215" s="34"/>
      <c r="OA215" s="33"/>
      <c r="OB215" s="33"/>
      <c r="OC215" s="33"/>
      <c r="OD215" s="34"/>
      <c r="OE215" s="33"/>
      <c r="OF215" s="33"/>
      <c r="OG215" s="33"/>
      <c r="OH215" s="34"/>
      <c r="OI215" s="33"/>
      <c r="OJ215" s="33"/>
      <c r="OK215" s="33"/>
      <c r="OL215" s="34"/>
      <c r="OM215" s="33"/>
      <c r="ON215" s="33"/>
      <c r="OO215" s="33"/>
      <c r="OP215" s="34"/>
      <c r="OQ215" s="33"/>
      <c r="OR215" s="33"/>
      <c r="OS215" s="33"/>
      <c r="OT215" s="34"/>
      <c r="OU215" s="33"/>
      <c r="OV215" s="33"/>
      <c r="OW215" s="33"/>
      <c r="OX215" s="34"/>
      <c r="OY215" s="33"/>
      <c r="OZ215" s="33"/>
      <c r="PA215" s="33"/>
      <c r="PB215" s="34"/>
      <c r="PC215" s="33"/>
      <c r="PD215" s="33"/>
      <c r="PE215" s="33"/>
      <c r="PF215" s="34"/>
      <c r="PG215" s="33"/>
      <c r="PH215" s="33"/>
      <c r="PI215" s="33"/>
      <c r="PJ215" s="34"/>
      <c r="PK215" s="33"/>
      <c r="PL215" s="33"/>
      <c r="PM215" s="33"/>
      <c r="PN215" s="34"/>
      <c r="PO215" s="33"/>
      <c r="PP215" s="33"/>
      <c r="PQ215" s="33"/>
      <c r="PR215" s="34"/>
      <c r="PS215" s="33"/>
      <c r="PT215" s="33"/>
      <c r="PU215" s="33"/>
      <c r="PV215" s="34"/>
      <c r="PW215" s="33"/>
      <c r="PX215" s="33"/>
      <c r="PY215" s="33"/>
      <c r="PZ215" s="34"/>
      <c r="QA215" s="33"/>
      <c r="QB215" s="33"/>
      <c r="QC215" s="33"/>
      <c r="QD215" s="34"/>
      <c r="QE215" s="33"/>
      <c r="QF215" s="33"/>
      <c r="QG215" s="33"/>
      <c r="QH215" s="34"/>
      <c r="QI215" s="33"/>
      <c r="QJ215" s="33"/>
      <c r="QK215" s="33"/>
      <c r="QL215" s="34"/>
      <c r="QM215" s="33"/>
      <c r="QN215" s="33"/>
      <c r="QO215" s="33"/>
      <c r="QP215" s="34"/>
      <c r="QQ215" s="33"/>
      <c r="QR215" s="33"/>
      <c r="QS215" s="33"/>
      <c r="QT215" s="34"/>
      <c r="QU215" s="33"/>
      <c r="QV215" s="33"/>
      <c r="QW215" s="33"/>
      <c r="QX215" s="34"/>
      <c r="QY215" s="33"/>
      <c r="QZ215" s="33"/>
      <c r="RA215" s="33"/>
      <c r="RB215" s="34"/>
      <c r="RC215" s="33"/>
      <c r="RD215" s="33"/>
      <c r="RE215" s="33"/>
      <c r="RF215" s="34"/>
      <c r="RG215" s="33"/>
      <c r="RH215" s="33"/>
      <c r="RI215" s="33"/>
      <c r="RJ215" s="34"/>
      <c r="RK215" s="33"/>
      <c r="RL215" s="33"/>
      <c r="RM215" s="33"/>
      <c r="RN215" s="34"/>
      <c r="RO215" s="33"/>
      <c r="RP215" s="33"/>
      <c r="RQ215" s="33"/>
      <c r="RR215" s="34"/>
      <c r="RS215" s="33"/>
      <c r="RT215" s="33"/>
      <c r="RU215" s="33"/>
      <c r="RV215" s="34"/>
      <c r="RW215" s="33"/>
      <c r="RX215" s="33"/>
      <c r="RY215" s="33"/>
      <c r="RZ215" s="34"/>
      <c r="SA215" s="33"/>
      <c r="SB215" s="33"/>
      <c r="SC215" s="33"/>
      <c r="SD215" s="34"/>
      <c r="SE215" s="33"/>
      <c r="SF215" s="33"/>
      <c r="SG215" s="33"/>
      <c r="SH215" s="34"/>
      <c r="SI215" s="33"/>
      <c r="SJ215" s="33"/>
      <c r="SK215" s="33"/>
      <c r="SL215" s="34"/>
      <c r="SM215" s="33"/>
      <c r="SN215" s="33"/>
      <c r="SO215" s="33"/>
      <c r="SP215" s="34"/>
      <c r="SQ215" s="33"/>
      <c r="SR215" s="33"/>
      <c r="SS215" s="33"/>
      <c r="ST215" s="34"/>
      <c r="SU215" s="33"/>
      <c r="SV215" s="33"/>
      <c r="SW215" s="33"/>
      <c r="SX215" s="34"/>
      <c r="SY215" s="33"/>
      <c r="SZ215" s="33"/>
      <c r="TA215" s="33"/>
      <c r="TB215" s="34"/>
      <c r="TC215" s="33"/>
      <c r="TD215" s="33"/>
      <c r="TE215" s="33"/>
      <c r="TF215" s="34"/>
      <c r="TG215" s="33"/>
      <c r="TH215" s="33"/>
      <c r="TI215" s="33"/>
      <c r="TJ215" s="34"/>
      <c r="TK215" s="33"/>
      <c r="TL215" s="33"/>
      <c r="TM215" s="33"/>
      <c r="TN215" s="34"/>
      <c r="TO215" s="33"/>
      <c r="TP215" s="33"/>
      <c r="TQ215" s="33"/>
      <c r="TR215" s="34"/>
      <c r="TS215" s="33"/>
      <c r="TT215" s="33"/>
      <c r="TU215" s="33"/>
      <c r="TV215" s="34"/>
      <c r="TW215" s="33"/>
      <c r="TX215" s="33"/>
      <c r="TY215" s="33"/>
      <c r="TZ215" s="34"/>
      <c r="UA215" s="33"/>
      <c r="UB215" s="33"/>
      <c r="UC215" s="33"/>
      <c r="UD215" s="34"/>
      <c r="UE215" s="33"/>
      <c r="UF215" s="33"/>
      <c r="UG215" s="33"/>
      <c r="UH215" s="34"/>
      <c r="UI215" s="33"/>
      <c r="UJ215" s="33"/>
      <c r="UK215" s="33"/>
      <c r="UL215" s="34"/>
      <c r="UM215" s="33"/>
      <c r="UN215" s="33"/>
      <c r="UO215" s="33"/>
      <c r="UP215" s="34"/>
      <c r="UQ215" s="33"/>
      <c r="UR215" s="33"/>
      <c r="US215" s="33"/>
      <c r="UT215" s="34"/>
      <c r="UU215" s="33"/>
      <c r="UV215" s="33"/>
      <c r="UW215" s="33"/>
      <c r="UX215" s="34"/>
      <c r="UY215" s="33"/>
      <c r="UZ215" s="33"/>
      <c r="VA215" s="33"/>
      <c r="VB215" s="34"/>
      <c r="VC215" s="33"/>
      <c r="VD215" s="33"/>
      <c r="VE215" s="33"/>
      <c r="VF215" s="34"/>
      <c r="VG215" s="33"/>
      <c r="VH215" s="33"/>
      <c r="VI215" s="33"/>
      <c r="VJ215" s="34"/>
      <c r="VK215" s="33"/>
      <c r="VL215" s="33"/>
      <c r="VM215" s="33"/>
      <c r="VN215" s="34"/>
      <c r="VO215" s="33"/>
      <c r="VP215" s="33"/>
      <c r="VQ215" s="33"/>
      <c r="VR215" s="34"/>
      <c r="VS215" s="33"/>
      <c r="VT215" s="33"/>
      <c r="VU215" s="33"/>
      <c r="VV215" s="34"/>
      <c r="VW215" s="33"/>
      <c r="VX215" s="33"/>
      <c r="VY215" s="33"/>
      <c r="VZ215" s="34"/>
      <c r="WA215" s="33"/>
      <c r="WB215" s="33"/>
      <c r="WC215" s="33"/>
      <c r="WD215" s="34"/>
      <c r="WE215" s="33"/>
      <c r="WF215" s="33"/>
      <c r="WG215" s="33"/>
      <c r="WH215" s="34"/>
      <c r="WI215" s="33"/>
      <c r="WJ215" s="33"/>
      <c r="WK215" s="33"/>
      <c r="WL215" s="34"/>
      <c r="WM215" s="33"/>
      <c r="WN215" s="33"/>
      <c r="WO215" s="33"/>
      <c r="WP215" s="34"/>
      <c r="WQ215" s="33"/>
      <c r="WR215" s="33"/>
      <c r="WS215" s="33"/>
      <c r="WT215" s="34"/>
      <c r="WU215" s="33"/>
      <c r="WV215" s="33"/>
      <c r="WW215" s="33"/>
      <c r="WX215" s="34"/>
      <c r="WY215" s="33"/>
      <c r="WZ215" s="33"/>
      <c r="XA215" s="33"/>
      <c r="XB215" s="34"/>
      <c r="XC215" s="33"/>
      <c r="XD215" s="33"/>
      <c r="XE215" s="33"/>
      <c r="XF215" s="34"/>
      <c r="XG215" s="33"/>
      <c r="XH215" s="33"/>
      <c r="XI215" s="33"/>
      <c r="XJ215" s="34"/>
      <c r="XK215" s="33"/>
      <c r="XL215" s="33"/>
      <c r="XM215" s="33"/>
      <c r="XN215" s="34"/>
      <c r="XO215" s="33"/>
      <c r="XP215" s="33"/>
      <c r="XQ215" s="33"/>
      <c r="XR215" s="34"/>
      <c r="XS215" s="33"/>
      <c r="XT215" s="33"/>
      <c r="XU215" s="33"/>
      <c r="XV215" s="34"/>
      <c r="XW215" s="33"/>
      <c r="XX215" s="33"/>
      <c r="XY215" s="33"/>
      <c r="XZ215" s="34"/>
      <c r="YA215" s="33"/>
      <c r="YB215" s="33"/>
      <c r="YC215" s="33"/>
      <c r="YD215" s="34"/>
      <c r="YE215" s="33"/>
      <c r="YF215" s="33"/>
      <c r="YG215" s="33"/>
      <c r="YH215" s="34"/>
      <c r="YI215" s="33"/>
      <c r="YJ215" s="33"/>
      <c r="YK215" s="33"/>
      <c r="YL215" s="34"/>
      <c r="YM215" s="33"/>
      <c r="YN215" s="33"/>
      <c r="YO215" s="33"/>
      <c r="YP215" s="34"/>
      <c r="YQ215" s="33"/>
      <c r="YR215" s="33"/>
      <c r="YS215" s="33"/>
      <c r="YT215" s="34"/>
      <c r="YU215" s="33"/>
      <c r="YV215" s="33"/>
      <c r="YW215" s="33"/>
      <c r="YX215" s="34"/>
      <c r="YY215" s="33"/>
      <c r="YZ215" s="33"/>
      <c r="ZA215" s="33"/>
      <c r="ZB215" s="34"/>
      <c r="ZC215" s="33"/>
      <c r="ZD215" s="33"/>
      <c r="ZE215" s="33"/>
      <c r="ZF215" s="34"/>
      <c r="ZG215" s="33"/>
      <c r="ZH215" s="33"/>
      <c r="ZI215" s="33"/>
      <c r="ZJ215" s="34"/>
      <c r="ZK215" s="33"/>
      <c r="ZL215" s="33"/>
      <c r="ZM215" s="33"/>
      <c r="ZN215" s="34"/>
      <c r="ZO215" s="33"/>
      <c r="ZP215" s="33"/>
      <c r="ZQ215" s="33"/>
      <c r="ZR215" s="34"/>
      <c r="ZS215" s="33"/>
      <c r="ZT215" s="33"/>
      <c r="ZU215" s="33"/>
      <c r="ZV215" s="34"/>
      <c r="ZW215" s="33"/>
      <c r="ZX215" s="33"/>
      <c r="ZY215" s="33"/>
      <c r="ZZ215" s="34"/>
      <c r="AAA215" s="33"/>
      <c r="AAB215" s="33"/>
      <c r="AAC215" s="33"/>
      <c r="AAD215" s="34"/>
      <c r="AAE215" s="33"/>
      <c r="AAF215" s="33"/>
      <c r="AAG215" s="33"/>
      <c r="AAH215" s="34"/>
      <c r="AAI215" s="33"/>
      <c r="AAJ215" s="33"/>
      <c r="AAK215" s="33"/>
      <c r="AAL215" s="34"/>
      <c r="AAM215" s="33"/>
      <c r="AAN215" s="33"/>
      <c r="AAO215" s="33"/>
      <c r="AAP215" s="34"/>
      <c r="AAQ215" s="33"/>
      <c r="AAR215" s="33"/>
      <c r="AAS215" s="33"/>
      <c r="AAT215" s="34"/>
      <c r="AAU215" s="33"/>
      <c r="AAV215" s="33"/>
      <c r="AAW215" s="33"/>
      <c r="AAX215" s="34"/>
      <c r="AAY215" s="33"/>
      <c r="AAZ215" s="33"/>
      <c r="ABA215" s="33"/>
      <c r="ABB215" s="34"/>
      <c r="ABC215" s="33"/>
      <c r="ABD215" s="33"/>
      <c r="ABE215" s="33"/>
      <c r="ABF215" s="34"/>
      <c r="ABG215" s="33"/>
      <c r="ABH215" s="33"/>
      <c r="ABI215" s="33"/>
      <c r="ABJ215" s="34"/>
      <c r="ABK215" s="33"/>
      <c r="ABL215" s="33"/>
      <c r="ABM215" s="33"/>
      <c r="ABN215" s="34"/>
      <c r="ABO215" s="33"/>
      <c r="ABP215" s="33"/>
      <c r="ABQ215" s="33"/>
      <c r="ABR215" s="34"/>
      <c r="ABS215" s="33"/>
      <c r="ABT215" s="33"/>
      <c r="ABU215" s="33"/>
      <c r="ABV215" s="34"/>
      <c r="ABW215" s="33"/>
      <c r="ABX215" s="33"/>
      <c r="ABY215" s="33"/>
      <c r="ABZ215" s="34"/>
      <c r="ACA215" s="33"/>
      <c r="ACB215" s="33"/>
      <c r="ACC215" s="33"/>
      <c r="ACD215" s="34"/>
      <c r="ACE215" s="33"/>
      <c r="ACF215" s="33"/>
      <c r="ACG215" s="33"/>
      <c r="ACH215" s="34"/>
      <c r="ACI215" s="33"/>
      <c r="ACJ215" s="33"/>
      <c r="ACK215" s="33"/>
      <c r="ACL215" s="34"/>
      <c r="ACM215" s="33"/>
      <c r="ACN215" s="33"/>
      <c r="ACO215" s="33"/>
      <c r="ACP215" s="34"/>
      <c r="ACQ215" s="33"/>
      <c r="ACR215" s="33"/>
      <c r="ACS215" s="33"/>
      <c r="ACT215" s="34"/>
      <c r="ACU215" s="33"/>
      <c r="ACV215" s="33"/>
      <c r="ACW215" s="33"/>
      <c r="ACX215" s="34"/>
      <c r="ACY215" s="33"/>
      <c r="ACZ215" s="33"/>
      <c r="ADA215" s="33"/>
      <c r="ADB215" s="34"/>
      <c r="ADC215" s="33"/>
      <c r="ADD215" s="33"/>
      <c r="ADE215" s="33"/>
      <c r="ADF215" s="34"/>
      <c r="ADG215" s="33"/>
      <c r="ADH215" s="33"/>
      <c r="ADI215" s="33"/>
      <c r="ADJ215" s="34"/>
      <c r="ADK215" s="33"/>
      <c r="ADL215" s="33"/>
      <c r="ADM215" s="33"/>
      <c r="ADN215" s="34"/>
      <c r="ADO215" s="33"/>
      <c r="ADP215" s="33"/>
      <c r="ADQ215" s="33"/>
      <c r="ADR215" s="34"/>
      <c r="ADS215" s="33"/>
      <c r="ADT215" s="33"/>
      <c r="ADU215" s="33"/>
      <c r="ADV215" s="34"/>
      <c r="ADW215" s="33"/>
      <c r="ADX215" s="33"/>
      <c r="ADY215" s="33"/>
      <c r="ADZ215" s="34"/>
      <c r="AEA215" s="33"/>
      <c r="AEB215" s="33"/>
      <c r="AEC215" s="33"/>
      <c r="AED215" s="34"/>
      <c r="AEE215" s="33"/>
      <c r="AEF215" s="33"/>
      <c r="AEG215" s="33"/>
      <c r="AEH215" s="34"/>
      <c r="AEI215" s="33"/>
      <c r="AEJ215" s="33"/>
      <c r="AEK215" s="33"/>
      <c r="AEL215" s="34"/>
      <c r="AEM215" s="33"/>
      <c r="AEN215" s="33"/>
      <c r="AEO215" s="33"/>
      <c r="AEP215" s="34"/>
      <c r="AEQ215" s="33"/>
      <c r="AER215" s="33"/>
      <c r="AES215" s="33"/>
      <c r="AET215" s="34"/>
      <c r="AEU215" s="33"/>
      <c r="AEV215" s="33"/>
      <c r="AEW215" s="33"/>
      <c r="AEX215" s="34"/>
      <c r="AEY215" s="33"/>
      <c r="AEZ215" s="33"/>
      <c r="AFA215" s="33"/>
      <c r="AFB215" s="34"/>
      <c r="AFC215" s="33"/>
      <c r="AFD215" s="33"/>
      <c r="AFE215" s="33"/>
      <c r="AFF215" s="34"/>
      <c r="AFG215" s="33"/>
      <c r="AFH215" s="33"/>
      <c r="AFI215" s="33"/>
      <c r="AFJ215" s="34"/>
      <c r="AFK215" s="33"/>
      <c r="AFL215" s="33"/>
      <c r="AFM215" s="33"/>
      <c r="AFN215" s="34"/>
      <c r="AFO215" s="33"/>
      <c r="AFP215" s="33"/>
      <c r="AFQ215" s="33"/>
      <c r="AFR215" s="34"/>
      <c r="AFS215" s="33"/>
      <c r="AFT215" s="33"/>
      <c r="AFU215" s="33"/>
      <c r="AFV215" s="34"/>
      <c r="AFW215" s="33"/>
      <c r="AFX215" s="33"/>
      <c r="AFY215" s="33"/>
      <c r="AFZ215" s="34"/>
      <c r="AGA215" s="33"/>
      <c r="AGB215" s="33"/>
      <c r="AGC215" s="33"/>
      <c r="AGD215" s="34"/>
      <c r="AGE215" s="33"/>
      <c r="AGF215" s="33"/>
      <c r="AGG215" s="33"/>
      <c r="AGH215" s="33"/>
      <c r="AGI215" s="33"/>
      <c r="AGJ215" s="34"/>
      <c r="AGK215" s="33"/>
      <c r="AGL215" s="33"/>
      <c r="AGM215" s="33"/>
      <c r="AGN215" s="33"/>
      <c r="AGO215" s="34"/>
      <c r="AGP215" s="34"/>
      <c r="AGQ215" s="33"/>
      <c r="AGR215" s="33"/>
      <c r="AGS215" s="33"/>
      <c r="AGT215" s="33"/>
      <c r="AGU215" s="34"/>
      <c r="AGV215" s="34"/>
      <c r="AGW215" s="33"/>
      <c r="AGX215" s="33"/>
      <c r="AGY215" s="33"/>
      <c r="AGZ215" s="33"/>
      <c r="AHA215" s="34"/>
      <c r="AHB215" s="34"/>
      <c r="AHC215" s="33"/>
      <c r="AHD215" s="33"/>
      <c r="AHE215" s="33"/>
      <c r="AHF215" s="33"/>
      <c r="AHG215" s="34"/>
      <c r="AHH215" s="34"/>
      <c r="AHI215" s="33"/>
      <c r="AHJ215" s="33"/>
      <c r="AHK215" s="33"/>
      <c r="AHL215" s="33"/>
      <c r="AHM215" s="34"/>
      <c r="AHN215" s="34"/>
      <c r="AHO215" s="33"/>
      <c r="AHP215" s="33"/>
      <c r="AHQ215" s="33"/>
      <c r="AHR215" s="34"/>
      <c r="AHS215" s="33"/>
      <c r="AHT215" s="33"/>
      <c r="AHU215" s="33"/>
      <c r="AHV215" s="34"/>
      <c r="AHW215" s="33"/>
      <c r="AHX215" s="33"/>
      <c r="AHY215" s="33"/>
      <c r="AHZ215" s="34"/>
      <c r="AIA215" s="33"/>
      <c r="AIB215" s="33"/>
      <c r="AIC215" s="33"/>
      <c r="AID215" s="34"/>
      <c r="AIE215" s="33"/>
      <c r="AIF215" s="33"/>
      <c r="AIG215" s="33"/>
      <c r="AIH215" s="34"/>
    </row>
    <row r="216" spans="1:918" s="5" customFormat="1" outlineLevel="1" x14ac:dyDescent="0.25">
      <c r="A216" s="35">
        <v>1</v>
      </c>
      <c r="B216" s="46" t="s">
        <v>108</v>
      </c>
      <c r="C216" s="37"/>
      <c r="D216" s="35"/>
      <c r="E216" s="35"/>
      <c r="F216" s="35"/>
      <c r="G216" s="57"/>
      <c r="H216" s="57" t="s">
        <v>386</v>
      </c>
      <c r="I216" s="57" t="s">
        <v>386</v>
      </c>
      <c r="J216" s="57"/>
      <c r="K216" s="57"/>
      <c r="L216" s="57"/>
      <c r="M216" s="57" t="s">
        <v>386</v>
      </c>
      <c r="N216" s="57"/>
      <c r="O216" s="57"/>
      <c r="P216" s="57" t="s">
        <v>386</v>
      </c>
      <c r="Q216" s="57" t="s">
        <v>386</v>
      </c>
      <c r="R216" s="38"/>
      <c r="S216" s="38"/>
      <c r="T216" s="38"/>
      <c r="U216" s="38"/>
      <c r="V216" s="38"/>
      <c r="W216" s="57" t="s">
        <v>386</v>
      </c>
      <c r="X216" s="57"/>
      <c r="Y216" s="57"/>
      <c r="Z216" s="57"/>
      <c r="AA216" s="57" t="s">
        <v>386</v>
      </c>
      <c r="AB216" s="57" t="s">
        <v>386</v>
      </c>
      <c r="AC216" s="57" t="s">
        <v>386</v>
      </c>
      <c r="AD216" s="57"/>
      <c r="AE216" s="57"/>
      <c r="AF216" s="57"/>
      <c r="AG216" s="57"/>
      <c r="AH216" s="57"/>
      <c r="AI216" s="57"/>
      <c r="AJ216" s="57" t="s">
        <v>386</v>
      </c>
      <c r="AK216" s="57" t="s">
        <v>386</v>
      </c>
      <c r="AL216" s="57" t="s">
        <v>386</v>
      </c>
      <c r="AM216" s="38"/>
      <c r="AN216" s="38"/>
      <c r="AO216" s="38"/>
      <c r="AP216" s="38"/>
      <c r="AQ216" s="57" t="s">
        <v>386</v>
      </c>
      <c r="AR216" s="57" t="s">
        <v>386</v>
      </c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 t="s">
        <v>386</v>
      </c>
      <c r="BF216" s="57" t="s">
        <v>386</v>
      </c>
      <c r="BG216" s="38"/>
      <c r="BH216" s="38"/>
      <c r="BI216" s="38"/>
      <c r="BJ216" s="38"/>
      <c r="BK216" s="57" t="s">
        <v>386</v>
      </c>
      <c r="BL216" s="57" t="s">
        <v>386</v>
      </c>
      <c r="BM216" s="57"/>
      <c r="BN216" s="57"/>
      <c r="BO216" s="57"/>
      <c r="BP216" s="57"/>
      <c r="BQ216" s="57"/>
      <c r="BR216" s="57"/>
      <c r="BS216" s="57"/>
      <c r="BT216" s="57"/>
      <c r="BU216" s="57" t="s">
        <v>386</v>
      </c>
      <c r="BV216" s="57"/>
      <c r="BW216" s="57"/>
      <c r="BX216" s="57" t="s">
        <v>386</v>
      </c>
      <c r="BY216" s="57"/>
      <c r="BZ216" s="57" t="s">
        <v>386</v>
      </c>
      <c r="CA216" s="38"/>
      <c r="CB216" s="38"/>
      <c r="CC216" s="38"/>
      <c r="CD216" s="38"/>
      <c r="CE216" s="57" t="s">
        <v>386</v>
      </c>
      <c r="CF216" s="57"/>
      <c r="CG216" s="57"/>
      <c r="CH216" s="57"/>
      <c r="CI216" s="57"/>
      <c r="CJ216" s="57"/>
      <c r="CK216" s="57" t="s">
        <v>386</v>
      </c>
      <c r="CL216" s="57"/>
      <c r="CM216" s="57"/>
      <c r="CN216" s="57"/>
      <c r="CO216" s="57"/>
      <c r="CP216" s="57"/>
      <c r="CQ216" s="57"/>
      <c r="CR216" s="57" t="s">
        <v>386</v>
      </c>
      <c r="CS216" s="57" t="s">
        <v>386</v>
      </c>
      <c r="CT216" s="57"/>
      <c r="CU216" s="38"/>
      <c r="CV216" s="38"/>
      <c r="CW216" s="38"/>
      <c r="CX216" s="38"/>
      <c r="CY216" s="57" t="s">
        <v>386</v>
      </c>
      <c r="CZ216" s="57" t="s">
        <v>386</v>
      </c>
      <c r="DA216" s="57"/>
      <c r="DB216" s="57"/>
      <c r="DC216" s="57" t="s">
        <v>386</v>
      </c>
      <c r="DD216" s="57"/>
      <c r="DE216" s="57" t="s">
        <v>386</v>
      </c>
      <c r="DF216" s="57"/>
      <c r="DG216" s="57"/>
      <c r="DH216" s="57" t="s">
        <v>386</v>
      </c>
      <c r="DI216" s="57" t="s">
        <v>386</v>
      </c>
      <c r="DJ216" s="57"/>
      <c r="DK216" s="57"/>
      <c r="DL216" s="57" t="s">
        <v>386</v>
      </c>
      <c r="DM216" s="57" t="s">
        <v>386</v>
      </c>
      <c r="DN216" s="57" t="s">
        <v>386</v>
      </c>
      <c r="DO216" s="38"/>
      <c r="DP216" s="38"/>
      <c r="DQ216" s="38"/>
      <c r="DR216" s="38"/>
      <c r="DS216" s="57" t="s">
        <v>386</v>
      </c>
      <c r="DT216" s="57"/>
      <c r="DU216" s="57"/>
      <c r="DV216" s="57"/>
      <c r="DW216" s="57"/>
      <c r="DX216" s="57"/>
      <c r="DY216" s="57" t="s">
        <v>386</v>
      </c>
      <c r="DZ216" s="57"/>
      <c r="EA216" s="57"/>
      <c r="EB216" s="57"/>
      <c r="EC216" s="57" t="s">
        <v>386</v>
      </c>
      <c r="ED216" s="57"/>
      <c r="EE216" s="57"/>
      <c r="EF216" s="57" t="s">
        <v>386</v>
      </c>
      <c r="EG216" s="57" t="s">
        <v>386</v>
      </c>
      <c r="EH216" s="57"/>
      <c r="EI216" s="38"/>
      <c r="EJ216" s="38"/>
      <c r="EK216" s="38"/>
      <c r="EL216" s="38"/>
      <c r="EM216" s="57" t="s">
        <v>386</v>
      </c>
      <c r="EN216" s="57" t="s">
        <v>386</v>
      </c>
      <c r="EO216" s="57"/>
      <c r="EP216" s="57"/>
      <c r="EQ216" s="57"/>
      <c r="ER216" s="57"/>
      <c r="ES216" s="57" t="s">
        <v>386</v>
      </c>
      <c r="ET216" s="57"/>
      <c r="EU216" s="57"/>
      <c r="EV216" s="57" t="s">
        <v>386</v>
      </c>
      <c r="EW216" s="57"/>
      <c r="EX216" s="57"/>
      <c r="EY216" s="57"/>
      <c r="EZ216" s="57" t="s">
        <v>386</v>
      </c>
      <c r="FA216" s="57" t="s">
        <v>386</v>
      </c>
      <c r="FB216" s="38"/>
      <c r="FC216" s="38"/>
      <c r="FD216" s="38"/>
      <c r="FE216" s="38"/>
      <c r="FF216" s="38"/>
      <c r="FG216" s="61"/>
      <c r="FH216" s="57"/>
      <c r="FI216" s="57"/>
      <c r="FJ216" s="57"/>
      <c r="FK216" s="57"/>
      <c r="FL216" s="57"/>
      <c r="FM216" s="57" t="s">
        <v>386</v>
      </c>
      <c r="FN216" s="57"/>
      <c r="FO216" s="57" t="s">
        <v>386</v>
      </c>
      <c r="FP216" s="57" t="s">
        <v>386</v>
      </c>
      <c r="FQ216" s="57" t="s">
        <v>386</v>
      </c>
      <c r="FR216" s="57"/>
      <c r="FS216" s="57"/>
      <c r="FT216" s="57"/>
      <c r="FU216" s="57" t="s">
        <v>386</v>
      </c>
      <c r="FV216" s="57"/>
      <c r="FW216" s="38"/>
      <c r="FX216" s="38"/>
      <c r="FY216" s="38"/>
      <c r="FZ216" s="38"/>
      <c r="GA216" s="61"/>
      <c r="GB216" s="57" t="s">
        <v>386</v>
      </c>
      <c r="GC216" s="57"/>
      <c r="GD216" s="57"/>
      <c r="GE216" s="57" t="s">
        <v>386</v>
      </c>
      <c r="GF216" s="57" t="s">
        <v>386</v>
      </c>
      <c r="GG216" s="57" t="s">
        <v>386</v>
      </c>
      <c r="GH216" s="57"/>
      <c r="GI216" s="57"/>
      <c r="GJ216" s="57"/>
      <c r="GK216" s="57"/>
      <c r="GL216" s="57"/>
      <c r="GM216" s="57"/>
      <c r="GN216" s="57"/>
      <c r="GO216" s="57" t="s">
        <v>386</v>
      </c>
      <c r="GP216" s="57" t="s">
        <v>386</v>
      </c>
      <c r="GQ216" s="38"/>
      <c r="GR216" s="38"/>
      <c r="GS216" s="38"/>
      <c r="GT216" s="38"/>
      <c r="GU216" s="61"/>
      <c r="GV216" s="57" t="s">
        <v>386</v>
      </c>
      <c r="GW216" s="57"/>
      <c r="GX216" s="57"/>
      <c r="GY216" s="57"/>
      <c r="GZ216" s="57"/>
      <c r="HA216" s="57" t="s">
        <v>386</v>
      </c>
      <c r="HB216" s="57"/>
      <c r="HC216" s="57"/>
      <c r="HD216" s="57" t="s">
        <v>386</v>
      </c>
      <c r="HE216" s="57" t="s">
        <v>386</v>
      </c>
      <c r="HF216" s="57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57"/>
      <c r="HT216" s="57"/>
      <c r="HU216" s="57" t="s">
        <v>386</v>
      </c>
      <c r="HV216" s="57"/>
      <c r="HW216" s="57" t="s">
        <v>386</v>
      </c>
      <c r="HX216" s="57" t="s">
        <v>386</v>
      </c>
      <c r="HY216" s="57" t="s">
        <v>386</v>
      </c>
      <c r="HZ216" s="57"/>
      <c r="IA216" s="38"/>
      <c r="IB216" s="38"/>
      <c r="IC216" s="38"/>
      <c r="ID216" s="38"/>
      <c r="IE216" s="38"/>
      <c r="IF216" s="38"/>
      <c r="IG216" s="38"/>
      <c r="IH216" s="38"/>
      <c r="II216" s="61"/>
      <c r="IJ216" s="57"/>
      <c r="IK216" s="57"/>
      <c r="IL216" s="57"/>
      <c r="IM216" s="57"/>
      <c r="IN216" s="57"/>
      <c r="IO216" s="57" t="s">
        <v>386</v>
      </c>
      <c r="IP216" s="57"/>
      <c r="IQ216" s="57"/>
      <c r="IR216" s="57"/>
      <c r="IS216" s="57"/>
      <c r="IT216" s="57"/>
      <c r="IU216" s="57"/>
      <c r="IV216" s="57"/>
      <c r="IW216" s="57"/>
      <c r="IX216" s="57"/>
      <c r="IY216" s="38"/>
      <c r="IZ216" s="38"/>
      <c r="JA216" s="38"/>
      <c r="JB216" s="38"/>
      <c r="JC216" s="61"/>
      <c r="JD216" s="57"/>
      <c r="JE216" s="57"/>
      <c r="JF216" s="57"/>
      <c r="JG216" s="57"/>
      <c r="JH216" s="57"/>
      <c r="JI216" s="57" t="s">
        <v>386</v>
      </c>
      <c r="JJ216" s="57"/>
      <c r="JK216" s="57"/>
      <c r="JL216" s="57" t="s">
        <v>386</v>
      </c>
      <c r="JM216" s="57" t="s">
        <v>386</v>
      </c>
      <c r="JN216" s="57"/>
      <c r="JO216" s="57"/>
      <c r="JP216" s="57"/>
      <c r="JQ216" s="57"/>
      <c r="JR216" s="57"/>
      <c r="JS216" s="57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7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7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7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7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7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7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7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7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7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7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7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7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7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7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7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7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7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7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F216" s="35" t="str">
        <f t="shared" ref="AGF216:AGF229" si="780">IF(COUNTIFS($C$7:$AGE$7,"="&amp;$AGK$1,$C216:$AGE216,"б")=0,"",COUNTIFS($C$7:$AGE$7,"="&amp;$AGK$1,$C216:$AGE216,"б"))</f>
        <v/>
      </c>
      <c r="AGG216" s="43" t="str">
        <f t="shared" ref="AGG216:AGG229" si="781">IF(COUNTIFS($C$7:$AGE$7,"="&amp;$AGK$1,$C216:$AGE216,"у")=0,"",COUNTIFS($C$7:$AGE$7,"="&amp;$AGK$1,$C216:$AGE216,"у"))</f>
        <v/>
      </c>
      <c r="AGH216" s="35">
        <f t="shared" ref="AGH216:AGH229" si="782">IF(COUNTIFS($C$7:$AGE$7,"="&amp;$AGK$1,$C216:$AGE216,"н")=0,"",COUNTIFS($C$7:$AGE$7,"="&amp;$AGK$1,$C216:$AGE216,"н"))</f>
        <v>3</v>
      </c>
      <c r="AGL216" s="36" t="str">
        <f t="shared" ref="AGL216:AGL229" si="783">IF(COUNTIFS($C$6:$AGE$6,9,$C216:$AGE216,"б")=0,"",COUNTIFS($C$6:$AGE$6,9,$C216:$AGE216,"б"))</f>
        <v/>
      </c>
      <c r="AGM216" s="36" t="str">
        <f t="shared" ref="AGM216:AGM229" si="784">IF(COUNTIFS($C$6:$AGE$6,9,$C216:$AGE216,"у")=0,"",COUNTIFS($C$6:$AGE$6,9,$C216:$AGE216,"у"))</f>
        <v/>
      </c>
      <c r="AGN216" s="39">
        <f t="shared" ref="AGN216:AGN229" si="785">IF(COUNTIFS($C$6:$AGE$6,9,$C216:$AGE216,"н")=0,"",COUNTIFS($C$6:$AGE$6,9,$C216:$AGE216,"н"))</f>
        <v>23</v>
      </c>
      <c r="AGO216" s="36" t="str">
        <f t="shared" ref="AGO216:AGO229" si="786">IF(COUNTIFS($C$6:$AGE$6,10,$C216:$AGE216,"б")=0,"",COUNTIFS($C$6:$AGE$6,10,$C216:$AGE216,"б"))</f>
        <v/>
      </c>
      <c r="AGP216" s="36" t="str">
        <f t="shared" ref="AGP216:AGP229" si="787">IF(COUNTIFS($C$6:$AGE$6,10,$C216:$AGE216,"у")=0,"",COUNTIFS($C$6:$AGE$6,10,$C216:$AGE216,"у"))</f>
        <v/>
      </c>
      <c r="AGQ216" s="39">
        <f t="shared" ref="AGQ216:AGQ229" si="788">IF(COUNTIFS($C$6:$AGE$6,10,$C216:$AGE216,"н")=0,"",COUNTIFS($C$6:$AGE$6,10,$C216:$AGE216,"н"))</f>
        <v>27</v>
      </c>
      <c r="AGR216" s="36" t="str">
        <f t="shared" ref="AGR216:AGR229" si="789">IF(COUNTIFS($C$6:$AGE$6,11,$C216:$AGE216,"б")=0,"",COUNTIFS($C$6:$AGE$6,11,$C216:$AGE216,"б"))</f>
        <v/>
      </c>
      <c r="AGS216" s="36" t="str">
        <f t="shared" ref="AGS216:AGS229" si="790">IF(COUNTIFS($C$6:$AGE$6,11,$C216:$AGE216,"у")=0,"",COUNTIFS($C$6:$AGE$6,11,$C216:$AGE216,"у"))</f>
        <v/>
      </c>
      <c r="AGT216" s="39">
        <f t="shared" ref="AGT216:AGT229" si="791">IF(COUNTIFS($C$6:$AGE$6,11,$C216:$AGE216,"н")=0,"",COUNTIFS($C$6:$AGE$6,11,$C216:$AGE216,"н"))</f>
        <v>15</v>
      </c>
      <c r="AGU216" s="36" t="str">
        <f t="shared" ref="AGU216:AGU229" si="792">IF(COUNTIFS($C$6:$AGE$6,12,$C216:$AGE216,"б")=0,"",COUNTIFS($C$6:$AGE$6,12,$C216:$AGE216,"б"))</f>
        <v/>
      </c>
      <c r="AGV216" s="36" t="str">
        <f t="shared" ref="AGV216:AGV229" si="793">IF(COUNTIFS($C$6:$AGE$6,12,$C216:$AGE216,"у")=0,"",COUNTIFS($C$6:$AGE$6,12,$C216:$AGE216,"у"))</f>
        <v/>
      </c>
      <c r="AGW216" s="39">
        <f t="shared" ref="AGW216:AGW229" si="794">IF(COUNTIFS($C$6:$AGE$6,12,$C216:$AGE216,"н")=0,"",COUNTIFS($C$6:$AGE$6,12,$C216:$AGE216,"н"))</f>
        <v>3</v>
      </c>
      <c r="AGX216" s="36" t="str">
        <f t="shared" ref="AGX216:AGX229" si="795">IF(COUNTIFS($C$6:$AGE$6,1,$C216:$AGE216,"б")=0,"",COUNTIFS($C$6:$AGE$6,1,$C216:$AGE216,"б"))</f>
        <v/>
      </c>
      <c r="AGY216" s="36" t="str">
        <f t="shared" ref="AGY216:AGY229" si="796">IF(COUNTIFS($C$6:$AGE$6,1,$C216:$AGE216,"у")=0,"",COUNTIFS($C$6:$AGE$6,1,$C216:$AGE216,"у"))</f>
        <v/>
      </c>
      <c r="AGZ216" s="39" t="str">
        <f t="shared" ref="AGZ216:AGZ229" si="797">IF(COUNTIFS($C$6:$AGE$6,1,$C216:$AGE216,"н")=0,"",COUNTIFS($C$6:$AGE$6,1,$C216:$AGE216,"н"))</f>
        <v/>
      </c>
      <c r="AHA216" s="36" t="str">
        <f t="shared" ref="AHA216:AHA229" si="798">IF(COUNTIFS($C$6:$AGE$6,2,$C216:$AGE216,"б")=0,"",COUNTIFS($C$6:$AGE$6,2,$C216:$AGE216,"б"))</f>
        <v/>
      </c>
      <c r="AHB216" s="36" t="str">
        <f t="shared" ref="AHB216:AHB229" si="799">IF(COUNTIFS($C$6:$AGE$6,2,$C216:$AGE216,"у")=0,"",COUNTIFS($C$6:$AGE$6,2,$C216:$AGE216,"у"))</f>
        <v/>
      </c>
      <c r="AHC216" s="39" t="str">
        <f t="shared" ref="AHC216:AHC229" si="800">IF(COUNTIFS($C$6:$AGE$6,2,$C216:$AGE216,"н")=0,"",COUNTIFS($C$6:$AGE$6,2,$C216:$AGE216,"н"))</f>
        <v/>
      </c>
      <c r="AHD216" s="36" t="str">
        <f t="shared" ref="AHD216:AHD229" si="801">IF(COUNTIFS($C$6:$AGE$6,3,$C216:$AGE216,"б")=0,"",COUNTIFS($C$6:$AGE$6,3,$C216:$AGE216,"б"))</f>
        <v/>
      </c>
      <c r="AHE216" s="36" t="str">
        <f t="shared" ref="AHE216:AHE229" si="802">IF(COUNTIFS($C$6:$AGE$6,3,$C216:$AGE216,"у")=0,"",COUNTIFS($C$6:$AGE$6,3,$C216:$AGE216,"у"))</f>
        <v/>
      </c>
      <c r="AHF216" s="39" t="str">
        <f t="shared" ref="AHF216:AHF229" si="803">IF(COUNTIFS($C$6:$AGE$6,3,$C216:$AGE216,"н")=0,"",COUNTIFS($C$6:$AGE$6,3,$C216:$AGE216,"н"))</f>
        <v/>
      </c>
      <c r="AHG216" s="36" t="str">
        <f t="shared" ref="AHG216:AHG229" si="804">IF(COUNTIFS($C$6:$AGE$6,4,$C216:$AGE216,"б")=0,"",COUNTIFS($C$6:$AGE$6,4,$C216:$AGE216,"б"))</f>
        <v/>
      </c>
      <c r="AHH216" s="36" t="str">
        <f t="shared" ref="AHH216:AHH229" si="805">IF(COUNTIFS($C$6:$AGE$6,4,$C216:$AGE216,"у")=0,"",COUNTIFS($C$6:$AGE$6,4,$C216:$AGE216,"у"))</f>
        <v/>
      </c>
      <c r="AHI216" s="39" t="str">
        <f t="shared" ref="AHI216:AHI229" si="806">IF(COUNTIFS($C$6:$AGE$6,4,$C216:$AGE216,"н")=0,"",COUNTIFS($C$6:$AGE$6,4,$C216:$AGE216,"н"))</f>
        <v/>
      </c>
      <c r="AHJ216" s="36" t="str">
        <f t="shared" ref="AHJ216:AHJ229" si="807">IF(COUNTIFS($C$6:$AGE$6,5,$C216:$AGE216,"б")=0,"",COUNTIFS($C$6:$AGE$6,5,$C216:$AGE216,"б"))</f>
        <v/>
      </c>
      <c r="AHK216" s="36" t="str">
        <f t="shared" ref="AHK216:AHK229" si="808">IF(COUNTIFS($C$6:$AGE$6,5,$C216:$AGE216,"у")=0,"",COUNTIFS($C$6:$AGE$6,5,$C216:$AGE216,"у"))</f>
        <v/>
      </c>
      <c r="AHL216" s="39" t="str">
        <f t="shared" ref="AHL216:AHL229" si="809">IF(COUNTIFS($C$6:$AGE$6,5,$C216:$AGE216,"н")=0,"",COUNTIFS($C$6:$AGE$6,5,$C216:$AGE216,"н"))</f>
        <v/>
      </c>
      <c r="AHM216" s="36" t="str">
        <f t="shared" ref="AHM216:AHM229" si="810">IF(COUNTIFS($C$6:$AGE$6,6,$C216:$AGE216,"б")=0,"",COUNTIFS($C$6:$AGE$6,6,$C216:$AGE216,"б"))</f>
        <v/>
      </c>
      <c r="AHN216" s="36" t="str">
        <f t="shared" ref="AHN216:AHN229" si="811">IF(COUNTIFS($C$6:$AGE$6,6,$C216:$AGE216,"у")=0,"",COUNTIFS($C$6:$AGE$6,6,$C216:$AGE216,"у"))</f>
        <v/>
      </c>
      <c r="AHO216" s="39" t="str">
        <f t="shared" ref="AHO216:AHO229" si="812">IF(COUNTIFS($C$6:$AGE$6,6,$C216:$AGE216,"н")=0,"",COUNTIFS($C$6:$AGE$6,6,$C216:$AGE216,"н"))</f>
        <v/>
      </c>
    </row>
    <row r="217" spans="1:918" s="5" customFormat="1" outlineLevel="1" x14ac:dyDescent="0.25">
      <c r="A217" s="35">
        <v>2</v>
      </c>
      <c r="B217" s="46" t="s">
        <v>109</v>
      </c>
      <c r="C217" s="37"/>
      <c r="D217" s="35"/>
      <c r="E217" s="35"/>
      <c r="F217" s="35"/>
      <c r="G217" s="57"/>
      <c r="H217" s="57"/>
      <c r="I217" s="57"/>
      <c r="J217" s="57"/>
      <c r="K217" s="57" t="s">
        <v>386</v>
      </c>
      <c r="L217" s="57" t="s">
        <v>386</v>
      </c>
      <c r="M217" s="57" t="s">
        <v>386</v>
      </c>
      <c r="N217" s="57"/>
      <c r="O217" s="57"/>
      <c r="P217" s="57" t="s">
        <v>386</v>
      </c>
      <c r="Q217" s="57" t="s">
        <v>386</v>
      </c>
      <c r="R217" s="38"/>
      <c r="S217" s="38"/>
      <c r="T217" s="38"/>
      <c r="U217" s="38"/>
      <c r="V217" s="38"/>
      <c r="W217" s="57" t="s">
        <v>386</v>
      </c>
      <c r="X217" s="57" t="s">
        <v>386</v>
      </c>
      <c r="Y217" s="57"/>
      <c r="Z217" s="57"/>
      <c r="AA217" s="57" t="s">
        <v>386</v>
      </c>
      <c r="AB217" s="57" t="s">
        <v>386</v>
      </c>
      <c r="AC217" s="57" t="s">
        <v>386</v>
      </c>
      <c r="AD217" s="57"/>
      <c r="AE217" s="57"/>
      <c r="AF217" s="57"/>
      <c r="AG217" s="57"/>
      <c r="AH217" s="57"/>
      <c r="AI217" s="57"/>
      <c r="AJ217" s="57" t="s">
        <v>386</v>
      </c>
      <c r="AK217" s="57" t="s">
        <v>386</v>
      </c>
      <c r="AL217" s="57" t="s">
        <v>386</v>
      </c>
      <c r="AM217" s="38"/>
      <c r="AN217" s="38"/>
      <c r="AO217" s="38"/>
      <c r="AP217" s="38"/>
      <c r="AQ217" s="57" t="s">
        <v>386</v>
      </c>
      <c r="AR217" s="57" t="s">
        <v>386</v>
      </c>
      <c r="AS217" s="57" t="s">
        <v>386</v>
      </c>
      <c r="AT217" s="57"/>
      <c r="AU217" s="57"/>
      <c r="AV217" s="57"/>
      <c r="AW217" s="57" t="s">
        <v>386</v>
      </c>
      <c r="AX217" s="57" t="s">
        <v>386</v>
      </c>
      <c r="AY217" s="57"/>
      <c r="AZ217" s="57" t="s">
        <v>386</v>
      </c>
      <c r="BA217" s="57"/>
      <c r="BB217" s="57"/>
      <c r="BC217" s="57"/>
      <c r="BD217" s="57"/>
      <c r="BE217" s="57" t="s">
        <v>386</v>
      </c>
      <c r="BF217" s="57"/>
      <c r="BG217" s="38"/>
      <c r="BH217" s="38"/>
      <c r="BI217" s="38"/>
      <c r="BJ217" s="38"/>
      <c r="BK217" s="57" t="s">
        <v>386</v>
      </c>
      <c r="BL217" s="57" t="s">
        <v>386</v>
      </c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 t="s">
        <v>386</v>
      </c>
      <c r="BY217" s="57" t="s">
        <v>386</v>
      </c>
      <c r="BZ217" s="57" t="s">
        <v>386</v>
      </c>
      <c r="CA217" s="38"/>
      <c r="CB217" s="38"/>
      <c r="CC217" s="38"/>
      <c r="CD217" s="38"/>
      <c r="CE217" s="57" t="s">
        <v>386</v>
      </c>
      <c r="CF217" s="57" t="s">
        <v>386</v>
      </c>
      <c r="CG217" s="57"/>
      <c r="CH217" s="57"/>
      <c r="CI217" s="57"/>
      <c r="CJ217" s="57" t="s">
        <v>386</v>
      </c>
      <c r="CK217" s="57" t="s">
        <v>386</v>
      </c>
      <c r="CL217" s="57"/>
      <c r="CM217" s="57"/>
      <c r="CN217" s="57" t="s">
        <v>386</v>
      </c>
      <c r="CO217" s="57"/>
      <c r="CP217" s="57"/>
      <c r="CQ217" s="57"/>
      <c r="CR217" s="57" t="s">
        <v>386</v>
      </c>
      <c r="CS217" s="57" t="s">
        <v>386</v>
      </c>
      <c r="CT217" s="57"/>
      <c r="CU217" s="38"/>
      <c r="CV217" s="38"/>
      <c r="CW217" s="38"/>
      <c r="CX217" s="38"/>
      <c r="CY217" s="57" t="s">
        <v>386</v>
      </c>
      <c r="CZ217" s="57" t="s">
        <v>386</v>
      </c>
      <c r="DA217" s="57"/>
      <c r="DB217" s="57"/>
      <c r="DC217" s="57"/>
      <c r="DD217" s="57"/>
      <c r="DE217" s="57"/>
      <c r="DF217" s="57"/>
      <c r="DG217" s="57" t="s">
        <v>386</v>
      </c>
      <c r="DH217" s="57" t="s">
        <v>386</v>
      </c>
      <c r="DI217" s="57" t="s">
        <v>386</v>
      </c>
      <c r="DJ217" s="57"/>
      <c r="DK217" s="57"/>
      <c r="DL217" s="57" t="s">
        <v>386</v>
      </c>
      <c r="DM217" s="57" t="s">
        <v>386</v>
      </c>
      <c r="DN217" s="57" t="s">
        <v>386</v>
      </c>
      <c r="DO217" s="38"/>
      <c r="DP217" s="38"/>
      <c r="DQ217" s="38"/>
      <c r="DR217" s="38"/>
      <c r="DS217" s="57" t="s">
        <v>386</v>
      </c>
      <c r="DT217" s="57" t="s">
        <v>386</v>
      </c>
      <c r="DU217" s="57"/>
      <c r="DV217" s="57"/>
      <c r="DW217" s="57"/>
      <c r="DX217" s="57" t="s">
        <v>386</v>
      </c>
      <c r="DY217" s="57" t="s">
        <v>386</v>
      </c>
      <c r="DZ217" s="57"/>
      <c r="EA217" s="57"/>
      <c r="EB217" s="57" t="s">
        <v>386</v>
      </c>
      <c r="EC217" s="57"/>
      <c r="ED217" s="57"/>
      <c r="EE217" s="57"/>
      <c r="EF217" s="57" t="s">
        <v>386</v>
      </c>
      <c r="EG217" s="57" t="s">
        <v>386</v>
      </c>
      <c r="EH217" s="57"/>
      <c r="EI217" s="38"/>
      <c r="EJ217" s="38"/>
      <c r="EK217" s="38"/>
      <c r="EL217" s="38"/>
      <c r="EM217" s="57" t="s">
        <v>386</v>
      </c>
      <c r="EN217" s="57"/>
      <c r="EO217" s="57"/>
      <c r="EP217" s="57"/>
      <c r="EQ217" s="57"/>
      <c r="ER217" s="57"/>
      <c r="ES217" s="57" t="s">
        <v>386</v>
      </c>
      <c r="ET217" s="57"/>
      <c r="EU217" s="57"/>
      <c r="EV217" s="57" t="s">
        <v>386</v>
      </c>
      <c r="EW217" s="57"/>
      <c r="EX217" s="57"/>
      <c r="EY217" s="57"/>
      <c r="EZ217" s="57" t="s">
        <v>386</v>
      </c>
      <c r="FA217" s="57"/>
      <c r="FB217" s="38"/>
      <c r="FC217" s="38"/>
      <c r="FD217" s="38"/>
      <c r="FE217" s="38"/>
      <c r="FF217" s="38"/>
      <c r="FG217" s="61"/>
      <c r="FH217" s="57" t="s">
        <v>386</v>
      </c>
      <c r="FI217" s="57"/>
      <c r="FJ217" s="57"/>
      <c r="FK217" s="57"/>
      <c r="FL217" s="57"/>
      <c r="FM217" s="57"/>
      <c r="FN217" s="57"/>
      <c r="FO217" s="57"/>
      <c r="FP217" s="57" t="s">
        <v>386</v>
      </c>
      <c r="FQ217" s="57"/>
      <c r="FR217" s="57"/>
      <c r="FS217" s="57"/>
      <c r="FT217" s="57"/>
      <c r="FU217" s="57" t="s">
        <v>386</v>
      </c>
      <c r="FV217" s="57"/>
      <c r="FW217" s="38"/>
      <c r="FX217" s="38"/>
      <c r="FY217" s="38"/>
      <c r="FZ217" s="38"/>
      <c r="GA217" s="61"/>
      <c r="GB217" s="57" t="s">
        <v>386</v>
      </c>
      <c r="GC217" s="57"/>
      <c r="GD217" s="57"/>
      <c r="GE217" s="57" t="s">
        <v>386</v>
      </c>
      <c r="GF217" s="57" t="s">
        <v>386</v>
      </c>
      <c r="GG217" s="57" t="s">
        <v>386</v>
      </c>
      <c r="GH217" s="57"/>
      <c r="GI217" s="57"/>
      <c r="GJ217" s="57"/>
      <c r="GK217" s="57"/>
      <c r="GL217" s="57"/>
      <c r="GM217" s="57"/>
      <c r="GN217" s="57"/>
      <c r="GO217" s="57" t="s">
        <v>386</v>
      </c>
      <c r="GP217" s="57" t="s">
        <v>386</v>
      </c>
      <c r="GQ217" s="38"/>
      <c r="GR217" s="38"/>
      <c r="GS217" s="38"/>
      <c r="GT217" s="38"/>
      <c r="GU217" s="61"/>
      <c r="GV217" s="57" t="s">
        <v>386</v>
      </c>
      <c r="GW217" s="57"/>
      <c r="GX217" s="57"/>
      <c r="GY217" s="57"/>
      <c r="GZ217" s="57" t="s">
        <v>386</v>
      </c>
      <c r="HA217" s="57" t="s">
        <v>386</v>
      </c>
      <c r="HB217" s="57"/>
      <c r="HC217" s="57"/>
      <c r="HD217" s="57" t="s">
        <v>386</v>
      </c>
      <c r="HE217" s="57" t="s">
        <v>386</v>
      </c>
      <c r="HF217" s="57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57" t="s">
        <v>386</v>
      </c>
      <c r="HT217" s="57" t="s">
        <v>386</v>
      </c>
      <c r="HU217" s="57" t="s">
        <v>386</v>
      </c>
      <c r="HV217" s="57"/>
      <c r="HW217" s="57"/>
      <c r="HX217" s="57"/>
      <c r="HY217" s="57"/>
      <c r="HZ217" s="57"/>
      <c r="IA217" s="38"/>
      <c r="IB217" s="38"/>
      <c r="IC217" s="38"/>
      <c r="ID217" s="38"/>
      <c r="IE217" s="38"/>
      <c r="IF217" s="38"/>
      <c r="IG217" s="38"/>
      <c r="IH217" s="38"/>
      <c r="II217" s="61"/>
      <c r="IJ217" s="57"/>
      <c r="IK217" s="57"/>
      <c r="IL217" s="57"/>
      <c r="IM217" s="57"/>
      <c r="IN217" s="57"/>
      <c r="IO217" s="57" t="s">
        <v>386</v>
      </c>
      <c r="IP217" s="57"/>
      <c r="IQ217" s="57"/>
      <c r="IR217" s="57"/>
      <c r="IS217" s="57"/>
      <c r="IT217" s="57"/>
      <c r="IU217" s="57"/>
      <c r="IV217" s="57"/>
      <c r="IW217" s="57"/>
      <c r="IX217" s="57"/>
      <c r="IY217" s="38"/>
      <c r="IZ217" s="38"/>
      <c r="JA217" s="38"/>
      <c r="JB217" s="38"/>
      <c r="JC217" s="61"/>
      <c r="JD217" s="57"/>
      <c r="JE217" s="57"/>
      <c r="JF217" s="57"/>
      <c r="JG217" s="57"/>
      <c r="JH217" s="57" t="s">
        <v>386</v>
      </c>
      <c r="JI217" s="57" t="s">
        <v>386</v>
      </c>
      <c r="JJ217" s="57"/>
      <c r="JK217" s="57"/>
      <c r="JL217" s="57"/>
      <c r="JM217" s="57" t="s">
        <v>386</v>
      </c>
      <c r="JN217" s="57"/>
      <c r="JO217" s="57"/>
      <c r="JP217" s="57"/>
      <c r="JQ217" s="57"/>
      <c r="JR217" s="57"/>
      <c r="JS217" s="57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 t="shared" si="780"/>
        <v/>
      </c>
      <c r="AGG217" s="43" t="str">
        <f t="shared" si="781"/>
        <v/>
      </c>
      <c r="AGH217" s="35">
        <f t="shared" si="782"/>
        <v>3</v>
      </c>
      <c r="AGL217" s="36" t="str">
        <f t="shared" si="783"/>
        <v/>
      </c>
      <c r="AGM217" s="36" t="str">
        <f t="shared" si="784"/>
        <v/>
      </c>
      <c r="AGN217" s="39">
        <f t="shared" si="785"/>
        <v>30</v>
      </c>
      <c r="AGO217" s="36" t="str">
        <f t="shared" si="786"/>
        <v/>
      </c>
      <c r="AGP217" s="36" t="str">
        <f t="shared" si="787"/>
        <v/>
      </c>
      <c r="AGQ217" s="39">
        <f t="shared" si="788"/>
        <v>24</v>
      </c>
      <c r="AGR217" s="36" t="str">
        <f t="shared" si="789"/>
        <v/>
      </c>
      <c r="AGS217" s="36" t="str">
        <f t="shared" si="790"/>
        <v/>
      </c>
      <c r="AGT217" s="39">
        <f t="shared" si="791"/>
        <v>15</v>
      </c>
      <c r="AGU217" s="36" t="str">
        <f t="shared" si="792"/>
        <v/>
      </c>
      <c r="AGV217" s="36" t="str">
        <f t="shared" si="793"/>
        <v/>
      </c>
      <c r="AGW217" s="39">
        <f t="shared" si="794"/>
        <v>3</v>
      </c>
      <c r="AGX217" s="36" t="str">
        <f t="shared" si="795"/>
        <v/>
      </c>
      <c r="AGY217" s="36" t="str">
        <f t="shared" si="796"/>
        <v/>
      </c>
      <c r="AGZ217" s="39" t="str">
        <f t="shared" si="797"/>
        <v/>
      </c>
      <c r="AHA217" s="36" t="str">
        <f t="shared" si="798"/>
        <v/>
      </c>
      <c r="AHB217" s="36" t="str">
        <f t="shared" si="799"/>
        <v/>
      </c>
      <c r="AHC217" s="39" t="str">
        <f t="shared" si="800"/>
        <v/>
      </c>
      <c r="AHD217" s="36" t="str">
        <f t="shared" si="801"/>
        <v/>
      </c>
      <c r="AHE217" s="36" t="str">
        <f t="shared" si="802"/>
        <v/>
      </c>
      <c r="AHF217" s="39" t="str">
        <f t="shared" si="803"/>
        <v/>
      </c>
      <c r="AHG217" s="36" t="str">
        <f t="shared" si="804"/>
        <v/>
      </c>
      <c r="AHH217" s="36" t="str">
        <f t="shared" si="805"/>
        <v/>
      </c>
      <c r="AHI217" s="39" t="str">
        <f t="shared" si="806"/>
        <v/>
      </c>
      <c r="AHJ217" s="36" t="str">
        <f t="shared" si="807"/>
        <v/>
      </c>
      <c r="AHK217" s="36" t="str">
        <f t="shared" si="808"/>
        <v/>
      </c>
      <c r="AHL217" s="39" t="str">
        <f t="shared" si="809"/>
        <v/>
      </c>
      <c r="AHM217" s="36" t="str">
        <f t="shared" si="810"/>
        <v/>
      </c>
      <c r="AHN217" s="36" t="str">
        <f t="shared" si="811"/>
        <v/>
      </c>
      <c r="AHO217" s="39" t="str">
        <f t="shared" si="812"/>
        <v/>
      </c>
    </row>
    <row r="218" spans="1:918" s="5" customFormat="1" outlineLevel="1" x14ac:dyDescent="0.25">
      <c r="A218" s="35">
        <f t="shared" ref="A218:A229" si="813">A217+1</f>
        <v>3</v>
      </c>
      <c r="B218" s="46" t="s">
        <v>110</v>
      </c>
      <c r="C218" s="37"/>
      <c r="D218" s="35"/>
      <c r="E218" s="35"/>
      <c r="F218" s="35"/>
      <c r="G218" s="57"/>
      <c r="H218" s="57" t="s">
        <v>386</v>
      </c>
      <c r="I218" s="57" t="s">
        <v>386</v>
      </c>
      <c r="J218" s="57"/>
      <c r="K218" s="57" t="s">
        <v>386</v>
      </c>
      <c r="L218" s="57"/>
      <c r="M218" s="57"/>
      <c r="N218" s="57"/>
      <c r="O218" s="57"/>
      <c r="P218" s="57"/>
      <c r="Q218" s="57"/>
      <c r="R218" s="38"/>
      <c r="S218" s="38"/>
      <c r="T218" s="38"/>
      <c r="U218" s="38"/>
      <c r="V218" s="38"/>
      <c r="W218" s="57" t="s">
        <v>386</v>
      </c>
      <c r="X218" s="57" t="s">
        <v>386</v>
      </c>
      <c r="Y218" s="57"/>
      <c r="Z218" s="57"/>
      <c r="AA218" s="57" t="s">
        <v>386</v>
      </c>
      <c r="AB218" s="57" t="s">
        <v>386</v>
      </c>
      <c r="AC218" s="57" t="s">
        <v>386</v>
      </c>
      <c r="AD218" s="57"/>
      <c r="AE218" s="57" t="s">
        <v>386</v>
      </c>
      <c r="AF218" s="57" t="s">
        <v>386</v>
      </c>
      <c r="AG218" s="57" t="s">
        <v>386</v>
      </c>
      <c r="AH218" s="57"/>
      <c r="AI218" s="57"/>
      <c r="AJ218" s="57" t="s">
        <v>386</v>
      </c>
      <c r="AK218" s="57" t="s">
        <v>386</v>
      </c>
      <c r="AL218" s="57" t="s">
        <v>386</v>
      </c>
      <c r="AM218" s="38"/>
      <c r="AN218" s="38"/>
      <c r="AO218" s="38"/>
      <c r="AP218" s="38"/>
      <c r="AQ218" s="57" t="s">
        <v>386</v>
      </c>
      <c r="AR218" s="57" t="s">
        <v>386</v>
      </c>
      <c r="AS218" s="57" t="s">
        <v>386</v>
      </c>
      <c r="AT218" s="57"/>
      <c r="AU218" s="57"/>
      <c r="AV218" s="57"/>
      <c r="AW218" s="57" t="s">
        <v>386</v>
      </c>
      <c r="AX218" s="57" t="s">
        <v>386</v>
      </c>
      <c r="AY218" s="57"/>
      <c r="AZ218" s="57" t="s">
        <v>386</v>
      </c>
      <c r="BA218" s="57" t="s">
        <v>386</v>
      </c>
      <c r="BB218" s="57" t="s">
        <v>386</v>
      </c>
      <c r="BC218" s="57"/>
      <c r="BD218" s="57"/>
      <c r="BE218" s="57" t="s">
        <v>386</v>
      </c>
      <c r="BF218" s="57" t="s">
        <v>386</v>
      </c>
      <c r="BG218" s="38"/>
      <c r="BH218" s="38"/>
      <c r="BI218" s="38"/>
      <c r="BJ218" s="38"/>
      <c r="BK218" s="57" t="s">
        <v>386</v>
      </c>
      <c r="BL218" s="57" t="s">
        <v>386</v>
      </c>
      <c r="BM218" s="57"/>
      <c r="BN218" s="57"/>
      <c r="BO218" s="57"/>
      <c r="BP218" s="57" t="s">
        <v>386</v>
      </c>
      <c r="BQ218" s="57" t="s">
        <v>386</v>
      </c>
      <c r="BR218" s="57"/>
      <c r="BS218" s="57" t="s">
        <v>386</v>
      </c>
      <c r="BT218" s="57" t="s">
        <v>386</v>
      </c>
      <c r="BU218" s="57" t="s">
        <v>386</v>
      </c>
      <c r="BV218" s="57"/>
      <c r="BW218" s="57"/>
      <c r="BX218" s="57" t="s">
        <v>386</v>
      </c>
      <c r="BY218" s="57" t="s">
        <v>386</v>
      </c>
      <c r="BZ218" s="57" t="s">
        <v>386</v>
      </c>
      <c r="CA218" s="38"/>
      <c r="CB218" s="38"/>
      <c r="CC218" s="38"/>
      <c r="CD218" s="38"/>
      <c r="CE218" s="57" t="s">
        <v>386</v>
      </c>
      <c r="CF218" s="57" t="s">
        <v>386</v>
      </c>
      <c r="CG218" s="57"/>
      <c r="CH218" s="57"/>
      <c r="CI218" s="57"/>
      <c r="CJ218" s="57" t="s">
        <v>386</v>
      </c>
      <c r="CK218" s="57" t="s">
        <v>386</v>
      </c>
      <c r="CL218" s="57"/>
      <c r="CM218" s="57" t="s">
        <v>386</v>
      </c>
      <c r="CN218" s="57"/>
      <c r="CO218" s="57"/>
      <c r="CP218" s="57"/>
      <c r="CQ218" s="57"/>
      <c r="CR218" s="57" t="s">
        <v>386</v>
      </c>
      <c r="CS218" s="57"/>
      <c r="CT218" s="57"/>
      <c r="CU218" s="38"/>
      <c r="CV218" s="38"/>
      <c r="CW218" s="38"/>
      <c r="CX218" s="38"/>
      <c r="CY218" s="57" t="s">
        <v>386</v>
      </c>
      <c r="CZ218" s="57" t="s">
        <v>386</v>
      </c>
      <c r="DA218" s="57"/>
      <c r="DB218" s="57"/>
      <c r="DC218" s="57" t="s">
        <v>386</v>
      </c>
      <c r="DD218" s="57" t="s">
        <v>386</v>
      </c>
      <c r="DE218" s="57" t="s">
        <v>386</v>
      </c>
      <c r="DF218" s="57"/>
      <c r="DG218" s="57" t="s">
        <v>386</v>
      </c>
      <c r="DH218" s="57" t="s">
        <v>386</v>
      </c>
      <c r="DI218" s="57" t="s">
        <v>386</v>
      </c>
      <c r="DJ218" s="57"/>
      <c r="DK218" s="57"/>
      <c r="DL218" s="57" t="s">
        <v>386</v>
      </c>
      <c r="DM218" s="57" t="s">
        <v>386</v>
      </c>
      <c r="DN218" s="57"/>
      <c r="DO218" s="38"/>
      <c r="DP218" s="38"/>
      <c r="DQ218" s="38"/>
      <c r="DR218" s="38"/>
      <c r="DS218" s="57" t="s">
        <v>386</v>
      </c>
      <c r="DT218" s="57" t="s">
        <v>386</v>
      </c>
      <c r="DU218" s="57"/>
      <c r="DV218" s="57"/>
      <c r="DW218" s="57"/>
      <c r="DX218" s="57" t="s">
        <v>386</v>
      </c>
      <c r="DY218" s="57"/>
      <c r="DZ218" s="57"/>
      <c r="EA218" s="57"/>
      <c r="EB218" s="57" t="s">
        <v>386</v>
      </c>
      <c r="EC218" s="57"/>
      <c r="ED218" s="57"/>
      <c r="EE218" s="57"/>
      <c r="EF218" s="57" t="s">
        <v>386</v>
      </c>
      <c r="EG218" s="57" t="s">
        <v>386</v>
      </c>
      <c r="EH218" s="57"/>
      <c r="EI218" s="38"/>
      <c r="EJ218" s="38"/>
      <c r="EK218" s="38"/>
      <c r="EL218" s="38"/>
      <c r="EM218" s="57" t="s">
        <v>386</v>
      </c>
      <c r="EN218" s="57" t="s">
        <v>386</v>
      </c>
      <c r="EO218" s="57"/>
      <c r="EP218" s="57"/>
      <c r="EQ218" s="57"/>
      <c r="ER218" s="57" t="s">
        <v>386</v>
      </c>
      <c r="ES218" s="57" t="s">
        <v>386</v>
      </c>
      <c r="ET218" s="57"/>
      <c r="EU218" s="57" t="s">
        <v>386</v>
      </c>
      <c r="EV218" s="57" t="s">
        <v>386</v>
      </c>
      <c r="EW218" s="57" t="s">
        <v>386</v>
      </c>
      <c r="EX218" s="57"/>
      <c r="EY218" s="57"/>
      <c r="EZ218" s="57" t="s">
        <v>386</v>
      </c>
      <c r="FA218" s="57"/>
      <c r="FB218" s="38"/>
      <c r="FC218" s="38"/>
      <c r="FD218" s="38"/>
      <c r="FE218" s="38"/>
      <c r="FF218" s="38"/>
      <c r="FG218" s="61"/>
      <c r="FH218" s="57" t="s">
        <v>386</v>
      </c>
      <c r="FI218" s="57"/>
      <c r="FJ218" s="57"/>
      <c r="FK218" s="57"/>
      <c r="FL218" s="57" t="s">
        <v>386</v>
      </c>
      <c r="FM218" s="57"/>
      <c r="FN218" s="57"/>
      <c r="FO218" s="57" t="s">
        <v>386</v>
      </c>
      <c r="FP218" s="57" t="s">
        <v>386</v>
      </c>
      <c r="FQ218" s="57" t="s">
        <v>386</v>
      </c>
      <c r="FR218" s="57"/>
      <c r="FS218" s="57"/>
      <c r="FT218" s="57"/>
      <c r="FU218" s="57" t="s">
        <v>386</v>
      </c>
      <c r="FV218" s="57"/>
      <c r="FW218" s="38"/>
      <c r="FX218" s="38"/>
      <c r="FY218" s="38"/>
      <c r="FZ218" s="38"/>
      <c r="GA218" s="61"/>
      <c r="GB218" s="57" t="s">
        <v>386</v>
      </c>
      <c r="GC218" s="57"/>
      <c r="GD218" s="57"/>
      <c r="GE218" s="57" t="s">
        <v>386</v>
      </c>
      <c r="GF218" s="57" t="s">
        <v>386</v>
      </c>
      <c r="GG218" s="57" t="s">
        <v>386</v>
      </c>
      <c r="GH218" s="57"/>
      <c r="GI218" s="57"/>
      <c r="GJ218" s="57"/>
      <c r="GK218" s="57"/>
      <c r="GL218" s="57"/>
      <c r="GM218" s="57"/>
      <c r="GN218" s="57"/>
      <c r="GO218" s="57"/>
      <c r="GP218" s="57"/>
      <c r="GQ218" s="38"/>
      <c r="GR218" s="38"/>
      <c r="GS218" s="38"/>
      <c r="GT218" s="38"/>
      <c r="GU218" s="61"/>
      <c r="GV218" s="57" t="s">
        <v>386</v>
      </c>
      <c r="GW218" s="57"/>
      <c r="GX218" s="57"/>
      <c r="GY218" s="57"/>
      <c r="GZ218" s="57" t="s">
        <v>386</v>
      </c>
      <c r="HA218" s="57" t="s">
        <v>386</v>
      </c>
      <c r="HB218" s="57"/>
      <c r="HC218" s="57"/>
      <c r="HD218" s="57" t="s">
        <v>386</v>
      </c>
      <c r="HE218" s="57" t="s">
        <v>386</v>
      </c>
      <c r="HF218" s="57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57" t="s">
        <v>386</v>
      </c>
      <c r="HT218" s="57" t="s">
        <v>386</v>
      </c>
      <c r="HU218" s="57" t="s">
        <v>386</v>
      </c>
      <c r="HV218" s="57"/>
      <c r="HW218" s="57" t="s">
        <v>386</v>
      </c>
      <c r="HX218" s="57" t="s">
        <v>386</v>
      </c>
      <c r="HY218" s="57" t="s">
        <v>386</v>
      </c>
      <c r="HZ218" s="57"/>
      <c r="IA218" s="38"/>
      <c r="IB218" s="38"/>
      <c r="IC218" s="38"/>
      <c r="ID218" s="38"/>
      <c r="IE218" s="38"/>
      <c r="IF218" s="38"/>
      <c r="IG218" s="38"/>
      <c r="IH218" s="38"/>
      <c r="II218" s="61"/>
      <c r="IJ218" s="57"/>
      <c r="IK218" s="57"/>
      <c r="IL218" s="57"/>
      <c r="IM218" s="57"/>
      <c r="IN218" s="57"/>
      <c r="IO218" s="57" t="s">
        <v>386</v>
      </c>
      <c r="IP218" s="57"/>
      <c r="IQ218" s="57" t="s">
        <v>386</v>
      </c>
      <c r="IR218" s="57" t="s">
        <v>386</v>
      </c>
      <c r="IS218" s="57" t="s">
        <v>386</v>
      </c>
      <c r="IT218" s="57"/>
      <c r="IU218" s="57"/>
      <c r="IV218" s="57"/>
      <c r="IW218" s="57"/>
      <c r="IX218" s="57"/>
      <c r="IY218" s="38"/>
      <c r="IZ218" s="38"/>
      <c r="JA218" s="38"/>
      <c r="JB218" s="38"/>
      <c r="JC218" s="61"/>
      <c r="JD218" s="57"/>
      <c r="JE218" s="57"/>
      <c r="JF218" s="57"/>
      <c r="JG218" s="57"/>
      <c r="JH218" s="57" t="s">
        <v>386</v>
      </c>
      <c r="JI218" s="57" t="s">
        <v>386</v>
      </c>
      <c r="JJ218" s="57"/>
      <c r="JK218" s="57"/>
      <c r="JL218" s="57" t="s">
        <v>386</v>
      </c>
      <c r="JM218" s="57" t="s">
        <v>386</v>
      </c>
      <c r="JN218" s="57"/>
      <c r="JO218" s="57"/>
      <c r="JP218" s="57"/>
      <c r="JQ218" s="57"/>
      <c r="JR218" s="57"/>
      <c r="JS218" s="57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si="780"/>
        <v/>
      </c>
      <c r="AGG218" s="43" t="str">
        <f t="shared" si="781"/>
        <v/>
      </c>
      <c r="AGH218" s="35">
        <f t="shared" si="782"/>
        <v>4</v>
      </c>
      <c r="AGL218" s="36" t="str">
        <f t="shared" si="783"/>
        <v/>
      </c>
      <c r="AGM218" s="36" t="str">
        <f t="shared" si="784"/>
        <v/>
      </c>
      <c r="AGN218" s="39">
        <f t="shared" si="785"/>
        <v>39</v>
      </c>
      <c r="AGO218" s="36" t="str">
        <f t="shared" si="786"/>
        <v/>
      </c>
      <c r="AGP218" s="36" t="str">
        <f t="shared" si="787"/>
        <v/>
      </c>
      <c r="AGQ218" s="39">
        <f t="shared" si="788"/>
        <v>31</v>
      </c>
      <c r="AGR218" s="36" t="str">
        <f t="shared" si="789"/>
        <v/>
      </c>
      <c r="AGS218" s="36" t="str">
        <f t="shared" si="790"/>
        <v/>
      </c>
      <c r="AGT218" s="39">
        <f t="shared" si="791"/>
        <v>19</v>
      </c>
      <c r="AGU218" s="36" t="str">
        <f t="shared" si="792"/>
        <v/>
      </c>
      <c r="AGV218" s="36" t="str">
        <f t="shared" si="793"/>
        <v/>
      </c>
      <c r="AGW218" s="39">
        <f t="shared" si="794"/>
        <v>4</v>
      </c>
      <c r="AGX218" s="36" t="str">
        <f t="shared" si="795"/>
        <v/>
      </c>
      <c r="AGY218" s="36" t="str">
        <f t="shared" si="796"/>
        <v/>
      </c>
      <c r="AGZ218" s="39" t="str">
        <f t="shared" si="797"/>
        <v/>
      </c>
      <c r="AHA218" s="36" t="str">
        <f t="shared" si="798"/>
        <v/>
      </c>
      <c r="AHB218" s="36" t="str">
        <f t="shared" si="799"/>
        <v/>
      </c>
      <c r="AHC218" s="39" t="str">
        <f t="shared" si="800"/>
        <v/>
      </c>
      <c r="AHD218" s="36" t="str">
        <f t="shared" si="801"/>
        <v/>
      </c>
      <c r="AHE218" s="36" t="str">
        <f t="shared" si="802"/>
        <v/>
      </c>
      <c r="AHF218" s="39" t="str">
        <f t="shared" si="803"/>
        <v/>
      </c>
      <c r="AHG218" s="36" t="str">
        <f t="shared" si="804"/>
        <v/>
      </c>
      <c r="AHH218" s="36" t="str">
        <f t="shared" si="805"/>
        <v/>
      </c>
      <c r="AHI218" s="39" t="str">
        <f t="shared" si="806"/>
        <v/>
      </c>
      <c r="AHJ218" s="36" t="str">
        <f t="shared" si="807"/>
        <v/>
      </c>
      <c r="AHK218" s="36" t="str">
        <f t="shared" si="808"/>
        <v/>
      </c>
      <c r="AHL218" s="39" t="str">
        <f t="shared" si="809"/>
        <v/>
      </c>
      <c r="AHM218" s="36" t="str">
        <f t="shared" si="810"/>
        <v/>
      </c>
      <c r="AHN218" s="36" t="str">
        <f t="shared" si="811"/>
        <v/>
      </c>
      <c r="AHO218" s="39" t="str">
        <f t="shared" si="812"/>
        <v/>
      </c>
    </row>
    <row r="219" spans="1:918" s="5" customFormat="1" outlineLevel="1" x14ac:dyDescent="0.25">
      <c r="A219" s="35">
        <f t="shared" si="813"/>
        <v>4</v>
      </c>
      <c r="B219" s="46" t="s">
        <v>111</v>
      </c>
      <c r="C219" s="37"/>
      <c r="D219" s="35"/>
      <c r="E219" s="35"/>
      <c r="F219" s="35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38"/>
      <c r="S219" s="38"/>
      <c r="T219" s="38"/>
      <c r="U219" s="38"/>
      <c r="V219" s="38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38"/>
      <c r="AN219" s="38"/>
      <c r="AO219" s="38"/>
      <c r="AP219" s="38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38"/>
      <c r="BH219" s="38"/>
      <c r="BI219" s="38"/>
      <c r="BJ219" s="38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38"/>
      <c r="CB219" s="38"/>
      <c r="CC219" s="38"/>
      <c r="CD219" s="38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38"/>
      <c r="CV219" s="38"/>
      <c r="CW219" s="38"/>
      <c r="CX219" s="38"/>
      <c r="CY219" s="57"/>
      <c r="CZ219" s="57"/>
      <c r="DA219" s="57"/>
      <c r="DB219" s="57"/>
      <c r="DC219" s="57" t="s">
        <v>386</v>
      </c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38"/>
      <c r="DP219" s="38"/>
      <c r="DQ219" s="38"/>
      <c r="DR219" s="38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38"/>
      <c r="EJ219" s="38"/>
      <c r="EK219" s="38"/>
      <c r="EL219" s="38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 t="s">
        <v>386</v>
      </c>
      <c r="FB219" s="38"/>
      <c r="FC219" s="38"/>
      <c r="FD219" s="38"/>
      <c r="FE219" s="38"/>
      <c r="FF219" s="38"/>
      <c r="FG219" s="61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38"/>
      <c r="FX219" s="38"/>
      <c r="FY219" s="38"/>
      <c r="FZ219" s="38"/>
      <c r="GA219" s="61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38"/>
      <c r="GR219" s="38"/>
      <c r="GS219" s="38"/>
      <c r="GT219" s="38"/>
      <c r="GU219" s="61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57"/>
      <c r="HT219" s="57"/>
      <c r="HU219" s="57"/>
      <c r="HV219" s="57"/>
      <c r="HW219" s="57"/>
      <c r="HX219" s="57"/>
      <c r="HY219" s="57"/>
      <c r="HZ219" s="57"/>
      <c r="IA219" s="38"/>
      <c r="IB219" s="38"/>
      <c r="IC219" s="38"/>
      <c r="ID219" s="38"/>
      <c r="IE219" s="38"/>
      <c r="IF219" s="38"/>
      <c r="IG219" s="38"/>
      <c r="IH219" s="38"/>
      <c r="II219" s="61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/>
      <c r="IV219" s="57"/>
      <c r="IW219" s="57"/>
      <c r="IX219" s="57"/>
      <c r="IY219" s="38"/>
      <c r="IZ219" s="38"/>
      <c r="JA219" s="38"/>
      <c r="JB219" s="38"/>
      <c r="JC219" s="61"/>
      <c r="JD219" s="57"/>
      <c r="JE219" s="57"/>
      <c r="JF219" s="57"/>
      <c r="JG219" s="57"/>
      <c r="JH219" s="57"/>
      <c r="JI219" s="57"/>
      <c r="JJ219" s="57"/>
      <c r="JK219" s="57"/>
      <c r="JL219" s="57"/>
      <c r="JM219" s="57"/>
      <c r="JN219" s="57"/>
      <c r="JO219" s="57"/>
      <c r="JP219" s="57"/>
      <c r="JQ219" s="57"/>
      <c r="JR219" s="57"/>
      <c r="JS219" s="57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80"/>
        <v/>
      </c>
      <c r="AGG219" s="43" t="str">
        <f t="shared" si="781"/>
        <v/>
      </c>
      <c r="AGH219" s="35" t="str">
        <f t="shared" si="782"/>
        <v/>
      </c>
      <c r="AGL219" s="36" t="str">
        <f t="shared" si="783"/>
        <v/>
      </c>
      <c r="AGM219" s="36" t="str">
        <f t="shared" si="784"/>
        <v/>
      </c>
      <c r="AGN219" s="39" t="str">
        <f t="shared" si="785"/>
        <v/>
      </c>
      <c r="AGO219" s="36" t="str">
        <f t="shared" si="786"/>
        <v/>
      </c>
      <c r="AGP219" s="36" t="str">
        <f t="shared" si="787"/>
        <v/>
      </c>
      <c r="AGQ219" s="39">
        <f t="shared" si="788"/>
        <v>2</v>
      </c>
      <c r="AGR219" s="36" t="str">
        <f t="shared" si="789"/>
        <v/>
      </c>
      <c r="AGS219" s="36" t="str">
        <f t="shared" si="790"/>
        <v/>
      </c>
      <c r="AGT219" s="39" t="str">
        <f t="shared" si="791"/>
        <v/>
      </c>
      <c r="AGU219" s="36" t="str">
        <f t="shared" si="792"/>
        <v/>
      </c>
      <c r="AGV219" s="36" t="str">
        <f t="shared" si="793"/>
        <v/>
      </c>
      <c r="AGW219" s="39" t="str">
        <f t="shared" si="794"/>
        <v/>
      </c>
      <c r="AGX219" s="36" t="str">
        <f t="shared" si="795"/>
        <v/>
      </c>
      <c r="AGY219" s="36" t="str">
        <f t="shared" si="796"/>
        <v/>
      </c>
      <c r="AGZ219" s="39" t="str">
        <f t="shared" si="797"/>
        <v/>
      </c>
      <c r="AHA219" s="36" t="str">
        <f t="shared" si="798"/>
        <v/>
      </c>
      <c r="AHB219" s="36" t="str">
        <f t="shared" si="799"/>
        <v/>
      </c>
      <c r="AHC219" s="39" t="str">
        <f t="shared" si="800"/>
        <v/>
      </c>
      <c r="AHD219" s="36" t="str">
        <f t="shared" si="801"/>
        <v/>
      </c>
      <c r="AHE219" s="36" t="str">
        <f t="shared" si="802"/>
        <v/>
      </c>
      <c r="AHF219" s="39" t="str">
        <f t="shared" si="803"/>
        <v/>
      </c>
      <c r="AHG219" s="36" t="str">
        <f t="shared" si="804"/>
        <v/>
      </c>
      <c r="AHH219" s="36" t="str">
        <f t="shared" si="805"/>
        <v/>
      </c>
      <c r="AHI219" s="39" t="str">
        <f t="shared" si="806"/>
        <v/>
      </c>
      <c r="AHJ219" s="36" t="str">
        <f t="shared" si="807"/>
        <v/>
      </c>
      <c r="AHK219" s="36" t="str">
        <f t="shared" si="808"/>
        <v/>
      </c>
      <c r="AHL219" s="39" t="str">
        <f t="shared" si="809"/>
        <v/>
      </c>
      <c r="AHM219" s="36" t="str">
        <f t="shared" si="810"/>
        <v/>
      </c>
      <c r="AHN219" s="36" t="str">
        <f t="shared" si="811"/>
        <v/>
      </c>
      <c r="AHO219" s="39" t="str">
        <f t="shared" si="812"/>
        <v/>
      </c>
    </row>
    <row r="220" spans="1:918" s="5" customFormat="1" ht="15.75" customHeight="1" outlineLevel="1" x14ac:dyDescent="0.25">
      <c r="A220" s="35">
        <f t="shared" si="813"/>
        <v>5</v>
      </c>
      <c r="B220" s="46" t="s">
        <v>112</v>
      </c>
      <c r="C220" s="37"/>
      <c r="D220" s="35"/>
      <c r="E220" s="35"/>
      <c r="F220" s="35"/>
      <c r="G220" s="57"/>
      <c r="H220" s="57" t="s">
        <v>386</v>
      </c>
      <c r="I220" s="57" t="s">
        <v>386</v>
      </c>
      <c r="J220" s="57"/>
      <c r="K220" s="57" t="s">
        <v>386</v>
      </c>
      <c r="L220" s="57" t="s">
        <v>386</v>
      </c>
      <c r="M220" s="57" t="s">
        <v>386</v>
      </c>
      <c r="N220" s="57"/>
      <c r="O220" s="57"/>
      <c r="P220" s="57" t="s">
        <v>386</v>
      </c>
      <c r="Q220" s="57" t="s">
        <v>386</v>
      </c>
      <c r="R220" s="38"/>
      <c r="S220" s="38"/>
      <c r="T220" s="38"/>
      <c r="U220" s="38"/>
      <c r="V220" s="38"/>
      <c r="W220" s="57" t="s">
        <v>386</v>
      </c>
      <c r="X220" s="57" t="s">
        <v>386</v>
      </c>
      <c r="Y220" s="57"/>
      <c r="Z220" s="57"/>
      <c r="AA220" s="57" t="s">
        <v>386</v>
      </c>
      <c r="AB220" s="57" t="s">
        <v>386</v>
      </c>
      <c r="AC220" s="57" t="s">
        <v>386</v>
      </c>
      <c r="AD220" s="57"/>
      <c r="AE220" s="57" t="s">
        <v>386</v>
      </c>
      <c r="AF220" s="57" t="s">
        <v>386</v>
      </c>
      <c r="AG220" s="57" t="s">
        <v>386</v>
      </c>
      <c r="AH220" s="57"/>
      <c r="AI220" s="57"/>
      <c r="AJ220" s="57" t="s">
        <v>386</v>
      </c>
      <c r="AK220" s="57" t="s">
        <v>386</v>
      </c>
      <c r="AL220" s="57" t="s">
        <v>386</v>
      </c>
      <c r="AM220" s="38"/>
      <c r="AN220" s="38"/>
      <c r="AO220" s="38"/>
      <c r="AP220" s="38"/>
      <c r="AQ220" s="57" t="s">
        <v>386</v>
      </c>
      <c r="AR220" s="57" t="s">
        <v>386</v>
      </c>
      <c r="AS220" s="57" t="s">
        <v>386</v>
      </c>
      <c r="AT220" s="57"/>
      <c r="AU220" s="57"/>
      <c r="AV220" s="57"/>
      <c r="AW220" s="57" t="s">
        <v>386</v>
      </c>
      <c r="AX220" s="57" t="s">
        <v>386</v>
      </c>
      <c r="AY220" s="57"/>
      <c r="AZ220" s="57" t="s">
        <v>386</v>
      </c>
      <c r="BA220" s="57" t="s">
        <v>386</v>
      </c>
      <c r="BB220" s="57" t="s">
        <v>386</v>
      </c>
      <c r="BC220" s="57"/>
      <c r="BD220" s="57"/>
      <c r="BE220" s="57" t="s">
        <v>386</v>
      </c>
      <c r="BF220" s="57" t="s">
        <v>386</v>
      </c>
      <c r="BG220" s="38"/>
      <c r="BH220" s="38"/>
      <c r="BI220" s="38"/>
      <c r="BJ220" s="38"/>
      <c r="BK220" s="57" t="s">
        <v>386</v>
      </c>
      <c r="BL220" s="57" t="s">
        <v>386</v>
      </c>
      <c r="BM220" s="57"/>
      <c r="BN220" s="57"/>
      <c r="BO220" s="57"/>
      <c r="BP220" s="57" t="s">
        <v>386</v>
      </c>
      <c r="BQ220" s="57" t="s">
        <v>386</v>
      </c>
      <c r="BR220" s="57"/>
      <c r="BS220" s="57" t="s">
        <v>386</v>
      </c>
      <c r="BT220" s="57" t="s">
        <v>386</v>
      </c>
      <c r="BU220" s="57" t="s">
        <v>386</v>
      </c>
      <c r="BV220" s="57"/>
      <c r="BW220" s="57"/>
      <c r="BX220" s="57" t="s">
        <v>386</v>
      </c>
      <c r="BY220" s="57" t="s">
        <v>386</v>
      </c>
      <c r="BZ220" s="57" t="s">
        <v>386</v>
      </c>
      <c r="CA220" s="38"/>
      <c r="CB220" s="38"/>
      <c r="CC220" s="38"/>
      <c r="CD220" s="38"/>
      <c r="CE220" s="57" t="s">
        <v>386</v>
      </c>
      <c r="CF220" s="57" t="s">
        <v>386</v>
      </c>
      <c r="CG220" s="57"/>
      <c r="CH220" s="57"/>
      <c r="CI220" s="57"/>
      <c r="CJ220" s="57" t="s">
        <v>386</v>
      </c>
      <c r="CK220" s="57" t="s">
        <v>386</v>
      </c>
      <c r="CL220" s="57"/>
      <c r="CM220" s="57" t="s">
        <v>386</v>
      </c>
      <c r="CN220" s="57" t="s">
        <v>386</v>
      </c>
      <c r="CO220" s="57"/>
      <c r="CP220" s="57"/>
      <c r="CQ220" s="57"/>
      <c r="CR220" s="57" t="s">
        <v>386</v>
      </c>
      <c r="CS220" s="57" t="s">
        <v>386</v>
      </c>
      <c r="CT220" s="57"/>
      <c r="CU220" s="38"/>
      <c r="CV220" s="38"/>
      <c r="CW220" s="38"/>
      <c r="CX220" s="38"/>
      <c r="CY220" s="57" t="s">
        <v>386</v>
      </c>
      <c r="CZ220" s="57" t="s">
        <v>386</v>
      </c>
      <c r="DA220" s="57"/>
      <c r="DB220" s="57"/>
      <c r="DC220" s="57" t="s">
        <v>386</v>
      </c>
      <c r="DD220" s="57" t="s">
        <v>386</v>
      </c>
      <c r="DE220" s="57" t="s">
        <v>386</v>
      </c>
      <c r="DF220" s="57"/>
      <c r="DG220" s="57" t="s">
        <v>386</v>
      </c>
      <c r="DH220" s="57" t="s">
        <v>386</v>
      </c>
      <c r="DI220" s="57" t="s">
        <v>386</v>
      </c>
      <c r="DJ220" s="57"/>
      <c r="DK220" s="57"/>
      <c r="DL220" s="57" t="s">
        <v>386</v>
      </c>
      <c r="DM220" s="57" t="s">
        <v>386</v>
      </c>
      <c r="DN220" s="57" t="s">
        <v>386</v>
      </c>
      <c r="DO220" s="38"/>
      <c r="DP220" s="38"/>
      <c r="DQ220" s="38"/>
      <c r="DR220" s="38"/>
      <c r="DS220" s="57" t="s">
        <v>386</v>
      </c>
      <c r="DT220" s="57" t="s">
        <v>386</v>
      </c>
      <c r="DU220" s="57"/>
      <c r="DV220" s="57"/>
      <c r="DW220" s="57"/>
      <c r="DX220" s="57" t="s">
        <v>386</v>
      </c>
      <c r="DY220" s="57" t="s">
        <v>386</v>
      </c>
      <c r="DZ220" s="57"/>
      <c r="EA220" s="57"/>
      <c r="EB220" s="57" t="s">
        <v>386</v>
      </c>
      <c r="EC220" s="57" t="s">
        <v>386</v>
      </c>
      <c r="ED220" s="57"/>
      <c r="EE220" s="57"/>
      <c r="EF220" s="57" t="s">
        <v>386</v>
      </c>
      <c r="EG220" s="57" t="s">
        <v>386</v>
      </c>
      <c r="EH220" s="57"/>
      <c r="EI220" s="38"/>
      <c r="EJ220" s="38"/>
      <c r="EK220" s="38"/>
      <c r="EL220" s="38"/>
      <c r="EM220" s="57" t="s">
        <v>386</v>
      </c>
      <c r="EN220" s="57" t="s">
        <v>386</v>
      </c>
      <c r="EO220" s="57"/>
      <c r="EP220" s="57"/>
      <c r="EQ220" s="57"/>
      <c r="ER220" s="57" t="s">
        <v>386</v>
      </c>
      <c r="ES220" s="57" t="s">
        <v>386</v>
      </c>
      <c r="ET220" s="57"/>
      <c r="EU220" s="57" t="s">
        <v>386</v>
      </c>
      <c r="EV220" s="57" t="s">
        <v>386</v>
      </c>
      <c r="EW220" s="57" t="s">
        <v>386</v>
      </c>
      <c r="EX220" s="57"/>
      <c r="EY220" s="57"/>
      <c r="EZ220" s="57" t="s">
        <v>386</v>
      </c>
      <c r="FA220" s="57" t="s">
        <v>386</v>
      </c>
      <c r="FB220" s="38"/>
      <c r="FC220" s="38"/>
      <c r="FD220" s="38"/>
      <c r="FE220" s="38"/>
      <c r="FF220" s="38"/>
      <c r="FG220" s="61"/>
      <c r="FH220" s="57" t="s">
        <v>386</v>
      </c>
      <c r="FI220" s="57"/>
      <c r="FJ220" s="57"/>
      <c r="FK220" s="57"/>
      <c r="FL220" s="57" t="s">
        <v>386</v>
      </c>
      <c r="FM220" s="57" t="s">
        <v>386</v>
      </c>
      <c r="FN220" s="57"/>
      <c r="FO220" s="57" t="s">
        <v>386</v>
      </c>
      <c r="FP220" s="57" t="s">
        <v>386</v>
      </c>
      <c r="FQ220" s="57" t="s">
        <v>386</v>
      </c>
      <c r="FR220" s="57"/>
      <c r="FS220" s="57"/>
      <c r="FT220" s="57"/>
      <c r="FU220" s="57" t="s">
        <v>386</v>
      </c>
      <c r="FV220" s="57"/>
      <c r="FW220" s="38"/>
      <c r="FX220" s="38"/>
      <c r="FY220" s="38"/>
      <c r="FZ220" s="38"/>
      <c r="GA220" s="61"/>
      <c r="GB220" s="57" t="s">
        <v>386</v>
      </c>
      <c r="GC220" s="57"/>
      <c r="GD220" s="57"/>
      <c r="GE220" s="57" t="s">
        <v>386</v>
      </c>
      <c r="GF220" s="57" t="s">
        <v>386</v>
      </c>
      <c r="GG220" s="57" t="s">
        <v>386</v>
      </c>
      <c r="GH220" s="57"/>
      <c r="GI220" s="57"/>
      <c r="GJ220" s="57"/>
      <c r="GK220" s="57"/>
      <c r="GL220" s="57"/>
      <c r="GM220" s="57"/>
      <c r="GN220" s="57"/>
      <c r="GO220" s="57" t="s">
        <v>386</v>
      </c>
      <c r="GP220" s="57" t="s">
        <v>386</v>
      </c>
      <c r="GQ220" s="38"/>
      <c r="GR220" s="38"/>
      <c r="GS220" s="38"/>
      <c r="GT220" s="38"/>
      <c r="GU220" s="61"/>
      <c r="GV220" s="57" t="s">
        <v>386</v>
      </c>
      <c r="GW220" s="57"/>
      <c r="GX220" s="57"/>
      <c r="GY220" s="57"/>
      <c r="GZ220" s="57" t="s">
        <v>386</v>
      </c>
      <c r="HA220" s="57" t="s">
        <v>386</v>
      </c>
      <c r="HB220" s="57"/>
      <c r="HC220" s="57"/>
      <c r="HD220" s="57" t="s">
        <v>386</v>
      </c>
      <c r="HE220" s="57" t="s">
        <v>386</v>
      </c>
      <c r="HF220" s="57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57" t="s">
        <v>386</v>
      </c>
      <c r="HT220" s="57" t="s">
        <v>386</v>
      </c>
      <c r="HU220" s="57" t="s">
        <v>386</v>
      </c>
      <c r="HV220" s="57"/>
      <c r="HW220" s="57" t="s">
        <v>386</v>
      </c>
      <c r="HX220" s="57" t="s">
        <v>386</v>
      </c>
      <c r="HY220" s="57" t="s">
        <v>386</v>
      </c>
      <c r="HZ220" s="57"/>
      <c r="IA220" s="38"/>
      <c r="IB220" s="38"/>
      <c r="IC220" s="38"/>
      <c r="ID220" s="38"/>
      <c r="IE220" s="38"/>
      <c r="IF220" s="38"/>
      <c r="IG220" s="38"/>
      <c r="IH220" s="38"/>
      <c r="II220" s="61"/>
      <c r="IJ220" s="57"/>
      <c r="IK220" s="57"/>
      <c r="IL220" s="57"/>
      <c r="IM220" s="57"/>
      <c r="IN220" s="57"/>
      <c r="IO220" s="57" t="s">
        <v>386</v>
      </c>
      <c r="IP220" s="57"/>
      <c r="IQ220" s="57" t="s">
        <v>386</v>
      </c>
      <c r="IR220" s="57" t="s">
        <v>386</v>
      </c>
      <c r="IS220" s="57" t="s">
        <v>386</v>
      </c>
      <c r="IT220" s="57"/>
      <c r="IU220" s="57"/>
      <c r="IV220" s="57"/>
      <c r="IW220" s="57"/>
      <c r="IX220" s="57"/>
      <c r="IY220" s="38"/>
      <c r="IZ220" s="38"/>
      <c r="JA220" s="38"/>
      <c r="JB220" s="38"/>
      <c r="JC220" s="61"/>
      <c r="JD220" s="57"/>
      <c r="JE220" s="57"/>
      <c r="JF220" s="57"/>
      <c r="JG220" s="57"/>
      <c r="JH220" s="57" t="s">
        <v>386</v>
      </c>
      <c r="JI220" s="57" t="s">
        <v>386</v>
      </c>
      <c r="JJ220" s="57"/>
      <c r="JK220" s="57"/>
      <c r="JL220" s="57" t="s">
        <v>386</v>
      </c>
      <c r="JM220" s="57" t="s">
        <v>386</v>
      </c>
      <c r="JN220" s="57"/>
      <c r="JO220" s="57"/>
      <c r="JP220" s="57"/>
      <c r="JQ220" s="57"/>
      <c r="JR220" s="57"/>
      <c r="JS220" s="57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80"/>
        <v/>
      </c>
      <c r="AGG220" s="43" t="str">
        <f t="shared" si="781"/>
        <v/>
      </c>
      <c r="AGH220" s="35">
        <f t="shared" si="782"/>
        <v>4</v>
      </c>
      <c r="AGL220" s="36" t="str">
        <f t="shared" si="783"/>
        <v/>
      </c>
      <c r="AGM220" s="36" t="str">
        <f t="shared" si="784"/>
        <v/>
      </c>
      <c r="AGN220" s="39">
        <f t="shared" si="785"/>
        <v>44</v>
      </c>
      <c r="AGO220" s="36" t="str">
        <f t="shared" si="786"/>
        <v/>
      </c>
      <c r="AGP220" s="36" t="str">
        <f t="shared" si="787"/>
        <v/>
      </c>
      <c r="AGQ220" s="39">
        <f t="shared" si="788"/>
        <v>37</v>
      </c>
      <c r="AGR220" s="36" t="str">
        <f t="shared" si="789"/>
        <v/>
      </c>
      <c r="AGS220" s="36" t="str">
        <f t="shared" si="790"/>
        <v/>
      </c>
      <c r="AGT220" s="39">
        <f t="shared" si="791"/>
        <v>21</v>
      </c>
      <c r="AGU220" s="36" t="str">
        <f t="shared" si="792"/>
        <v/>
      </c>
      <c r="AGV220" s="36" t="str">
        <f t="shared" si="793"/>
        <v/>
      </c>
      <c r="AGW220" s="39">
        <f t="shared" si="794"/>
        <v>4</v>
      </c>
      <c r="AGX220" s="36" t="str">
        <f t="shared" si="795"/>
        <v/>
      </c>
      <c r="AGY220" s="36" t="str">
        <f t="shared" si="796"/>
        <v/>
      </c>
      <c r="AGZ220" s="39" t="str">
        <f t="shared" si="797"/>
        <v/>
      </c>
      <c r="AHA220" s="36" t="str">
        <f t="shared" si="798"/>
        <v/>
      </c>
      <c r="AHB220" s="36" t="str">
        <f t="shared" si="799"/>
        <v/>
      </c>
      <c r="AHC220" s="39" t="str">
        <f t="shared" si="800"/>
        <v/>
      </c>
      <c r="AHD220" s="36" t="str">
        <f t="shared" si="801"/>
        <v/>
      </c>
      <c r="AHE220" s="36" t="str">
        <f t="shared" si="802"/>
        <v/>
      </c>
      <c r="AHF220" s="39" t="str">
        <f t="shared" si="803"/>
        <v/>
      </c>
      <c r="AHG220" s="36" t="str">
        <f t="shared" si="804"/>
        <v/>
      </c>
      <c r="AHH220" s="36" t="str">
        <f t="shared" si="805"/>
        <v/>
      </c>
      <c r="AHI220" s="39" t="str">
        <f t="shared" si="806"/>
        <v/>
      </c>
      <c r="AHJ220" s="36" t="str">
        <f t="shared" si="807"/>
        <v/>
      </c>
      <c r="AHK220" s="36" t="str">
        <f t="shared" si="808"/>
        <v/>
      </c>
      <c r="AHL220" s="39" t="str">
        <f t="shared" si="809"/>
        <v/>
      </c>
      <c r="AHM220" s="36" t="str">
        <f t="shared" si="810"/>
        <v/>
      </c>
      <c r="AHN220" s="36" t="str">
        <f t="shared" si="811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6</v>
      </c>
      <c r="B221" s="46" t="s">
        <v>113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 t="s">
        <v>386</v>
      </c>
      <c r="BG221" s="38"/>
      <c r="BH221" s="38"/>
      <c r="BI221" s="38"/>
      <c r="BJ221" s="38"/>
      <c r="BK221" s="57"/>
      <c r="BL221" s="57" t="s">
        <v>386</v>
      </c>
      <c r="BM221" s="57"/>
      <c r="BN221" s="57"/>
      <c r="BO221" s="57"/>
      <c r="BP221" s="57"/>
      <c r="BQ221" s="57"/>
      <c r="BR221" s="57"/>
      <c r="BS221" s="57" t="s">
        <v>386</v>
      </c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38"/>
      <c r="CV221" s="38"/>
      <c r="CW221" s="38"/>
      <c r="CX221" s="38"/>
      <c r="CY221" s="57"/>
      <c r="CZ221" s="57" t="s">
        <v>386</v>
      </c>
      <c r="DA221" s="57"/>
      <c r="DB221" s="57"/>
      <c r="DC221" s="57" t="s">
        <v>386</v>
      </c>
      <c r="DD221" s="57"/>
      <c r="DE221" s="57"/>
      <c r="DF221" s="57"/>
      <c r="DG221" s="57" t="s">
        <v>386</v>
      </c>
      <c r="DH221" s="57"/>
      <c r="DI221" s="57"/>
      <c r="DJ221" s="57"/>
      <c r="DK221" s="57"/>
      <c r="DL221" s="57"/>
      <c r="DM221" s="57" t="s">
        <v>386</v>
      </c>
      <c r="DN221" s="57" t="s">
        <v>386</v>
      </c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 t="s">
        <v>386</v>
      </c>
      <c r="ED221" s="57"/>
      <c r="EE221" s="57"/>
      <c r="EF221" s="57"/>
      <c r="EG221" s="57"/>
      <c r="EH221" s="57"/>
      <c r="EI221" s="38"/>
      <c r="EJ221" s="38"/>
      <c r="EK221" s="38"/>
      <c r="EL221" s="38"/>
      <c r="EM221" s="57"/>
      <c r="EN221" s="57" t="s">
        <v>386</v>
      </c>
      <c r="EO221" s="57"/>
      <c r="EP221" s="57"/>
      <c r="EQ221" s="57"/>
      <c r="ER221" s="57"/>
      <c r="ES221" s="57"/>
      <c r="ET221" s="57"/>
      <c r="EU221" s="57" t="s">
        <v>386</v>
      </c>
      <c r="EV221" s="57"/>
      <c r="EW221" s="57"/>
      <c r="EX221" s="57"/>
      <c r="EY221" s="57"/>
      <c r="EZ221" s="57"/>
      <c r="FA221" s="57"/>
      <c r="FB221" s="38"/>
      <c r="FC221" s="38"/>
      <c r="FD221" s="38"/>
      <c r="FE221" s="38"/>
      <c r="FF221" s="38"/>
      <c r="FG221" s="61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 t="s">
        <v>386</v>
      </c>
      <c r="FR221" s="57"/>
      <c r="FS221" s="57"/>
      <c r="FT221" s="57"/>
      <c r="FU221" s="57"/>
      <c r="FV221" s="57"/>
      <c r="FW221" s="38"/>
      <c r="FX221" s="38"/>
      <c r="FY221" s="38"/>
      <c r="FZ221" s="38"/>
      <c r="GA221" s="61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61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57" t="s">
        <v>386</v>
      </c>
      <c r="HT221" s="57" t="s">
        <v>386</v>
      </c>
      <c r="HU221" s="57"/>
      <c r="HV221" s="57"/>
      <c r="HW221" s="57"/>
      <c r="HX221" s="57"/>
      <c r="HY221" s="57" t="s">
        <v>386</v>
      </c>
      <c r="HZ221" s="57"/>
      <c r="IA221" s="38"/>
      <c r="IB221" s="38"/>
      <c r="IC221" s="38"/>
      <c r="ID221" s="38"/>
      <c r="IE221" s="38"/>
      <c r="IF221" s="38"/>
      <c r="IG221" s="38"/>
      <c r="IH221" s="38"/>
      <c r="II221" s="61"/>
      <c r="IJ221" s="57"/>
      <c r="IK221" s="57"/>
      <c r="IL221" s="57"/>
      <c r="IM221" s="57"/>
      <c r="IN221" s="57"/>
      <c r="IO221" s="57"/>
      <c r="IP221" s="57"/>
      <c r="IQ221" s="57"/>
      <c r="IR221" s="57"/>
      <c r="IS221" s="57"/>
      <c r="IT221" s="57"/>
      <c r="IU221" s="57"/>
      <c r="IV221" s="57"/>
      <c r="IW221" s="57"/>
      <c r="IX221" s="57"/>
      <c r="IY221" s="38"/>
      <c r="IZ221" s="38"/>
      <c r="JA221" s="38"/>
      <c r="JB221" s="38"/>
      <c r="JC221" s="61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57"/>
      <c r="JR221" s="57"/>
      <c r="JS221" s="57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80"/>
        <v/>
      </c>
      <c r="AGG221" s="43" t="str">
        <f t="shared" si="781"/>
        <v/>
      </c>
      <c r="AGH221" s="35" t="str">
        <f t="shared" si="782"/>
        <v/>
      </c>
      <c r="AGL221" s="36" t="str">
        <f t="shared" si="783"/>
        <v/>
      </c>
      <c r="AGM221" s="36" t="str">
        <f t="shared" si="784"/>
        <v/>
      </c>
      <c r="AGN221" s="39">
        <f t="shared" si="785"/>
        <v>3</v>
      </c>
      <c r="AGO221" s="36" t="str">
        <f t="shared" si="786"/>
        <v/>
      </c>
      <c r="AGP221" s="36" t="str">
        <f t="shared" si="787"/>
        <v/>
      </c>
      <c r="AGQ221" s="39">
        <f t="shared" si="788"/>
        <v>9</v>
      </c>
      <c r="AGR221" s="36" t="str">
        <f t="shared" si="789"/>
        <v/>
      </c>
      <c r="AGS221" s="36" t="str">
        <f t="shared" si="790"/>
        <v/>
      </c>
      <c r="AGT221" s="39">
        <f t="shared" si="791"/>
        <v>3</v>
      </c>
      <c r="AGU221" s="36" t="str">
        <f t="shared" si="792"/>
        <v/>
      </c>
      <c r="AGV221" s="36" t="str">
        <f t="shared" si="793"/>
        <v/>
      </c>
      <c r="AGW221" s="39" t="str">
        <f t="shared" si="794"/>
        <v/>
      </c>
      <c r="AGX221" s="36" t="str">
        <f t="shared" si="795"/>
        <v/>
      </c>
      <c r="AGY221" s="36" t="str">
        <f t="shared" si="796"/>
        <v/>
      </c>
      <c r="AGZ221" s="39" t="str">
        <f t="shared" si="797"/>
        <v/>
      </c>
      <c r="AHA221" s="36" t="str">
        <f t="shared" si="798"/>
        <v/>
      </c>
      <c r="AHB221" s="36" t="str">
        <f t="shared" si="799"/>
        <v/>
      </c>
      <c r="AHC221" s="39" t="str">
        <f t="shared" si="800"/>
        <v/>
      </c>
      <c r="AHD221" s="36" t="str">
        <f t="shared" si="801"/>
        <v/>
      </c>
      <c r="AHE221" s="36" t="str">
        <f t="shared" si="802"/>
        <v/>
      </c>
      <c r="AHF221" s="39" t="str">
        <f t="shared" si="803"/>
        <v/>
      </c>
      <c r="AHG221" s="36" t="str">
        <f t="shared" si="804"/>
        <v/>
      </c>
      <c r="AHH221" s="36" t="str">
        <f t="shared" si="805"/>
        <v/>
      </c>
      <c r="AHI221" s="39" t="str">
        <f t="shared" si="806"/>
        <v/>
      </c>
      <c r="AHJ221" s="36" t="str">
        <f t="shared" si="807"/>
        <v/>
      </c>
      <c r="AHK221" s="36" t="str">
        <f t="shared" si="808"/>
        <v/>
      </c>
      <c r="AHL221" s="39" t="str">
        <f t="shared" si="809"/>
        <v/>
      </c>
      <c r="AHM221" s="36" t="str">
        <f t="shared" si="810"/>
        <v/>
      </c>
      <c r="AHN221" s="36" t="str">
        <f t="shared" si="811"/>
        <v/>
      </c>
      <c r="AHO221" s="39" t="str">
        <f t="shared" si="812"/>
        <v/>
      </c>
    </row>
    <row r="222" spans="1:918" s="5" customFormat="1" outlineLevel="1" x14ac:dyDescent="0.25">
      <c r="A222" s="35">
        <f t="shared" si="813"/>
        <v>7</v>
      </c>
      <c r="B222" s="46" t="s">
        <v>114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 t="s">
        <v>386</v>
      </c>
      <c r="N222" s="57"/>
      <c r="O222" s="57"/>
      <c r="P222" s="57" t="s">
        <v>386</v>
      </c>
      <c r="Q222" s="57" t="s">
        <v>386</v>
      </c>
      <c r="R222" s="38"/>
      <c r="S222" s="38"/>
      <c r="T222" s="38"/>
      <c r="U222" s="38"/>
      <c r="V222" s="38"/>
      <c r="W222" s="57" t="s">
        <v>386</v>
      </c>
      <c r="X222" s="57" t="s">
        <v>386</v>
      </c>
      <c r="Y222" s="57"/>
      <c r="Z222" s="57"/>
      <c r="AA222" s="57" t="s">
        <v>386</v>
      </c>
      <c r="AB222" s="57" t="s">
        <v>386</v>
      </c>
      <c r="AC222" s="57" t="s">
        <v>386</v>
      </c>
      <c r="AD222" s="57"/>
      <c r="AE222" s="57"/>
      <c r="AF222" s="57"/>
      <c r="AG222" s="57"/>
      <c r="AH222" s="57"/>
      <c r="AI222" s="57"/>
      <c r="AJ222" s="57" t="s">
        <v>386</v>
      </c>
      <c r="AK222" s="57" t="s">
        <v>386</v>
      </c>
      <c r="AL222" s="57" t="s">
        <v>386</v>
      </c>
      <c r="AM222" s="38"/>
      <c r="AN222" s="38"/>
      <c r="AO222" s="38"/>
      <c r="AP222" s="38"/>
      <c r="AQ222" s="57" t="s">
        <v>386</v>
      </c>
      <c r="AR222" s="57" t="s">
        <v>386</v>
      </c>
      <c r="AS222" s="57"/>
      <c r="AT222" s="57"/>
      <c r="AU222" s="57"/>
      <c r="AV222" s="57"/>
      <c r="AW222" s="57"/>
      <c r="AX222" s="57"/>
      <c r="AY222" s="57"/>
      <c r="AZ222" s="57"/>
      <c r="BA222" s="57"/>
      <c r="BB222" s="57" t="s">
        <v>386</v>
      </c>
      <c r="BC222" s="57"/>
      <c r="BD222" s="57"/>
      <c r="BE222" s="57" t="s">
        <v>386</v>
      </c>
      <c r="BF222" s="57" t="s">
        <v>386</v>
      </c>
      <c r="BG222" s="38"/>
      <c r="BH222" s="38"/>
      <c r="BI222" s="38"/>
      <c r="BJ222" s="38"/>
      <c r="BK222" s="57" t="s">
        <v>386</v>
      </c>
      <c r="BL222" s="57" t="s">
        <v>386</v>
      </c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 t="s">
        <v>386</v>
      </c>
      <c r="BY222" s="57" t="s">
        <v>386</v>
      </c>
      <c r="BZ222" s="57" t="s">
        <v>386</v>
      </c>
      <c r="CA222" s="38"/>
      <c r="CB222" s="38"/>
      <c r="CC222" s="38"/>
      <c r="CD222" s="38"/>
      <c r="CE222" s="57" t="s">
        <v>386</v>
      </c>
      <c r="CF222" s="57"/>
      <c r="CG222" s="57"/>
      <c r="CH222" s="57"/>
      <c r="CI222" s="57"/>
      <c r="CJ222" s="57" t="s">
        <v>386</v>
      </c>
      <c r="CK222" s="57" t="s">
        <v>386</v>
      </c>
      <c r="CL222" s="57"/>
      <c r="CM222" s="57"/>
      <c r="CN222" s="57" t="s">
        <v>386</v>
      </c>
      <c r="CO222" s="57"/>
      <c r="CP222" s="57"/>
      <c r="CQ222" s="57"/>
      <c r="CR222" s="57" t="s">
        <v>386</v>
      </c>
      <c r="CS222" s="57" t="s">
        <v>386</v>
      </c>
      <c r="CT222" s="57"/>
      <c r="CU222" s="38"/>
      <c r="CV222" s="38"/>
      <c r="CW222" s="38"/>
      <c r="CX222" s="38"/>
      <c r="CY222" s="57" t="s">
        <v>386</v>
      </c>
      <c r="CZ222" s="57" t="s">
        <v>386</v>
      </c>
      <c r="DA222" s="57"/>
      <c r="DB222" s="57"/>
      <c r="DC222" s="57" t="s">
        <v>386</v>
      </c>
      <c r="DD222" s="57" t="s">
        <v>386</v>
      </c>
      <c r="DE222" s="57" t="s">
        <v>386</v>
      </c>
      <c r="DF222" s="57"/>
      <c r="DG222" s="57" t="s">
        <v>386</v>
      </c>
      <c r="DH222" s="57" t="s">
        <v>386</v>
      </c>
      <c r="DI222" s="57" t="s">
        <v>386</v>
      </c>
      <c r="DJ222" s="57"/>
      <c r="DK222" s="57"/>
      <c r="DL222" s="57" t="s">
        <v>386</v>
      </c>
      <c r="DM222" s="57" t="s">
        <v>386</v>
      </c>
      <c r="DN222" s="57" t="s">
        <v>386</v>
      </c>
      <c r="DO222" s="38"/>
      <c r="DP222" s="38"/>
      <c r="DQ222" s="38"/>
      <c r="DR222" s="38"/>
      <c r="DS222" s="57" t="s">
        <v>386</v>
      </c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 t="s">
        <v>386</v>
      </c>
      <c r="EG222" s="57" t="s">
        <v>386</v>
      </c>
      <c r="EH222" s="57"/>
      <c r="EI222" s="38"/>
      <c r="EJ222" s="38"/>
      <c r="EK222" s="38"/>
      <c r="EL222" s="38"/>
      <c r="EM222" s="57" t="s">
        <v>386</v>
      </c>
      <c r="EN222" s="57" t="s">
        <v>386</v>
      </c>
      <c r="EO222" s="57"/>
      <c r="EP222" s="57"/>
      <c r="EQ222" s="57"/>
      <c r="ER222" s="57"/>
      <c r="ES222" s="57"/>
      <c r="ET222" s="57"/>
      <c r="EU222" s="57" t="s">
        <v>386</v>
      </c>
      <c r="EV222" s="57" t="s">
        <v>386</v>
      </c>
      <c r="EW222" s="57" t="s">
        <v>386</v>
      </c>
      <c r="EX222" s="57"/>
      <c r="EY222" s="57"/>
      <c r="EZ222" s="57" t="s">
        <v>386</v>
      </c>
      <c r="FA222" s="57" t="s">
        <v>386</v>
      </c>
      <c r="FB222" s="38"/>
      <c r="FC222" s="38"/>
      <c r="FD222" s="38"/>
      <c r="FE222" s="38"/>
      <c r="FF222" s="38"/>
      <c r="FG222" s="61"/>
      <c r="FH222" s="57" t="s">
        <v>386</v>
      </c>
      <c r="FI222" s="57"/>
      <c r="FJ222" s="57"/>
      <c r="FK222" s="57"/>
      <c r="FL222" s="57"/>
      <c r="FM222" s="57"/>
      <c r="FN222" s="57"/>
      <c r="FO222" s="57" t="s">
        <v>386</v>
      </c>
      <c r="FP222" s="57"/>
      <c r="FQ222" s="57"/>
      <c r="FR222" s="57"/>
      <c r="FS222" s="57"/>
      <c r="FT222" s="57"/>
      <c r="FU222" s="57" t="s">
        <v>386</v>
      </c>
      <c r="FV222" s="57"/>
      <c r="FW222" s="38"/>
      <c r="FX222" s="38"/>
      <c r="FY222" s="38"/>
      <c r="FZ222" s="38"/>
      <c r="GA222" s="61"/>
      <c r="GB222" s="57" t="s">
        <v>386</v>
      </c>
      <c r="GC222" s="57"/>
      <c r="GD222" s="57"/>
      <c r="GE222" s="57" t="s">
        <v>386</v>
      </c>
      <c r="GF222" s="57" t="s">
        <v>386</v>
      </c>
      <c r="GG222" s="57" t="s">
        <v>386</v>
      </c>
      <c r="GH222" s="57"/>
      <c r="GI222" s="57"/>
      <c r="GJ222" s="57"/>
      <c r="GK222" s="57"/>
      <c r="GL222" s="57"/>
      <c r="GM222" s="57"/>
      <c r="GN222" s="57"/>
      <c r="GO222" s="57"/>
      <c r="GP222" s="57"/>
      <c r="GQ222" s="38"/>
      <c r="GR222" s="38"/>
      <c r="GS222" s="38"/>
      <c r="GT222" s="38"/>
      <c r="GU222" s="61"/>
      <c r="GV222" s="57" t="s">
        <v>386</v>
      </c>
      <c r="GW222" s="57"/>
      <c r="GX222" s="57"/>
      <c r="GY222" s="57"/>
      <c r="GZ222" s="57" t="s">
        <v>386</v>
      </c>
      <c r="HA222" s="57" t="s">
        <v>386</v>
      </c>
      <c r="HB222" s="57"/>
      <c r="HC222" s="57"/>
      <c r="HD222" s="57"/>
      <c r="HE222" s="57"/>
      <c r="HF222" s="57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57" t="s">
        <v>386</v>
      </c>
      <c r="HT222" s="57"/>
      <c r="HU222" s="57"/>
      <c r="HV222" s="57"/>
      <c r="HW222" s="57"/>
      <c r="HX222" s="57"/>
      <c r="HY222" s="57"/>
      <c r="HZ222" s="57"/>
      <c r="IA222" s="38"/>
      <c r="IB222" s="38"/>
      <c r="IC222" s="38"/>
      <c r="ID222" s="38"/>
      <c r="IE222" s="38"/>
      <c r="IF222" s="38"/>
      <c r="IG222" s="38"/>
      <c r="IH222" s="38"/>
      <c r="II222" s="61"/>
      <c r="IJ222" s="57"/>
      <c r="IK222" s="57"/>
      <c r="IL222" s="57"/>
      <c r="IM222" s="57"/>
      <c r="IN222" s="57"/>
      <c r="IO222" s="57" t="s">
        <v>386</v>
      </c>
      <c r="IP222" s="57"/>
      <c r="IQ222" s="57" t="s">
        <v>397</v>
      </c>
      <c r="IR222" s="57" t="s">
        <v>397</v>
      </c>
      <c r="IS222" s="57" t="s">
        <v>397</v>
      </c>
      <c r="IT222" s="57"/>
      <c r="IU222" s="57"/>
      <c r="IV222" s="57"/>
      <c r="IW222" s="57"/>
      <c r="IX222" s="57"/>
      <c r="IY222" s="38"/>
      <c r="IZ222" s="38"/>
      <c r="JA222" s="38"/>
      <c r="JB222" s="38"/>
      <c r="JC222" s="61"/>
      <c r="JD222" s="57"/>
      <c r="JE222" s="57"/>
      <c r="JF222" s="57"/>
      <c r="JG222" s="57"/>
      <c r="JH222" s="57"/>
      <c r="JI222" s="57"/>
      <c r="JJ222" s="57"/>
      <c r="JK222" s="57"/>
      <c r="JL222" s="57" t="s">
        <v>386</v>
      </c>
      <c r="JM222" s="57" t="s">
        <v>386</v>
      </c>
      <c r="JN222" s="57"/>
      <c r="JO222" s="57"/>
      <c r="JP222" s="57"/>
      <c r="JQ222" s="57"/>
      <c r="JR222" s="57"/>
      <c r="JS222" s="57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80"/>
        <v/>
      </c>
      <c r="AGG222" s="43" t="str">
        <f t="shared" si="781"/>
        <v/>
      </c>
      <c r="AGH222" s="35">
        <f t="shared" si="782"/>
        <v>2</v>
      </c>
      <c r="AGL222" s="36" t="str">
        <f t="shared" si="783"/>
        <v/>
      </c>
      <c r="AGM222" s="36" t="str">
        <f t="shared" si="784"/>
        <v/>
      </c>
      <c r="AGN222" s="39">
        <f t="shared" si="785"/>
        <v>25</v>
      </c>
      <c r="AGO222" s="36" t="str">
        <f t="shared" si="786"/>
        <v/>
      </c>
      <c r="AGP222" s="36" t="str">
        <f t="shared" si="787"/>
        <v/>
      </c>
      <c r="AGQ222" s="39">
        <f t="shared" si="788"/>
        <v>26</v>
      </c>
      <c r="AGR222" s="36">
        <f t="shared" si="789"/>
        <v>3</v>
      </c>
      <c r="AGS222" s="36" t="str">
        <f t="shared" si="790"/>
        <v/>
      </c>
      <c r="AGT222" s="39">
        <f t="shared" si="791"/>
        <v>9</v>
      </c>
      <c r="AGU222" s="36" t="str">
        <f t="shared" si="792"/>
        <v/>
      </c>
      <c r="AGV222" s="36" t="str">
        <f t="shared" si="793"/>
        <v/>
      </c>
      <c r="AGW222" s="39">
        <f t="shared" si="794"/>
        <v>2</v>
      </c>
      <c r="AGX222" s="36" t="str">
        <f t="shared" si="795"/>
        <v/>
      </c>
      <c r="AGY222" s="36" t="str">
        <f t="shared" si="796"/>
        <v/>
      </c>
      <c r="AGZ222" s="39" t="str">
        <f t="shared" si="797"/>
        <v/>
      </c>
      <c r="AHA222" s="36" t="str">
        <f t="shared" si="798"/>
        <v/>
      </c>
      <c r="AHB222" s="36" t="str">
        <f t="shared" si="799"/>
        <v/>
      </c>
      <c r="AHC222" s="39" t="str">
        <f t="shared" si="800"/>
        <v/>
      </c>
      <c r="AHD222" s="36" t="str">
        <f t="shared" si="801"/>
        <v/>
      </c>
      <c r="AHE222" s="36" t="str">
        <f t="shared" si="802"/>
        <v/>
      </c>
      <c r="AHF222" s="39" t="str">
        <f t="shared" si="803"/>
        <v/>
      </c>
      <c r="AHG222" s="36" t="str">
        <f t="shared" si="804"/>
        <v/>
      </c>
      <c r="AHH222" s="36" t="str">
        <f t="shared" si="805"/>
        <v/>
      </c>
      <c r="AHI222" s="39" t="str">
        <f t="shared" si="806"/>
        <v/>
      </c>
      <c r="AHJ222" s="36" t="str">
        <f t="shared" si="807"/>
        <v/>
      </c>
      <c r="AHK222" s="36" t="str">
        <f t="shared" si="808"/>
        <v/>
      </c>
      <c r="AHL222" s="39" t="str">
        <f t="shared" si="809"/>
        <v/>
      </c>
      <c r="AHM222" s="36" t="str">
        <f t="shared" si="810"/>
        <v/>
      </c>
      <c r="AHN222" s="36" t="str">
        <f t="shared" si="811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8</v>
      </c>
      <c r="B223" s="46" t="s">
        <v>115</v>
      </c>
      <c r="C223" s="37"/>
      <c r="D223" s="35"/>
      <c r="E223" s="35"/>
      <c r="F223" s="35"/>
      <c r="G223" s="57"/>
      <c r="H223" s="57"/>
      <c r="I223" s="57"/>
      <c r="J223" s="57"/>
      <c r="K223" s="57" t="s">
        <v>387</v>
      </c>
      <c r="L223" s="57" t="s">
        <v>387</v>
      </c>
      <c r="M223" s="57" t="s">
        <v>387</v>
      </c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 t="s">
        <v>387</v>
      </c>
      <c r="BA223" s="57" t="s">
        <v>387</v>
      </c>
      <c r="BB223" s="57" t="s">
        <v>387</v>
      </c>
      <c r="BC223" s="57"/>
      <c r="BD223" s="57"/>
      <c r="BE223" s="57"/>
      <c r="BF223" s="57"/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 t="s">
        <v>386</v>
      </c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 t="s">
        <v>387</v>
      </c>
      <c r="CN223" s="57" t="s">
        <v>387</v>
      </c>
      <c r="CO223" s="57"/>
      <c r="CP223" s="57"/>
      <c r="CQ223" s="57"/>
      <c r="CR223" s="57"/>
      <c r="CS223" s="57"/>
      <c r="CT223" s="57"/>
      <c r="CU223" s="38"/>
      <c r="CV223" s="38"/>
      <c r="CW223" s="38"/>
      <c r="CX223" s="38"/>
      <c r="CY223" s="57"/>
      <c r="CZ223" s="57" t="s">
        <v>386</v>
      </c>
      <c r="DA223" s="57"/>
      <c r="DB223" s="57"/>
      <c r="DC223" s="57" t="s">
        <v>386</v>
      </c>
      <c r="DD223" s="57"/>
      <c r="DE223" s="57"/>
      <c r="DF223" s="57"/>
      <c r="DG223" s="57" t="s">
        <v>386</v>
      </c>
      <c r="DH223" s="57" t="s">
        <v>386</v>
      </c>
      <c r="DI223" s="57" t="s">
        <v>386</v>
      </c>
      <c r="DJ223" s="57"/>
      <c r="DK223" s="57"/>
      <c r="DL223" s="57" t="s">
        <v>386</v>
      </c>
      <c r="DM223" s="57" t="s">
        <v>386</v>
      </c>
      <c r="DN223" s="57" t="s">
        <v>386</v>
      </c>
      <c r="DO223" s="38"/>
      <c r="DP223" s="38"/>
      <c r="DQ223" s="38"/>
      <c r="DR223" s="38"/>
      <c r="DS223" s="57"/>
      <c r="DT223" s="57" t="s">
        <v>386</v>
      </c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38"/>
      <c r="EJ223" s="38"/>
      <c r="EK223" s="38"/>
      <c r="EL223" s="38"/>
      <c r="EM223" s="57"/>
      <c r="EN223" s="57" t="s">
        <v>386</v>
      </c>
      <c r="EO223" s="57"/>
      <c r="EP223" s="57"/>
      <c r="EQ223" s="57"/>
      <c r="ER223" s="57" t="s">
        <v>386</v>
      </c>
      <c r="ES223" s="57"/>
      <c r="ET223" s="57"/>
      <c r="EU223" s="57" t="s">
        <v>386</v>
      </c>
      <c r="EV223" s="57"/>
      <c r="EW223" s="57"/>
      <c r="EX223" s="57"/>
      <c r="EY223" s="57"/>
      <c r="EZ223" s="57"/>
      <c r="FA223" s="57"/>
      <c r="FB223" s="38"/>
      <c r="FC223" s="38"/>
      <c r="FD223" s="38"/>
      <c r="FE223" s="38"/>
      <c r="FF223" s="38"/>
      <c r="FG223" s="61"/>
      <c r="FH223" s="57"/>
      <c r="FI223" s="57"/>
      <c r="FJ223" s="57"/>
      <c r="FK223" s="57"/>
      <c r="FL223" s="57"/>
      <c r="FM223" s="57"/>
      <c r="FN223" s="57"/>
      <c r="FO223" s="57" t="s">
        <v>386</v>
      </c>
      <c r="FP223" s="57" t="s">
        <v>386</v>
      </c>
      <c r="FQ223" s="57" t="s">
        <v>386</v>
      </c>
      <c r="FR223" s="57"/>
      <c r="FS223" s="57"/>
      <c r="FT223" s="57"/>
      <c r="FU223" s="57"/>
      <c r="FV223" s="57"/>
      <c r="FW223" s="38"/>
      <c r="FX223" s="38"/>
      <c r="FY223" s="38"/>
      <c r="FZ223" s="38"/>
      <c r="GA223" s="61"/>
      <c r="GB223" s="57" t="s">
        <v>386</v>
      </c>
      <c r="GC223" s="57"/>
      <c r="GD223" s="57"/>
      <c r="GE223" s="57" t="s">
        <v>386</v>
      </c>
      <c r="GF223" s="57" t="s">
        <v>386</v>
      </c>
      <c r="GG223" s="57"/>
      <c r="GH223" s="57"/>
      <c r="GI223" s="57"/>
      <c r="GJ223" s="57"/>
      <c r="GK223" s="57"/>
      <c r="GL223" s="57"/>
      <c r="GM223" s="57"/>
      <c r="GN223" s="57"/>
      <c r="GO223" s="57" t="s">
        <v>386</v>
      </c>
      <c r="GP223" s="57" t="s">
        <v>386</v>
      </c>
      <c r="GQ223" s="38"/>
      <c r="GR223" s="38"/>
      <c r="GS223" s="38"/>
      <c r="GT223" s="38"/>
      <c r="GU223" s="61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57" t="s">
        <v>386</v>
      </c>
      <c r="HT223" s="57"/>
      <c r="HU223" s="57"/>
      <c r="HV223" s="57"/>
      <c r="HW223" s="57" t="s">
        <v>386</v>
      </c>
      <c r="HX223" s="57"/>
      <c r="HY223" s="57" t="s">
        <v>386</v>
      </c>
      <c r="HZ223" s="57"/>
      <c r="IA223" s="38"/>
      <c r="IB223" s="38"/>
      <c r="IC223" s="38"/>
      <c r="ID223" s="38"/>
      <c r="IE223" s="38"/>
      <c r="IF223" s="38"/>
      <c r="IG223" s="38"/>
      <c r="IH223" s="38"/>
      <c r="II223" s="61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  <c r="IU223" s="57"/>
      <c r="IV223" s="57"/>
      <c r="IW223" s="57"/>
      <c r="IX223" s="57"/>
      <c r="IY223" s="38"/>
      <c r="IZ223" s="38"/>
      <c r="JA223" s="38"/>
      <c r="JB223" s="38"/>
      <c r="JC223" s="61"/>
      <c r="JD223" s="57"/>
      <c r="JE223" s="57"/>
      <c r="JF223" s="57"/>
      <c r="JG223" s="57"/>
      <c r="JH223" s="57"/>
      <c r="JI223" s="57"/>
      <c r="JJ223" s="57"/>
      <c r="JK223" s="57"/>
      <c r="JL223" s="57" t="s">
        <v>386</v>
      </c>
      <c r="JM223" s="57" t="s">
        <v>386</v>
      </c>
      <c r="JN223" s="57"/>
      <c r="JO223" s="57"/>
      <c r="JP223" s="57"/>
      <c r="JQ223" s="57"/>
      <c r="JR223" s="57"/>
      <c r="JS223" s="57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80"/>
        <v/>
      </c>
      <c r="AGG223" s="43" t="str">
        <f t="shared" si="781"/>
        <v/>
      </c>
      <c r="AGH223" s="35">
        <f t="shared" si="782"/>
        <v>2</v>
      </c>
      <c r="AGL223" s="36" t="str">
        <f t="shared" si="783"/>
        <v/>
      </c>
      <c r="AGM223" s="36">
        <f t="shared" si="784"/>
        <v>8</v>
      </c>
      <c r="AGN223" s="39">
        <f t="shared" si="785"/>
        <v>1</v>
      </c>
      <c r="AGO223" s="36" t="str">
        <f t="shared" si="786"/>
        <v/>
      </c>
      <c r="AGP223" s="36" t="str">
        <f t="shared" si="787"/>
        <v/>
      </c>
      <c r="AGQ223" s="39">
        <f t="shared" si="788"/>
        <v>15</v>
      </c>
      <c r="AGR223" s="36" t="str">
        <f t="shared" si="789"/>
        <v/>
      </c>
      <c r="AGS223" s="36" t="str">
        <f t="shared" si="790"/>
        <v/>
      </c>
      <c r="AGT223" s="39">
        <f t="shared" si="791"/>
        <v>8</v>
      </c>
      <c r="AGU223" s="36" t="str">
        <f t="shared" si="792"/>
        <v/>
      </c>
      <c r="AGV223" s="36" t="str">
        <f t="shared" si="793"/>
        <v/>
      </c>
      <c r="AGW223" s="39">
        <f t="shared" si="794"/>
        <v>2</v>
      </c>
      <c r="AGX223" s="36" t="str">
        <f t="shared" si="795"/>
        <v/>
      </c>
      <c r="AGY223" s="36" t="str">
        <f t="shared" si="796"/>
        <v/>
      </c>
      <c r="AGZ223" s="39" t="str">
        <f t="shared" si="797"/>
        <v/>
      </c>
      <c r="AHA223" s="36" t="str">
        <f t="shared" si="798"/>
        <v/>
      </c>
      <c r="AHB223" s="36" t="str">
        <f t="shared" si="799"/>
        <v/>
      </c>
      <c r="AHC223" s="39" t="str">
        <f t="shared" si="800"/>
        <v/>
      </c>
      <c r="AHD223" s="36" t="str">
        <f t="shared" si="801"/>
        <v/>
      </c>
      <c r="AHE223" s="36" t="str">
        <f t="shared" si="802"/>
        <v/>
      </c>
      <c r="AHF223" s="39" t="str">
        <f t="shared" si="803"/>
        <v/>
      </c>
      <c r="AHG223" s="36" t="str">
        <f t="shared" si="804"/>
        <v/>
      </c>
      <c r="AHH223" s="36" t="str">
        <f t="shared" si="805"/>
        <v/>
      </c>
      <c r="AHI223" s="39" t="str">
        <f t="shared" si="806"/>
        <v/>
      </c>
      <c r="AHJ223" s="36" t="str">
        <f t="shared" si="807"/>
        <v/>
      </c>
      <c r="AHK223" s="36" t="str">
        <f t="shared" si="808"/>
        <v/>
      </c>
      <c r="AHL223" s="39" t="str">
        <f t="shared" si="809"/>
        <v/>
      </c>
      <c r="AHM223" s="36" t="str">
        <f t="shared" si="810"/>
        <v/>
      </c>
      <c r="AHN223" s="36" t="str">
        <f t="shared" si="811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9</v>
      </c>
      <c r="B224" s="46" t="s">
        <v>116</v>
      </c>
      <c r="C224" s="37"/>
      <c r="D224" s="35"/>
      <c r="E224" s="35"/>
      <c r="F224" s="35"/>
      <c r="G224" s="57"/>
      <c r="H224" s="57" t="s">
        <v>386</v>
      </c>
      <c r="I224" s="57" t="s">
        <v>386</v>
      </c>
      <c r="J224" s="57"/>
      <c r="K224" s="57" t="s">
        <v>386</v>
      </c>
      <c r="L224" s="57" t="s">
        <v>386</v>
      </c>
      <c r="M224" s="57" t="s">
        <v>386</v>
      </c>
      <c r="N224" s="57"/>
      <c r="O224" s="57"/>
      <c r="P224" s="57" t="s">
        <v>386</v>
      </c>
      <c r="Q224" s="57" t="s">
        <v>386</v>
      </c>
      <c r="R224" s="38"/>
      <c r="S224" s="38"/>
      <c r="T224" s="38"/>
      <c r="U224" s="38"/>
      <c r="V224" s="38"/>
      <c r="W224" s="57" t="s">
        <v>386</v>
      </c>
      <c r="X224" s="57" t="s">
        <v>386</v>
      </c>
      <c r="Y224" s="57"/>
      <c r="Z224" s="57"/>
      <c r="AA224" s="57" t="s">
        <v>386</v>
      </c>
      <c r="AB224" s="57" t="s">
        <v>386</v>
      </c>
      <c r="AC224" s="57" t="s">
        <v>386</v>
      </c>
      <c r="AD224" s="57"/>
      <c r="AE224" s="57" t="s">
        <v>386</v>
      </c>
      <c r="AF224" s="57" t="s">
        <v>386</v>
      </c>
      <c r="AG224" s="57" t="s">
        <v>386</v>
      </c>
      <c r="AH224" s="57"/>
      <c r="AI224" s="57"/>
      <c r="AJ224" s="57" t="s">
        <v>386</v>
      </c>
      <c r="AK224" s="57" t="s">
        <v>386</v>
      </c>
      <c r="AL224" s="57" t="s">
        <v>386</v>
      </c>
      <c r="AM224" s="38"/>
      <c r="AN224" s="38"/>
      <c r="AO224" s="38"/>
      <c r="AP224" s="38"/>
      <c r="AQ224" s="57" t="s">
        <v>386</v>
      </c>
      <c r="AR224" s="57" t="s">
        <v>386</v>
      </c>
      <c r="AS224" s="57" t="s">
        <v>386</v>
      </c>
      <c r="AT224" s="57"/>
      <c r="AU224" s="57"/>
      <c r="AV224" s="57"/>
      <c r="AW224" s="57" t="s">
        <v>386</v>
      </c>
      <c r="AX224" s="57" t="s">
        <v>386</v>
      </c>
      <c r="AY224" s="57"/>
      <c r="AZ224" s="57" t="s">
        <v>386</v>
      </c>
      <c r="BA224" s="57" t="s">
        <v>386</v>
      </c>
      <c r="BB224" s="57" t="s">
        <v>386</v>
      </c>
      <c r="BC224" s="57"/>
      <c r="BD224" s="57"/>
      <c r="BE224" s="57" t="s">
        <v>386</v>
      </c>
      <c r="BF224" s="57" t="s">
        <v>386</v>
      </c>
      <c r="BG224" s="38"/>
      <c r="BH224" s="38"/>
      <c r="BI224" s="38"/>
      <c r="BJ224" s="38"/>
      <c r="BK224" s="57" t="s">
        <v>386</v>
      </c>
      <c r="BL224" s="57" t="s">
        <v>386</v>
      </c>
      <c r="BM224" s="57"/>
      <c r="BN224" s="57"/>
      <c r="BO224" s="57"/>
      <c r="BP224" s="57" t="s">
        <v>386</v>
      </c>
      <c r="BQ224" s="57" t="s">
        <v>386</v>
      </c>
      <c r="BR224" s="57"/>
      <c r="BS224" s="57" t="s">
        <v>386</v>
      </c>
      <c r="BT224" s="57" t="s">
        <v>386</v>
      </c>
      <c r="BU224" s="57" t="s">
        <v>386</v>
      </c>
      <c r="BV224" s="57"/>
      <c r="BW224" s="57"/>
      <c r="BX224" s="57" t="s">
        <v>386</v>
      </c>
      <c r="BY224" s="57" t="s">
        <v>386</v>
      </c>
      <c r="BZ224" s="57" t="s">
        <v>386</v>
      </c>
      <c r="CA224" s="38"/>
      <c r="CB224" s="38"/>
      <c r="CC224" s="38"/>
      <c r="CD224" s="38"/>
      <c r="CE224" s="57" t="s">
        <v>386</v>
      </c>
      <c r="CF224" s="57" t="s">
        <v>386</v>
      </c>
      <c r="CG224" s="57"/>
      <c r="CH224" s="57"/>
      <c r="CI224" s="57"/>
      <c r="CJ224" s="57" t="s">
        <v>386</v>
      </c>
      <c r="CK224" s="57" t="s">
        <v>386</v>
      </c>
      <c r="CL224" s="57"/>
      <c r="CM224" s="57" t="s">
        <v>386</v>
      </c>
      <c r="CN224" s="57" t="s">
        <v>386</v>
      </c>
      <c r="CO224" s="57"/>
      <c r="CP224" s="57"/>
      <c r="CQ224" s="57"/>
      <c r="CR224" s="57" t="s">
        <v>386</v>
      </c>
      <c r="CS224" s="57" t="s">
        <v>386</v>
      </c>
      <c r="CT224" s="57"/>
      <c r="CU224" s="38"/>
      <c r="CV224" s="38"/>
      <c r="CW224" s="38"/>
      <c r="CX224" s="38"/>
      <c r="CY224" s="57" t="s">
        <v>386</v>
      </c>
      <c r="CZ224" s="57" t="s">
        <v>386</v>
      </c>
      <c r="DA224" s="57"/>
      <c r="DB224" s="57"/>
      <c r="DC224" s="57" t="s">
        <v>386</v>
      </c>
      <c r="DD224" s="57" t="s">
        <v>386</v>
      </c>
      <c r="DE224" s="57" t="s">
        <v>386</v>
      </c>
      <c r="DF224" s="57"/>
      <c r="DG224" s="57" t="s">
        <v>386</v>
      </c>
      <c r="DH224" s="57" t="s">
        <v>386</v>
      </c>
      <c r="DI224" s="57" t="s">
        <v>386</v>
      </c>
      <c r="DJ224" s="57"/>
      <c r="DK224" s="57"/>
      <c r="DL224" s="57" t="s">
        <v>386</v>
      </c>
      <c r="DM224" s="57" t="s">
        <v>386</v>
      </c>
      <c r="DN224" s="57" t="s">
        <v>386</v>
      </c>
      <c r="DO224" s="38"/>
      <c r="DP224" s="38"/>
      <c r="DQ224" s="38"/>
      <c r="DR224" s="38"/>
      <c r="DS224" s="57" t="s">
        <v>386</v>
      </c>
      <c r="DT224" s="57" t="s">
        <v>386</v>
      </c>
      <c r="DU224" s="57"/>
      <c r="DV224" s="57"/>
      <c r="DW224" s="57"/>
      <c r="DX224" s="57" t="s">
        <v>386</v>
      </c>
      <c r="DY224" s="57" t="s">
        <v>386</v>
      </c>
      <c r="DZ224" s="57"/>
      <c r="EA224" s="57"/>
      <c r="EB224" s="57" t="s">
        <v>386</v>
      </c>
      <c r="EC224" s="57" t="s">
        <v>386</v>
      </c>
      <c r="ED224" s="57"/>
      <c r="EE224" s="57"/>
      <c r="EF224" s="57" t="s">
        <v>386</v>
      </c>
      <c r="EG224" s="57" t="s">
        <v>386</v>
      </c>
      <c r="EH224" s="57"/>
      <c r="EI224" s="38"/>
      <c r="EJ224" s="38"/>
      <c r="EK224" s="38"/>
      <c r="EL224" s="38"/>
      <c r="EM224" s="57" t="s">
        <v>386</v>
      </c>
      <c r="EN224" s="57" t="s">
        <v>386</v>
      </c>
      <c r="EO224" s="57"/>
      <c r="EP224" s="57"/>
      <c r="EQ224" s="57"/>
      <c r="ER224" s="57" t="s">
        <v>386</v>
      </c>
      <c r="ES224" s="57" t="s">
        <v>386</v>
      </c>
      <c r="ET224" s="57"/>
      <c r="EU224" s="57" t="s">
        <v>386</v>
      </c>
      <c r="EV224" s="57" t="s">
        <v>386</v>
      </c>
      <c r="EW224" s="57" t="s">
        <v>386</v>
      </c>
      <c r="EX224" s="57"/>
      <c r="EY224" s="57"/>
      <c r="EZ224" s="57" t="s">
        <v>386</v>
      </c>
      <c r="FA224" s="57" t="s">
        <v>386</v>
      </c>
      <c r="FB224" s="38"/>
      <c r="FC224" s="38"/>
      <c r="FD224" s="38"/>
      <c r="FE224" s="38"/>
      <c r="FF224" s="38"/>
      <c r="FG224" s="61"/>
      <c r="FH224" s="57" t="s">
        <v>386</v>
      </c>
      <c r="FI224" s="57"/>
      <c r="FJ224" s="57"/>
      <c r="FK224" s="57"/>
      <c r="FL224" s="57" t="s">
        <v>386</v>
      </c>
      <c r="FM224" s="57" t="s">
        <v>386</v>
      </c>
      <c r="FN224" s="57"/>
      <c r="FO224" s="57" t="s">
        <v>386</v>
      </c>
      <c r="FP224" s="57" t="s">
        <v>386</v>
      </c>
      <c r="FQ224" s="57" t="s">
        <v>386</v>
      </c>
      <c r="FR224" s="57"/>
      <c r="FS224" s="57"/>
      <c r="FT224" s="57"/>
      <c r="FU224" s="57" t="s">
        <v>386</v>
      </c>
      <c r="FV224" s="57"/>
      <c r="FW224" s="38"/>
      <c r="FX224" s="38"/>
      <c r="FY224" s="38"/>
      <c r="FZ224" s="38"/>
      <c r="GA224" s="61"/>
      <c r="GB224" s="57" t="s">
        <v>386</v>
      </c>
      <c r="GC224" s="57"/>
      <c r="GD224" s="57"/>
      <c r="GE224" s="57" t="s">
        <v>386</v>
      </c>
      <c r="GF224" s="57" t="s">
        <v>386</v>
      </c>
      <c r="GG224" s="57" t="s">
        <v>386</v>
      </c>
      <c r="GH224" s="57"/>
      <c r="GI224" s="57"/>
      <c r="GJ224" s="57"/>
      <c r="GK224" s="57"/>
      <c r="GL224" s="57"/>
      <c r="GM224" s="57"/>
      <c r="GN224" s="57"/>
      <c r="GO224" s="57" t="s">
        <v>386</v>
      </c>
      <c r="GP224" s="57" t="s">
        <v>386</v>
      </c>
      <c r="GQ224" s="38"/>
      <c r="GR224" s="38"/>
      <c r="GS224" s="38"/>
      <c r="GT224" s="38"/>
      <c r="GU224" s="61"/>
      <c r="GV224" s="57" t="s">
        <v>386</v>
      </c>
      <c r="GW224" s="57"/>
      <c r="GX224" s="57"/>
      <c r="GY224" s="57"/>
      <c r="GZ224" s="57" t="s">
        <v>386</v>
      </c>
      <c r="HA224" s="57" t="s">
        <v>386</v>
      </c>
      <c r="HB224" s="57"/>
      <c r="HC224" s="57"/>
      <c r="HD224" s="57" t="s">
        <v>386</v>
      </c>
      <c r="HE224" s="57" t="s">
        <v>386</v>
      </c>
      <c r="HF224" s="57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57" t="s">
        <v>386</v>
      </c>
      <c r="HT224" s="57" t="s">
        <v>386</v>
      </c>
      <c r="HU224" s="57" t="s">
        <v>386</v>
      </c>
      <c r="HV224" s="57"/>
      <c r="HW224" s="57" t="s">
        <v>386</v>
      </c>
      <c r="HX224" s="57" t="s">
        <v>386</v>
      </c>
      <c r="HY224" s="57" t="s">
        <v>386</v>
      </c>
      <c r="HZ224" s="57"/>
      <c r="IA224" s="38"/>
      <c r="IB224" s="38"/>
      <c r="IC224" s="38"/>
      <c r="ID224" s="38"/>
      <c r="IE224" s="38"/>
      <c r="IF224" s="38"/>
      <c r="IG224" s="38"/>
      <c r="IH224" s="38"/>
      <c r="II224" s="61"/>
      <c r="IJ224" s="57"/>
      <c r="IK224" s="57"/>
      <c r="IL224" s="57"/>
      <c r="IM224" s="57"/>
      <c r="IN224" s="57"/>
      <c r="IO224" s="57" t="s">
        <v>386</v>
      </c>
      <c r="IP224" s="57"/>
      <c r="IQ224" s="57" t="s">
        <v>386</v>
      </c>
      <c r="IR224" s="57" t="s">
        <v>386</v>
      </c>
      <c r="IS224" s="57" t="s">
        <v>386</v>
      </c>
      <c r="IT224" s="57"/>
      <c r="IU224" s="57"/>
      <c r="IV224" s="57"/>
      <c r="IW224" s="57"/>
      <c r="IX224" s="57"/>
      <c r="IY224" s="38"/>
      <c r="IZ224" s="38"/>
      <c r="JA224" s="38"/>
      <c r="JB224" s="38"/>
      <c r="JC224" s="61"/>
      <c r="JD224" s="57"/>
      <c r="JE224" s="57"/>
      <c r="JF224" s="57"/>
      <c r="JG224" s="57"/>
      <c r="JH224" s="57" t="s">
        <v>386</v>
      </c>
      <c r="JI224" s="57" t="s">
        <v>386</v>
      </c>
      <c r="JJ224" s="57"/>
      <c r="JK224" s="57"/>
      <c r="JL224" s="57" t="s">
        <v>386</v>
      </c>
      <c r="JM224" s="57" t="s">
        <v>386</v>
      </c>
      <c r="JN224" s="57"/>
      <c r="JO224" s="57"/>
      <c r="JP224" s="57"/>
      <c r="JQ224" s="57"/>
      <c r="JR224" s="57"/>
      <c r="JS224" s="57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80"/>
        <v/>
      </c>
      <c r="AGG224" s="43" t="str">
        <f t="shared" si="781"/>
        <v/>
      </c>
      <c r="AGH224" s="35">
        <f t="shared" si="782"/>
        <v>4</v>
      </c>
      <c r="AGL224" s="36" t="str">
        <f t="shared" si="783"/>
        <v/>
      </c>
      <c r="AGM224" s="36" t="str">
        <f t="shared" si="784"/>
        <v/>
      </c>
      <c r="AGN224" s="39">
        <f t="shared" si="785"/>
        <v>44</v>
      </c>
      <c r="AGO224" s="36" t="str">
        <f t="shared" si="786"/>
        <v/>
      </c>
      <c r="AGP224" s="36" t="str">
        <f t="shared" si="787"/>
        <v/>
      </c>
      <c r="AGQ224" s="39">
        <f t="shared" si="788"/>
        <v>37</v>
      </c>
      <c r="AGR224" s="36" t="str">
        <f t="shared" si="789"/>
        <v/>
      </c>
      <c r="AGS224" s="36" t="str">
        <f t="shared" si="790"/>
        <v/>
      </c>
      <c r="AGT224" s="39">
        <f t="shared" si="791"/>
        <v>21</v>
      </c>
      <c r="AGU224" s="36" t="str">
        <f t="shared" si="792"/>
        <v/>
      </c>
      <c r="AGV224" s="36" t="str">
        <f t="shared" si="793"/>
        <v/>
      </c>
      <c r="AGW224" s="39">
        <f t="shared" si="794"/>
        <v>4</v>
      </c>
      <c r="AGX224" s="36" t="str">
        <f t="shared" si="795"/>
        <v/>
      </c>
      <c r="AGY224" s="36" t="str">
        <f t="shared" si="796"/>
        <v/>
      </c>
      <c r="AGZ224" s="39" t="str">
        <f t="shared" si="797"/>
        <v/>
      </c>
      <c r="AHA224" s="36" t="str">
        <f t="shared" si="798"/>
        <v/>
      </c>
      <c r="AHB224" s="36" t="str">
        <f t="shared" si="799"/>
        <v/>
      </c>
      <c r="AHC224" s="39" t="str">
        <f t="shared" si="800"/>
        <v/>
      </c>
      <c r="AHD224" s="36" t="str">
        <f t="shared" si="801"/>
        <v/>
      </c>
      <c r="AHE224" s="36" t="str">
        <f t="shared" si="802"/>
        <v/>
      </c>
      <c r="AHF224" s="39" t="str">
        <f t="shared" si="803"/>
        <v/>
      </c>
      <c r="AHG224" s="36" t="str">
        <f t="shared" si="804"/>
        <v/>
      </c>
      <c r="AHH224" s="36" t="str">
        <f t="shared" si="805"/>
        <v/>
      </c>
      <c r="AHI224" s="39" t="str">
        <f t="shared" si="806"/>
        <v/>
      </c>
      <c r="AHJ224" s="36" t="str">
        <f t="shared" si="807"/>
        <v/>
      </c>
      <c r="AHK224" s="36" t="str">
        <f t="shared" si="808"/>
        <v/>
      </c>
      <c r="AHL224" s="39" t="str">
        <f t="shared" si="809"/>
        <v/>
      </c>
      <c r="AHM224" s="36" t="str">
        <f t="shared" si="810"/>
        <v/>
      </c>
      <c r="AHN224" s="36" t="str">
        <f t="shared" si="811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10</v>
      </c>
      <c r="B225" s="46" t="s">
        <v>117</v>
      </c>
      <c r="C225" s="37"/>
      <c r="D225" s="35"/>
      <c r="E225" s="35"/>
      <c r="F225" s="35"/>
      <c r="G225" s="57"/>
      <c r="H225" s="57" t="s">
        <v>386</v>
      </c>
      <c r="I225" s="57" t="s">
        <v>386</v>
      </c>
      <c r="J225" s="57"/>
      <c r="K225" s="57" t="s">
        <v>386</v>
      </c>
      <c r="L225" s="57" t="s">
        <v>386</v>
      </c>
      <c r="M225" s="57" t="s">
        <v>386</v>
      </c>
      <c r="N225" s="57"/>
      <c r="O225" s="57"/>
      <c r="P225" s="57" t="s">
        <v>386</v>
      </c>
      <c r="Q225" s="57" t="s">
        <v>386</v>
      </c>
      <c r="R225" s="38"/>
      <c r="S225" s="38"/>
      <c r="T225" s="38"/>
      <c r="U225" s="38"/>
      <c r="V225" s="38"/>
      <c r="W225" s="57" t="s">
        <v>386</v>
      </c>
      <c r="X225" s="57" t="s">
        <v>386</v>
      </c>
      <c r="Y225" s="57"/>
      <c r="Z225" s="57"/>
      <c r="AA225" s="57" t="s">
        <v>386</v>
      </c>
      <c r="AB225" s="57" t="s">
        <v>386</v>
      </c>
      <c r="AC225" s="57" t="s">
        <v>386</v>
      </c>
      <c r="AD225" s="57"/>
      <c r="AE225" s="57" t="s">
        <v>386</v>
      </c>
      <c r="AF225" s="57" t="s">
        <v>386</v>
      </c>
      <c r="AG225" s="57" t="s">
        <v>386</v>
      </c>
      <c r="AH225" s="57"/>
      <c r="AI225" s="57"/>
      <c r="AJ225" s="57" t="s">
        <v>386</v>
      </c>
      <c r="AK225" s="57" t="s">
        <v>386</v>
      </c>
      <c r="AL225" s="57" t="s">
        <v>386</v>
      </c>
      <c r="AM225" s="38"/>
      <c r="AN225" s="38"/>
      <c r="AO225" s="38"/>
      <c r="AP225" s="38"/>
      <c r="AQ225" s="57" t="s">
        <v>386</v>
      </c>
      <c r="AR225" s="57" t="s">
        <v>386</v>
      </c>
      <c r="AS225" s="57" t="s">
        <v>386</v>
      </c>
      <c r="AT225" s="57"/>
      <c r="AU225" s="57"/>
      <c r="AV225" s="57"/>
      <c r="AW225" s="57" t="s">
        <v>386</v>
      </c>
      <c r="AX225" s="57" t="s">
        <v>386</v>
      </c>
      <c r="AY225" s="57"/>
      <c r="AZ225" s="57" t="s">
        <v>386</v>
      </c>
      <c r="BA225" s="57" t="s">
        <v>386</v>
      </c>
      <c r="BB225" s="57" t="s">
        <v>386</v>
      </c>
      <c r="BC225" s="57"/>
      <c r="BD225" s="57"/>
      <c r="BE225" s="57" t="s">
        <v>386</v>
      </c>
      <c r="BF225" s="57" t="s">
        <v>386</v>
      </c>
      <c r="BG225" s="38"/>
      <c r="BH225" s="38"/>
      <c r="BI225" s="38"/>
      <c r="BJ225" s="38"/>
      <c r="BK225" s="57" t="s">
        <v>386</v>
      </c>
      <c r="BL225" s="57" t="s">
        <v>386</v>
      </c>
      <c r="BM225" s="57"/>
      <c r="BN225" s="57"/>
      <c r="BO225" s="57"/>
      <c r="BP225" s="57" t="s">
        <v>386</v>
      </c>
      <c r="BQ225" s="57" t="s">
        <v>386</v>
      </c>
      <c r="BR225" s="57"/>
      <c r="BS225" s="57" t="s">
        <v>386</v>
      </c>
      <c r="BT225" s="57" t="s">
        <v>386</v>
      </c>
      <c r="BU225" s="57" t="s">
        <v>386</v>
      </c>
      <c r="BV225" s="57"/>
      <c r="BW225" s="57"/>
      <c r="BX225" s="57" t="s">
        <v>386</v>
      </c>
      <c r="BY225" s="57" t="s">
        <v>386</v>
      </c>
      <c r="BZ225" s="57" t="s">
        <v>386</v>
      </c>
      <c r="CA225" s="38"/>
      <c r="CB225" s="38"/>
      <c r="CC225" s="38"/>
      <c r="CD225" s="38"/>
      <c r="CE225" s="57" t="s">
        <v>386</v>
      </c>
      <c r="CF225" s="57" t="s">
        <v>386</v>
      </c>
      <c r="CG225" s="57"/>
      <c r="CH225" s="57"/>
      <c r="CI225" s="57"/>
      <c r="CJ225" s="57" t="s">
        <v>386</v>
      </c>
      <c r="CK225" s="57" t="s">
        <v>386</v>
      </c>
      <c r="CL225" s="57"/>
      <c r="CM225" s="57" t="s">
        <v>386</v>
      </c>
      <c r="CN225" s="57" t="s">
        <v>386</v>
      </c>
      <c r="CO225" s="57"/>
      <c r="CP225" s="57"/>
      <c r="CQ225" s="57"/>
      <c r="CR225" s="57" t="s">
        <v>386</v>
      </c>
      <c r="CS225" s="57" t="s">
        <v>386</v>
      </c>
      <c r="CT225" s="57"/>
      <c r="CU225" s="38"/>
      <c r="CV225" s="38"/>
      <c r="CW225" s="38"/>
      <c r="CX225" s="38"/>
      <c r="CY225" s="57" t="s">
        <v>386</v>
      </c>
      <c r="CZ225" s="57" t="s">
        <v>386</v>
      </c>
      <c r="DA225" s="57"/>
      <c r="DB225" s="57"/>
      <c r="DC225" s="57" t="s">
        <v>386</v>
      </c>
      <c r="DD225" s="57" t="s">
        <v>386</v>
      </c>
      <c r="DE225" s="57" t="s">
        <v>386</v>
      </c>
      <c r="DF225" s="57"/>
      <c r="DG225" s="57" t="s">
        <v>386</v>
      </c>
      <c r="DH225" s="57" t="s">
        <v>386</v>
      </c>
      <c r="DI225" s="57" t="s">
        <v>386</v>
      </c>
      <c r="DJ225" s="57"/>
      <c r="DK225" s="57"/>
      <c r="DL225" s="57" t="s">
        <v>386</v>
      </c>
      <c r="DM225" s="57" t="s">
        <v>386</v>
      </c>
      <c r="DN225" s="57" t="s">
        <v>386</v>
      </c>
      <c r="DO225" s="38"/>
      <c r="DP225" s="38"/>
      <c r="DQ225" s="38"/>
      <c r="DR225" s="38"/>
      <c r="DS225" s="57" t="s">
        <v>386</v>
      </c>
      <c r="DT225" s="57" t="s">
        <v>386</v>
      </c>
      <c r="DU225" s="57"/>
      <c r="DV225" s="57"/>
      <c r="DW225" s="57"/>
      <c r="DX225" s="57" t="s">
        <v>386</v>
      </c>
      <c r="DY225" s="57" t="s">
        <v>386</v>
      </c>
      <c r="DZ225" s="57"/>
      <c r="EA225" s="57"/>
      <c r="EB225" s="57" t="s">
        <v>386</v>
      </c>
      <c r="EC225" s="57" t="s">
        <v>386</v>
      </c>
      <c r="ED225" s="57"/>
      <c r="EE225" s="57"/>
      <c r="EF225" s="57" t="s">
        <v>386</v>
      </c>
      <c r="EG225" s="57" t="s">
        <v>386</v>
      </c>
      <c r="EH225" s="57"/>
      <c r="EI225" s="38"/>
      <c r="EJ225" s="38"/>
      <c r="EK225" s="38"/>
      <c r="EL225" s="38"/>
      <c r="EM225" s="57" t="s">
        <v>386</v>
      </c>
      <c r="EN225" s="57" t="s">
        <v>386</v>
      </c>
      <c r="EO225" s="57"/>
      <c r="EP225" s="57"/>
      <c r="EQ225" s="57"/>
      <c r="ER225" s="57" t="s">
        <v>386</v>
      </c>
      <c r="ES225" s="57" t="s">
        <v>386</v>
      </c>
      <c r="ET225" s="57"/>
      <c r="EU225" s="57" t="s">
        <v>386</v>
      </c>
      <c r="EV225" s="57" t="s">
        <v>386</v>
      </c>
      <c r="EW225" s="57" t="s">
        <v>386</v>
      </c>
      <c r="EX225" s="57"/>
      <c r="EY225" s="57"/>
      <c r="EZ225" s="57" t="s">
        <v>386</v>
      </c>
      <c r="FA225" s="57" t="s">
        <v>386</v>
      </c>
      <c r="FB225" s="38"/>
      <c r="FC225" s="38"/>
      <c r="FD225" s="38"/>
      <c r="FE225" s="38"/>
      <c r="FF225" s="38"/>
      <c r="FG225" s="61"/>
      <c r="FH225" s="57" t="s">
        <v>386</v>
      </c>
      <c r="FI225" s="57"/>
      <c r="FJ225" s="57"/>
      <c r="FK225" s="57"/>
      <c r="FL225" s="57" t="s">
        <v>386</v>
      </c>
      <c r="FM225" s="57" t="s">
        <v>386</v>
      </c>
      <c r="FN225" s="57"/>
      <c r="FO225" s="57" t="s">
        <v>386</v>
      </c>
      <c r="FP225" s="57" t="s">
        <v>386</v>
      </c>
      <c r="FQ225" s="57" t="s">
        <v>386</v>
      </c>
      <c r="FR225" s="57"/>
      <c r="FS225" s="57"/>
      <c r="FT225" s="57"/>
      <c r="FU225" s="57" t="s">
        <v>386</v>
      </c>
      <c r="FV225" s="57"/>
      <c r="FW225" s="38"/>
      <c r="FX225" s="38"/>
      <c r="FY225" s="38"/>
      <c r="FZ225" s="38"/>
      <c r="GA225" s="61"/>
      <c r="GB225" s="57" t="s">
        <v>386</v>
      </c>
      <c r="GC225" s="57"/>
      <c r="GD225" s="57"/>
      <c r="GE225" s="57" t="s">
        <v>386</v>
      </c>
      <c r="GF225" s="57" t="s">
        <v>386</v>
      </c>
      <c r="GG225" s="57" t="s">
        <v>386</v>
      </c>
      <c r="GH225" s="57"/>
      <c r="GI225" s="57"/>
      <c r="GJ225" s="57"/>
      <c r="GK225" s="57"/>
      <c r="GL225" s="57"/>
      <c r="GM225" s="57"/>
      <c r="GN225" s="57"/>
      <c r="GO225" s="57" t="s">
        <v>386</v>
      </c>
      <c r="GP225" s="57" t="s">
        <v>386</v>
      </c>
      <c r="GQ225" s="38"/>
      <c r="GR225" s="38"/>
      <c r="GS225" s="38"/>
      <c r="GT225" s="38"/>
      <c r="GU225" s="61"/>
      <c r="GV225" s="57" t="s">
        <v>386</v>
      </c>
      <c r="GW225" s="57"/>
      <c r="GX225" s="57"/>
      <c r="GY225" s="57"/>
      <c r="GZ225" s="57" t="s">
        <v>386</v>
      </c>
      <c r="HA225" s="57" t="s">
        <v>386</v>
      </c>
      <c r="HB225" s="57"/>
      <c r="HC225" s="57"/>
      <c r="HD225" s="57" t="s">
        <v>386</v>
      </c>
      <c r="HE225" s="57" t="s">
        <v>386</v>
      </c>
      <c r="HF225" s="57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57" t="s">
        <v>386</v>
      </c>
      <c r="HT225" s="57" t="s">
        <v>386</v>
      </c>
      <c r="HU225" s="57" t="s">
        <v>386</v>
      </c>
      <c r="HV225" s="57"/>
      <c r="HW225" s="57" t="s">
        <v>386</v>
      </c>
      <c r="HX225" s="57" t="s">
        <v>386</v>
      </c>
      <c r="HY225" s="57" t="s">
        <v>386</v>
      </c>
      <c r="HZ225" s="57"/>
      <c r="IA225" s="38"/>
      <c r="IB225" s="38"/>
      <c r="IC225" s="38"/>
      <c r="ID225" s="38"/>
      <c r="IE225" s="38"/>
      <c r="IF225" s="38"/>
      <c r="IG225" s="38"/>
      <c r="IH225" s="38"/>
      <c r="II225" s="61"/>
      <c r="IJ225" s="57"/>
      <c r="IK225" s="57"/>
      <c r="IL225" s="57"/>
      <c r="IM225" s="57"/>
      <c r="IN225" s="57"/>
      <c r="IO225" s="57" t="s">
        <v>386</v>
      </c>
      <c r="IP225" s="57"/>
      <c r="IQ225" s="57" t="s">
        <v>386</v>
      </c>
      <c r="IR225" s="57" t="s">
        <v>386</v>
      </c>
      <c r="IS225" s="57" t="s">
        <v>386</v>
      </c>
      <c r="IT225" s="57"/>
      <c r="IU225" s="57"/>
      <c r="IV225" s="57"/>
      <c r="IW225" s="57"/>
      <c r="IX225" s="57"/>
      <c r="IY225" s="38"/>
      <c r="IZ225" s="38"/>
      <c r="JA225" s="38"/>
      <c r="JB225" s="38"/>
      <c r="JC225" s="61"/>
      <c r="JD225" s="57"/>
      <c r="JE225" s="57"/>
      <c r="JF225" s="57"/>
      <c r="JG225" s="57"/>
      <c r="JH225" s="57" t="s">
        <v>386</v>
      </c>
      <c r="JI225" s="57" t="s">
        <v>386</v>
      </c>
      <c r="JJ225" s="57"/>
      <c r="JK225" s="57"/>
      <c r="JL225" s="57" t="s">
        <v>386</v>
      </c>
      <c r="JM225" s="57" t="s">
        <v>386</v>
      </c>
      <c r="JN225" s="57"/>
      <c r="JO225" s="57"/>
      <c r="JP225" s="57"/>
      <c r="JQ225" s="57"/>
      <c r="JR225" s="57"/>
      <c r="JS225" s="57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80"/>
        <v/>
      </c>
      <c r="AGG225" s="43" t="str">
        <f t="shared" si="781"/>
        <v/>
      </c>
      <c r="AGH225" s="35">
        <f t="shared" si="782"/>
        <v>4</v>
      </c>
      <c r="AGL225" s="36" t="str">
        <f t="shared" si="783"/>
        <v/>
      </c>
      <c r="AGM225" s="36" t="str">
        <f t="shared" si="784"/>
        <v/>
      </c>
      <c r="AGN225" s="39">
        <f t="shared" si="785"/>
        <v>44</v>
      </c>
      <c r="AGO225" s="36" t="str">
        <f t="shared" si="786"/>
        <v/>
      </c>
      <c r="AGP225" s="36" t="str">
        <f t="shared" si="787"/>
        <v/>
      </c>
      <c r="AGQ225" s="39">
        <f t="shared" si="788"/>
        <v>37</v>
      </c>
      <c r="AGR225" s="36" t="str">
        <f t="shared" si="789"/>
        <v/>
      </c>
      <c r="AGS225" s="36" t="str">
        <f t="shared" si="790"/>
        <v/>
      </c>
      <c r="AGT225" s="39">
        <f t="shared" si="791"/>
        <v>21</v>
      </c>
      <c r="AGU225" s="36" t="str">
        <f t="shared" si="792"/>
        <v/>
      </c>
      <c r="AGV225" s="36" t="str">
        <f t="shared" si="793"/>
        <v/>
      </c>
      <c r="AGW225" s="39">
        <f t="shared" si="794"/>
        <v>4</v>
      </c>
      <c r="AGX225" s="36" t="str">
        <f t="shared" si="795"/>
        <v/>
      </c>
      <c r="AGY225" s="36" t="str">
        <f t="shared" si="796"/>
        <v/>
      </c>
      <c r="AGZ225" s="39" t="str">
        <f t="shared" si="797"/>
        <v/>
      </c>
      <c r="AHA225" s="36" t="str">
        <f t="shared" si="798"/>
        <v/>
      </c>
      <c r="AHB225" s="36" t="str">
        <f t="shared" si="799"/>
        <v/>
      </c>
      <c r="AHC225" s="39" t="str">
        <f t="shared" si="800"/>
        <v/>
      </c>
      <c r="AHD225" s="36" t="str">
        <f t="shared" si="801"/>
        <v/>
      </c>
      <c r="AHE225" s="36" t="str">
        <f t="shared" si="802"/>
        <v/>
      </c>
      <c r="AHF225" s="39" t="str">
        <f t="shared" si="803"/>
        <v/>
      </c>
      <c r="AHG225" s="36" t="str">
        <f t="shared" si="804"/>
        <v/>
      </c>
      <c r="AHH225" s="36" t="str">
        <f t="shared" si="805"/>
        <v/>
      </c>
      <c r="AHI225" s="39" t="str">
        <f t="shared" si="806"/>
        <v/>
      </c>
      <c r="AHJ225" s="36" t="str">
        <f t="shared" si="807"/>
        <v/>
      </c>
      <c r="AHK225" s="36" t="str">
        <f t="shared" si="808"/>
        <v/>
      </c>
      <c r="AHL225" s="39" t="str">
        <f t="shared" si="809"/>
        <v/>
      </c>
      <c r="AHM225" s="36" t="str">
        <f t="shared" si="810"/>
        <v/>
      </c>
      <c r="AHN225" s="36" t="str">
        <f t="shared" si="811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11</v>
      </c>
      <c r="B226" s="46" t="s">
        <v>118</v>
      </c>
      <c r="C226" s="37"/>
      <c r="D226" s="35"/>
      <c r="E226" s="35"/>
      <c r="F226" s="35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 t="s">
        <v>386</v>
      </c>
      <c r="BG226" s="38"/>
      <c r="BH226" s="38"/>
      <c r="BI226" s="38"/>
      <c r="BJ226" s="38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38"/>
      <c r="CB226" s="38"/>
      <c r="CC226" s="38"/>
      <c r="CD226" s="38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38"/>
      <c r="CV226" s="38"/>
      <c r="CW226" s="38"/>
      <c r="CX226" s="38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38"/>
      <c r="DP226" s="38"/>
      <c r="DQ226" s="38"/>
      <c r="DR226" s="38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 t="s">
        <v>386</v>
      </c>
      <c r="ED226" s="57"/>
      <c r="EE226" s="57"/>
      <c r="EF226" s="57"/>
      <c r="EG226" s="57"/>
      <c r="EH226" s="57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61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38"/>
      <c r="FX226" s="38"/>
      <c r="FY226" s="38"/>
      <c r="FZ226" s="38"/>
      <c r="GA226" s="61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38"/>
      <c r="GR226" s="38"/>
      <c r="GS226" s="38"/>
      <c r="GT226" s="38"/>
      <c r="GU226" s="61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61"/>
      <c r="IJ226" s="57"/>
      <c r="IK226" s="57"/>
      <c r="IL226" s="57"/>
      <c r="IM226" s="57"/>
      <c r="IN226" s="57"/>
      <c r="IO226" s="57"/>
      <c r="IP226" s="57"/>
      <c r="IQ226" s="57"/>
      <c r="IR226" s="57"/>
      <c r="IS226" s="57"/>
      <c r="IT226" s="57"/>
      <c r="IU226" s="57"/>
      <c r="IV226" s="57"/>
      <c r="IW226" s="57"/>
      <c r="IX226" s="57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80"/>
        <v/>
      </c>
      <c r="AGG226" s="43" t="str">
        <f t="shared" si="781"/>
        <v/>
      </c>
      <c r="AGH226" s="35" t="str">
        <f t="shared" si="782"/>
        <v/>
      </c>
      <c r="AGL226" s="36" t="str">
        <f t="shared" si="783"/>
        <v/>
      </c>
      <c r="AGM226" s="36" t="str">
        <f t="shared" si="784"/>
        <v/>
      </c>
      <c r="AGN226" s="39">
        <f t="shared" si="785"/>
        <v>1</v>
      </c>
      <c r="AGO226" s="36" t="str">
        <f t="shared" si="786"/>
        <v/>
      </c>
      <c r="AGP226" s="36" t="str">
        <f t="shared" si="787"/>
        <v/>
      </c>
      <c r="AGQ226" s="39">
        <f t="shared" si="788"/>
        <v>1</v>
      </c>
      <c r="AGR226" s="36" t="str">
        <f t="shared" si="789"/>
        <v/>
      </c>
      <c r="AGS226" s="36" t="str">
        <f t="shared" si="790"/>
        <v/>
      </c>
      <c r="AGT226" s="39" t="str">
        <f t="shared" si="791"/>
        <v/>
      </c>
      <c r="AGU226" s="36" t="str">
        <f t="shared" si="792"/>
        <v/>
      </c>
      <c r="AGV226" s="36" t="str">
        <f t="shared" si="793"/>
        <v/>
      </c>
      <c r="AGW226" s="39" t="str">
        <f t="shared" si="794"/>
        <v/>
      </c>
      <c r="AGX226" s="36" t="str">
        <f t="shared" si="795"/>
        <v/>
      </c>
      <c r="AGY226" s="36" t="str">
        <f t="shared" si="796"/>
        <v/>
      </c>
      <c r="AGZ226" s="39" t="str">
        <f t="shared" si="797"/>
        <v/>
      </c>
      <c r="AHA226" s="36" t="str">
        <f t="shared" si="798"/>
        <v/>
      </c>
      <c r="AHB226" s="36" t="str">
        <f t="shared" si="799"/>
        <v/>
      </c>
      <c r="AHC226" s="39" t="str">
        <f t="shared" si="800"/>
        <v/>
      </c>
      <c r="AHD226" s="36" t="str">
        <f t="shared" si="801"/>
        <v/>
      </c>
      <c r="AHE226" s="36" t="str">
        <f t="shared" si="802"/>
        <v/>
      </c>
      <c r="AHF226" s="39" t="str">
        <f t="shared" si="803"/>
        <v/>
      </c>
      <c r="AHG226" s="36" t="str">
        <f t="shared" si="804"/>
        <v/>
      </c>
      <c r="AHH226" s="36" t="str">
        <f t="shared" si="805"/>
        <v/>
      </c>
      <c r="AHI226" s="39" t="str">
        <f t="shared" si="806"/>
        <v/>
      </c>
      <c r="AHJ226" s="36" t="str">
        <f t="shared" si="807"/>
        <v/>
      </c>
      <c r="AHK226" s="36" t="str">
        <f t="shared" si="808"/>
        <v/>
      </c>
      <c r="AHL226" s="39" t="str">
        <f t="shared" si="809"/>
        <v/>
      </c>
      <c r="AHM226" s="36" t="str">
        <f t="shared" si="810"/>
        <v/>
      </c>
      <c r="AHN226" s="36" t="str">
        <f t="shared" si="811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12</v>
      </c>
      <c r="B227" s="46" t="s">
        <v>119</v>
      </c>
      <c r="C227" s="37"/>
      <c r="D227" s="35"/>
      <c r="E227" s="35"/>
      <c r="F227" s="35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7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7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7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7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7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7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7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61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80"/>
        <v/>
      </c>
      <c r="AGG227" s="43" t="str">
        <f t="shared" si="781"/>
        <v/>
      </c>
      <c r="AGH227" s="35" t="str">
        <f t="shared" si="782"/>
        <v/>
      </c>
      <c r="AGL227" s="36" t="str">
        <f t="shared" si="783"/>
        <v/>
      </c>
      <c r="AGM227" s="36" t="str">
        <f t="shared" si="784"/>
        <v/>
      </c>
      <c r="AGN227" s="39" t="str">
        <f t="shared" si="785"/>
        <v/>
      </c>
      <c r="AGO227" s="36" t="str">
        <f t="shared" si="786"/>
        <v/>
      </c>
      <c r="AGP227" s="36" t="str">
        <f t="shared" si="787"/>
        <v/>
      </c>
      <c r="AGQ227" s="39" t="str">
        <f t="shared" si="788"/>
        <v/>
      </c>
      <c r="AGR227" s="36" t="str">
        <f t="shared" si="789"/>
        <v/>
      </c>
      <c r="AGS227" s="36" t="str">
        <f t="shared" si="790"/>
        <v/>
      </c>
      <c r="AGT227" s="39" t="str">
        <f t="shared" si="791"/>
        <v/>
      </c>
      <c r="AGU227" s="36" t="str">
        <f t="shared" si="792"/>
        <v/>
      </c>
      <c r="AGV227" s="36" t="str">
        <f t="shared" si="793"/>
        <v/>
      </c>
      <c r="AGW227" s="39" t="str">
        <f t="shared" si="794"/>
        <v/>
      </c>
      <c r="AGX227" s="36" t="str">
        <f t="shared" si="795"/>
        <v/>
      </c>
      <c r="AGY227" s="36" t="str">
        <f t="shared" si="796"/>
        <v/>
      </c>
      <c r="AGZ227" s="39" t="str">
        <f t="shared" si="797"/>
        <v/>
      </c>
      <c r="AHA227" s="36" t="str">
        <f t="shared" si="798"/>
        <v/>
      </c>
      <c r="AHB227" s="36" t="str">
        <f t="shared" si="799"/>
        <v/>
      </c>
      <c r="AHC227" s="39" t="str">
        <f t="shared" si="800"/>
        <v/>
      </c>
      <c r="AHD227" s="36" t="str">
        <f t="shared" si="801"/>
        <v/>
      </c>
      <c r="AHE227" s="36" t="str">
        <f t="shared" si="802"/>
        <v/>
      </c>
      <c r="AHF227" s="39" t="str">
        <f t="shared" si="803"/>
        <v/>
      </c>
      <c r="AHG227" s="36" t="str">
        <f t="shared" si="804"/>
        <v/>
      </c>
      <c r="AHH227" s="36" t="str">
        <f t="shared" si="805"/>
        <v/>
      </c>
      <c r="AHI227" s="39" t="str">
        <f t="shared" si="806"/>
        <v/>
      </c>
      <c r="AHJ227" s="36" t="str">
        <f t="shared" si="807"/>
        <v/>
      </c>
      <c r="AHK227" s="36" t="str">
        <f t="shared" si="808"/>
        <v/>
      </c>
      <c r="AHL227" s="39" t="str">
        <f t="shared" si="809"/>
        <v/>
      </c>
      <c r="AHM227" s="36" t="str">
        <f t="shared" si="810"/>
        <v/>
      </c>
      <c r="AHN227" s="36" t="str">
        <f t="shared" si="811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13</v>
      </c>
      <c r="B228" s="36"/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7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7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7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7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80"/>
        <v/>
      </c>
      <c r="AGG228" s="43" t="str">
        <f t="shared" si="781"/>
        <v/>
      </c>
      <c r="AGH228" s="35" t="str">
        <f t="shared" si="782"/>
        <v/>
      </c>
      <c r="AGL228" s="36" t="str">
        <f t="shared" si="783"/>
        <v/>
      </c>
      <c r="AGM228" s="36" t="str">
        <f t="shared" si="784"/>
        <v/>
      </c>
      <c r="AGN228" s="39" t="str">
        <f t="shared" si="785"/>
        <v/>
      </c>
      <c r="AGO228" s="36" t="str">
        <f t="shared" si="786"/>
        <v/>
      </c>
      <c r="AGP228" s="36" t="str">
        <f t="shared" si="787"/>
        <v/>
      </c>
      <c r="AGQ228" s="39" t="str">
        <f t="shared" si="788"/>
        <v/>
      </c>
      <c r="AGR228" s="36" t="str">
        <f t="shared" si="789"/>
        <v/>
      </c>
      <c r="AGS228" s="36" t="str">
        <f t="shared" si="790"/>
        <v/>
      </c>
      <c r="AGT228" s="39" t="str">
        <f t="shared" si="791"/>
        <v/>
      </c>
      <c r="AGU228" s="36" t="str">
        <f t="shared" si="792"/>
        <v/>
      </c>
      <c r="AGV228" s="36" t="str">
        <f t="shared" si="793"/>
        <v/>
      </c>
      <c r="AGW228" s="39" t="str">
        <f t="shared" si="794"/>
        <v/>
      </c>
      <c r="AGX228" s="36" t="str">
        <f t="shared" si="795"/>
        <v/>
      </c>
      <c r="AGY228" s="36" t="str">
        <f t="shared" si="796"/>
        <v/>
      </c>
      <c r="AGZ228" s="39" t="str">
        <f t="shared" si="797"/>
        <v/>
      </c>
      <c r="AHA228" s="36" t="str">
        <f t="shared" si="798"/>
        <v/>
      </c>
      <c r="AHB228" s="36" t="str">
        <f t="shared" si="799"/>
        <v/>
      </c>
      <c r="AHC228" s="39" t="str">
        <f t="shared" si="800"/>
        <v/>
      </c>
      <c r="AHD228" s="36" t="str">
        <f t="shared" si="801"/>
        <v/>
      </c>
      <c r="AHE228" s="36" t="str">
        <f t="shared" si="802"/>
        <v/>
      </c>
      <c r="AHF228" s="39" t="str">
        <f t="shared" si="803"/>
        <v/>
      </c>
      <c r="AHG228" s="36" t="str">
        <f t="shared" si="804"/>
        <v/>
      </c>
      <c r="AHH228" s="36" t="str">
        <f t="shared" si="805"/>
        <v/>
      </c>
      <c r="AHI228" s="39" t="str">
        <f t="shared" si="806"/>
        <v/>
      </c>
      <c r="AHJ228" s="36" t="str">
        <f t="shared" si="807"/>
        <v/>
      </c>
      <c r="AHK228" s="36" t="str">
        <f t="shared" si="808"/>
        <v/>
      </c>
      <c r="AHL228" s="39" t="str">
        <f t="shared" si="809"/>
        <v/>
      </c>
      <c r="AHM228" s="36" t="str">
        <f t="shared" si="810"/>
        <v/>
      </c>
      <c r="AHN228" s="36" t="str">
        <f t="shared" si="811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14</v>
      </c>
      <c r="B229" s="36"/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80"/>
        <v/>
      </c>
      <c r="AGG229" s="43" t="str">
        <f t="shared" si="781"/>
        <v/>
      </c>
      <c r="AGH229" s="35" t="str">
        <f t="shared" si="782"/>
        <v/>
      </c>
      <c r="AGL229" s="36" t="str">
        <f t="shared" si="783"/>
        <v/>
      </c>
      <c r="AGM229" s="36" t="str">
        <f t="shared" si="784"/>
        <v/>
      </c>
      <c r="AGN229" s="39" t="str">
        <f t="shared" si="785"/>
        <v/>
      </c>
      <c r="AGO229" s="36" t="str">
        <f t="shared" si="786"/>
        <v/>
      </c>
      <c r="AGP229" s="36" t="str">
        <f t="shared" si="787"/>
        <v/>
      </c>
      <c r="AGQ229" s="39" t="str">
        <f t="shared" si="788"/>
        <v/>
      </c>
      <c r="AGR229" s="36" t="str">
        <f t="shared" si="789"/>
        <v/>
      </c>
      <c r="AGS229" s="36" t="str">
        <f t="shared" si="790"/>
        <v/>
      </c>
      <c r="AGT229" s="39" t="str">
        <f t="shared" si="791"/>
        <v/>
      </c>
      <c r="AGU229" s="36" t="str">
        <f t="shared" si="792"/>
        <v/>
      </c>
      <c r="AGV229" s="36" t="str">
        <f t="shared" si="793"/>
        <v/>
      </c>
      <c r="AGW229" s="39" t="str">
        <f t="shared" si="794"/>
        <v/>
      </c>
      <c r="AGX229" s="36" t="str">
        <f t="shared" si="795"/>
        <v/>
      </c>
      <c r="AGY229" s="36" t="str">
        <f t="shared" si="796"/>
        <v/>
      </c>
      <c r="AGZ229" s="39" t="str">
        <f t="shared" si="797"/>
        <v/>
      </c>
      <c r="AHA229" s="36" t="str">
        <f t="shared" si="798"/>
        <v/>
      </c>
      <c r="AHB229" s="36" t="str">
        <f t="shared" si="799"/>
        <v/>
      </c>
      <c r="AHC229" s="39" t="str">
        <f t="shared" si="800"/>
        <v/>
      </c>
      <c r="AHD229" s="36" t="str">
        <f t="shared" si="801"/>
        <v/>
      </c>
      <c r="AHE229" s="36" t="str">
        <f t="shared" si="802"/>
        <v/>
      </c>
      <c r="AHF229" s="39" t="str">
        <f t="shared" si="803"/>
        <v/>
      </c>
      <c r="AHG229" s="36" t="str">
        <f t="shared" si="804"/>
        <v/>
      </c>
      <c r="AHH229" s="36" t="str">
        <f t="shared" si="805"/>
        <v/>
      </c>
      <c r="AHI229" s="39" t="str">
        <f t="shared" si="806"/>
        <v/>
      </c>
      <c r="AHJ229" s="36" t="str">
        <f t="shared" si="807"/>
        <v/>
      </c>
      <c r="AHK229" s="36" t="str">
        <f t="shared" si="808"/>
        <v/>
      </c>
      <c r="AHL229" s="39" t="str">
        <f t="shared" si="809"/>
        <v/>
      </c>
      <c r="AHM229" s="36" t="str">
        <f t="shared" si="810"/>
        <v/>
      </c>
      <c r="AHN229" s="36" t="str">
        <f t="shared" si="811"/>
        <v/>
      </c>
      <c r="AHO229" s="39" t="str">
        <f t="shared" si="812"/>
        <v/>
      </c>
    </row>
    <row r="230" spans="1:918" s="32" customFormat="1" x14ac:dyDescent="0.25">
      <c r="A230" s="31" t="s">
        <v>39</v>
      </c>
      <c r="C230" s="33"/>
      <c r="D230" s="33"/>
      <c r="E230" s="33"/>
      <c r="F230" s="34"/>
      <c r="G230" s="33"/>
      <c r="H230" s="33"/>
      <c r="I230" s="33"/>
      <c r="J230" s="34"/>
      <c r="K230" s="33"/>
      <c r="L230" s="33"/>
      <c r="M230" s="33"/>
      <c r="N230" s="34"/>
      <c r="O230" s="33"/>
      <c r="P230" s="33"/>
      <c r="Q230" s="33"/>
      <c r="R230" s="34"/>
      <c r="S230" s="33"/>
      <c r="T230" s="33"/>
      <c r="U230" s="33"/>
      <c r="V230" s="34"/>
      <c r="W230" s="33"/>
      <c r="X230" s="33"/>
      <c r="Y230" s="33"/>
      <c r="Z230" s="34"/>
      <c r="AA230" s="33"/>
      <c r="AB230" s="33"/>
      <c r="AC230" s="33"/>
      <c r="AD230" s="34"/>
      <c r="AE230" s="33"/>
      <c r="AF230" s="33"/>
      <c r="AG230" s="33"/>
      <c r="AH230" s="34"/>
      <c r="AI230" s="33"/>
      <c r="AJ230" s="33"/>
      <c r="AK230" s="33"/>
      <c r="AL230" s="34"/>
      <c r="AM230" s="33"/>
      <c r="AN230" s="33"/>
      <c r="AO230" s="33"/>
      <c r="AP230" s="34"/>
      <c r="AQ230" s="33"/>
      <c r="AR230" s="33"/>
      <c r="AS230" s="33"/>
      <c r="AT230" s="34"/>
      <c r="AU230" s="33"/>
      <c r="AV230" s="33"/>
      <c r="AW230" s="33"/>
      <c r="AX230" s="34"/>
      <c r="AY230" s="33"/>
      <c r="AZ230" s="33"/>
      <c r="BA230" s="33"/>
      <c r="BB230" s="34"/>
      <c r="BC230" s="33"/>
      <c r="BD230" s="33"/>
      <c r="BE230" s="33"/>
      <c r="BF230" s="34"/>
      <c r="BG230" s="33"/>
      <c r="BH230" s="33"/>
      <c r="BI230" s="33"/>
      <c r="BJ230" s="34"/>
      <c r="BK230" s="33"/>
      <c r="BL230" s="33"/>
      <c r="BM230" s="33"/>
      <c r="BN230" s="34"/>
      <c r="BO230" s="33"/>
      <c r="BP230" s="33"/>
      <c r="BQ230" s="33"/>
      <c r="BR230" s="34"/>
      <c r="BS230" s="33"/>
      <c r="BT230" s="33"/>
      <c r="BU230" s="33"/>
      <c r="BV230" s="34"/>
      <c r="BW230" s="33"/>
      <c r="BX230" s="33"/>
      <c r="BY230" s="33"/>
      <c r="BZ230" s="34"/>
      <c r="CA230" s="33"/>
      <c r="CB230" s="33"/>
      <c r="CC230" s="33"/>
      <c r="CD230" s="34"/>
      <c r="CE230" s="33"/>
      <c r="CF230" s="33"/>
      <c r="CG230" s="33"/>
      <c r="CH230" s="34"/>
      <c r="CI230" s="33"/>
      <c r="CJ230" s="33"/>
      <c r="CK230" s="33"/>
      <c r="CL230" s="34"/>
      <c r="CM230" s="33"/>
      <c r="CN230" s="33"/>
      <c r="CO230" s="33"/>
      <c r="CP230" s="34"/>
      <c r="CQ230" s="33"/>
      <c r="CR230" s="33"/>
      <c r="CS230" s="33"/>
      <c r="CT230" s="34"/>
      <c r="CU230" s="33"/>
      <c r="CV230" s="33"/>
      <c r="CW230" s="33"/>
      <c r="CX230" s="34"/>
      <c r="CY230" s="33"/>
      <c r="CZ230" s="33"/>
      <c r="DA230" s="33"/>
      <c r="DB230" s="34"/>
      <c r="DC230" s="33"/>
      <c r="DD230" s="33"/>
      <c r="DE230" s="33"/>
      <c r="DF230" s="34"/>
      <c r="DG230" s="33"/>
      <c r="DH230" s="33"/>
      <c r="DI230" s="33"/>
      <c r="DJ230" s="34"/>
      <c r="DK230" s="33"/>
      <c r="DL230" s="33"/>
      <c r="DM230" s="33"/>
      <c r="DN230" s="34"/>
      <c r="DO230" s="33"/>
      <c r="DP230" s="33"/>
      <c r="DQ230" s="33"/>
      <c r="DR230" s="34"/>
      <c r="DS230" s="33"/>
      <c r="DT230" s="33"/>
      <c r="DU230" s="33"/>
      <c r="DV230" s="34"/>
      <c r="DW230" s="33"/>
      <c r="DX230" s="33"/>
      <c r="DY230" s="33"/>
      <c r="DZ230" s="34"/>
      <c r="EA230" s="33"/>
      <c r="EB230" s="33"/>
      <c r="EC230" s="33"/>
      <c r="ED230" s="34"/>
      <c r="EE230" s="33"/>
      <c r="EF230" s="33"/>
      <c r="EG230" s="33"/>
      <c r="EH230" s="34"/>
      <c r="EI230" s="33"/>
      <c r="EJ230" s="33"/>
      <c r="EK230" s="33"/>
      <c r="EL230" s="34"/>
      <c r="EM230" s="33"/>
      <c r="EN230" s="33"/>
      <c r="EO230" s="33"/>
      <c r="EP230" s="34"/>
      <c r="EQ230" s="33"/>
      <c r="ER230" s="33"/>
      <c r="ES230" s="33"/>
      <c r="ET230" s="34"/>
      <c r="EU230" s="33"/>
      <c r="EV230" s="33"/>
      <c r="EW230" s="33"/>
      <c r="EX230" s="34"/>
      <c r="EY230" s="33"/>
      <c r="EZ230" s="33"/>
      <c r="FA230" s="33"/>
      <c r="FB230" s="34"/>
      <c r="FC230" s="33"/>
      <c r="FD230" s="33"/>
      <c r="FE230" s="33"/>
      <c r="FF230" s="34"/>
      <c r="FG230" s="33"/>
      <c r="FH230" s="33"/>
      <c r="FI230" s="33"/>
      <c r="FJ230" s="34"/>
      <c r="FK230" s="33"/>
      <c r="FL230" s="33"/>
      <c r="FM230" s="33"/>
      <c r="FN230" s="34"/>
      <c r="FO230" s="33"/>
      <c r="FP230" s="33"/>
      <c r="FQ230" s="33"/>
      <c r="FR230" s="34"/>
      <c r="FS230" s="33"/>
      <c r="FT230" s="33"/>
      <c r="FU230" s="33"/>
      <c r="FV230" s="34"/>
      <c r="FW230" s="33"/>
      <c r="FX230" s="33"/>
      <c r="FY230" s="33"/>
      <c r="FZ230" s="34"/>
      <c r="GA230" s="33"/>
      <c r="GB230" s="33"/>
      <c r="GC230" s="33"/>
      <c r="GD230" s="34"/>
      <c r="GE230" s="33"/>
      <c r="GF230" s="33"/>
      <c r="GG230" s="33"/>
      <c r="GH230" s="34"/>
      <c r="GI230" s="33"/>
      <c r="GJ230" s="33"/>
      <c r="GK230" s="33"/>
      <c r="GL230" s="34"/>
      <c r="GM230" s="33"/>
      <c r="GN230" s="33"/>
      <c r="GO230" s="33"/>
      <c r="GP230" s="34"/>
      <c r="GQ230" s="33"/>
      <c r="GR230" s="33"/>
      <c r="GS230" s="33"/>
      <c r="GT230" s="34"/>
      <c r="GU230" s="33"/>
      <c r="GV230" s="33"/>
      <c r="GW230" s="33"/>
      <c r="GX230" s="34"/>
      <c r="GY230" s="33"/>
      <c r="GZ230" s="33"/>
      <c r="HA230" s="33"/>
      <c r="HB230" s="34"/>
      <c r="HC230" s="33"/>
      <c r="HD230" s="33"/>
      <c r="HE230" s="33"/>
      <c r="HF230" s="34"/>
      <c r="HG230" s="33"/>
      <c r="HH230" s="33"/>
      <c r="HI230" s="33"/>
      <c r="HJ230" s="34"/>
      <c r="HK230" s="33"/>
      <c r="HL230" s="33"/>
      <c r="HM230" s="33"/>
      <c r="HN230" s="34"/>
      <c r="HO230" s="33"/>
      <c r="HP230" s="33"/>
      <c r="HQ230" s="33"/>
      <c r="HR230" s="34"/>
      <c r="HS230" s="33"/>
      <c r="HT230" s="33"/>
      <c r="HU230" s="33"/>
      <c r="HV230" s="34"/>
      <c r="HW230" s="33"/>
      <c r="HX230" s="33"/>
      <c r="HY230" s="33"/>
      <c r="HZ230" s="34"/>
      <c r="IA230" s="33"/>
      <c r="IB230" s="33"/>
      <c r="IC230" s="33"/>
      <c r="ID230" s="34"/>
      <c r="IE230" s="33"/>
      <c r="IF230" s="33"/>
      <c r="IG230" s="33"/>
      <c r="IH230" s="34"/>
      <c r="II230" s="33"/>
      <c r="IJ230" s="33"/>
      <c r="IK230" s="33"/>
      <c r="IL230" s="34"/>
      <c r="IM230" s="33"/>
      <c r="IN230" s="33"/>
      <c r="IO230" s="33"/>
      <c r="IP230" s="34"/>
      <c r="IQ230" s="33"/>
      <c r="IR230" s="33"/>
      <c r="IS230" s="33"/>
      <c r="IT230" s="34"/>
      <c r="IU230" s="33"/>
      <c r="IV230" s="33"/>
      <c r="IW230" s="33"/>
      <c r="IX230" s="34"/>
      <c r="IY230" s="33"/>
      <c r="IZ230" s="33"/>
      <c r="JA230" s="33"/>
      <c r="JB230" s="34"/>
      <c r="JC230" s="33"/>
      <c r="JD230" s="33"/>
      <c r="JE230" s="33"/>
      <c r="JF230" s="34"/>
      <c r="JG230" s="33"/>
      <c r="JH230" s="33"/>
      <c r="JI230" s="33"/>
      <c r="JJ230" s="34"/>
      <c r="JK230" s="33"/>
      <c r="JL230" s="33"/>
      <c r="JM230" s="33"/>
      <c r="JN230" s="34"/>
      <c r="JO230" s="33"/>
      <c r="JP230" s="33"/>
      <c r="JQ230" s="33"/>
      <c r="JR230" s="34"/>
      <c r="JS230" s="33"/>
      <c r="JT230" s="33"/>
      <c r="JU230" s="33"/>
      <c r="JV230" s="34"/>
      <c r="JW230" s="33"/>
      <c r="JX230" s="33"/>
      <c r="JY230" s="33"/>
      <c r="JZ230" s="34"/>
      <c r="KA230" s="33"/>
      <c r="KB230" s="33"/>
      <c r="KC230" s="33"/>
      <c r="KD230" s="34"/>
      <c r="KE230" s="33"/>
      <c r="KF230" s="33"/>
      <c r="KG230" s="33"/>
      <c r="KH230" s="34"/>
      <c r="KI230" s="33"/>
      <c r="KJ230" s="33"/>
      <c r="KK230" s="33"/>
      <c r="KL230" s="34"/>
      <c r="KM230" s="33"/>
      <c r="KN230" s="33"/>
      <c r="KO230" s="33"/>
      <c r="KP230" s="34"/>
      <c r="KQ230" s="33"/>
      <c r="KR230" s="33"/>
      <c r="KS230" s="33"/>
      <c r="KT230" s="34"/>
      <c r="KU230" s="33"/>
      <c r="KV230" s="33"/>
      <c r="KW230" s="33"/>
      <c r="KX230" s="34"/>
      <c r="KY230" s="33"/>
      <c r="KZ230" s="33"/>
      <c r="LA230" s="33"/>
      <c r="LB230" s="34"/>
      <c r="LC230" s="33"/>
      <c r="LD230" s="33"/>
      <c r="LE230" s="33"/>
      <c r="LF230" s="34"/>
      <c r="LG230" s="33"/>
      <c r="LH230" s="33"/>
      <c r="LI230" s="33"/>
      <c r="LJ230" s="34"/>
      <c r="LK230" s="33"/>
      <c r="LL230" s="33"/>
      <c r="LM230" s="33"/>
      <c r="LN230" s="34"/>
      <c r="LO230" s="33"/>
      <c r="LP230" s="33"/>
      <c r="LQ230" s="33"/>
      <c r="LR230" s="34"/>
      <c r="LS230" s="33"/>
      <c r="LT230" s="33"/>
      <c r="LU230" s="33"/>
      <c r="LV230" s="34"/>
      <c r="LW230" s="33"/>
      <c r="LX230" s="33"/>
      <c r="LY230" s="33"/>
      <c r="LZ230" s="34"/>
      <c r="MA230" s="33"/>
      <c r="MB230" s="33"/>
      <c r="MC230" s="33"/>
      <c r="MD230" s="34"/>
      <c r="ME230" s="33"/>
      <c r="MF230" s="33"/>
      <c r="MG230" s="33"/>
      <c r="MH230" s="34"/>
      <c r="MI230" s="33"/>
      <c r="MJ230" s="33"/>
      <c r="MK230" s="33"/>
      <c r="ML230" s="34"/>
      <c r="MM230" s="33"/>
      <c r="MN230" s="33"/>
      <c r="MO230" s="33"/>
      <c r="MP230" s="34"/>
      <c r="MQ230" s="33"/>
      <c r="MR230" s="33"/>
      <c r="MS230" s="33"/>
      <c r="MT230" s="34"/>
      <c r="MU230" s="33"/>
      <c r="MV230" s="33"/>
      <c r="MW230" s="33"/>
      <c r="MX230" s="34"/>
      <c r="MY230" s="33"/>
      <c r="MZ230" s="33"/>
      <c r="NA230" s="33"/>
      <c r="NB230" s="34"/>
      <c r="NC230" s="33"/>
      <c r="ND230" s="33"/>
      <c r="NE230" s="33"/>
      <c r="NF230" s="34"/>
      <c r="NG230" s="33"/>
      <c r="NH230" s="33"/>
      <c r="NI230" s="33"/>
      <c r="NJ230" s="34"/>
      <c r="NK230" s="33"/>
      <c r="NL230" s="33"/>
      <c r="NM230" s="33"/>
      <c r="NN230" s="34"/>
      <c r="NO230" s="33"/>
      <c r="NP230" s="33"/>
      <c r="NQ230" s="33"/>
      <c r="NR230" s="34"/>
      <c r="NS230" s="33"/>
      <c r="NT230" s="33"/>
      <c r="NU230" s="33"/>
      <c r="NV230" s="34"/>
      <c r="NW230" s="33"/>
      <c r="NX230" s="33"/>
      <c r="NY230" s="33"/>
      <c r="NZ230" s="34"/>
      <c r="OA230" s="33"/>
      <c r="OB230" s="33"/>
      <c r="OC230" s="33"/>
      <c r="OD230" s="34"/>
      <c r="OE230" s="33"/>
      <c r="OF230" s="33"/>
      <c r="OG230" s="33"/>
      <c r="OH230" s="34"/>
      <c r="OI230" s="33"/>
      <c r="OJ230" s="33"/>
      <c r="OK230" s="33"/>
      <c r="OL230" s="34"/>
      <c r="OM230" s="33"/>
      <c r="ON230" s="33"/>
      <c r="OO230" s="33"/>
      <c r="OP230" s="34"/>
      <c r="OQ230" s="33"/>
      <c r="OR230" s="33"/>
      <c r="OS230" s="33"/>
      <c r="OT230" s="34"/>
      <c r="OU230" s="33"/>
      <c r="OV230" s="33"/>
      <c r="OW230" s="33"/>
      <c r="OX230" s="34"/>
      <c r="OY230" s="33"/>
      <c r="OZ230" s="33"/>
      <c r="PA230" s="33"/>
      <c r="PB230" s="34"/>
      <c r="PC230" s="33"/>
      <c r="PD230" s="33"/>
      <c r="PE230" s="33"/>
      <c r="PF230" s="34"/>
      <c r="PG230" s="33"/>
      <c r="PH230" s="33"/>
      <c r="PI230" s="33"/>
      <c r="PJ230" s="34"/>
      <c r="PK230" s="33"/>
      <c r="PL230" s="33"/>
      <c r="PM230" s="33"/>
      <c r="PN230" s="34"/>
      <c r="PO230" s="33"/>
      <c r="PP230" s="33"/>
      <c r="PQ230" s="33"/>
      <c r="PR230" s="34"/>
      <c r="PS230" s="33"/>
      <c r="PT230" s="33"/>
      <c r="PU230" s="33"/>
      <c r="PV230" s="34"/>
      <c r="PW230" s="33"/>
      <c r="PX230" s="33"/>
      <c r="PY230" s="33"/>
      <c r="PZ230" s="34"/>
      <c r="QA230" s="33"/>
      <c r="QB230" s="33"/>
      <c r="QC230" s="33"/>
      <c r="QD230" s="34"/>
      <c r="QE230" s="33"/>
      <c r="QF230" s="33"/>
      <c r="QG230" s="33"/>
      <c r="QH230" s="34"/>
      <c r="QI230" s="33"/>
      <c r="QJ230" s="33"/>
      <c r="QK230" s="33"/>
      <c r="QL230" s="34"/>
      <c r="QM230" s="33"/>
      <c r="QN230" s="33"/>
      <c r="QO230" s="33"/>
      <c r="QP230" s="34"/>
      <c r="QQ230" s="33"/>
      <c r="QR230" s="33"/>
      <c r="QS230" s="33"/>
      <c r="QT230" s="34"/>
      <c r="QU230" s="33"/>
      <c r="QV230" s="33"/>
      <c r="QW230" s="33"/>
      <c r="QX230" s="34"/>
      <c r="QY230" s="33"/>
      <c r="QZ230" s="33"/>
      <c r="RA230" s="33"/>
      <c r="RB230" s="34"/>
      <c r="RC230" s="33"/>
      <c r="RD230" s="33"/>
      <c r="RE230" s="33"/>
      <c r="RF230" s="34"/>
      <c r="RG230" s="33"/>
      <c r="RH230" s="33"/>
      <c r="RI230" s="33"/>
      <c r="RJ230" s="34"/>
      <c r="RK230" s="33"/>
      <c r="RL230" s="33"/>
      <c r="RM230" s="33"/>
      <c r="RN230" s="34"/>
      <c r="RO230" s="33"/>
      <c r="RP230" s="33"/>
      <c r="RQ230" s="33"/>
      <c r="RR230" s="34"/>
      <c r="RS230" s="33"/>
      <c r="RT230" s="33"/>
      <c r="RU230" s="33"/>
      <c r="RV230" s="34"/>
      <c r="RW230" s="33"/>
      <c r="RX230" s="33"/>
      <c r="RY230" s="33"/>
      <c r="RZ230" s="34"/>
      <c r="SA230" s="33"/>
      <c r="SB230" s="33"/>
      <c r="SC230" s="33"/>
      <c r="SD230" s="34"/>
      <c r="SE230" s="33"/>
      <c r="SF230" s="33"/>
      <c r="SG230" s="33"/>
      <c r="SH230" s="34"/>
      <c r="SI230" s="33"/>
      <c r="SJ230" s="33"/>
      <c r="SK230" s="33"/>
      <c r="SL230" s="34"/>
      <c r="SM230" s="33"/>
      <c r="SN230" s="33"/>
      <c r="SO230" s="33"/>
      <c r="SP230" s="34"/>
      <c r="SQ230" s="33"/>
      <c r="SR230" s="33"/>
      <c r="SS230" s="33"/>
      <c r="ST230" s="34"/>
      <c r="SU230" s="33"/>
      <c r="SV230" s="33"/>
      <c r="SW230" s="33"/>
      <c r="SX230" s="34"/>
      <c r="SY230" s="33"/>
      <c r="SZ230" s="33"/>
      <c r="TA230" s="33"/>
      <c r="TB230" s="34"/>
      <c r="TC230" s="33"/>
      <c r="TD230" s="33"/>
      <c r="TE230" s="33"/>
      <c r="TF230" s="34"/>
      <c r="TG230" s="33"/>
      <c r="TH230" s="33"/>
      <c r="TI230" s="33"/>
      <c r="TJ230" s="34"/>
      <c r="TK230" s="33"/>
      <c r="TL230" s="33"/>
      <c r="TM230" s="33"/>
      <c r="TN230" s="34"/>
      <c r="TO230" s="33"/>
      <c r="TP230" s="33"/>
      <c r="TQ230" s="33"/>
      <c r="TR230" s="34"/>
      <c r="TS230" s="33"/>
      <c r="TT230" s="33"/>
      <c r="TU230" s="33"/>
      <c r="TV230" s="34"/>
      <c r="TW230" s="33"/>
      <c r="TX230" s="33"/>
      <c r="TY230" s="33"/>
      <c r="TZ230" s="34"/>
      <c r="UA230" s="33"/>
      <c r="UB230" s="33"/>
      <c r="UC230" s="33"/>
      <c r="UD230" s="34"/>
      <c r="UE230" s="33"/>
      <c r="UF230" s="33"/>
      <c r="UG230" s="33"/>
      <c r="UH230" s="34"/>
      <c r="UI230" s="33"/>
      <c r="UJ230" s="33"/>
      <c r="UK230" s="33"/>
      <c r="UL230" s="34"/>
      <c r="UM230" s="33"/>
      <c r="UN230" s="33"/>
      <c r="UO230" s="33"/>
      <c r="UP230" s="34"/>
      <c r="UQ230" s="33"/>
      <c r="UR230" s="33"/>
      <c r="US230" s="33"/>
      <c r="UT230" s="34"/>
      <c r="UU230" s="33"/>
      <c r="UV230" s="33"/>
      <c r="UW230" s="33"/>
      <c r="UX230" s="34"/>
      <c r="UY230" s="33"/>
      <c r="UZ230" s="33"/>
      <c r="VA230" s="33"/>
      <c r="VB230" s="34"/>
      <c r="VC230" s="33"/>
      <c r="VD230" s="33"/>
      <c r="VE230" s="33"/>
      <c r="VF230" s="34"/>
      <c r="VG230" s="33"/>
      <c r="VH230" s="33"/>
      <c r="VI230" s="33"/>
      <c r="VJ230" s="34"/>
      <c r="VK230" s="33"/>
      <c r="VL230" s="33"/>
      <c r="VM230" s="33"/>
      <c r="VN230" s="34"/>
      <c r="VO230" s="33"/>
      <c r="VP230" s="33"/>
      <c r="VQ230" s="33"/>
      <c r="VR230" s="34"/>
      <c r="VS230" s="33"/>
      <c r="VT230" s="33"/>
      <c r="VU230" s="33"/>
      <c r="VV230" s="34"/>
      <c r="VW230" s="33"/>
      <c r="VX230" s="33"/>
      <c r="VY230" s="33"/>
      <c r="VZ230" s="34"/>
      <c r="WA230" s="33"/>
      <c r="WB230" s="33"/>
      <c r="WC230" s="33"/>
      <c r="WD230" s="34"/>
      <c r="WE230" s="33"/>
      <c r="WF230" s="33"/>
      <c r="WG230" s="33"/>
      <c r="WH230" s="34"/>
      <c r="WI230" s="33"/>
      <c r="WJ230" s="33"/>
      <c r="WK230" s="33"/>
      <c r="WL230" s="34"/>
      <c r="WM230" s="33"/>
      <c r="WN230" s="33"/>
      <c r="WO230" s="33"/>
      <c r="WP230" s="34"/>
      <c r="WQ230" s="33"/>
      <c r="WR230" s="33"/>
      <c r="WS230" s="33"/>
      <c r="WT230" s="34"/>
      <c r="WU230" s="33"/>
      <c r="WV230" s="33"/>
      <c r="WW230" s="33"/>
      <c r="WX230" s="34"/>
      <c r="WY230" s="33"/>
      <c r="WZ230" s="33"/>
      <c r="XA230" s="33"/>
      <c r="XB230" s="34"/>
      <c r="XC230" s="33"/>
      <c r="XD230" s="33"/>
      <c r="XE230" s="33"/>
      <c r="XF230" s="34"/>
      <c r="XG230" s="33"/>
      <c r="XH230" s="33"/>
      <c r="XI230" s="33"/>
      <c r="XJ230" s="34"/>
      <c r="XK230" s="33"/>
      <c r="XL230" s="33"/>
      <c r="XM230" s="33"/>
      <c r="XN230" s="34"/>
      <c r="XO230" s="33"/>
      <c r="XP230" s="33"/>
      <c r="XQ230" s="33"/>
      <c r="XR230" s="34"/>
      <c r="XS230" s="33"/>
      <c r="XT230" s="33"/>
      <c r="XU230" s="33"/>
      <c r="XV230" s="34"/>
      <c r="XW230" s="33"/>
      <c r="XX230" s="33"/>
      <c r="XY230" s="33"/>
      <c r="XZ230" s="34"/>
      <c r="YA230" s="33"/>
      <c r="YB230" s="33"/>
      <c r="YC230" s="33"/>
      <c r="YD230" s="34"/>
      <c r="YE230" s="33"/>
      <c r="YF230" s="33"/>
      <c r="YG230" s="33"/>
      <c r="YH230" s="34"/>
      <c r="YI230" s="33"/>
      <c r="YJ230" s="33"/>
      <c r="YK230" s="33"/>
      <c r="YL230" s="34"/>
      <c r="YM230" s="33"/>
      <c r="YN230" s="33"/>
      <c r="YO230" s="33"/>
      <c r="YP230" s="34"/>
      <c r="YQ230" s="33"/>
      <c r="YR230" s="33"/>
      <c r="YS230" s="33"/>
      <c r="YT230" s="34"/>
      <c r="YU230" s="33"/>
      <c r="YV230" s="33"/>
      <c r="YW230" s="33"/>
      <c r="YX230" s="34"/>
      <c r="YY230" s="33"/>
      <c r="YZ230" s="33"/>
      <c r="ZA230" s="33"/>
      <c r="ZB230" s="34"/>
      <c r="ZC230" s="33"/>
      <c r="ZD230" s="33"/>
      <c r="ZE230" s="33"/>
      <c r="ZF230" s="34"/>
      <c r="ZG230" s="33"/>
      <c r="ZH230" s="33"/>
      <c r="ZI230" s="33"/>
      <c r="ZJ230" s="34"/>
      <c r="ZK230" s="33"/>
      <c r="ZL230" s="33"/>
      <c r="ZM230" s="33"/>
      <c r="ZN230" s="34"/>
      <c r="ZO230" s="33"/>
      <c r="ZP230" s="33"/>
      <c r="ZQ230" s="33"/>
      <c r="ZR230" s="34"/>
      <c r="ZS230" s="33"/>
      <c r="ZT230" s="33"/>
      <c r="ZU230" s="33"/>
      <c r="ZV230" s="34"/>
      <c r="ZW230" s="33"/>
      <c r="ZX230" s="33"/>
      <c r="ZY230" s="33"/>
      <c r="ZZ230" s="34"/>
      <c r="AAA230" s="33"/>
      <c r="AAB230" s="33"/>
      <c r="AAC230" s="33"/>
      <c r="AAD230" s="34"/>
      <c r="AAE230" s="33"/>
      <c r="AAF230" s="33"/>
      <c r="AAG230" s="33"/>
      <c r="AAH230" s="34"/>
      <c r="AAI230" s="33"/>
      <c r="AAJ230" s="33"/>
      <c r="AAK230" s="33"/>
      <c r="AAL230" s="34"/>
      <c r="AAM230" s="33"/>
      <c r="AAN230" s="33"/>
      <c r="AAO230" s="33"/>
      <c r="AAP230" s="34"/>
      <c r="AAQ230" s="33"/>
      <c r="AAR230" s="33"/>
      <c r="AAS230" s="33"/>
      <c r="AAT230" s="34"/>
      <c r="AAU230" s="33"/>
      <c r="AAV230" s="33"/>
      <c r="AAW230" s="33"/>
      <c r="AAX230" s="34"/>
      <c r="AAY230" s="33"/>
      <c r="AAZ230" s="33"/>
      <c r="ABA230" s="33"/>
      <c r="ABB230" s="34"/>
      <c r="ABC230" s="33"/>
      <c r="ABD230" s="33"/>
      <c r="ABE230" s="33"/>
      <c r="ABF230" s="34"/>
      <c r="ABG230" s="33"/>
      <c r="ABH230" s="33"/>
      <c r="ABI230" s="33"/>
      <c r="ABJ230" s="34"/>
      <c r="ABK230" s="33"/>
      <c r="ABL230" s="33"/>
      <c r="ABM230" s="33"/>
      <c r="ABN230" s="34"/>
      <c r="ABO230" s="33"/>
      <c r="ABP230" s="33"/>
      <c r="ABQ230" s="33"/>
      <c r="ABR230" s="34"/>
      <c r="ABS230" s="33"/>
      <c r="ABT230" s="33"/>
      <c r="ABU230" s="33"/>
      <c r="ABV230" s="34"/>
      <c r="ABW230" s="33"/>
      <c r="ABX230" s="33"/>
      <c r="ABY230" s="33"/>
      <c r="ABZ230" s="34"/>
      <c r="ACA230" s="33"/>
      <c r="ACB230" s="33"/>
      <c r="ACC230" s="33"/>
      <c r="ACD230" s="34"/>
      <c r="ACE230" s="33"/>
      <c r="ACF230" s="33"/>
      <c r="ACG230" s="33"/>
      <c r="ACH230" s="34"/>
      <c r="ACI230" s="33"/>
      <c r="ACJ230" s="33"/>
      <c r="ACK230" s="33"/>
      <c r="ACL230" s="34"/>
      <c r="ACM230" s="33"/>
      <c r="ACN230" s="33"/>
      <c r="ACO230" s="33"/>
      <c r="ACP230" s="34"/>
      <c r="ACQ230" s="33"/>
      <c r="ACR230" s="33"/>
      <c r="ACS230" s="33"/>
      <c r="ACT230" s="34"/>
      <c r="ACU230" s="33"/>
      <c r="ACV230" s="33"/>
      <c r="ACW230" s="33"/>
      <c r="ACX230" s="34"/>
      <c r="ACY230" s="33"/>
      <c r="ACZ230" s="33"/>
      <c r="ADA230" s="33"/>
      <c r="ADB230" s="34"/>
      <c r="ADC230" s="33"/>
      <c r="ADD230" s="33"/>
      <c r="ADE230" s="33"/>
      <c r="ADF230" s="34"/>
      <c r="ADG230" s="33"/>
      <c r="ADH230" s="33"/>
      <c r="ADI230" s="33"/>
      <c r="ADJ230" s="34"/>
      <c r="ADK230" s="33"/>
      <c r="ADL230" s="33"/>
      <c r="ADM230" s="33"/>
      <c r="ADN230" s="34"/>
      <c r="ADO230" s="33"/>
      <c r="ADP230" s="33"/>
      <c r="ADQ230" s="33"/>
      <c r="ADR230" s="34"/>
      <c r="ADS230" s="33"/>
      <c r="ADT230" s="33"/>
      <c r="ADU230" s="33"/>
      <c r="ADV230" s="34"/>
      <c r="ADW230" s="33"/>
      <c r="ADX230" s="33"/>
      <c r="ADY230" s="33"/>
      <c r="ADZ230" s="34"/>
      <c r="AEA230" s="33"/>
      <c r="AEB230" s="33"/>
      <c r="AEC230" s="33"/>
      <c r="AED230" s="34"/>
      <c r="AEE230" s="33"/>
      <c r="AEF230" s="33"/>
      <c r="AEG230" s="33"/>
      <c r="AEH230" s="34"/>
      <c r="AEI230" s="33"/>
      <c r="AEJ230" s="33"/>
      <c r="AEK230" s="33"/>
      <c r="AEL230" s="34"/>
      <c r="AEM230" s="33"/>
      <c r="AEN230" s="33"/>
      <c r="AEO230" s="33"/>
      <c r="AEP230" s="34"/>
      <c r="AEQ230" s="33"/>
      <c r="AER230" s="33"/>
      <c r="AES230" s="33"/>
      <c r="AET230" s="34"/>
      <c r="AEU230" s="33"/>
      <c r="AEV230" s="33"/>
      <c r="AEW230" s="33"/>
      <c r="AEX230" s="34"/>
      <c r="AEY230" s="33"/>
      <c r="AEZ230" s="33"/>
      <c r="AFA230" s="33"/>
      <c r="AFB230" s="34"/>
      <c r="AFC230" s="33"/>
      <c r="AFD230" s="33"/>
      <c r="AFE230" s="33"/>
      <c r="AFF230" s="34"/>
      <c r="AFG230" s="33"/>
      <c r="AFH230" s="33"/>
      <c r="AFI230" s="33"/>
      <c r="AFJ230" s="34"/>
      <c r="AFK230" s="33"/>
      <c r="AFL230" s="33"/>
      <c r="AFM230" s="33"/>
      <c r="AFN230" s="34"/>
      <c r="AFO230" s="33"/>
      <c r="AFP230" s="33"/>
      <c r="AFQ230" s="33"/>
      <c r="AFR230" s="34"/>
      <c r="AFS230" s="33"/>
      <c r="AFT230" s="33"/>
      <c r="AFU230" s="33"/>
      <c r="AFV230" s="34"/>
      <c r="AFW230" s="33"/>
      <c r="AFX230" s="33"/>
      <c r="AFY230" s="33"/>
      <c r="AFZ230" s="34"/>
      <c r="AGA230" s="33"/>
      <c r="AGB230" s="33"/>
      <c r="AGC230" s="33"/>
      <c r="AGD230" s="34"/>
      <c r="AGE230" s="33"/>
      <c r="AGF230" s="33"/>
      <c r="AGG230" s="33"/>
      <c r="AGH230" s="33"/>
      <c r="AGI230" s="33"/>
      <c r="AGJ230" s="34"/>
      <c r="AGK230" s="33"/>
      <c r="AGL230" s="33"/>
      <c r="AGM230" s="33"/>
      <c r="AGN230" s="33"/>
      <c r="AGO230" s="34"/>
      <c r="AGP230" s="34"/>
      <c r="AGQ230" s="33"/>
      <c r="AGR230" s="33"/>
      <c r="AGS230" s="33"/>
      <c r="AGT230" s="33"/>
      <c r="AGU230" s="34"/>
      <c r="AGV230" s="34"/>
      <c r="AGW230" s="33"/>
      <c r="AGX230" s="33"/>
      <c r="AGY230" s="33"/>
      <c r="AGZ230" s="33"/>
      <c r="AHA230" s="34"/>
      <c r="AHB230" s="34"/>
      <c r="AHC230" s="33"/>
      <c r="AHD230" s="33"/>
      <c r="AHE230" s="33"/>
      <c r="AHF230" s="33"/>
      <c r="AHG230" s="34"/>
      <c r="AHH230" s="34"/>
      <c r="AHI230" s="33"/>
      <c r="AHJ230" s="33"/>
      <c r="AHK230" s="33"/>
      <c r="AHL230" s="33"/>
      <c r="AHM230" s="34"/>
      <c r="AHN230" s="34"/>
      <c r="AHO230" s="33"/>
      <c r="AHP230" s="33"/>
      <c r="AHQ230" s="33"/>
      <c r="AHR230" s="34"/>
      <c r="AHS230" s="33"/>
      <c r="AHT230" s="33"/>
      <c r="AHU230" s="33"/>
      <c r="AHV230" s="34"/>
      <c r="AHW230" s="33"/>
      <c r="AHX230" s="33"/>
      <c r="AHY230" s="33"/>
      <c r="AHZ230" s="34"/>
      <c r="AIA230" s="33"/>
      <c r="AIB230" s="33"/>
      <c r="AIC230" s="33"/>
      <c r="AID230" s="34"/>
      <c r="AIE230" s="33"/>
      <c r="AIF230" s="33"/>
      <c r="AIG230" s="33"/>
      <c r="AIH230" s="34"/>
    </row>
    <row r="231" spans="1:918" s="5" customFormat="1" outlineLevel="1" x14ac:dyDescent="0.25">
      <c r="A231" s="35">
        <v>1</v>
      </c>
      <c r="B231" s="46" t="s">
        <v>120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38"/>
      <c r="S231" s="38"/>
      <c r="T231" s="38"/>
      <c r="U231" s="38"/>
      <c r="V231" s="38"/>
      <c r="W231" s="57"/>
      <c r="X231" s="57"/>
      <c r="Y231" s="57"/>
      <c r="Z231" s="57"/>
      <c r="AA231" s="57" t="s">
        <v>386</v>
      </c>
      <c r="AB231" s="57" t="s">
        <v>386</v>
      </c>
      <c r="AC231" s="57"/>
      <c r="AD231" s="57"/>
      <c r="AE231" s="57"/>
      <c r="AF231" s="57" t="s">
        <v>386</v>
      </c>
      <c r="AG231" s="57"/>
      <c r="AH231" s="57" t="s">
        <v>386</v>
      </c>
      <c r="AI231" s="57" t="s">
        <v>386</v>
      </c>
      <c r="AJ231" s="57"/>
      <c r="AK231" s="57"/>
      <c r="AL231" s="57" t="s">
        <v>386</v>
      </c>
      <c r="AM231" s="38"/>
      <c r="AN231" s="38"/>
      <c r="AO231" s="38"/>
      <c r="AP231" s="38"/>
      <c r="AQ231" s="61"/>
      <c r="AR231" s="61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 t="s">
        <v>386</v>
      </c>
      <c r="BD231" s="57"/>
      <c r="BE231" s="57"/>
      <c r="BF231" s="57"/>
      <c r="BG231" s="38"/>
      <c r="BH231" s="38"/>
      <c r="BI231" s="38"/>
      <c r="BJ231" s="38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 t="s">
        <v>386</v>
      </c>
      <c r="BV231" s="57"/>
      <c r="BW231" s="57"/>
      <c r="BX231" s="57"/>
      <c r="BY231" s="57"/>
      <c r="BZ231" s="57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61"/>
      <c r="CZ231" s="57"/>
      <c r="DA231" s="57"/>
      <c r="DB231" s="57"/>
      <c r="DC231" s="57" t="s">
        <v>386</v>
      </c>
      <c r="DD231" s="57" t="s">
        <v>386</v>
      </c>
      <c r="DE231" s="57" t="s">
        <v>386</v>
      </c>
      <c r="DF231" s="57"/>
      <c r="DG231" s="57"/>
      <c r="DH231" s="57" t="s">
        <v>386</v>
      </c>
      <c r="DI231" s="57" t="s">
        <v>386</v>
      </c>
      <c r="DJ231" s="57" t="s">
        <v>386</v>
      </c>
      <c r="DK231" s="38"/>
      <c r="DL231" s="38"/>
      <c r="DM231" s="38"/>
      <c r="DN231" s="38"/>
      <c r="DO231" s="38"/>
      <c r="DP231" s="38"/>
      <c r="DQ231" s="38"/>
      <c r="DR231" s="38"/>
      <c r="DS231" s="57"/>
      <c r="DT231" s="57"/>
      <c r="DU231" s="57"/>
      <c r="DV231" s="57"/>
      <c r="DW231" s="57"/>
      <c r="DX231" s="57"/>
      <c r="DY231" s="57"/>
      <c r="DZ231" s="57" t="s">
        <v>386</v>
      </c>
      <c r="EA231" s="57"/>
      <c r="EB231" s="57"/>
      <c r="EC231" s="57"/>
      <c r="ED231" s="57"/>
      <c r="EE231" s="57"/>
      <c r="EF231" s="57"/>
      <c r="EG231" s="57"/>
      <c r="EH231" s="38"/>
      <c r="EI231" s="38"/>
      <c r="EJ231" s="38"/>
      <c r="EK231" s="38"/>
      <c r="EL231" s="38"/>
      <c r="EM231" s="57"/>
      <c r="EN231" s="57"/>
      <c r="EO231" s="57" t="s">
        <v>386</v>
      </c>
      <c r="EP231" s="57"/>
      <c r="EQ231" s="57"/>
      <c r="ER231" s="57"/>
      <c r="ES231" s="57"/>
      <c r="ET231" s="57"/>
      <c r="EU231" s="57"/>
      <c r="EV231" s="57" t="s">
        <v>386</v>
      </c>
      <c r="EW231" s="57" t="s">
        <v>386</v>
      </c>
      <c r="EX231" s="57" t="s">
        <v>386</v>
      </c>
      <c r="EY231" s="57" t="s">
        <v>386</v>
      </c>
      <c r="EZ231" s="57"/>
      <c r="FA231" s="57"/>
      <c r="FB231" s="57"/>
      <c r="FC231" s="57"/>
      <c r="FD231" s="38"/>
      <c r="FE231" s="38"/>
      <c r="FF231" s="38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38"/>
      <c r="FY231" s="38"/>
      <c r="FZ231" s="38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 t="s">
        <v>386</v>
      </c>
      <c r="GN231" s="57" t="s">
        <v>386</v>
      </c>
      <c r="GO231" s="57" t="s">
        <v>386</v>
      </c>
      <c r="GP231" s="57" t="s">
        <v>386</v>
      </c>
      <c r="GQ231" s="38"/>
      <c r="GR231" s="38"/>
      <c r="GS231" s="38"/>
      <c r="GT231" s="38"/>
      <c r="GU231" s="61"/>
      <c r="GV231" s="57" t="s">
        <v>386</v>
      </c>
      <c r="GW231" s="57"/>
      <c r="GX231" s="57"/>
      <c r="GY231" s="57"/>
      <c r="GZ231" s="57"/>
      <c r="HA231" s="57" t="s">
        <v>386</v>
      </c>
      <c r="HB231" s="57"/>
      <c r="HC231" s="57"/>
      <c r="HD231" s="57" t="s">
        <v>386</v>
      </c>
      <c r="HE231" s="57"/>
      <c r="HF231" s="57"/>
      <c r="HG231" s="57"/>
      <c r="HH231" s="57"/>
      <c r="HI231" s="57"/>
      <c r="HJ231" s="57"/>
      <c r="HK231" s="38"/>
      <c r="HL231" s="38"/>
      <c r="HM231" s="38"/>
      <c r="HN231" s="38"/>
      <c r="HO231" s="57"/>
      <c r="HP231" s="57"/>
      <c r="HQ231" s="57" t="s">
        <v>386</v>
      </c>
      <c r="HR231" s="57"/>
      <c r="HS231" s="57" t="s">
        <v>386</v>
      </c>
      <c r="HT231" s="57" t="s">
        <v>386</v>
      </c>
      <c r="HU231" s="57" t="s">
        <v>386</v>
      </c>
      <c r="HV231" s="57"/>
      <c r="HW231" s="57"/>
      <c r="HX231" s="57"/>
      <c r="HY231" s="57" t="s">
        <v>386</v>
      </c>
      <c r="HZ231" s="57" t="s">
        <v>386</v>
      </c>
      <c r="IA231" s="57" t="s">
        <v>386</v>
      </c>
      <c r="IB231" s="57"/>
      <c r="IC231" s="57"/>
      <c r="ID231" s="38"/>
      <c r="IE231" s="38"/>
      <c r="IF231" s="38"/>
      <c r="IG231" s="38"/>
      <c r="IH231" s="38"/>
      <c r="II231" s="57"/>
      <c r="IJ231" s="57"/>
      <c r="IK231" s="57"/>
      <c r="IL231" s="57"/>
      <c r="IM231" s="57"/>
      <c r="IN231" s="57"/>
      <c r="IO231" s="57"/>
      <c r="IP231" s="57" t="s">
        <v>386</v>
      </c>
      <c r="IQ231" s="57"/>
      <c r="IR231" s="57"/>
      <c r="IS231" s="57"/>
      <c r="IT231" s="57" t="s">
        <v>386</v>
      </c>
      <c r="IU231" s="57"/>
      <c r="IV231" s="38"/>
      <c r="IW231" s="38"/>
      <c r="IX231" s="38"/>
      <c r="IY231" s="38"/>
      <c r="IZ231" s="38"/>
      <c r="JA231" s="38"/>
      <c r="JB231" s="38"/>
      <c r="JC231" s="61"/>
      <c r="JD231" s="57"/>
      <c r="JE231" s="57"/>
      <c r="JF231" s="57"/>
      <c r="JG231" s="57" t="s">
        <v>386</v>
      </c>
      <c r="JH231" s="57" t="s">
        <v>386</v>
      </c>
      <c r="JI231" s="57" t="s">
        <v>386</v>
      </c>
      <c r="JJ231" s="57"/>
      <c r="JK231" s="57"/>
      <c r="JL231" s="57"/>
      <c r="JM231" s="57" t="s">
        <v>386</v>
      </c>
      <c r="JN231" s="57" t="s">
        <v>386</v>
      </c>
      <c r="JO231" s="57"/>
      <c r="JP231" s="57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>IF(COUNTIFS($C$7:$AGE$7,"="&amp;$AGK$5,$C231:$AGE231,"б")=0,"",COUNTIFS($C$7:$AGE$7,"="&amp;$AGK$5,$C231:$AGE231,"б"))</f>
        <v/>
      </c>
      <c r="AGG231" s="43" t="str">
        <f>IF(COUNTIFS($C$7:$AGE$7,"="&amp;$AGK$5,$C231:$AGE231,"у")=0,"",COUNTIFS($C$7:$AGE$7,"="&amp;$AGK$5,$C231:$AGE231,"у"))</f>
        <v/>
      </c>
      <c r="AGH231" s="35">
        <f t="shared" ref="AGH231:AGH237" si="814">IF(COUNTIFS($C$7:$AGE$7,"="&amp;$AGK$1,$C231:$AGE231,"н")=0,"",COUNTIFS($C$7:$AGE$7,"="&amp;$AGK$1,$C231:$AGE231,"н"))</f>
        <v>5</v>
      </c>
      <c r="AGL231" s="36" t="str">
        <f>IF(COUNTIFS($C$6:$AGE$6,9,$C231:$AGE231,"б")=0,"",COUNTIFS($C$6:$AGE$6,9,$C231:$AGE231,"б"))</f>
        <v/>
      </c>
      <c r="AGM231" s="36" t="str">
        <f t="shared" ref="AGM231:AGM237" si="815">IF(COUNTIFS($C$6:$AGE$6,9,$C231:$AGE231,"у")=0,"",COUNTIFS($C$6:$AGE$6,9,$C231:$AGE231,"у"))</f>
        <v/>
      </c>
      <c r="AGN231" s="39">
        <f>IF(COUNTIFS($C$6:$AGE$6,9,$C231:$AGE231,"н")=0,"",COUNTIFS($C$6:$AGE$6,9,$C231:$AGE231,"н"))</f>
        <v>8</v>
      </c>
      <c r="AGO231" s="36" t="str">
        <f>IF(COUNTIFS($C$6:$AGE$6,10,$C231:$AGE231,"б")=0,"",COUNTIFS($C$6:$AGE$6,10,$C231:$AGE231,"б"))</f>
        <v/>
      </c>
      <c r="AGP231" s="36" t="str">
        <f t="shared" ref="AGP231:AGP237" si="816">IF(COUNTIFS($C$6:$AGE$6,10,$C231:$AGE231,"у")=0,"",COUNTIFS($C$6:$AGE$6,10,$C231:$AGE231,"у"))</f>
        <v/>
      </c>
      <c r="AGQ231" s="39">
        <f>IF(COUNTIFS($C$6:$AGE$6,10,$C231:$AGE231,"н")=0,"",COUNTIFS($C$6:$AGE$6,10,$C231:$AGE231,"н"))</f>
        <v>12</v>
      </c>
      <c r="AGR231" s="36" t="str">
        <f>IF(COUNTIFS($C$6:$AGE$6,11,$C231:$AGE231,"б")=0,"",COUNTIFS($C$6:$AGE$6,11,$C231:$AGE231,"б"))</f>
        <v/>
      </c>
      <c r="AGS231" s="36" t="str">
        <f t="shared" ref="AGS231:AGS237" si="817">IF(COUNTIFS($C$6:$AGE$6,11,$C231:$AGE231,"у")=0,"",COUNTIFS($C$6:$AGE$6,11,$C231:$AGE231,"у"))</f>
        <v/>
      </c>
      <c r="AGT231" s="39">
        <f>IF(COUNTIFS($C$6:$AGE$6,11,$C231:$AGE231,"н")=0,"",COUNTIFS($C$6:$AGE$6,11,$C231:$AGE231,"н"))</f>
        <v>16</v>
      </c>
      <c r="AGU231" s="36" t="str">
        <f>IF(COUNTIFS($C$6:$AGE$6,12,$C231:$AGE231,"б")=0,"",COUNTIFS($C$6:$AGE$6,12,$C231:$AGE231,"б"))</f>
        <v/>
      </c>
      <c r="AGV231" s="36" t="str">
        <f t="shared" ref="AGV231:AGV237" si="818">IF(COUNTIFS($C$6:$AGE$6,12,$C231:$AGE231,"у")=0,"",COUNTIFS($C$6:$AGE$6,12,$C231:$AGE231,"у"))</f>
        <v/>
      </c>
      <c r="AGW231" s="39">
        <f>IF(COUNTIFS($C$6:$AGE$6,12,$C231:$AGE231,"н")=0,"",COUNTIFS($C$6:$AGE$6,12,$C231:$AGE231,"н"))</f>
        <v>5</v>
      </c>
      <c r="AGX231" s="36" t="str">
        <f>IF(COUNTIFS($C$6:$AGE$6,1,$C231:$AGE231,"б")=0,"",COUNTIFS($C$6:$AGE$6,1,$C231:$AGE231,"б"))</f>
        <v/>
      </c>
      <c r="AGY231" s="36" t="str">
        <f t="shared" ref="AGY231:AGY237" si="819">IF(COUNTIFS($C$6:$AGE$6,1,$C231:$AGE231,"у")=0,"",COUNTIFS($C$6:$AGE$6,1,$C231:$AGE231,"у"))</f>
        <v/>
      </c>
      <c r="AGZ231" s="39" t="str">
        <f>IF(COUNTIFS($C$6:$AGE$6,1,$C231:$AGE231,"н")=0,"",COUNTIFS($C$6:$AGE$6,1,$C231:$AGE231,"н"))</f>
        <v/>
      </c>
      <c r="AHA231" s="36" t="str">
        <f>IF(COUNTIFS($C$6:$AGE$6,2,$C231:$AGE231,"б")=0,"",COUNTIFS($C$6:$AGE$6,2,$C231:$AGE231,"б"))</f>
        <v/>
      </c>
      <c r="AHB231" s="36" t="str">
        <f t="shared" ref="AHB231:AHB237" si="820">IF(COUNTIFS($C$6:$AGE$6,2,$C231:$AGE231,"у")=0,"",COUNTIFS($C$6:$AGE$6,2,$C231:$AGE231,"у"))</f>
        <v/>
      </c>
      <c r="AHC231" s="39" t="str">
        <f>IF(COUNTIFS($C$6:$AGE$6,2,$C231:$AGE231,"н")=0,"",COUNTIFS($C$6:$AGE$6,2,$C231:$AGE231,"н"))</f>
        <v/>
      </c>
      <c r="AHD231" s="36" t="str">
        <f>IF(COUNTIFS($C$6:$AGE$6,3,$C231:$AGE231,"б")=0,"",COUNTIFS($C$6:$AGE$6,3,$C231:$AGE231,"б"))</f>
        <v/>
      </c>
      <c r="AHE231" s="36" t="str">
        <f t="shared" ref="AHE231:AHE237" si="821">IF(COUNTIFS($C$6:$AGE$6,3,$C231:$AGE231,"у")=0,"",COUNTIFS($C$6:$AGE$6,3,$C231:$AGE231,"у"))</f>
        <v/>
      </c>
      <c r="AHF231" s="39" t="str">
        <f>IF(COUNTIFS($C$6:$AGE$6,3,$C231:$AGE231,"н")=0,"",COUNTIFS($C$6:$AGE$6,3,$C231:$AGE231,"н"))</f>
        <v/>
      </c>
      <c r="AHG231" s="36" t="str">
        <f>IF(COUNTIFS($C$6:$AGE$6,4,$C231:$AGE231,"б")=0,"",COUNTIFS($C$6:$AGE$6,4,$C231:$AGE231,"б"))</f>
        <v/>
      </c>
      <c r="AHH231" s="36" t="str">
        <f t="shared" ref="AHH231:AHH237" si="822">IF(COUNTIFS($C$6:$AGE$6,4,$C231:$AGE231,"у")=0,"",COUNTIFS($C$6:$AGE$6,4,$C231:$AGE231,"у"))</f>
        <v/>
      </c>
      <c r="AHI231" s="39" t="str">
        <f>IF(COUNTIFS($C$6:$AGE$6,4,$C231:$AGE231,"н")=0,"",COUNTIFS($C$6:$AGE$6,4,$C231:$AGE231,"н"))</f>
        <v/>
      </c>
      <c r="AHJ231" s="36" t="str">
        <f>IF(COUNTIFS($C$6:$AGE$6,5,$C231:$AGE231,"б")=0,"",COUNTIFS($C$6:$AGE$6,5,$C231:$AGE231,"б"))</f>
        <v/>
      </c>
      <c r="AHK231" s="36" t="str">
        <f t="shared" ref="AHK231:AHK237" si="823">IF(COUNTIFS($C$6:$AGE$6,5,$C231:$AGE231,"у")=0,"",COUNTIFS($C$6:$AGE$6,5,$C231:$AGE231,"у"))</f>
        <v/>
      </c>
      <c r="AHL231" s="39" t="str">
        <f>IF(COUNTIFS($C$6:$AGE$6,5,$C231:$AGE231,"н")=0,"",COUNTIFS($C$6:$AGE$6,5,$C231:$AGE231,"н"))</f>
        <v/>
      </c>
      <c r="AHM231" s="36" t="str">
        <f>IF(COUNTIFS($C$6:$AGE$6,6,$C231:$AGE231,"б")=0,"",COUNTIFS($C$6:$AGE$6,6,$C231:$AGE231,"б"))</f>
        <v/>
      </c>
      <c r="AHN231" s="36" t="str">
        <f t="shared" ref="AHN231:AHN237" si="824">IF(COUNTIFS($C$6:$AGE$6,6,$C231:$AGE231,"у")=0,"",COUNTIFS($C$6:$AGE$6,6,$C231:$AGE231,"у"))</f>
        <v/>
      </c>
      <c r="AHO231" s="39" t="str">
        <f>IF(COUNTIFS($C$6:$AGE$6,6,$C231:$AGE231,"н")=0,"",COUNTIFS($C$6:$AGE$6,6,$C231:$AGE231,"н"))</f>
        <v/>
      </c>
    </row>
    <row r="232" spans="1:918" s="5" customFormat="1" outlineLevel="1" x14ac:dyDescent="0.25">
      <c r="A232" s="35">
        <v>2</v>
      </c>
      <c r="B232" s="46" t="s">
        <v>121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38"/>
      <c r="S232" s="38"/>
      <c r="T232" s="38"/>
      <c r="U232" s="38"/>
      <c r="V232" s="38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38"/>
      <c r="AN232" s="38"/>
      <c r="AO232" s="38"/>
      <c r="AP232" s="38"/>
      <c r="AQ232" s="61"/>
      <c r="AR232" s="61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 t="s">
        <v>387</v>
      </c>
      <c r="BF232" s="57" t="s">
        <v>387</v>
      </c>
      <c r="BG232" s="38"/>
      <c r="BH232" s="38"/>
      <c r="BI232" s="38"/>
      <c r="BJ232" s="38"/>
      <c r="BK232" s="57" t="s">
        <v>386</v>
      </c>
      <c r="BL232" s="57" t="s">
        <v>386</v>
      </c>
      <c r="BM232" s="57" t="s">
        <v>386</v>
      </c>
      <c r="BN232" s="57"/>
      <c r="BO232" s="57" t="s">
        <v>386</v>
      </c>
      <c r="BP232" s="57" t="s">
        <v>386</v>
      </c>
      <c r="BQ232" s="57" t="s">
        <v>386</v>
      </c>
      <c r="BR232" s="57"/>
      <c r="BS232" s="57"/>
      <c r="BT232" s="57"/>
      <c r="BU232" s="57" t="s">
        <v>386</v>
      </c>
      <c r="BV232" s="57"/>
      <c r="BW232" s="57"/>
      <c r="BX232" s="57"/>
      <c r="BY232" s="57"/>
      <c r="BZ232" s="57"/>
      <c r="CA232" s="38"/>
      <c r="CB232" s="38"/>
      <c r="CC232" s="38"/>
      <c r="CD232" s="38"/>
      <c r="CE232" s="37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 t="s">
        <v>387</v>
      </c>
      <c r="DK232" s="57"/>
      <c r="DL232" s="57"/>
      <c r="DM232" s="57"/>
      <c r="DN232" s="57"/>
      <c r="DO232" s="38"/>
      <c r="DP232" s="38"/>
      <c r="DQ232" s="38"/>
      <c r="DR232" s="38"/>
      <c r="DS232" s="57"/>
      <c r="DT232" s="57"/>
      <c r="DU232" s="57"/>
      <c r="DV232" s="57"/>
      <c r="DW232" s="57"/>
      <c r="DX232" s="57"/>
      <c r="DY232" s="57"/>
      <c r="DZ232" s="57" t="s">
        <v>387</v>
      </c>
      <c r="EA232" s="57"/>
      <c r="EB232" s="57"/>
      <c r="EC232" s="57"/>
      <c r="ED232" s="57"/>
      <c r="EE232" s="57" t="s">
        <v>387</v>
      </c>
      <c r="EF232" s="57" t="s">
        <v>387</v>
      </c>
      <c r="EG232" s="57" t="s">
        <v>387</v>
      </c>
      <c r="EH232" s="38"/>
      <c r="EI232" s="38"/>
      <c r="EJ232" s="38"/>
      <c r="EK232" s="38"/>
      <c r="EL232" s="38"/>
      <c r="EM232" s="57"/>
      <c r="EN232" s="57" t="s">
        <v>386</v>
      </c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38"/>
      <c r="FE232" s="38"/>
      <c r="FF232" s="38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38"/>
      <c r="FY232" s="38"/>
      <c r="FZ232" s="38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38"/>
      <c r="GR232" s="38"/>
      <c r="GS232" s="38"/>
      <c r="GT232" s="38"/>
      <c r="GU232" s="61"/>
      <c r="GV232" s="57" t="s">
        <v>387</v>
      </c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38"/>
      <c r="HL232" s="38"/>
      <c r="HM232" s="38"/>
      <c r="HN232" s="38"/>
      <c r="HO232" s="57"/>
      <c r="HP232" s="57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7"/>
      <c r="IC232" s="57"/>
      <c r="ID232" s="38"/>
      <c r="IE232" s="38"/>
      <c r="IF232" s="38"/>
      <c r="IG232" s="38"/>
      <c r="IH232" s="38"/>
      <c r="II232" s="57"/>
      <c r="IJ232" s="57"/>
      <c r="IK232" s="57"/>
      <c r="IL232" s="57"/>
      <c r="IM232" s="57"/>
      <c r="IN232" s="57"/>
      <c r="IO232" s="57"/>
      <c r="IP232" s="57"/>
      <c r="IQ232" s="57"/>
      <c r="IR232" s="57" t="s">
        <v>387</v>
      </c>
      <c r="IS232" s="57"/>
      <c r="IT232" s="57" t="s">
        <v>387</v>
      </c>
      <c r="IU232" s="57"/>
      <c r="IV232" s="38"/>
      <c r="IW232" s="38"/>
      <c r="IX232" s="38"/>
      <c r="IY232" s="38"/>
      <c r="IZ232" s="38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38"/>
      <c r="JR232" s="38"/>
      <c r="JS232" s="38"/>
      <c r="JT232" s="38"/>
      <c r="JU232" s="38"/>
      <c r="JV232" s="38"/>
      <c r="JW232" s="37"/>
      <c r="JX232" s="38"/>
      <c r="JY232" s="38"/>
      <c r="JZ232" s="38"/>
      <c r="KA232" s="38"/>
      <c r="KB232" s="38"/>
      <c r="KC232" s="38"/>
      <c r="KD232" s="38"/>
      <c r="KE232" s="38"/>
      <c r="KF232" s="38"/>
      <c r="KG232" s="38"/>
      <c r="KH232" s="38"/>
      <c r="KI232" s="38"/>
      <c r="KJ232" s="38"/>
      <c r="KK232" s="38"/>
      <c r="KL232" s="38"/>
      <c r="KM232" s="38"/>
      <c r="KN232" s="38"/>
      <c r="KO232" s="38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37"/>
      <c r="NT232" s="38"/>
      <c r="NU232" s="38"/>
      <c r="NV232" s="38"/>
      <c r="NW232" s="38"/>
      <c r="NX232" s="38"/>
      <c r="NY232" s="38"/>
      <c r="NZ232" s="38"/>
      <c r="OA232" s="38"/>
      <c r="OB232" s="38"/>
      <c r="OC232" s="38"/>
      <c r="OD232" s="38"/>
      <c r="OE232" s="38"/>
      <c r="OF232" s="38"/>
      <c r="OG232" s="38"/>
      <c r="OH232" s="38"/>
      <c r="OI232" s="38"/>
      <c r="OJ232" s="38"/>
      <c r="OK232" s="38"/>
      <c r="OL232" s="38"/>
      <c r="OM232" s="37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7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7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35" t="str">
        <f t="shared" ref="AGF232:AGF237" si="825">IF(COUNTIFS($C$7:$AGE$7,"="&amp;$AGK$1,$C232:$AGE232,"б")=0,"",COUNTIFS($C$7:$AGE$7,"="&amp;$AGK$1,$C232:$AGE232,"б"))</f>
        <v/>
      </c>
      <c r="AGG232" s="43" t="str">
        <f t="shared" ref="AGG232:AGG237" si="826">IF(COUNTIFS($C$7:$AGE$7,"="&amp;$AGK$1,$C232:$AGE232,"у")=0,"",COUNTIFS($C$7:$AGE$7,"="&amp;$AGK$1,$C232:$AGE232,"у"))</f>
        <v/>
      </c>
      <c r="AGH232" s="35" t="str">
        <f t="shared" si="814"/>
        <v/>
      </c>
      <c r="AGL232" s="36" t="str">
        <f t="shared" ref="AGL232:AGL237" si="827">IF(COUNTIFS($C$6:$AGE$6,9,$C232:$AGE232,"б")=0,"",COUNTIFS($C$6:$AGE$6,9,$C232:$AGE232,"б"))</f>
        <v/>
      </c>
      <c r="AGM232" s="36">
        <f t="shared" si="815"/>
        <v>2</v>
      </c>
      <c r="AGN232" s="39">
        <f t="shared" ref="AGN232:AGN237" si="828">IF(COUNTIFS($C$6:$AGE$6,9,$C232:$AGE232,"н")=0,"",COUNTIFS($C$6:$AGE$6,9,$C232:$AGE232,"н"))</f>
        <v>7</v>
      </c>
      <c r="AGO232" s="36" t="str">
        <f t="shared" ref="AGO232:AGO237" si="829">IF(COUNTIFS($C$6:$AGE$6,10,$C232:$AGE232,"б")=0,"",COUNTIFS($C$6:$AGE$6,10,$C232:$AGE232,"б"))</f>
        <v/>
      </c>
      <c r="AGP232" s="36">
        <f t="shared" si="816"/>
        <v>5</v>
      </c>
      <c r="AGQ232" s="39">
        <f t="shared" ref="AGQ232:AGQ237" si="830">IF(COUNTIFS($C$6:$AGE$6,10,$C232:$AGE232,"н")=0,"",COUNTIFS($C$6:$AGE$6,10,$C232:$AGE232,"н"))</f>
        <v>1</v>
      </c>
      <c r="AGR232" s="36" t="str">
        <f t="shared" ref="AGR232:AGR237" si="831">IF(COUNTIFS($C$6:$AGE$6,11,$C232:$AGE232,"б")=0,"",COUNTIFS($C$6:$AGE$6,11,$C232:$AGE232,"б"))</f>
        <v/>
      </c>
      <c r="AGS232" s="36">
        <f t="shared" si="817"/>
        <v>3</v>
      </c>
      <c r="AGT232" s="39" t="str">
        <f t="shared" ref="AGT232:AGT237" si="832">IF(COUNTIFS($C$6:$AGE$6,11,$C232:$AGE232,"н")=0,"",COUNTIFS($C$6:$AGE$6,11,$C232:$AGE232,"н"))</f>
        <v/>
      </c>
      <c r="AGU232" s="36" t="str">
        <f t="shared" ref="AGU232:AGU237" si="833">IF(COUNTIFS($C$6:$AGE$6,12,$C232:$AGE232,"б")=0,"",COUNTIFS($C$6:$AGE$6,12,$C232:$AGE232,"б"))</f>
        <v/>
      </c>
      <c r="AGV232" s="36" t="str">
        <f t="shared" si="818"/>
        <v/>
      </c>
      <c r="AGW232" s="39" t="str">
        <f t="shared" ref="AGW232:AGW237" si="834">IF(COUNTIFS($C$6:$AGE$6,12,$C232:$AGE232,"н")=0,"",COUNTIFS($C$6:$AGE$6,12,$C232:$AGE232,"н"))</f>
        <v/>
      </c>
      <c r="AGX232" s="36" t="str">
        <f t="shared" ref="AGX232:AGX237" si="835">IF(COUNTIFS($C$6:$AGE$6,1,$C232:$AGE232,"б")=0,"",COUNTIFS($C$6:$AGE$6,1,$C232:$AGE232,"б"))</f>
        <v/>
      </c>
      <c r="AGY232" s="36" t="str">
        <f t="shared" si="819"/>
        <v/>
      </c>
      <c r="AGZ232" s="39" t="str">
        <f t="shared" ref="AGZ232:AGZ237" si="836">IF(COUNTIFS($C$6:$AGE$6,1,$C232:$AGE232,"н")=0,"",COUNTIFS($C$6:$AGE$6,1,$C232:$AGE232,"н"))</f>
        <v/>
      </c>
      <c r="AHA232" s="36" t="str">
        <f t="shared" ref="AHA232:AHA237" si="837">IF(COUNTIFS($C$6:$AGE$6,2,$C232:$AGE232,"б")=0,"",COUNTIFS($C$6:$AGE$6,2,$C232:$AGE232,"б"))</f>
        <v/>
      </c>
      <c r="AHB232" s="36" t="str">
        <f t="shared" si="820"/>
        <v/>
      </c>
      <c r="AHC232" s="39" t="str">
        <f t="shared" ref="AHC232:AHC237" si="838">IF(COUNTIFS($C$6:$AGE$6,2,$C232:$AGE232,"н")=0,"",COUNTIFS($C$6:$AGE$6,2,$C232:$AGE232,"н"))</f>
        <v/>
      </c>
      <c r="AHD232" s="36" t="str">
        <f t="shared" ref="AHD232:AHD237" si="839">IF(COUNTIFS($C$6:$AGE$6,3,$C232:$AGE232,"б")=0,"",COUNTIFS($C$6:$AGE$6,3,$C232:$AGE232,"б"))</f>
        <v/>
      </c>
      <c r="AHE232" s="36" t="str">
        <f t="shared" si="821"/>
        <v/>
      </c>
      <c r="AHF232" s="39" t="str">
        <f t="shared" ref="AHF232:AHF237" si="840">IF(COUNTIFS($C$6:$AGE$6,3,$C232:$AGE232,"н")=0,"",COUNTIFS($C$6:$AGE$6,3,$C232:$AGE232,"н"))</f>
        <v/>
      </c>
      <c r="AHG232" s="36" t="str">
        <f t="shared" ref="AHG232:AHG237" si="841">IF(COUNTIFS($C$6:$AGE$6,4,$C232:$AGE232,"б")=0,"",COUNTIFS($C$6:$AGE$6,4,$C232:$AGE232,"б"))</f>
        <v/>
      </c>
      <c r="AHH232" s="36" t="str">
        <f t="shared" si="822"/>
        <v/>
      </c>
      <c r="AHI232" s="39" t="str">
        <f t="shared" ref="AHI232:AHI237" si="842">IF(COUNTIFS($C$6:$AGE$6,4,$C232:$AGE232,"н")=0,"",COUNTIFS($C$6:$AGE$6,4,$C232:$AGE232,"н"))</f>
        <v/>
      </c>
      <c r="AHJ232" s="36" t="str">
        <f t="shared" ref="AHJ232:AHJ237" si="843">IF(COUNTIFS($C$6:$AGE$6,5,$C232:$AGE232,"б")=0,"",COUNTIFS($C$6:$AGE$6,5,$C232:$AGE232,"б"))</f>
        <v/>
      </c>
      <c r="AHK232" s="36" t="str">
        <f t="shared" si="823"/>
        <v/>
      </c>
      <c r="AHL232" s="39" t="str">
        <f t="shared" ref="AHL232:AHL237" si="844">IF(COUNTIFS($C$6:$AGE$6,5,$C232:$AGE232,"н")=0,"",COUNTIFS($C$6:$AGE$6,5,$C232:$AGE232,"н"))</f>
        <v/>
      </c>
      <c r="AHM232" s="36" t="str">
        <f t="shared" ref="AHM232:AHM237" si="845">IF(COUNTIFS($C$6:$AGE$6,6,$C232:$AGE232,"б")=0,"",COUNTIFS($C$6:$AGE$6,6,$C232:$AGE232,"б"))</f>
        <v/>
      </c>
      <c r="AHN232" s="36" t="str">
        <f t="shared" si="824"/>
        <v/>
      </c>
      <c r="AHO232" s="39" t="str">
        <f t="shared" ref="AHO232:AHO237" si="846">IF(COUNTIFS($C$6:$AGE$6,6,$C232:$AGE232,"н")=0,"",COUNTIFS($C$6:$AGE$6,6,$C232:$AGE232,"н"))</f>
        <v/>
      </c>
    </row>
    <row r="233" spans="1:918" s="5" customFormat="1" outlineLevel="1" x14ac:dyDescent="0.25">
      <c r="A233" s="35">
        <v>3</v>
      </c>
      <c r="B233" s="46" t="s">
        <v>122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 t="s">
        <v>387</v>
      </c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38"/>
      <c r="AN233" s="38"/>
      <c r="AO233" s="38"/>
      <c r="AP233" s="38"/>
      <c r="AQ233" s="57"/>
      <c r="AR233" s="57" t="s">
        <v>387</v>
      </c>
      <c r="AS233" s="57" t="s">
        <v>387</v>
      </c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38"/>
      <c r="BH233" s="38"/>
      <c r="BI233" s="38"/>
      <c r="BJ233" s="38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38"/>
      <c r="CB233" s="38"/>
      <c r="CC233" s="38"/>
      <c r="CD233" s="38"/>
      <c r="CE233" s="57"/>
      <c r="CF233" s="57"/>
      <c r="CG233" s="57"/>
      <c r="CH233" s="57"/>
      <c r="CI233" s="57"/>
      <c r="CJ233" s="57"/>
      <c r="CK233" s="57"/>
      <c r="CL233" s="57"/>
      <c r="CM233" s="57"/>
      <c r="CN233" s="57" t="s">
        <v>386</v>
      </c>
      <c r="CO233" s="57" t="s">
        <v>386</v>
      </c>
      <c r="CP233" s="57" t="s">
        <v>386</v>
      </c>
      <c r="CQ233" s="57"/>
      <c r="CR233" s="57"/>
      <c r="CS233" s="57"/>
      <c r="CT233" s="57"/>
      <c r="CU233" s="38"/>
      <c r="CV233" s="38"/>
      <c r="CW233" s="38"/>
      <c r="CX233" s="38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 t="s">
        <v>387</v>
      </c>
      <c r="DI233" s="57" t="s">
        <v>387</v>
      </c>
      <c r="DJ233" s="57" t="s">
        <v>387</v>
      </c>
      <c r="DK233" s="57"/>
      <c r="DL233" s="57"/>
      <c r="DM233" s="57"/>
      <c r="DN233" s="57"/>
      <c r="DO233" s="38"/>
      <c r="DP233" s="38"/>
      <c r="DQ233" s="38"/>
      <c r="DR233" s="38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 t="s">
        <v>387</v>
      </c>
      <c r="EF233" s="57" t="s">
        <v>387</v>
      </c>
      <c r="EG233" s="57" t="s">
        <v>406</v>
      </c>
      <c r="EH233" s="38"/>
      <c r="EI233" s="38"/>
      <c r="EJ233" s="38"/>
      <c r="EK233" s="38"/>
      <c r="EL233" s="38"/>
      <c r="EM233" s="57"/>
      <c r="EN233" s="57" t="s">
        <v>386</v>
      </c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 t="s">
        <v>386</v>
      </c>
      <c r="EZ233" s="57"/>
      <c r="FA233" s="57"/>
      <c r="FB233" s="57"/>
      <c r="FC233" s="57"/>
      <c r="FD233" s="38"/>
      <c r="FE233" s="38"/>
      <c r="FF233" s="38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38"/>
      <c r="FY233" s="38"/>
      <c r="FZ233" s="38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 t="s">
        <v>386</v>
      </c>
      <c r="GO233" s="57" t="s">
        <v>386</v>
      </c>
      <c r="GP233" s="57" t="s">
        <v>386</v>
      </c>
      <c r="GQ233" s="38"/>
      <c r="GR233" s="38"/>
      <c r="GS233" s="38"/>
      <c r="GT233" s="38"/>
      <c r="GU233" s="61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38"/>
      <c r="HL233" s="38"/>
      <c r="HM233" s="38"/>
      <c r="HN233" s="38"/>
      <c r="HO233" s="57"/>
      <c r="HP233" s="57"/>
      <c r="HQ233" s="57" t="s">
        <v>386</v>
      </c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7"/>
      <c r="IC233" s="57"/>
      <c r="ID233" s="38"/>
      <c r="IE233" s="38"/>
      <c r="IF233" s="38"/>
      <c r="IG233" s="38"/>
      <c r="IH233" s="38"/>
      <c r="II233" s="57"/>
      <c r="IJ233" s="57"/>
      <c r="IK233" s="57"/>
      <c r="IL233" s="57"/>
      <c r="IM233" s="57"/>
      <c r="IN233" s="57"/>
      <c r="IO233" s="57"/>
      <c r="IP233" s="57" t="s">
        <v>387</v>
      </c>
      <c r="IQ233" s="57"/>
      <c r="IR233" s="57"/>
      <c r="IS233" s="57"/>
      <c r="IT233" s="57"/>
      <c r="IU233" s="57"/>
      <c r="IV233" s="38"/>
      <c r="IW233" s="38"/>
      <c r="IX233" s="38"/>
      <c r="IY233" s="38"/>
      <c r="IZ233" s="38"/>
      <c r="JA233" s="38"/>
      <c r="JB233" s="38"/>
      <c r="JC233" s="61"/>
      <c r="JD233" s="57"/>
      <c r="JE233" s="57"/>
      <c r="JF233" s="57"/>
      <c r="JG233" s="57" t="s">
        <v>386</v>
      </c>
      <c r="JH233" s="57" t="s">
        <v>386</v>
      </c>
      <c r="JI233" s="57" t="s">
        <v>386</v>
      </c>
      <c r="JJ233" s="57"/>
      <c r="JK233" s="57"/>
      <c r="JL233" s="57"/>
      <c r="JM233" s="57" t="s">
        <v>386</v>
      </c>
      <c r="JN233" s="57" t="s">
        <v>386</v>
      </c>
      <c r="JO233" s="57"/>
      <c r="JP233" s="57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 t="shared" si="825"/>
        <v/>
      </c>
      <c r="AGG233" s="43" t="str">
        <f t="shared" si="826"/>
        <v/>
      </c>
      <c r="AGH233" s="35">
        <f t="shared" si="814"/>
        <v>5</v>
      </c>
      <c r="AGL233" s="36" t="str">
        <f t="shared" si="827"/>
        <v/>
      </c>
      <c r="AGM233" s="36">
        <f t="shared" si="815"/>
        <v>3</v>
      </c>
      <c r="AGN233" s="39">
        <f t="shared" si="828"/>
        <v>3</v>
      </c>
      <c r="AGO233" s="36" t="str">
        <f t="shared" si="829"/>
        <v/>
      </c>
      <c r="AGP233" s="36">
        <f t="shared" si="816"/>
        <v>5</v>
      </c>
      <c r="AGQ233" s="39">
        <f t="shared" si="830"/>
        <v>2</v>
      </c>
      <c r="AGR233" s="36" t="str">
        <f t="shared" si="831"/>
        <v/>
      </c>
      <c r="AGS233" s="36">
        <f t="shared" si="817"/>
        <v>1</v>
      </c>
      <c r="AGT233" s="39">
        <f t="shared" si="832"/>
        <v>4</v>
      </c>
      <c r="AGU233" s="36" t="str">
        <f t="shared" si="833"/>
        <v/>
      </c>
      <c r="AGV233" s="36" t="str">
        <f t="shared" si="818"/>
        <v/>
      </c>
      <c r="AGW233" s="39">
        <f t="shared" si="834"/>
        <v>5</v>
      </c>
      <c r="AGX233" s="36" t="str">
        <f t="shared" si="835"/>
        <v/>
      </c>
      <c r="AGY233" s="36" t="str">
        <f t="shared" si="819"/>
        <v/>
      </c>
      <c r="AGZ233" s="39" t="str">
        <f t="shared" si="836"/>
        <v/>
      </c>
      <c r="AHA233" s="36" t="str">
        <f t="shared" si="837"/>
        <v/>
      </c>
      <c r="AHB233" s="36" t="str">
        <f t="shared" si="820"/>
        <v/>
      </c>
      <c r="AHC233" s="39" t="str">
        <f t="shared" si="838"/>
        <v/>
      </c>
      <c r="AHD233" s="36" t="str">
        <f t="shared" si="839"/>
        <v/>
      </c>
      <c r="AHE233" s="36" t="str">
        <f t="shared" si="821"/>
        <v/>
      </c>
      <c r="AHF233" s="39" t="str">
        <f t="shared" si="840"/>
        <v/>
      </c>
      <c r="AHG233" s="36" t="str">
        <f t="shared" si="841"/>
        <v/>
      </c>
      <c r="AHH233" s="36" t="str">
        <f t="shared" si="822"/>
        <v/>
      </c>
      <c r="AHI233" s="39" t="str">
        <f t="shared" si="842"/>
        <v/>
      </c>
      <c r="AHJ233" s="36" t="str">
        <f t="shared" si="843"/>
        <v/>
      </c>
      <c r="AHK233" s="36" t="str">
        <f t="shared" si="823"/>
        <v/>
      </c>
      <c r="AHL233" s="39" t="str">
        <f t="shared" si="844"/>
        <v/>
      </c>
      <c r="AHM233" s="36" t="str">
        <f t="shared" si="845"/>
        <v/>
      </c>
      <c r="AHN233" s="36" t="str">
        <f t="shared" si="824"/>
        <v/>
      </c>
      <c r="AHO233" s="39" t="str">
        <f t="shared" si="846"/>
        <v/>
      </c>
    </row>
    <row r="234" spans="1:918" s="5" customFormat="1" outlineLevel="1" x14ac:dyDescent="0.25">
      <c r="A234" s="35">
        <f t="shared" ref="A234:A237" si="847">A233+1</f>
        <v>4</v>
      </c>
      <c r="B234" s="46" t="s">
        <v>123</v>
      </c>
      <c r="C234" s="37"/>
      <c r="D234" s="35"/>
      <c r="E234" s="35"/>
      <c r="F234" s="35"/>
      <c r="G234" s="57"/>
      <c r="H234" s="57"/>
      <c r="I234" s="57" t="s">
        <v>386</v>
      </c>
      <c r="J234" s="57"/>
      <c r="K234" s="57"/>
      <c r="L234" s="57"/>
      <c r="M234" s="57"/>
      <c r="N234" s="57" t="s">
        <v>386</v>
      </c>
      <c r="O234" s="57" t="s">
        <v>386</v>
      </c>
      <c r="P234" s="57" t="s">
        <v>386</v>
      </c>
      <c r="Q234" s="57" t="s">
        <v>386</v>
      </c>
      <c r="R234" s="38"/>
      <c r="S234" s="38"/>
      <c r="T234" s="38"/>
      <c r="U234" s="38"/>
      <c r="V234" s="38"/>
      <c r="W234" s="57"/>
      <c r="X234" s="57"/>
      <c r="Y234" s="57" t="s">
        <v>387</v>
      </c>
      <c r="Z234" s="57"/>
      <c r="AA234" s="57"/>
      <c r="AB234" s="57" t="s">
        <v>386</v>
      </c>
      <c r="AC234" s="57" t="s">
        <v>386</v>
      </c>
      <c r="AD234" s="57"/>
      <c r="AE234" s="57"/>
      <c r="AF234" s="57" t="s">
        <v>386</v>
      </c>
      <c r="AG234" s="57"/>
      <c r="AH234" s="57"/>
      <c r="AI234" s="57" t="s">
        <v>386</v>
      </c>
      <c r="AJ234" s="57"/>
      <c r="AK234" s="57"/>
      <c r="AL234" s="57"/>
      <c r="AM234" s="38"/>
      <c r="AN234" s="38"/>
      <c r="AO234" s="38"/>
      <c r="AP234" s="38"/>
      <c r="AQ234" s="57"/>
      <c r="AR234" s="57" t="s">
        <v>386</v>
      </c>
      <c r="AS234" s="57" t="s">
        <v>386</v>
      </c>
      <c r="AT234" s="57"/>
      <c r="AU234" s="57"/>
      <c r="AV234" s="57"/>
      <c r="AW234" s="57"/>
      <c r="AX234" s="57"/>
      <c r="AY234" s="57"/>
      <c r="AZ234" s="57"/>
      <c r="BA234" s="57" t="s">
        <v>397</v>
      </c>
      <c r="BB234" s="57" t="s">
        <v>397</v>
      </c>
      <c r="BC234" s="57" t="s">
        <v>397</v>
      </c>
      <c r="BD234" s="57" t="s">
        <v>397</v>
      </c>
      <c r="BE234" s="57" t="s">
        <v>397</v>
      </c>
      <c r="BF234" s="57" t="s">
        <v>397</v>
      </c>
      <c r="BG234" s="38"/>
      <c r="BH234" s="38"/>
      <c r="BI234" s="38"/>
      <c r="BJ234" s="38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38"/>
      <c r="CB234" s="38"/>
      <c r="CC234" s="38"/>
      <c r="CD234" s="38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 t="s">
        <v>386</v>
      </c>
      <c r="CO234" s="57" t="s">
        <v>386</v>
      </c>
      <c r="CP234" s="57" t="s">
        <v>386</v>
      </c>
      <c r="CQ234" s="57"/>
      <c r="CR234" s="57"/>
      <c r="CS234" s="57"/>
      <c r="CT234" s="57"/>
      <c r="CU234" s="38"/>
      <c r="CV234" s="38"/>
      <c r="CW234" s="38"/>
      <c r="CX234" s="38"/>
      <c r="CY234" s="57"/>
      <c r="CZ234" s="57"/>
      <c r="DA234" s="57"/>
      <c r="DB234" s="57"/>
      <c r="DC234" s="57" t="s">
        <v>386</v>
      </c>
      <c r="DD234" s="57"/>
      <c r="DE234" s="57" t="s">
        <v>386</v>
      </c>
      <c r="DF234" s="57"/>
      <c r="DG234" s="57"/>
      <c r="DH234" s="57" t="s">
        <v>386</v>
      </c>
      <c r="DI234" s="57" t="s">
        <v>386</v>
      </c>
      <c r="DJ234" s="57" t="s">
        <v>386</v>
      </c>
      <c r="DK234" s="57"/>
      <c r="DL234" s="57" t="s">
        <v>386</v>
      </c>
      <c r="DM234" s="57" t="s">
        <v>386</v>
      </c>
      <c r="DN234" s="57" t="s">
        <v>386</v>
      </c>
      <c r="DO234" s="38"/>
      <c r="DP234" s="38"/>
      <c r="DQ234" s="38"/>
      <c r="DR234" s="38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 t="s">
        <v>387</v>
      </c>
      <c r="EC234" s="57" t="s">
        <v>387</v>
      </c>
      <c r="ED234" s="57" t="s">
        <v>387</v>
      </c>
      <c r="EE234" s="57" t="s">
        <v>387</v>
      </c>
      <c r="EF234" s="57" t="s">
        <v>387</v>
      </c>
      <c r="EG234" s="57" t="s">
        <v>387</v>
      </c>
      <c r="EH234" s="38"/>
      <c r="EI234" s="38"/>
      <c r="EJ234" s="38"/>
      <c r="EK234" s="38"/>
      <c r="EL234" s="38"/>
      <c r="EM234" s="57" t="s">
        <v>397</v>
      </c>
      <c r="EN234" s="57" t="s">
        <v>397</v>
      </c>
      <c r="EO234" s="57" t="s">
        <v>397</v>
      </c>
      <c r="EP234" s="57"/>
      <c r="EQ234" s="57" t="s">
        <v>397</v>
      </c>
      <c r="ER234" s="57" t="s">
        <v>397</v>
      </c>
      <c r="ES234" s="57" t="s">
        <v>397</v>
      </c>
      <c r="ET234" s="57"/>
      <c r="EU234" s="57"/>
      <c r="EV234" s="57" t="s">
        <v>397</v>
      </c>
      <c r="EW234" s="57" t="s">
        <v>397</v>
      </c>
      <c r="EX234" s="57" t="s">
        <v>397</v>
      </c>
      <c r="EY234" s="57" t="s">
        <v>397</v>
      </c>
      <c r="EZ234" s="57" t="s">
        <v>397</v>
      </c>
      <c r="FA234" s="57" t="s">
        <v>397</v>
      </c>
      <c r="FB234" s="57" t="s">
        <v>397</v>
      </c>
      <c r="FC234" s="57"/>
      <c r="FD234" s="38"/>
      <c r="FE234" s="38"/>
      <c r="FF234" s="38"/>
      <c r="FG234" s="57" t="s">
        <v>397</v>
      </c>
      <c r="FH234" s="57" t="s">
        <v>397</v>
      </c>
      <c r="FI234" s="57"/>
      <c r="FJ234" s="57"/>
      <c r="FK234" s="57"/>
      <c r="FL234" s="57" t="s">
        <v>397</v>
      </c>
      <c r="FM234" s="57" t="s">
        <v>397</v>
      </c>
      <c r="FN234" s="57" t="s">
        <v>397</v>
      </c>
      <c r="FO234" s="57"/>
      <c r="FP234" s="57" t="s">
        <v>397</v>
      </c>
      <c r="FQ234" s="57" t="s">
        <v>397</v>
      </c>
      <c r="FR234" s="57" t="s">
        <v>397</v>
      </c>
      <c r="FS234" s="57" t="s">
        <v>397</v>
      </c>
      <c r="FT234" s="57" t="s">
        <v>397</v>
      </c>
      <c r="FU234" s="57" t="s">
        <v>397</v>
      </c>
      <c r="FV234" s="57"/>
      <c r="FW234" s="57"/>
      <c r="FX234" s="38"/>
      <c r="FY234" s="38"/>
      <c r="FZ234" s="38"/>
      <c r="GA234" s="57" t="s">
        <v>397</v>
      </c>
      <c r="GB234" s="57" t="s">
        <v>397</v>
      </c>
      <c r="GC234" s="57" t="s">
        <v>397</v>
      </c>
      <c r="GD234" s="57"/>
      <c r="GE234" s="57"/>
      <c r="GF234" s="57"/>
      <c r="GG234" s="57"/>
      <c r="GH234" s="57"/>
      <c r="GI234" s="57"/>
      <c r="GJ234" s="57"/>
      <c r="GK234" s="57"/>
      <c r="GL234" s="57" t="s">
        <v>386</v>
      </c>
      <c r="GM234" s="57" t="s">
        <v>386</v>
      </c>
      <c r="GN234" s="57" t="s">
        <v>386</v>
      </c>
      <c r="GO234" s="57" t="s">
        <v>386</v>
      </c>
      <c r="GP234" s="57" t="s">
        <v>386</v>
      </c>
      <c r="GQ234" s="38"/>
      <c r="GR234" s="38"/>
      <c r="GS234" s="38"/>
      <c r="GT234" s="38"/>
      <c r="GU234" s="61"/>
      <c r="GV234" s="57" t="s">
        <v>386</v>
      </c>
      <c r="GW234" s="57"/>
      <c r="GX234" s="57"/>
      <c r="GY234" s="57"/>
      <c r="GZ234" s="57" t="s">
        <v>397</v>
      </c>
      <c r="HA234" s="57" t="s">
        <v>397</v>
      </c>
      <c r="HB234" s="57" t="s">
        <v>397</v>
      </c>
      <c r="HC234" s="57"/>
      <c r="HD234" s="57" t="s">
        <v>397</v>
      </c>
      <c r="HE234" s="57" t="s">
        <v>397</v>
      </c>
      <c r="HF234" s="57" t="s">
        <v>397</v>
      </c>
      <c r="HG234" s="57" t="s">
        <v>397</v>
      </c>
      <c r="HH234" s="57" t="s">
        <v>397</v>
      </c>
      <c r="HI234" s="57" t="s">
        <v>397</v>
      </c>
      <c r="HJ234" s="57"/>
      <c r="HK234" s="38"/>
      <c r="HL234" s="38"/>
      <c r="HM234" s="38"/>
      <c r="HN234" s="38"/>
      <c r="HO234" s="57" t="s">
        <v>397</v>
      </c>
      <c r="HP234" s="57" t="s">
        <v>397</v>
      </c>
      <c r="HQ234" s="57" t="s">
        <v>397</v>
      </c>
      <c r="HR234" s="57"/>
      <c r="HS234" s="57" t="s">
        <v>397</v>
      </c>
      <c r="HT234" s="57" t="s">
        <v>397</v>
      </c>
      <c r="HU234" s="57" t="s">
        <v>397</v>
      </c>
      <c r="HV234" s="57"/>
      <c r="HW234" s="57"/>
      <c r="HX234" s="57" t="s">
        <v>397</v>
      </c>
      <c r="HY234" s="57" t="s">
        <v>397</v>
      </c>
      <c r="HZ234" s="57" t="s">
        <v>397</v>
      </c>
      <c r="IA234" s="57" t="s">
        <v>397</v>
      </c>
      <c r="IB234" s="57" t="s">
        <v>397</v>
      </c>
      <c r="IC234" s="57" t="s">
        <v>397</v>
      </c>
      <c r="ID234" s="38"/>
      <c r="IE234" s="38"/>
      <c r="IF234" s="38"/>
      <c r="IG234" s="38"/>
      <c r="IH234" s="38"/>
      <c r="II234" s="57" t="s">
        <v>397</v>
      </c>
      <c r="IJ234" s="57" t="s">
        <v>397</v>
      </c>
      <c r="IK234" s="57"/>
      <c r="IL234" s="57"/>
      <c r="IM234" s="57"/>
      <c r="IN234" s="57" t="s">
        <v>397</v>
      </c>
      <c r="IO234" s="57" t="s">
        <v>397</v>
      </c>
      <c r="IP234" s="57" t="s">
        <v>397</v>
      </c>
      <c r="IQ234" s="57"/>
      <c r="IR234" s="57"/>
      <c r="IS234" s="57" t="s">
        <v>386</v>
      </c>
      <c r="IT234" s="57" t="s">
        <v>386</v>
      </c>
      <c r="IU234" s="57"/>
      <c r="IV234" s="38"/>
      <c r="IW234" s="38"/>
      <c r="IX234" s="38"/>
      <c r="IY234" s="38"/>
      <c r="IZ234" s="38"/>
      <c r="JA234" s="38"/>
      <c r="JB234" s="38"/>
      <c r="JC234" s="61"/>
      <c r="JD234" s="57"/>
      <c r="JE234" s="57"/>
      <c r="JF234" s="57"/>
      <c r="JG234" s="57" t="s">
        <v>386</v>
      </c>
      <c r="JH234" s="57" t="s">
        <v>386</v>
      </c>
      <c r="JI234" s="57" t="s">
        <v>386</v>
      </c>
      <c r="JJ234" s="57"/>
      <c r="JK234" s="57"/>
      <c r="JL234" s="57" t="s">
        <v>386</v>
      </c>
      <c r="JM234" s="57" t="s">
        <v>386</v>
      </c>
      <c r="JN234" s="57" t="s">
        <v>386</v>
      </c>
      <c r="JO234" s="57"/>
      <c r="JP234" s="57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si="825"/>
        <v/>
      </c>
      <c r="AGG234" s="43" t="str">
        <f t="shared" si="826"/>
        <v/>
      </c>
      <c r="AGH234" s="35">
        <f t="shared" si="814"/>
        <v>6</v>
      </c>
      <c r="AGL234" s="36">
        <f t="shared" si="827"/>
        <v>6</v>
      </c>
      <c r="AGM234" s="36">
        <f t="shared" si="815"/>
        <v>1</v>
      </c>
      <c r="AGN234" s="39">
        <f t="shared" si="828"/>
        <v>14</v>
      </c>
      <c r="AGO234" s="36">
        <f t="shared" si="829"/>
        <v>24</v>
      </c>
      <c r="AGP234" s="36">
        <f t="shared" si="816"/>
        <v>6</v>
      </c>
      <c r="AGQ234" s="39">
        <f t="shared" si="830"/>
        <v>8</v>
      </c>
      <c r="AGR234" s="36">
        <f t="shared" si="831"/>
        <v>29</v>
      </c>
      <c r="AGS234" s="36" t="str">
        <f t="shared" si="817"/>
        <v/>
      </c>
      <c r="AGT234" s="39">
        <f t="shared" si="832"/>
        <v>8</v>
      </c>
      <c r="AGU234" s="36" t="str">
        <f t="shared" si="833"/>
        <v/>
      </c>
      <c r="AGV234" s="36" t="str">
        <f t="shared" si="818"/>
        <v/>
      </c>
      <c r="AGW234" s="39">
        <f t="shared" si="834"/>
        <v>6</v>
      </c>
      <c r="AGX234" s="36" t="str">
        <f t="shared" si="835"/>
        <v/>
      </c>
      <c r="AGY234" s="36" t="str">
        <f t="shared" si="819"/>
        <v/>
      </c>
      <c r="AGZ234" s="39" t="str">
        <f t="shared" si="836"/>
        <v/>
      </c>
      <c r="AHA234" s="36" t="str">
        <f t="shared" si="837"/>
        <v/>
      </c>
      <c r="AHB234" s="36" t="str">
        <f t="shared" si="820"/>
        <v/>
      </c>
      <c r="AHC234" s="39" t="str">
        <f t="shared" si="838"/>
        <v/>
      </c>
      <c r="AHD234" s="36" t="str">
        <f t="shared" si="839"/>
        <v/>
      </c>
      <c r="AHE234" s="36" t="str">
        <f t="shared" si="821"/>
        <v/>
      </c>
      <c r="AHF234" s="39" t="str">
        <f t="shared" si="840"/>
        <v/>
      </c>
      <c r="AHG234" s="36" t="str">
        <f t="shared" si="841"/>
        <v/>
      </c>
      <c r="AHH234" s="36" t="str">
        <f t="shared" si="822"/>
        <v/>
      </c>
      <c r="AHI234" s="39" t="str">
        <f t="shared" si="842"/>
        <v/>
      </c>
      <c r="AHJ234" s="36" t="str">
        <f t="shared" si="843"/>
        <v/>
      </c>
      <c r="AHK234" s="36" t="str">
        <f t="shared" si="823"/>
        <v/>
      </c>
      <c r="AHL234" s="39" t="str">
        <f t="shared" si="844"/>
        <v/>
      </c>
      <c r="AHM234" s="36" t="str">
        <f t="shared" si="845"/>
        <v/>
      </c>
      <c r="AHN234" s="36" t="str">
        <f t="shared" si="824"/>
        <v/>
      </c>
      <c r="AHO234" s="39" t="str">
        <f t="shared" si="846"/>
        <v/>
      </c>
    </row>
    <row r="235" spans="1:918" s="5" customFormat="1" outlineLevel="1" x14ac:dyDescent="0.25">
      <c r="A235" s="35">
        <f t="shared" si="847"/>
        <v>5</v>
      </c>
      <c r="B235" s="46" t="s">
        <v>124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 t="s">
        <v>387</v>
      </c>
      <c r="BB235" s="57" t="s">
        <v>387</v>
      </c>
      <c r="BC235" s="57" t="s">
        <v>387</v>
      </c>
      <c r="BD235" s="57" t="s">
        <v>387</v>
      </c>
      <c r="BE235" s="57" t="s">
        <v>387</v>
      </c>
      <c r="BF235" s="57" t="s">
        <v>387</v>
      </c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 t="s">
        <v>386</v>
      </c>
      <c r="BV235" s="57"/>
      <c r="BW235" s="57"/>
      <c r="BX235" s="57"/>
      <c r="BY235" s="57"/>
      <c r="BZ235" s="57"/>
      <c r="CA235" s="38"/>
      <c r="CB235" s="38"/>
      <c r="CC235" s="38"/>
      <c r="CD235" s="38"/>
      <c r="CE235" s="57" t="s">
        <v>387</v>
      </c>
      <c r="CF235" s="57" t="s">
        <v>387</v>
      </c>
      <c r="CG235" s="57"/>
      <c r="CH235" s="57"/>
      <c r="CI235" s="57"/>
      <c r="CJ235" s="57" t="s">
        <v>387</v>
      </c>
      <c r="CK235" s="57" t="s">
        <v>387</v>
      </c>
      <c r="CL235" s="57" t="s">
        <v>387</v>
      </c>
      <c r="CM235" s="57"/>
      <c r="CN235" s="57" t="s">
        <v>387</v>
      </c>
      <c r="CO235" s="57" t="s">
        <v>387</v>
      </c>
      <c r="CP235" s="57" t="s">
        <v>387</v>
      </c>
      <c r="CQ235" s="57" t="s">
        <v>387</v>
      </c>
      <c r="CR235" s="57" t="s">
        <v>387</v>
      </c>
      <c r="CS235" s="57" t="s">
        <v>387</v>
      </c>
      <c r="CT235" s="57"/>
      <c r="CU235" s="38"/>
      <c r="CV235" s="38"/>
      <c r="CW235" s="38"/>
      <c r="CX235" s="38"/>
      <c r="CY235" s="57" t="s">
        <v>387</v>
      </c>
      <c r="CZ235" s="57" t="s">
        <v>387</v>
      </c>
      <c r="DA235" s="57" t="s">
        <v>387</v>
      </c>
      <c r="DB235" s="57"/>
      <c r="DC235" s="57"/>
      <c r="DD235" s="57"/>
      <c r="DE235" s="57"/>
      <c r="DF235" s="57"/>
      <c r="DG235" s="57"/>
      <c r="DH235" s="57" t="s">
        <v>387</v>
      </c>
      <c r="DI235" s="57" t="s">
        <v>387</v>
      </c>
      <c r="DJ235" s="57" t="s">
        <v>387</v>
      </c>
      <c r="DK235" s="57"/>
      <c r="DL235" s="57" t="s">
        <v>387</v>
      </c>
      <c r="DM235" s="57" t="s">
        <v>387</v>
      </c>
      <c r="DN235" s="57" t="s">
        <v>387</v>
      </c>
      <c r="DO235" s="38"/>
      <c r="DP235" s="38"/>
      <c r="DQ235" s="38"/>
      <c r="DR235" s="38"/>
      <c r="DS235" s="57" t="s">
        <v>387</v>
      </c>
      <c r="DT235" s="57" t="s">
        <v>387</v>
      </c>
      <c r="DU235" s="57"/>
      <c r="DV235" s="57"/>
      <c r="DW235" s="57"/>
      <c r="DX235" s="57" t="s">
        <v>387</v>
      </c>
      <c r="DY235" s="57" t="s">
        <v>387</v>
      </c>
      <c r="DZ235" s="57" t="s">
        <v>387</v>
      </c>
      <c r="EA235" s="57"/>
      <c r="EB235" s="57" t="s">
        <v>387</v>
      </c>
      <c r="EC235" s="57" t="s">
        <v>387</v>
      </c>
      <c r="ED235" s="57" t="s">
        <v>387</v>
      </c>
      <c r="EE235" s="57" t="s">
        <v>387</v>
      </c>
      <c r="EF235" s="57" t="s">
        <v>387</v>
      </c>
      <c r="EG235" s="57" t="s">
        <v>387</v>
      </c>
      <c r="EH235" s="38"/>
      <c r="EI235" s="38"/>
      <c r="EJ235" s="38"/>
      <c r="EK235" s="38"/>
      <c r="EL235" s="38"/>
      <c r="EM235" s="57" t="s">
        <v>387</v>
      </c>
      <c r="EN235" s="57" t="s">
        <v>387</v>
      </c>
      <c r="EO235" s="57" t="s">
        <v>387</v>
      </c>
      <c r="EP235" s="57"/>
      <c r="EQ235" s="57" t="s">
        <v>387</v>
      </c>
      <c r="ER235" s="57" t="s">
        <v>387</v>
      </c>
      <c r="ES235" s="57" t="s">
        <v>387</v>
      </c>
      <c r="ET235" s="57"/>
      <c r="EU235" s="57"/>
      <c r="EV235" s="57" t="s">
        <v>387</v>
      </c>
      <c r="EW235" s="57" t="s">
        <v>387</v>
      </c>
      <c r="EX235" s="57" t="s">
        <v>387</v>
      </c>
      <c r="EY235" s="57" t="s">
        <v>387</v>
      </c>
      <c r="EZ235" s="57" t="s">
        <v>387</v>
      </c>
      <c r="FA235" s="57" t="s">
        <v>387</v>
      </c>
      <c r="FB235" s="57" t="s">
        <v>387</v>
      </c>
      <c r="FC235" s="57"/>
      <c r="FD235" s="38"/>
      <c r="FE235" s="38"/>
      <c r="FF235" s="38"/>
      <c r="FG235" s="57"/>
      <c r="FH235" s="57"/>
      <c r="FI235" s="57"/>
      <c r="FJ235" s="57"/>
      <c r="FK235" s="57"/>
      <c r="FL235" s="57" t="s">
        <v>387</v>
      </c>
      <c r="FM235" s="57" t="s">
        <v>387</v>
      </c>
      <c r="FN235" s="57" t="s">
        <v>387</v>
      </c>
      <c r="FO235" s="57"/>
      <c r="FP235" s="57" t="s">
        <v>387</v>
      </c>
      <c r="FQ235" s="57" t="s">
        <v>387</v>
      </c>
      <c r="FR235" s="57" t="s">
        <v>387</v>
      </c>
      <c r="FS235" s="57"/>
      <c r="FT235" s="57" t="s">
        <v>387</v>
      </c>
      <c r="FU235" s="57" t="s">
        <v>387</v>
      </c>
      <c r="FV235" s="57"/>
      <c r="FW235" s="57"/>
      <c r="FX235" s="38"/>
      <c r="FY235" s="38"/>
      <c r="FZ235" s="38"/>
      <c r="GA235" s="57" t="s">
        <v>397</v>
      </c>
      <c r="GB235" s="57" t="s">
        <v>397</v>
      </c>
      <c r="GC235" s="57" t="s">
        <v>397</v>
      </c>
      <c r="GD235" s="57" t="s">
        <v>397</v>
      </c>
      <c r="GE235" s="57" t="s">
        <v>397</v>
      </c>
      <c r="GF235" s="57" t="s">
        <v>397</v>
      </c>
      <c r="GG235" s="57"/>
      <c r="GH235" s="57"/>
      <c r="GI235" s="57"/>
      <c r="GJ235" s="57"/>
      <c r="GK235" s="57"/>
      <c r="GL235" s="57" t="s">
        <v>397</v>
      </c>
      <c r="GM235" s="57" t="s">
        <v>397</v>
      </c>
      <c r="GN235" s="57" t="s">
        <v>397</v>
      </c>
      <c r="GO235" s="57" t="s">
        <v>397</v>
      </c>
      <c r="GP235" s="57"/>
      <c r="GQ235" s="38"/>
      <c r="GR235" s="38"/>
      <c r="GS235" s="38"/>
      <c r="GT235" s="38"/>
      <c r="GU235" s="61"/>
      <c r="GV235" s="57"/>
      <c r="GW235" s="57"/>
      <c r="GX235" s="57"/>
      <c r="GY235" s="57"/>
      <c r="GZ235" s="57" t="s">
        <v>387</v>
      </c>
      <c r="HA235" s="57" t="s">
        <v>387</v>
      </c>
      <c r="HB235" s="57" t="s">
        <v>387</v>
      </c>
      <c r="HC235" s="57"/>
      <c r="HD235" s="57" t="s">
        <v>387</v>
      </c>
      <c r="HE235" s="57" t="s">
        <v>387</v>
      </c>
      <c r="HF235" s="57" t="s">
        <v>387</v>
      </c>
      <c r="HG235" s="57" t="s">
        <v>387</v>
      </c>
      <c r="HH235" s="57" t="s">
        <v>387</v>
      </c>
      <c r="HI235" s="57" t="s">
        <v>387</v>
      </c>
      <c r="HJ235" s="57"/>
      <c r="HK235" s="38"/>
      <c r="HL235" s="38"/>
      <c r="HM235" s="38"/>
      <c r="HN235" s="38"/>
      <c r="HO235" s="57" t="s">
        <v>387</v>
      </c>
      <c r="HP235" s="57" t="s">
        <v>387</v>
      </c>
      <c r="HQ235" s="57" t="s">
        <v>387</v>
      </c>
      <c r="HR235" s="57"/>
      <c r="HS235" s="57" t="s">
        <v>387</v>
      </c>
      <c r="HT235" s="57" t="s">
        <v>387</v>
      </c>
      <c r="HU235" s="57" t="s">
        <v>387</v>
      </c>
      <c r="HV235" s="57"/>
      <c r="HW235" s="57"/>
      <c r="HX235" s="57" t="s">
        <v>387</v>
      </c>
      <c r="HY235" s="57" t="s">
        <v>387</v>
      </c>
      <c r="HZ235" s="57" t="s">
        <v>387</v>
      </c>
      <c r="IA235" s="57" t="s">
        <v>387</v>
      </c>
      <c r="IB235" s="57" t="s">
        <v>387</v>
      </c>
      <c r="IC235" s="57" t="s">
        <v>387</v>
      </c>
      <c r="ID235" s="38"/>
      <c r="IE235" s="38"/>
      <c r="IF235" s="38"/>
      <c r="IG235" s="38"/>
      <c r="IH235" s="38"/>
      <c r="II235" s="57" t="s">
        <v>387</v>
      </c>
      <c r="IJ235" s="57" t="s">
        <v>387</v>
      </c>
      <c r="IK235" s="57"/>
      <c r="IL235" s="57"/>
      <c r="IM235" s="57"/>
      <c r="IN235" s="57" t="s">
        <v>387</v>
      </c>
      <c r="IO235" s="57" t="s">
        <v>387</v>
      </c>
      <c r="IP235" s="57" t="s">
        <v>387</v>
      </c>
      <c r="IQ235" s="57"/>
      <c r="IR235" s="57"/>
      <c r="IS235" s="57"/>
      <c r="IT235" s="57"/>
      <c r="IU235" s="57"/>
      <c r="IV235" s="38"/>
      <c r="IW235" s="38"/>
      <c r="IX235" s="38"/>
      <c r="IY235" s="38"/>
      <c r="IZ235" s="38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 t="str">
        <f t="shared" si="826"/>
        <v/>
      </c>
      <c r="AGH235" s="35" t="str">
        <f t="shared" si="814"/>
        <v/>
      </c>
      <c r="AGL235" s="36" t="str">
        <f t="shared" si="827"/>
        <v/>
      </c>
      <c r="AGM235" s="36">
        <f t="shared" si="815"/>
        <v>14</v>
      </c>
      <c r="AGN235" s="39">
        <f t="shared" si="828"/>
        <v>1</v>
      </c>
      <c r="AGO235" s="36" t="str">
        <f t="shared" si="829"/>
        <v/>
      </c>
      <c r="AGP235" s="36">
        <f t="shared" si="816"/>
        <v>44</v>
      </c>
      <c r="AGQ235" s="39" t="str">
        <f t="shared" si="830"/>
        <v/>
      </c>
      <c r="AGR235" s="36">
        <f t="shared" si="831"/>
        <v>10</v>
      </c>
      <c r="AGS235" s="36">
        <f t="shared" si="817"/>
        <v>26</v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si="847"/>
        <v>6</v>
      </c>
      <c r="B236" s="36"/>
      <c r="C236" s="37"/>
      <c r="D236" s="35"/>
      <c r="E236" s="35"/>
      <c r="F236" s="35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7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7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57"/>
      <c r="BL236" s="57" t="s">
        <v>387</v>
      </c>
      <c r="BM236" s="57" t="s">
        <v>387</v>
      </c>
      <c r="BN236" s="57"/>
      <c r="BO236" s="57" t="s">
        <v>387</v>
      </c>
      <c r="BP236" s="57" t="s">
        <v>387</v>
      </c>
      <c r="BQ236" s="57" t="s">
        <v>387</v>
      </c>
      <c r="BR236" s="57"/>
      <c r="BS236" s="57"/>
      <c r="BT236" s="57" t="s">
        <v>387</v>
      </c>
      <c r="BU236" s="57" t="s">
        <v>387</v>
      </c>
      <c r="BV236" s="57" t="s">
        <v>387</v>
      </c>
      <c r="BW236" s="57" t="s">
        <v>387</v>
      </c>
      <c r="BX236" s="57" t="s">
        <v>387</v>
      </c>
      <c r="BY236" s="57" t="s">
        <v>387</v>
      </c>
      <c r="BZ236" s="57" t="s">
        <v>387</v>
      </c>
      <c r="CA236" s="38"/>
      <c r="CB236" s="38"/>
      <c r="CC236" s="38"/>
      <c r="CD236" s="38"/>
      <c r="CE236" s="37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7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7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 t="str">
        <f t="shared" si="826"/>
        <v/>
      </c>
      <c r="AGH236" s="35" t="str">
        <f t="shared" si="814"/>
        <v/>
      </c>
      <c r="AGL236" s="36" t="str">
        <f t="shared" si="827"/>
        <v/>
      </c>
      <c r="AGM236" s="36">
        <f t="shared" si="815"/>
        <v>12</v>
      </c>
      <c r="AGN236" s="39" t="str">
        <f t="shared" si="828"/>
        <v/>
      </c>
      <c r="AGO236" s="36" t="str">
        <f t="shared" si="829"/>
        <v/>
      </c>
      <c r="AGP236" s="36" t="str">
        <f t="shared" si="816"/>
        <v/>
      </c>
      <c r="AGQ236" s="39" t="str">
        <f t="shared" si="830"/>
        <v/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7</v>
      </c>
      <c r="B237" s="36"/>
      <c r="C237" s="37"/>
      <c r="D237" s="35"/>
      <c r="E237" s="35"/>
      <c r="F237" s="35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7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7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 t="str">
        <f t="shared" si="826"/>
        <v/>
      </c>
      <c r="AGH237" s="35" t="str">
        <f t="shared" si="814"/>
        <v/>
      </c>
      <c r="AGL237" s="36" t="str">
        <f t="shared" si="827"/>
        <v/>
      </c>
      <c r="AGM237" s="36" t="str">
        <f t="shared" si="815"/>
        <v/>
      </c>
      <c r="AGN237" s="39" t="str">
        <f t="shared" si="828"/>
        <v/>
      </c>
      <c r="AGO237" s="36" t="str">
        <f t="shared" si="829"/>
        <v/>
      </c>
      <c r="AGP237" s="36" t="str">
        <f t="shared" si="816"/>
        <v/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32" customFormat="1" x14ac:dyDescent="0.25">
      <c r="A238" s="31" t="s">
        <v>40</v>
      </c>
      <c r="C238" s="33"/>
      <c r="D238" s="33"/>
      <c r="E238" s="33"/>
      <c r="F238" s="34"/>
      <c r="G238" s="33"/>
      <c r="H238" s="33"/>
      <c r="I238" s="33"/>
      <c r="J238" s="34"/>
      <c r="K238" s="33"/>
      <c r="L238" s="33"/>
      <c r="M238" s="33"/>
      <c r="N238" s="34"/>
      <c r="O238" s="33"/>
      <c r="P238" s="33"/>
      <c r="Q238" s="33"/>
      <c r="R238" s="34"/>
      <c r="S238" s="33"/>
      <c r="T238" s="33"/>
      <c r="U238" s="33"/>
      <c r="V238" s="34"/>
      <c r="W238" s="33"/>
      <c r="X238" s="33"/>
      <c r="Y238" s="33"/>
      <c r="Z238" s="34"/>
      <c r="AA238" s="33"/>
      <c r="AB238" s="33"/>
      <c r="AC238" s="33"/>
      <c r="AD238" s="34"/>
      <c r="AE238" s="33"/>
      <c r="AF238" s="33"/>
      <c r="AG238" s="33"/>
      <c r="AH238" s="34"/>
      <c r="AI238" s="33"/>
      <c r="AJ238" s="33"/>
      <c r="AK238" s="33"/>
      <c r="AL238" s="34"/>
      <c r="AM238" s="33"/>
      <c r="AN238" s="33"/>
      <c r="AO238" s="33"/>
      <c r="AP238" s="34"/>
      <c r="AQ238" s="33"/>
      <c r="AR238" s="33"/>
      <c r="AS238" s="33"/>
      <c r="AT238" s="34"/>
      <c r="AU238" s="33"/>
      <c r="AV238" s="33"/>
      <c r="AW238" s="33"/>
      <c r="AX238" s="34"/>
      <c r="AY238" s="33"/>
      <c r="AZ238" s="33"/>
      <c r="BA238" s="33"/>
      <c r="BB238" s="34"/>
      <c r="BC238" s="33"/>
      <c r="BD238" s="33"/>
      <c r="BE238" s="33"/>
      <c r="BF238" s="34"/>
      <c r="BG238" s="33"/>
      <c r="BH238" s="33"/>
      <c r="BI238" s="33"/>
      <c r="BJ238" s="34"/>
      <c r="BK238" s="33"/>
      <c r="BL238" s="33"/>
      <c r="BM238" s="33"/>
      <c r="BN238" s="34"/>
      <c r="BO238" s="33"/>
      <c r="BP238" s="33"/>
      <c r="BQ238" s="33"/>
      <c r="BR238" s="34"/>
      <c r="BS238" s="33"/>
      <c r="BT238" s="33"/>
      <c r="BU238" s="33"/>
      <c r="BV238" s="34"/>
      <c r="BW238" s="33"/>
      <c r="BX238" s="33"/>
      <c r="BY238" s="33"/>
      <c r="BZ238" s="34"/>
      <c r="CA238" s="33"/>
      <c r="CB238" s="33"/>
      <c r="CC238" s="33"/>
      <c r="CD238" s="34"/>
      <c r="CE238" s="33"/>
      <c r="CF238" s="33"/>
      <c r="CG238" s="33"/>
      <c r="CH238" s="34"/>
      <c r="CI238" s="33"/>
      <c r="CJ238" s="33"/>
      <c r="CK238" s="33"/>
      <c r="CL238" s="34"/>
      <c r="CM238" s="33"/>
      <c r="CN238" s="33"/>
      <c r="CO238" s="33"/>
      <c r="CP238" s="34"/>
      <c r="CQ238" s="33"/>
      <c r="CR238" s="33"/>
      <c r="CS238" s="33"/>
      <c r="CT238" s="34"/>
      <c r="CU238" s="33"/>
      <c r="CV238" s="33"/>
      <c r="CW238" s="33"/>
      <c r="CX238" s="34"/>
      <c r="CY238" s="33"/>
      <c r="CZ238" s="33"/>
      <c r="DA238" s="33"/>
      <c r="DB238" s="34"/>
      <c r="DC238" s="33"/>
      <c r="DD238" s="33"/>
      <c r="DE238" s="33"/>
      <c r="DF238" s="34"/>
      <c r="DG238" s="33"/>
      <c r="DH238" s="33"/>
      <c r="DI238" s="33"/>
      <c r="DJ238" s="34"/>
      <c r="DK238" s="33"/>
      <c r="DL238" s="33"/>
      <c r="DM238" s="33"/>
      <c r="DN238" s="34"/>
      <c r="DO238" s="33"/>
      <c r="DP238" s="33"/>
      <c r="DQ238" s="33"/>
      <c r="DR238" s="34"/>
      <c r="DS238" s="33"/>
      <c r="DT238" s="33"/>
      <c r="DU238" s="33"/>
      <c r="DV238" s="34"/>
      <c r="DW238" s="33"/>
      <c r="DX238" s="33"/>
      <c r="DY238" s="33"/>
      <c r="DZ238" s="34"/>
      <c r="EA238" s="33"/>
      <c r="EB238" s="33"/>
      <c r="EC238" s="33"/>
      <c r="ED238" s="34"/>
      <c r="EE238" s="33"/>
      <c r="EF238" s="33"/>
      <c r="EG238" s="33"/>
      <c r="EH238" s="34"/>
      <c r="EI238" s="33"/>
      <c r="EJ238" s="33"/>
      <c r="EK238" s="33"/>
      <c r="EL238" s="34"/>
      <c r="EM238" s="33"/>
      <c r="EN238" s="33"/>
      <c r="EO238" s="33"/>
      <c r="EP238" s="34"/>
      <c r="EQ238" s="33"/>
      <c r="ER238" s="33"/>
      <c r="ES238" s="33"/>
      <c r="ET238" s="34"/>
      <c r="EU238" s="33"/>
      <c r="EV238" s="33"/>
      <c r="EW238" s="33"/>
      <c r="EX238" s="34"/>
      <c r="EY238" s="33"/>
      <c r="EZ238" s="33"/>
      <c r="FA238" s="33"/>
      <c r="FB238" s="34"/>
      <c r="FC238" s="33"/>
      <c r="FD238" s="33"/>
      <c r="FE238" s="33"/>
      <c r="FF238" s="34"/>
      <c r="FG238" s="33"/>
      <c r="FH238" s="33"/>
      <c r="FI238" s="33"/>
      <c r="FJ238" s="34"/>
      <c r="FK238" s="33"/>
      <c r="FL238" s="33"/>
      <c r="FM238" s="33"/>
      <c r="FN238" s="34"/>
      <c r="FO238" s="33"/>
      <c r="FP238" s="33"/>
      <c r="FQ238" s="33"/>
      <c r="FR238" s="34"/>
      <c r="FS238" s="33"/>
      <c r="FT238" s="33"/>
      <c r="FU238" s="33"/>
      <c r="FV238" s="34"/>
      <c r="FW238" s="33"/>
      <c r="FX238" s="33"/>
      <c r="FY238" s="33"/>
      <c r="FZ238" s="34"/>
      <c r="GA238" s="33"/>
      <c r="GB238" s="33"/>
      <c r="GC238" s="33"/>
      <c r="GD238" s="34"/>
      <c r="GE238" s="33"/>
      <c r="GF238" s="33"/>
      <c r="GG238" s="33"/>
      <c r="GH238" s="34"/>
      <c r="GI238" s="33"/>
      <c r="GJ238" s="33"/>
      <c r="GK238" s="33"/>
      <c r="GL238" s="34"/>
      <c r="GM238" s="33"/>
      <c r="GN238" s="33"/>
      <c r="GO238" s="33"/>
      <c r="GP238" s="34"/>
      <c r="GQ238" s="33"/>
      <c r="GR238" s="33"/>
      <c r="GS238" s="33"/>
      <c r="GT238" s="34"/>
      <c r="GU238" s="33"/>
      <c r="GV238" s="33"/>
      <c r="GW238" s="33"/>
      <c r="GX238" s="34"/>
      <c r="GY238" s="33"/>
      <c r="GZ238" s="33"/>
      <c r="HA238" s="33"/>
      <c r="HB238" s="34"/>
      <c r="HC238" s="33"/>
      <c r="HD238" s="33"/>
      <c r="HE238" s="33"/>
      <c r="HF238" s="34"/>
      <c r="HG238" s="33"/>
      <c r="HH238" s="33"/>
      <c r="HI238" s="33"/>
      <c r="HJ238" s="34"/>
      <c r="HK238" s="33"/>
      <c r="HL238" s="33"/>
      <c r="HM238" s="33"/>
      <c r="HN238" s="34"/>
      <c r="HO238" s="33"/>
      <c r="HP238" s="33"/>
      <c r="HQ238" s="33"/>
      <c r="HR238" s="34"/>
      <c r="HS238" s="33"/>
      <c r="HT238" s="33"/>
      <c r="HU238" s="33"/>
      <c r="HV238" s="34"/>
      <c r="HW238" s="33"/>
      <c r="HX238" s="33"/>
      <c r="HY238" s="33"/>
      <c r="HZ238" s="34"/>
      <c r="IA238" s="33"/>
      <c r="IB238" s="33"/>
      <c r="IC238" s="33"/>
      <c r="ID238" s="34"/>
      <c r="IE238" s="33"/>
      <c r="IF238" s="33"/>
      <c r="IG238" s="33"/>
      <c r="IH238" s="34"/>
      <c r="II238" s="33"/>
      <c r="IJ238" s="33"/>
      <c r="IK238" s="33"/>
      <c r="IL238" s="34"/>
      <c r="IM238" s="33"/>
      <c r="IN238" s="33"/>
      <c r="IO238" s="33"/>
      <c r="IP238" s="34"/>
      <c r="IQ238" s="33"/>
      <c r="IR238" s="33"/>
      <c r="IS238" s="33"/>
      <c r="IT238" s="34"/>
      <c r="IU238" s="33"/>
      <c r="IV238" s="33"/>
      <c r="IW238" s="33"/>
      <c r="IX238" s="34"/>
      <c r="IY238" s="33"/>
      <c r="IZ238" s="33"/>
      <c r="JA238" s="33"/>
      <c r="JB238" s="34"/>
      <c r="JC238" s="33"/>
      <c r="JD238" s="33"/>
      <c r="JE238" s="33"/>
      <c r="JF238" s="34"/>
      <c r="JG238" s="33"/>
      <c r="JH238" s="33"/>
      <c r="JI238" s="33"/>
      <c r="JJ238" s="34"/>
      <c r="JK238" s="33"/>
      <c r="JL238" s="33"/>
      <c r="JM238" s="33"/>
      <c r="JN238" s="34"/>
      <c r="JO238" s="33"/>
      <c r="JP238" s="33"/>
      <c r="JQ238" s="33"/>
      <c r="JR238" s="34"/>
      <c r="JS238" s="33"/>
      <c r="JT238" s="33"/>
      <c r="JU238" s="33"/>
      <c r="JV238" s="34"/>
      <c r="JW238" s="33"/>
      <c r="JX238" s="33"/>
      <c r="JY238" s="33"/>
      <c r="JZ238" s="34"/>
      <c r="KA238" s="33"/>
      <c r="KB238" s="33"/>
      <c r="KC238" s="33"/>
      <c r="KD238" s="34"/>
      <c r="KE238" s="33"/>
      <c r="KF238" s="33"/>
      <c r="KG238" s="33"/>
      <c r="KH238" s="34"/>
      <c r="KI238" s="33"/>
      <c r="KJ238" s="33"/>
      <c r="KK238" s="33"/>
      <c r="KL238" s="34"/>
      <c r="KM238" s="33"/>
      <c r="KN238" s="33"/>
      <c r="KO238" s="33"/>
      <c r="KP238" s="34"/>
      <c r="KQ238" s="33"/>
      <c r="KR238" s="33"/>
      <c r="KS238" s="33"/>
      <c r="KT238" s="34"/>
      <c r="KU238" s="33"/>
      <c r="KV238" s="33"/>
      <c r="KW238" s="33"/>
      <c r="KX238" s="34"/>
      <c r="KY238" s="33"/>
      <c r="KZ238" s="33"/>
      <c r="LA238" s="33"/>
      <c r="LB238" s="34"/>
      <c r="LC238" s="33"/>
      <c r="LD238" s="33"/>
      <c r="LE238" s="33"/>
      <c r="LF238" s="34"/>
      <c r="LG238" s="33"/>
      <c r="LH238" s="33"/>
      <c r="LI238" s="33"/>
      <c r="LJ238" s="34"/>
      <c r="LK238" s="33"/>
      <c r="LL238" s="33"/>
      <c r="LM238" s="33"/>
      <c r="LN238" s="34"/>
      <c r="LO238" s="33"/>
      <c r="LP238" s="33"/>
      <c r="LQ238" s="33"/>
      <c r="LR238" s="34"/>
      <c r="LS238" s="33"/>
      <c r="LT238" s="33"/>
      <c r="LU238" s="33"/>
      <c r="LV238" s="34"/>
      <c r="LW238" s="33"/>
      <c r="LX238" s="33"/>
      <c r="LY238" s="33"/>
      <c r="LZ238" s="34"/>
      <c r="MA238" s="33"/>
      <c r="MB238" s="33"/>
      <c r="MC238" s="33"/>
      <c r="MD238" s="34"/>
      <c r="ME238" s="33"/>
      <c r="MF238" s="33"/>
      <c r="MG238" s="33"/>
      <c r="MH238" s="34"/>
      <c r="MI238" s="33"/>
      <c r="MJ238" s="33"/>
      <c r="MK238" s="33"/>
      <c r="ML238" s="34"/>
      <c r="MM238" s="33"/>
      <c r="MN238" s="33"/>
      <c r="MO238" s="33"/>
      <c r="MP238" s="34"/>
      <c r="MQ238" s="33"/>
      <c r="MR238" s="33"/>
      <c r="MS238" s="33"/>
      <c r="MT238" s="34"/>
      <c r="MU238" s="33"/>
      <c r="MV238" s="33"/>
      <c r="MW238" s="33"/>
      <c r="MX238" s="34"/>
      <c r="MY238" s="33"/>
      <c r="MZ238" s="33"/>
      <c r="NA238" s="33"/>
      <c r="NB238" s="34"/>
      <c r="NC238" s="33"/>
      <c r="ND238" s="33"/>
      <c r="NE238" s="33"/>
      <c r="NF238" s="34"/>
      <c r="NG238" s="33"/>
      <c r="NH238" s="33"/>
      <c r="NI238" s="33"/>
      <c r="NJ238" s="34"/>
      <c r="NK238" s="33"/>
      <c r="NL238" s="33"/>
      <c r="NM238" s="33"/>
      <c r="NN238" s="34"/>
      <c r="NO238" s="33"/>
      <c r="NP238" s="33"/>
      <c r="NQ238" s="33"/>
      <c r="NR238" s="34"/>
      <c r="NS238" s="33"/>
      <c r="NT238" s="33"/>
      <c r="NU238" s="33"/>
      <c r="NV238" s="34"/>
      <c r="NW238" s="33"/>
      <c r="NX238" s="33"/>
      <c r="NY238" s="33"/>
      <c r="NZ238" s="34"/>
      <c r="OA238" s="33"/>
      <c r="OB238" s="33"/>
      <c r="OC238" s="33"/>
      <c r="OD238" s="34"/>
      <c r="OE238" s="33"/>
      <c r="OF238" s="33"/>
      <c r="OG238" s="33"/>
      <c r="OH238" s="34"/>
      <c r="OI238" s="33"/>
      <c r="OJ238" s="33"/>
      <c r="OK238" s="33"/>
      <c r="OL238" s="34"/>
      <c r="OM238" s="33"/>
      <c r="ON238" s="33"/>
      <c r="OO238" s="33"/>
      <c r="OP238" s="34"/>
      <c r="OQ238" s="33"/>
      <c r="OR238" s="33"/>
      <c r="OS238" s="33"/>
      <c r="OT238" s="34"/>
      <c r="OU238" s="33"/>
      <c r="OV238" s="33"/>
      <c r="OW238" s="33"/>
      <c r="OX238" s="34"/>
      <c r="OY238" s="33"/>
      <c r="OZ238" s="33"/>
      <c r="PA238" s="33"/>
      <c r="PB238" s="34"/>
      <c r="PC238" s="33"/>
      <c r="PD238" s="33"/>
      <c r="PE238" s="33"/>
      <c r="PF238" s="34"/>
      <c r="PG238" s="33"/>
      <c r="PH238" s="33"/>
      <c r="PI238" s="33"/>
      <c r="PJ238" s="34"/>
      <c r="PK238" s="33"/>
      <c r="PL238" s="33"/>
      <c r="PM238" s="33"/>
      <c r="PN238" s="34"/>
      <c r="PO238" s="33"/>
      <c r="PP238" s="33"/>
      <c r="PQ238" s="33"/>
      <c r="PR238" s="34"/>
      <c r="PS238" s="33"/>
      <c r="PT238" s="33"/>
      <c r="PU238" s="33"/>
      <c r="PV238" s="34"/>
      <c r="PW238" s="33"/>
      <c r="PX238" s="33"/>
      <c r="PY238" s="33"/>
      <c r="PZ238" s="34"/>
      <c r="QA238" s="33"/>
      <c r="QB238" s="33"/>
      <c r="QC238" s="33"/>
      <c r="QD238" s="34"/>
      <c r="QE238" s="33"/>
      <c r="QF238" s="33"/>
      <c r="QG238" s="33"/>
      <c r="QH238" s="34"/>
      <c r="QI238" s="33"/>
      <c r="QJ238" s="33"/>
      <c r="QK238" s="33"/>
      <c r="QL238" s="34"/>
      <c r="QM238" s="33"/>
      <c r="QN238" s="33"/>
      <c r="QO238" s="33"/>
      <c r="QP238" s="34"/>
      <c r="QQ238" s="33"/>
      <c r="QR238" s="33"/>
      <c r="QS238" s="33"/>
      <c r="QT238" s="34"/>
      <c r="QU238" s="33"/>
      <c r="QV238" s="33"/>
      <c r="QW238" s="33"/>
      <c r="QX238" s="34"/>
      <c r="QY238" s="33"/>
      <c r="QZ238" s="33"/>
      <c r="RA238" s="33"/>
      <c r="RB238" s="34"/>
      <c r="RC238" s="33"/>
      <c r="RD238" s="33"/>
      <c r="RE238" s="33"/>
      <c r="RF238" s="34"/>
      <c r="RG238" s="33"/>
      <c r="RH238" s="33"/>
      <c r="RI238" s="33"/>
      <c r="RJ238" s="34"/>
      <c r="RK238" s="33"/>
      <c r="RL238" s="33"/>
      <c r="RM238" s="33"/>
      <c r="RN238" s="34"/>
      <c r="RO238" s="33"/>
      <c r="RP238" s="33"/>
      <c r="RQ238" s="33"/>
      <c r="RR238" s="34"/>
      <c r="RS238" s="33"/>
      <c r="RT238" s="33"/>
      <c r="RU238" s="33"/>
      <c r="RV238" s="34"/>
      <c r="RW238" s="33"/>
      <c r="RX238" s="33"/>
      <c r="RY238" s="33"/>
      <c r="RZ238" s="34"/>
      <c r="SA238" s="33"/>
      <c r="SB238" s="33"/>
      <c r="SC238" s="33"/>
      <c r="SD238" s="34"/>
      <c r="SE238" s="33"/>
      <c r="SF238" s="33"/>
      <c r="SG238" s="33"/>
      <c r="SH238" s="34"/>
      <c r="SI238" s="33"/>
      <c r="SJ238" s="33"/>
      <c r="SK238" s="33"/>
      <c r="SL238" s="34"/>
      <c r="SM238" s="33"/>
      <c r="SN238" s="33"/>
      <c r="SO238" s="33"/>
      <c r="SP238" s="34"/>
      <c r="SQ238" s="33"/>
      <c r="SR238" s="33"/>
      <c r="SS238" s="33"/>
      <c r="ST238" s="34"/>
      <c r="SU238" s="33"/>
      <c r="SV238" s="33"/>
      <c r="SW238" s="33"/>
      <c r="SX238" s="34"/>
      <c r="SY238" s="33"/>
      <c r="SZ238" s="33"/>
      <c r="TA238" s="33"/>
      <c r="TB238" s="34"/>
      <c r="TC238" s="33"/>
      <c r="TD238" s="33"/>
      <c r="TE238" s="33"/>
      <c r="TF238" s="34"/>
      <c r="TG238" s="33"/>
      <c r="TH238" s="33"/>
      <c r="TI238" s="33"/>
      <c r="TJ238" s="34"/>
      <c r="TK238" s="33"/>
      <c r="TL238" s="33"/>
      <c r="TM238" s="33"/>
      <c r="TN238" s="34"/>
      <c r="TO238" s="33"/>
      <c r="TP238" s="33"/>
      <c r="TQ238" s="33"/>
      <c r="TR238" s="34"/>
      <c r="TS238" s="33"/>
      <c r="TT238" s="33"/>
      <c r="TU238" s="33"/>
      <c r="TV238" s="34"/>
      <c r="TW238" s="33"/>
      <c r="TX238" s="33"/>
      <c r="TY238" s="33"/>
      <c r="TZ238" s="34"/>
      <c r="UA238" s="33"/>
      <c r="UB238" s="33"/>
      <c r="UC238" s="33"/>
      <c r="UD238" s="34"/>
      <c r="UE238" s="33"/>
      <c r="UF238" s="33"/>
      <c r="UG238" s="33"/>
      <c r="UH238" s="34"/>
      <c r="UI238" s="33"/>
      <c r="UJ238" s="33"/>
      <c r="UK238" s="33"/>
      <c r="UL238" s="34"/>
      <c r="UM238" s="33"/>
      <c r="UN238" s="33"/>
      <c r="UO238" s="33"/>
      <c r="UP238" s="34"/>
      <c r="UQ238" s="33"/>
      <c r="UR238" s="33"/>
      <c r="US238" s="33"/>
      <c r="UT238" s="34"/>
      <c r="UU238" s="33"/>
      <c r="UV238" s="33"/>
      <c r="UW238" s="33"/>
      <c r="UX238" s="34"/>
      <c r="UY238" s="33"/>
      <c r="UZ238" s="33"/>
      <c r="VA238" s="33"/>
      <c r="VB238" s="34"/>
      <c r="VC238" s="33"/>
      <c r="VD238" s="33"/>
      <c r="VE238" s="33"/>
      <c r="VF238" s="34"/>
      <c r="VG238" s="33"/>
      <c r="VH238" s="33"/>
      <c r="VI238" s="33"/>
      <c r="VJ238" s="34"/>
      <c r="VK238" s="33"/>
      <c r="VL238" s="33"/>
      <c r="VM238" s="33"/>
      <c r="VN238" s="34"/>
      <c r="VO238" s="33"/>
      <c r="VP238" s="33"/>
      <c r="VQ238" s="33"/>
      <c r="VR238" s="34"/>
      <c r="VS238" s="33"/>
      <c r="VT238" s="33"/>
      <c r="VU238" s="33"/>
      <c r="VV238" s="34"/>
      <c r="VW238" s="33"/>
      <c r="VX238" s="33"/>
      <c r="VY238" s="33"/>
      <c r="VZ238" s="34"/>
      <c r="WA238" s="33"/>
      <c r="WB238" s="33"/>
      <c r="WC238" s="33"/>
      <c r="WD238" s="34"/>
      <c r="WE238" s="33"/>
      <c r="WF238" s="33"/>
      <c r="WG238" s="33"/>
      <c r="WH238" s="34"/>
      <c r="WI238" s="33"/>
      <c r="WJ238" s="33"/>
      <c r="WK238" s="33"/>
      <c r="WL238" s="34"/>
      <c r="WM238" s="33"/>
      <c r="WN238" s="33"/>
      <c r="WO238" s="33"/>
      <c r="WP238" s="34"/>
      <c r="WQ238" s="33"/>
      <c r="WR238" s="33"/>
      <c r="WS238" s="33"/>
      <c r="WT238" s="34"/>
      <c r="WU238" s="33"/>
      <c r="WV238" s="33"/>
      <c r="WW238" s="33"/>
      <c r="WX238" s="34"/>
      <c r="WY238" s="33"/>
      <c r="WZ238" s="33"/>
      <c r="XA238" s="33"/>
      <c r="XB238" s="34"/>
      <c r="XC238" s="33"/>
      <c r="XD238" s="33"/>
      <c r="XE238" s="33"/>
      <c r="XF238" s="34"/>
      <c r="XG238" s="33"/>
      <c r="XH238" s="33"/>
      <c r="XI238" s="33"/>
      <c r="XJ238" s="34"/>
      <c r="XK238" s="33"/>
      <c r="XL238" s="33"/>
      <c r="XM238" s="33"/>
      <c r="XN238" s="34"/>
      <c r="XO238" s="33"/>
      <c r="XP238" s="33"/>
      <c r="XQ238" s="33"/>
      <c r="XR238" s="34"/>
      <c r="XS238" s="33"/>
      <c r="XT238" s="33"/>
      <c r="XU238" s="33"/>
      <c r="XV238" s="34"/>
      <c r="XW238" s="33"/>
      <c r="XX238" s="33"/>
      <c r="XY238" s="33"/>
      <c r="XZ238" s="34"/>
      <c r="YA238" s="33"/>
      <c r="YB238" s="33"/>
      <c r="YC238" s="33"/>
      <c r="YD238" s="34"/>
      <c r="YE238" s="33"/>
      <c r="YF238" s="33"/>
      <c r="YG238" s="33"/>
      <c r="YH238" s="34"/>
      <c r="YI238" s="33"/>
      <c r="YJ238" s="33"/>
      <c r="YK238" s="33"/>
      <c r="YL238" s="34"/>
      <c r="YM238" s="33"/>
      <c r="YN238" s="33"/>
      <c r="YO238" s="33"/>
      <c r="YP238" s="34"/>
      <c r="YQ238" s="33"/>
      <c r="YR238" s="33"/>
      <c r="YS238" s="33"/>
      <c r="YT238" s="34"/>
      <c r="YU238" s="33"/>
      <c r="YV238" s="33"/>
      <c r="YW238" s="33"/>
      <c r="YX238" s="34"/>
      <c r="YY238" s="33"/>
      <c r="YZ238" s="33"/>
      <c r="ZA238" s="33"/>
      <c r="ZB238" s="34"/>
      <c r="ZC238" s="33"/>
      <c r="ZD238" s="33"/>
      <c r="ZE238" s="33"/>
      <c r="ZF238" s="34"/>
      <c r="ZG238" s="33"/>
      <c r="ZH238" s="33"/>
      <c r="ZI238" s="33"/>
      <c r="ZJ238" s="34"/>
      <c r="ZK238" s="33"/>
      <c r="ZL238" s="33"/>
      <c r="ZM238" s="33"/>
      <c r="ZN238" s="34"/>
      <c r="ZO238" s="33"/>
      <c r="ZP238" s="33"/>
      <c r="ZQ238" s="33"/>
      <c r="ZR238" s="34"/>
      <c r="ZS238" s="33"/>
      <c r="ZT238" s="33"/>
      <c r="ZU238" s="33"/>
      <c r="ZV238" s="34"/>
      <c r="ZW238" s="33"/>
      <c r="ZX238" s="33"/>
      <c r="ZY238" s="33"/>
      <c r="ZZ238" s="34"/>
      <c r="AAA238" s="33"/>
      <c r="AAB238" s="33"/>
      <c r="AAC238" s="33"/>
      <c r="AAD238" s="34"/>
      <c r="AAE238" s="33"/>
      <c r="AAF238" s="33"/>
      <c r="AAG238" s="33"/>
      <c r="AAH238" s="34"/>
      <c r="AAI238" s="33"/>
      <c r="AAJ238" s="33"/>
      <c r="AAK238" s="33"/>
      <c r="AAL238" s="34"/>
      <c r="AAM238" s="33"/>
      <c r="AAN238" s="33"/>
      <c r="AAO238" s="33"/>
      <c r="AAP238" s="34"/>
      <c r="AAQ238" s="33"/>
      <c r="AAR238" s="33"/>
      <c r="AAS238" s="33"/>
      <c r="AAT238" s="34"/>
      <c r="AAU238" s="33"/>
      <c r="AAV238" s="33"/>
      <c r="AAW238" s="33"/>
      <c r="AAX238" s="34"/>
      <c r="AAY238" s="33"/>
      <c r="AAZ238" s="33"/>
      <c r="ABA238" s="33"/>
      <c r="ABB238" s="34"/>
      <c r="ABC238" s="33"/>
      <c r="ABD238" s="33"/>
      <c r="ABE238" s="33"/>
      <c r="ABF238" s="34"/>
      <c r="ABG238" s="33"/>
      <c r="ABH238" s="33"/>
      <c r="ABI238" s="33"/>
      <c r="ABJ238" s="34"/>
      <c r="ABK238" s="33"/>
      <c r="ABL238" s="33"/>
      <c r="ABM238" s="33"/>
      <c r="ABN238" s="34"/>
      <c r="ABO238" s="33"/>
      <c r="ABP238" s="33"/>
      <c r="ABQ238" s="33"/>
      <c r="ABR238" s="34"/>
      <c r="ABS238" s="33"/>
      <c r="ABT238" s="33"/>
      <c r="ABU238" s="33"/>
      <c r="ABV238" s="34"/>
      <c r="ABW238" s="33"/>
      <c r="ABX238" s="33"/>
      <c r="ABY238" s="33"/>
      <c r="ABZ238" s="34"/>
      <c r="ACA238" s="33"/>
      <c r="ACB238" s="33"/>
      <c r="ACC238" s="33"/>
      <c r="ACD238" s="34"/>
      <c r="ACE238" s="33"/>
      <c r="ACF238" s="33"/>
      <c r="ACG238" s="33"/>
      <c r="ACH238" s="34"/>
      <c r="ACI238" s="33"/>
      <c r="ACJ238" s="33"/>
      <c r="ACK238" s="33"/>
      <c r="ACL238" s="34"/>
      <c r="ACM238" s="33"/>
      <c r="ACN238" s="33"/>
      <c r="ACO238" s="33"/>
      <c r="ACP238" s="34"/>
      <c r="ACQ238" s="33"/>
      <c r="ACR238" s="33"/>
      <c r="ACS238" s="33"/>
      <c r="ACT238" s="34"/>
      <c r="ACU238" s="33"/>
      <c r="ACV238" s="33"/>
      <c r="ACW238" s="33"/>
      <c r="ACX238" s="34"/>
      <c r="ACY238" s="33"/>
      <c r="ACZ238" s="33"/>
      <c r="ADA238" s="33"/>
      <c r="ADB238" s="34"/>
      <c r="ADC238" s="33"/>
      <c r="ADD238" s="33"/>
      <c r="ADE238" s="33"/>
      <c r="ADF238" s="34"/>
      <c r="ADG238" s="33"/>
      <c r="ADH238" s="33"/>
      <c r="ADI238" s="33"/>
      <c r="ADJ238" s="34"/>
      <c r="ADK238" s="33"/>
      <c r="ADL238" s="33"/>
      <c r="ADM238" s="33"/>
      <c r="ADN238" s="34"/>
      <c r="ADO238" s="33"/>
      <c r="ADP238" s="33"/>
      <c r="ADQ238" s="33"/>
      <c r="ADR238" s="34"/>
      <c r="ADS238" s="33"/>
      <c r="ADT238" s="33"/>
      <c r="ADU238" s="33"/>
      <c r="ADV238" s="34"/>
      <c r="ADW238" s="33"/>
      <c r="ADX238" s="33"/>
      <c r="ADY238" s="33"/>
      <c r="ADZ238" s="34"/>
      <c r="AEA238" s="33"/>
      <c r="AEB238" s="33"/>
      <c r="AEC238" s="33"/>
      <c r="AED238" s="34"/>
      <c r="AEE238" s="33"/>
      <c r="AEF238" s="33"/>
      <c r="AEG238" s="33"/>
      <c r="AEH238" s="34"/>
      <c r="AEI238" s="33"/>
      <c r="AEJ238" s="33"/>
      <c r="AEK238" s="33"/>
      <c r="AEL238" s="34"/>
      <c r="AEM238" s="33"/>
      <c r="AEN238" s="33"/>
      <c r="AEO238" s="33"/>
      <c r="AEP238" s="34"/>
      <c r="AEQ238" s="33"/>
      <c r="AER238" s="33"/>
      <c r="AES238" s="33"/>
      <c r="AET238" s="34"/>
      <c r="AEU238" s="33"/>
      <c r="AEV238" s="33"/>
      <c r="AEW238" s="33"/>
      <c r="AEX238" s="34"/>
      <c r="AEY238" s="33"/>
      <c r="AEZ238" s="33"/>
      <c r="AFA238" s="33"/>
      <c r="AFB238" s="34"/>
      <c r="AFC238" s="33"/>
      <c r="AFD238" s="33"/>
      <c r="AFE238" s="33"/>
      <c r="AFF238" s="34"/>
      <c r="AFG238" s="33"/>
      <c r="AFH238" s="33"/>
      <c r="AFI238" s="33"/>
      <c r="AFJ238" s="34"/>
      <c r="AFK238" s="33"/>
      <c r="AFL238" s="33"/>
      <c r="AFM238" s="33"/>
      <c r="AFN238" s="34"/>
      <c r="AFO238" s="33"/>
      <c r="AFP238" s="33"/>
      <c r="AFQ238" s="33"/>
      <c r="AFR238" s="34"/>
      <c r="AFS238" s="33"/>
      <c r="AFT238" s="33"/>
      <c r="AFU238" s="33"/>
      <c r="AFV238" s="34"/>
      <c r="AFW238" s="33"/>
      <c r="AFX238" s="33"/>
      <c r="AFY238" s="33"/>
      <c r="AFZ238" s="34"/>
      <c r="AGA238" s="33"/>
      <c r="AGB238" s="33"/>
      <c r="AGC238" s="33"/>
      <c r="AGD238" s="34"/>
      <c r="AGE238" s="33"/>
      <c r="AGF238" s="33"/>
      <c r="AGG238" s="33"/>
      <c r="AGH238" s="33"/>
      <c r="AGI238" s="33"/>
      <c r="AGJ238" s="34"/>
      <c r="AGK238" s="33"/>
      <c r="AGL238" s="33"/>
      <c r="AGM238" s="33"/>
      <c r="AGN238" s="33"/>
      <c r="AGO238" s="34"/>
      <c r="AGP238" s="34"/>
      <c r="AGQ238" s="33"/>
      <c r="AGR238" s="33"/>
      <c r="AGS238" s="33"/>
      <c r="AGT238" s="33"/>
      <c r="AGU238" s="34"/>
      <c r="AGV238" s="34"/>
      <c r="AGW238" s="33"/>
      <c r="AGX238" s="33"/>
      <c r="AGY238" s="33"/>
      <c r="AGZ238" s="33"/>
      <c r="AHA238" s="34"/>
      <c r="AHB238" s="34"/>
      <c r="AHC238" s="33"/>
      <c r="AHD238" s="33"/>
      <c r="AHE238" s="33"/>
      <c r="AHF238" s="33"/>
      <c r="AHG238" s="34"/>
      <c r="AHH238" s="34"/>
      <c r="AHI238" s="33"/>
      <c r="AHJ238" s="33"/>
      <c r="AHK238" s="33"/>
      <c r="AHL238" s="33"/>
      <c r="AHM238" s="34"/>
      <c r="AHN238" s="34"/>
      <c r="AHO238" s="33"/>
      <c r="AHP238" s="33"/>
      <c r="AHQ238" s="33"/>
      <c r="AHR238" s="34"/>
      <c r="AHS238" s="33"/>
      <c r="AHT238" s="33"/>
      <c r="AHU238" s="33"/>
      <c r="AHV238" s="34"/>
      <c r="AHW238" s="33"/>
      <c r="AHX238" s="33"/>
      <c r="AHY238" s="33"/>
      <c r="AHZ238" s="34"/>
      <c r="AIA238" s="33"/>
      <c r="AIB238" s="33"/>
      <c r="AIC238" s="33"/>
      <c r="AID238" s="34"/>
      <c r="AIE238" s="33"/>
      <c r="AIF238" s="33"/>
      <c r="AIG238" s="33"/>
      <c r="AIH238" s="34"/>
    </row>
    <row r="239" spans="1:918" s="5" customFormat="1" outlineLevel="1" x14ac:dyDescent="0.25">
      <c r="A239" s="35">
        <v>1</v>
      </c>
      <c r="B239" s="48" t="s">
        <v>125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 t="s">
        <v>386</v>
      </c>
      <c r="R239" s="57"/>
      <c r="S239" s="57" t="s">
        <v>386</v>
      </c>
      <c r="T239" s="57"/>
      <c r="U239" s="57"/>
      <c r="V239" s="57"/>
      <c r="W239" s="57" t="s">
        <v>386</v>
      </c>
      <c r="X239" s="57"/>
      <c r="Y239" s="57"/>
      <c r="Z239" s="57"/>
      <c r="AA239" s="57"/>
      <c r="AB239" s="57"/>
      <c r="AC239" s="57"/>
      <c r="AD239" s="57"/>
      <c r="AE239" s="57" t="s">
        <v>386</v>
      </c>
      <c r="AF239" s="57" t="s">
        <v>386</v>
      </c>
      <c r="AG239" s="57"/>
      <c r="AH239" s="57"/>
      <c r="AI239" s="57"/>
      <c r="AJ239" s="57"/>
      <c r="AK239" s="57" t="s">
        <v>386</v>
      </c>
      <c r="AL239" s="57"/>
      <c r="AM239" s="57" t="s">
        <v>386</v>
      </c>
      <c r="AN239" s="57"/>
      <c r="AO239" s="57"/>
      <c r="AP239" s="38"/>
      <c r="AQ239" s="37"/>
      <c r="AR239" s="57"/>
      <c r="AS239" s="57"/>
      <c r="AT239" s="57"/>
      <c r="AU239" s="57"/>
      <c r="AV239" s="57"/>
      <c r="AW239" s="57"/>
      <c r="AX239" s="57" t="s">
        <v>386</v>
      </c>
      <c r="AY239" s="57"/>
      <c r="AZ239" s="57"/>
      <c r="BA239" s="57" t="s">
        <v>386</v>
      </c>
      <c r="BB239" s="57"/>
      <c r="BC239" s="57"/>
      <c r="BD239" s="57" t="s">
        <v>386</v>
      </c>
      <c r="BE239" s="57"/>
      <c r="BF239" s="57" t="s">
        <v>386</v>
      </c>
      <c r="BG239" s="57"/>
      <c r="BH239" s="57"/>
      <c r="BI239" s="57"/>
      <c r="BJ239" s="57"/>
      <c r="BK239" s="61"/>
      <c r="BL239" s="57" t="s">
        <v>386</v>
      </c>
      <c r="BM239" s="57"/>
      <c r="BN239" s="57"/>
      <c r="BO239" s="57"/>
      <c r="BP239" s="57"/>
      <c r="BQ239" s="57"/>
      <c r="BR239" s="57"/>
      <c r="BS239" s="57"/>
      <c r="BT239" s="57"/>
      <c r="BU239" s="57" t="s">
        <v>386</v>
      </c>
      <c r="BV239" s="57"/>
      <c r="BW239" s="57"/>
      <c r="BX239" s="57"/>
      <c r="BY239" s="57" t="s">
        <v>386</v>
      </c>
      <c r="BZ239" s="57"/>
      <c r="CA239" s="57"/>
      <c r="CB239" s="57" t="s">
        <v>386</v>
      </c>
      <c r="CC239" s="57"/>
      <c r="CD239" s="57"/>
      <c r="CE239" s="61"/>
      <c r="CF239" s="57" t="s">
        <v>386</v>
      </c>
      <c r="CG239" s="57" t="s">
        <v>386</v>
      </c>
      <c r="CH239" s="57"/>
      <c r="CI239" s="57"/>
      <c r="CJ239" s="57" t="s">
        <v>386</v>
      </c>
      <c r="CK239" s="57"/>
      <c r="CL239" s="57"/>
      <c r="CM239" s="57" t="s">
        <v>386</v>
      </c>
      <c r="CN239" s="57" t="s">
        <v>386</v>
      </c>
      <c r="CO239" s="57"/>
      <c r="CP239" s="57"/>
      <c r="CQ239" s="57"/>
      <c r="CR239" s="57"/>
      <c r="CS239" s="57" t="s">
        <v>386</v>
      </c>
      <c r="CT239" s="57"/>
      <c r="CU239" s="57"/>
      <c r="CV239" s="57"/>
      <c r="CW239" s="57"/>
      <c r="CX239" s="57"/>
      <c r="CY239" s="61"/>
      <c r="CZ239" s="57" t="s">
        <v>386</v>
      </c>
      <c r="DA239" s="57"/>
      <c r="DB239" s="57"/>
      <c r="DC239" s="57" t="s">
        <v>386</v>
      </c>
      <c r="DD239" s="57" t="s">
        <v>386</v>
      </c>
      <c r="DE239" s="57" t="s">
        <v>386</v>
      </c>
      <c r="DF239" s="57"/>
      <c r="DG239" s="57"/>
      <c r="DH239" s="57"/>
      <c r="DI239" s="57"/>
      <c r="DJ239" s="57"/>
      <c r="DK239" s="57"/>
      <c r="DL239" s="57"/>
      <c r="DM239" s="57" t="s">
        <v>386</v>
      </c>
      <c r="DN239" s="57"/>
      <c r="DO239" s="57"/>
      <c r="DP239" s="57" t="s">
        <v>386</v>
      </c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61"/>
      <c r="EN239" s="57" t="s">
        <v>386</v>
      </c>
      <c r="EO239" s="57"/>
      <c r="EP239" s="57"/>
      <c r="EQ239" s="57" t="s">
        <v>386</v>
      </c>
      <c r="ER239" s="57"/>
      <c r="ES239" s="57" t="s">
        <v>386</v>
      </c>
      <c r="ET239" s="57"/>
      <c r="EU239" s="57"/>
      <c r="EV239" s="57" t="s">
        <v>386</v>
      </c>
      <c r="EW239" s="57"/>
      <c r="EX239" s="57"/>
      <c r="EY239" s="57"/>
      <c r="EZ239" s="57"/>
      <c r="FA239" s="57" t="s">
        <v>386</v>
      </c>
      <c r="FB239" s="57"/>
      <c r="FC239" s="57"/>
      <c r="FD239" s="57" t="s">
        <v>386</v>
      </c>
      <c r="FE239" s="38"/>
      <c r="FF239" s="38"/>
      <c r="FG239" s="61"/>
      <c r="FH239" s="57" t="s">
        <v>386</v>
      </c>
      <c r="FI239" s="57" t="s">
        <v>386</v>
      </c>
      <c r="FJ239" s="57"/>
      <c r="FK239" s="57"/>
      <c r="FL239" s="57" t="s">
        <v>386</v>
      </c>
      <c r="FM239" s="57" t="s">
        <v>386</v>
      </c>
      <c r="FN239" s="57"/>
      <c r="FO239" s="57" t="s">
        <v>386</v>
      </c>
      <c r="FP239" s="57" t="s">
        <v>386</v>
      </c>
      <c r="FQ239" s="57"/>
      <c r="FR239" s="57"/>
      <c r="FS239" s="57" t="s">
        <v>386</v>
      </c>
      <c r="FT239" s="57"/>
      <c r="FU239" s="57" t="s">
        <v>386</v>
      </c>
      <c r="FV239" s="57"/>
      <c r="FW239" s="57" t="s">
        <v>386</v>
      </c>
      <c r="FX239" s="57" t="s">
        <v>386</v>
      </c>
      <c r="FY239" s="57"/>
      <c r="FZ239" s="38"/>
      <c r="GA239" s="61"/>
      <c r="GB239" s="57"/>
      <c r="GC239" s="57"/>
      <c r="GD239" s="57"/>
      <c r="GE239" s="57"/>
      <c r="GF239" s="57"/>
      <c r="GG239" s="57" t="s">
        <v>386</v>
      </c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 t="s">
        <v>386</v>
      </c>
      <c r="GW239" s="57" t="s">
        <v>386</v>
      </c>
      <c r="GX239" s="57"/>
      <c r="GY239" s="57"/>
      <c r="GZ239" s="57" t="s">
        <v>386</v>
      </c>
      <c r="HA239" s="57" t="s">
        <v>386</v>
      </c>
      <c r="HB239" s="57"/>
      <c r="HC239" s="57" t="s">
        <v>386</v>
      </c>
      <c r="HD239" s="57" t="s">
        <v>386</v>
      </c>
      <c r="HE239" s="57"/>
      <c r="HF239" s="57"/>
      <c r="HG239" s="57" t="s">
        <v>386</v>
      </c>
      <c r="HH239" s="57"/>
      <c r="HI239" s="57"/>
      <c r="HJ239" s="57"/>
      <c r="HK239" s="57" t="s">
        <v>386</v>
      </c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 t="s">
        <v>386</v>
      </c>
      <c r="IK239" s="57" t="s">
        <v>386</v>
      </c>
      <c r="IL239" s="57"/>
      <c r="IM239" s="57"/>
      <c r="IN239" s="57" t="s">
        <v>386</v>
      </c>
      <c r="IO239" s="57" t="s">
        <v>386</v>
      </c>
      <c r="IP239" s="57"/>
      <c r="IQ239" s="57" t="s">
        <v>386</v>
      </c>
      <c r="IR239" s="57"/>
      <c r="IS239" s="57"/>
      <c r="IT239" s="57"/>
      <c r="IU239" s="57" t="s">
        <v>386</v>
      </c>
      <c r="IV239" s="57"/>
      <c r="IW239" s="57"/>
      <c r="IX239" s="57"/>
      <c r="IY239" s="57" t="s">
        <v>386</v>
      </c>
      <c r="IZ239" s="57" t="s">
        <v>386</v>
      </c>
      <c r="JA239" s="38"/>
      <c r="JB239" s="38"/>
      <c r="JC239" s="61"/>
      <c r="JD239" s="57"/>
      <c r="JE239" s="57"/>
      <c r="JF239" s="57"/>
      <c r="JG239" s="57" t="s">
        <v>386</v>
      </c>
      <c r="JH239" s="57" t="s">
        <v>386</v>
      </c>
      <c r="JI239" s="57"/>
      <c r="JJ239" s="57"/>
      <c r="JK239" s="57" t="s">
        <v>386</v>
      </c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>IF(COUNTIFS($C$7:$AGE$7,"="&amp;$AGK$5,$C239:$AGE239,"б")=0,"",COUNTIFS($C$7:$AGE$7,"="&amp;$AGK$5,$C239:$AGE239,"б"))</f>
        <v/>
      </c>
      <c r="AGG239" s="43" t="str">
        <f>IF(COUNTIFS($C$7:$AGE$7,"="&amp;$AGK$5,$C239:$AGE239,"у")=0,"",COUNTIFS($C$7:$AGE$7,"="&amp;$AGK$5,$C239:$AGE239,"у"))</f>
        <v/>
      </c>
      <c r="AGH239" s="35">
        <f t="shared" ref="AGH239:AGH257" si="848">IF(COUNTIFS($C$7:$AGE$7,"="&amp;$AGK$1,$C239:$AGE239,"н")=0,"",COUNTIFS($C$7:$AGE$7,"="&amp;$AGK$1,$C239:$AGE239,"н"))</f>
        <v>3</v>
      </c>
      <c r="AGL239" s="36" t="str">
        <f>IF(COUNTIFS($C$6:$AGE$6,9,$C239:$AGE239,"б")=0,"",COUNTIFS($C$6:$AGE$6,9,$C239:$AGE239,"б"))</f>
        <v/>
      </c>
      <c r="AGM239" s="36" t="str">
        <f t="shared" ref="AGM239:AGM257" si="849">IF(COUNTIFS($C$6:$AGE$6,9,$C239:$AGE239,"у")=0,"",COUNTIFS($C$6:$AGE$6,9,$C239:$AGE239,"у"))</f>
        <v/>
      </c>
      <c r="AGN239" s="39">
        <f>IF(COUNTIFS($C$6:$AGE$6,9,$C239:$AGE239,"н")=0,"",COUNTIFS($C$6:$AGE$6,9,$C239:$AGE239,"н"))</f>
        <v>20</v>
      </c>
      <c r="AGO239" s="36" t="str">
        <f>IF(COUNTIFS($C$6:$AGE$6,10,$C239:$AGE239,"б")=0,"",COUNTIFS($C$6:$AGE$6,10,$C239:$AGE239,"б"))</f>
        <v/>
      </c>
      <c r="AGP239" s="36" t="str">
        <f t="shared" ref="AGP239:AGP257" si="850">IF(COUNTIFS($C$6:$AGE$6,10,$C239:$AGE239,"у")=0,"",COUNTIFS($C$6:$AGE$6,10,$C239:$AGE239,"у"))</f>
        <v/>
      </c>
      <c r="AGQ239" s="39">
        <f>IF(COUNTIFS($C$6:$AGE$6,10,$C239:$AGE239,"н")=0,"",COUNTIFS($C$6:$AGE$6,10,$C239:$AGE239,"н"))</f>
        <v>23</v>
      </c>
      <c r="AGR239" s="36" t="str">
        <f>IF(COUNTIFS($C$6:$AGE$6,11,$C239:$AGE239,"б")=0,"",COUNTIFS($C$6:$AGE$6,11,$C239:$AGE239,"б"))</f>
        <v/>
      </c>
      <c r="AGS239" s="36" t="str">
        <f t="shared" ref="AGS239:AGS257" si="851">IF(COUNTIFS($C$6:$AGE$6,11,$C239:$AGE239,"у")=0,"",COUNTIFS($C$6:$AGE$6,11,$C239:$AGE239,"у"))</f>
        <v/>
      </c>
      <c r="AGT239" s="39">
        <f>IF(COUNTIFS($C$6:$AGE$6,11,$C239:$AGE239,"н")=0,"",COUNTIFS($C$6:$AGE$6,11,$C239:$AGE239,"н"))</f>
        <v>17</v>
      </c>
      <c r="AGU239" s="36" t="str">
        <f>IF(COUNTIFS($C$6:$AGE$6,12,$C239:$AGE239,"б")=0,"",COUNTIFS($C$6:$AGE$6,12,$C239:$AGE239,"б"))</f>
        <v/>
      </c>
      <c r="AGV239" s="36" t="str">
        <f t="shared" ref="AGV239:AGV257" si="852">IF(COUNTIFS($C$6:$AGE$6,12,$C239:$AGE239,"у")=0,"",COUNTIFS($C$6:$AGE$6,12,$C239:$AGE239,"у"))</f>
        <v/>
      </c>
      <c r="AGW239" s="39">
        <f>IF(COUNTIFS($C$6:$AGE$6,12,$C239:$AGE239,"н")=0,"",COUNTIFS($C$6:$AGE$6,12,$C239:$AGE239,"н"))</f>
        <v>3</v>
      </c>
      <c r="AGX239" s="36" t="str">
        <f>IF(COUNTIFS($C$6:$AGE$6,1,$C239:$AGE239,"б")=0,"",COUNTIFS($C$6:$AGE$6,1,$C239:$AGE239,"б"))</f>
        <v/>
      </c>
      <c r="AGY239" s="36" t="str">
        <f t="shared" ref="AGY239:AGY257" si="853">IF(COUNTIFS($C$6:$AGE$6,1,$C239:$AGE239,"у")=0,"",COUNTIFS($C$6:$AGE$6,1,$C239:$AGE239,"у"))</f>
        <v/>
      </c>
      <c r="AGZ239" s="39" t="str">
        <f>IF(COUNTIFS($C$6:$AGE$6,1,$C239:$AGE239,"н")=0,"",COUNTIFS($C$6:$AGE$6,1,$C239:$AGE239,"н"))</f>
        <v/>
      </c>
      <c r="AHA239" s="36" t="str">
        <f>IF(COUNTIFS($C$6:$AGE$6,2,$C239:$AGE239,"б")=0,"",COUNTIFS($C$6:$AGE$6,2,$C239:$AGE239,"б"))</f>
        <v/>
      </c>
      <c r="AHB239" s="36" t="str">
        <f t="shared" ref="AHB239:AHB257" si="854">IF(COUNTIFS($C$6:$AGE$6,2,$C239:$AGE239,"у")=0,"",COUNTIFS($C$6:$AGE$6,2,$C239:$AGE239,"у"))</f>
        <v/>
      </c>
      <c r="AHC239" s="39" t="str">
        <f>IF(COUNTIFS($C$6:$AGE$6,2,$C239:$AGE239,"н")=0,"",COUNTIFS($C$6:$AGE$6,2,$C239:$AGE239,"н"))</f>
        <v/>
      </c>
      <c r="AHD239" s="36" t="str">
        <f>IF(COUNTIFS($C$6:$AGE$6,3,$C239:$AGE239,"б")=0,"",COUNTIFS($C$6:$AGE$6,3,$C239:$AGE239,"б"))</f>
        <v/>
      </c>
      <c r="AHE239" s="36" t="str">
        <f t="shared" ref="AHE239:AHE257" si="855">IF(COUNTIFS($C$6:$AGE$6,3,$C239:$AGE239,"у")=0,"",COUNTIFS($C$6:$AGE$6,3,$C239:$AGE239,"у"))</f>
        <v/>
      </c>
      <c r="AHF239" s="39" t="str">
        <f>IF(COUNTIFS($C$6:$AGE$6,3,$C239:$AGE239,"н")=0,"",COUNTIFS($C$6:$AGE$6,3,$C239:$AGE239,"н"))</f>
        <v/>
      </c>
      <c r="AHG239" s="36" t="str">
        <f>IF(COUNTIFS($C$6:$AGE$6,4,$C239:$AGE239,"б")=0,"",COUNTIFS($C$6:$AGE$6,4,$C239:$AGE239,"б"))</f>
        <v/>
      </c>
      <c r="AHH239" s="36" t="str">
        <f t="shared" ref="AHH239:AHH257" si="856">IF(COUNTIFS($C$6:$AGE$6,4,$C239:$AGE239,"у")=0,"",COUNTIFS($C$6:$AGE$6,4,$C239:$AGE239,"у"))</f>
        <v/>
      </c>
      <c r="AHI239" s="39" t="str">
        <f>IF(COUNTIFS($C$6:$AGE$6,4,$C239:$AGE239,"н")=0,"",COUNTIFS($C$6:$AGE$6,4,$C239:$AGE239,"н"))</f>
        <v/>
      </c>
      <c r="AHJ239" s="36" t="str">
        <f>IF(COUNTIFS($C$6:$AGE$6,5,$C239:$AGE239,"б")=0,"",COUNTIFS($C$6:$AGE$6,5,$C239:$AGE239,"б"))</f>
        <v/>
      </c>
      <c r="AHK239" s="36" t="str">
        <f t="shared" ref="AHK239:AHK257" si="857">IF(COUNTIFS($C$6:$AGE$6,5,$C239:$AGE239,"у")=0,"",COUNTIFS($C$6:$AGE$6,5,$C239:$AGE239,"у"))</f>
        <v/>
      </c>
      <c r="AHL239" s="39" t="str">
        <f>IF(COUNTIFS($C$6:$AGE$6,5,$C239:$AGE239,"н")=0,"",COUNTIFS($C$6:$AGE$6,5,$C239:$AGE239,"н"))</f>
        <v/>
      </c>
      <c r="AHM239" s="36" t="str">
        <f>IF(COUNTIFS($C$6:$AGE$6,6,$C239:$AGE239,"б")=0,"",COUNTIFS($C$6:$AGE$6,6,$C239:$AGE239,"б"))</f>
        <v/>
      </c>
      <c r="AHN239" s="36" t="str">
        <f t="shared" ref="AHN239:AHN257" si="858">IF(COUNTIFS($C$6:$AGE$6,6,$C239:$AGE239,"у")=0,"",COUNTIFS($C$6:$AGE$6,6,$C239:$AGE239,"у"))</f>
        <v/>
      </c>
      <c r="AHO239" s="39" t="str">
        <f>IF(COUNTIFS($C$6:$AGE$6,6,$C239:$AGE239,"н")=0,"",COUNTIFS($C$6:$AGE$6,6,$C239:$AGE239,"н"))</f>
        <v/>
      </c>
    </row>
    <row r="240" spans="1:918" s="5" customFormat="1" outlineLevel="1" x14ac:dyDescent="0.25">
      <c r="A240" s="35">
        <f>A239+1</f>
        <v>2</v>
      </c>
      <c r="B240" s="48" t="s">
        <v>126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 t="s">
        <v>386</v>
      </c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386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/>
      <c r="GW240" s="57"/>
      <c r="GX240" s="57"/>
      <c r="GY240" s="57"/>
      <c r="GZ240" s="57"/>
      <c r="HA240" s="57"/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/>
      <c r="IK240" s="57"/>
      <c r="IL240" s="57"/>
      <c r="IM240" s="57"/>
      <c r="IN240" s="57" t="s">
        <v>397</v>
      </c>
      <c r="IO240" s="57" t="s">
        <v>397</v>
      </c>
      <c r="IP240" s="57"/>
      <c r="IQ240" s="57" t="s">
        <v>397</v>
      </c>
      <c r="IR240" s="57"/>
      <c r="IS240" s="57"/>
      <c r="IT240" s="57"/>
      <c r="IU240" s="57" t="s">
        <v>397</v>
      </c>
      <c r="IV240" s="57"/>
      <c r="IW240" s="57"/>
      <c r="IX240" s="57"/>
      <c r="IY240" s="57" t="s">
        <v>397</v>
      </c>
      <c r="IZ240" s="57" t="s">
        <v>397</v>
      </c>
      <c r="JA240" s="38"/>
      <c r="JB240" s="38"/>
      <c r="JC240" s="61"/>
      <c r="JD240" s="57"/>
      <c r="JE240" s="57"/>
      <c r="JF240" s="57"/>
      <c r="JG240" s="57" t="s">
        <v>397</v>
      </c>
      <c r="JH240" s="57" t="s">
        <v>397</v>
      </c>
      <c r="JI240" s="57"/>
      <c r="JJ240" s="57"/>
      <c r="JK240" s="57" t="s">
        <v>397</v>
      </c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37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7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35">
        <f t="shared" ref="AGF240:AGF257" si="859">IF(COUNTIFS($C$7:$AGE$7,"="&amp;$AGK$1,$C240:$AGE240,"б")=0,"",COUNTIFS($C$7:$AGE$7,"="&amp;$AGK$1,$C240:$AGE240,"б"))</f>
        <v>3</v>
      </c>
      <c r="AGG240" s="43" t="str">
        <f t="shared" ref="AGG240:AGG257" si="860">IF(COUNTIFS($C$7:$AGE$7,"="&amp;$AGK$1,$C240:$AGE240,"у")=0,"",COUNTIFS($C$7:$AGE$7,"="&amp;$AGK$1,$C240:$AGE240,"у"))</f>
        <v/>
      </c>
      <c r="AGH240" s="35" t="str">
        <f t="shared" si="848"/>
        <v/>
      </c>
      <c r="AGL240" s="36" t="str">
        <f t="shared" ref="AGL240:AGL257" si="861">IF(COUNTIFS($C$6:$AGE$6,9,$C240:$AGE240,"б")=0,"",COUNTIFS($C$6:$AGE$6,9,$C240:$AGE240,"б"))</f>
        <v/>
      </c>
      <c r="AGM240" s="36" t="str">
        <f t="shared" si="849"/>
        <v/>
      </c>
      <c r="AGN240" s="39">
        <f t="shared" ref="AGN240:AGN257" si="862">IF(COUNTIFS($C$6:$AGE$6,9,$C240:$AGE240,"н")=0,"",COUNTIFS($C$6:$AGE$6,9,$C240:$AGE240,"н"))</f>
        <v>1</v>
      </c>
      <c r="AGO240" s="36" t="str">
        <f t="shared" ref="AGO240:AGO257" si="863">IF(COUNTIFS($C$6:$AGE$6,10,$C240:$AGE240,"б")=0,"",COUNTIFS($C$6:$AGE$6,10,$C240:$AGE240,"б"))</f>
        <v/>
      </c>
      <c r="AGP240" s="36" t="str">
        <f t="shared" si="850"/>
        <v/>
      </c>
      <c r="AGQ240" s="39">
        <f t="shared" ref="AGQ240:AGQ257" si="864">IF(COUNTIFS($C$6:$AGE$6,10,$C240:$AGE240,"н")=0,"",COUNTIFS($C$6:$AGE$6,10,$C240:$AGE240,"н"))</f>
        <v>1</v>
      </c>
      <c r="AGR240" s="36">
        <f t="shared" ref="AGR240:AGR257" si="865">IF(COUNTIFS($C$6:$AGE$6,11,$C240:$AGE240,"б")=0,"",COUNTIFS($C$6:$AGE$6,11,$C240:$AGE240,"б"))</f>
        <v>6</v>
      </c>
      <c r="AGS240" s="36" t="str">
        <f t="shared" si="851"/>
        <v/>
      </c>
      <c r="AGT240" s="39" t="str">
        <f t="shared" ref="AGT240:AGT257" si="866">IF(COUNTIFS($C$6:$AGE$6,11,$C240:$AGE240,"н")=0,"",COUNTIFS($C$6:$AGE$6,11,$C240:$AGE240,"н"))</f>
        <v/>
      </c>
      <c r="AGU240" s="36">
        <f t="shared" ref="AGU240:AGU257" si="867">IF(COUNTIFS($C$6:$AGE$6,12,$C240:$AGE240,"б")=0,"",COUNTIFS($C$6:$AGE$6,12,$C240:$AGE240,"б"))</f>
        <v>3</v>
      </c>
      <c r="AGV240" s="36" t="str">
        <f t="shared" si="852"/>
        <v/>
      </c>
      <c r="AGW240" s="39" t="str">
        <f t="shared" ref="AGW240:AGW257" si="868">IF(COUNTIFS($C$6:$AGE$6,12,$C240:$AGE240,"н")=0,"",COUNTIFS($C$6:$AGE$6,12,$C240:$AGE240,"н"))</f>
        <v/>
      </c>
      <c r="AGX240" s="36" t="str">
        <f t="shared" ref="AGX240:AGX257" si="869">IF(COUNTIFS($C$6:$AGE$6,1,$C240:$AGE240,"б")=0,"",COUNTIFS($C$6:$AGE$6,1,$C240:$AGE240,"б"))</f>
        <v/>
      </c>
      <c r="AGY240" s="36" t="str">
        <f t="shared" si="853"/>
        <v/>
      </c>
      <c r="AGZ240" s="39" t="str">
        <f t="shared" ref="AGZ240:AGZ257" si="870">IF(COUNTIFS($C$6:$AGE$6,1,$C240:$AGE240,"н")=0,"",COUNTIFS($C$6:$AGE$6,1,$C240:$AGE240,"н"))</f>
        <v/>
      </c>
      <c r="AHA240" s="36" t="str">
        <f t="shared" ref="AHA240:AHA257" si="871">IF(COUNTIFS($C$6:$AGE$6,2,$C240:$AGE240,"б")=0,"",COUNTIFS($C$6:$AGE$6,2,$C240:$AGE240,"б"))</f>
        <v/>
      </c>
      <c r="AHB240" s="36" t="str">
        <f t="shared" si="854"/>
        <v/>
      </c>
      <c r="AHC240" s="39" t="str">
        <f t="shared" ref="AHC240:AHC257" si="872">IF(COUNTIFS($C$6:$AGE$6,2,$C240:$AGE240,"н")=0,"",COUNTIFS($C$6:$AGE$6,2,$C240:$AGE240,"н"))</f>
        <v/>
      </c>
      <c r="AHD240" s="36" t="str">
        <f t="shared" ref="AHD240:AHD257" si="873">IF(COUNTIFS($C$6:$AGE$6,3,$C240:$AGE240,"б")=0,"",COUNTIFS($C$6:$AGE$6,3,$C240:$AGE240,"б"))</f>
        <v/>
      </c>
      <c r="AHE240" s="36" t="str">
        <f t="shared" si="855"/>
        <v/>
      </c>
      <c r="AHF240" s="39" t="str">
        <f t="shared" ref="AHF240:AHF257" si="874">IF(COUNTIFS($C$6:$AGE$6,3,$C240:$AGE240,"н")=0,"",COUNTIFS($C$6:$AGE$6,3,$C240:$AGE240,"н"))</f>
        <v/>
      </c>
      <c r="AHG240" s="36" t="str">
        <f t="shared" ref="AHG240:AHG257" si="875">IF(COUNTIFS($C$6:$AGE$6,4,$C240:$AGE240,"б")=0,"",COUNTIFS($C$6:$AGE$6,4,$C240:$AGE240,"б"))</f>
        <v/>
      </c>
      <c r="AHH240" s="36" t="str">
        <f t="shared" si="856"/>
        <v/>
      </c>
      <c r="AHI240" s="39" t="str">
        <f t="shared" ref="AHI240:AHI257" si="876">IF(COUNTIFS($C$6:$AGE$6,4,$C240:$AGE240,"н")=0,"",COUNTIFS($C$6:$AGE$6,4,$C240:$AGE240,"н"))</f>
        <v/>
      </c>
      <c r="AHJ240" s="36" t="str">
        <f t="shared" ref="AHJ240:AHJ257" si="877">IF(COUNTIFS($C$6:$AGE$6,5,$C240:$AGE240,"б")=0,"",COUNTIFS($C$6:$AGE$6,5,$C240:$AGE240,"б"))</f>
        <v/>
      </c>
      <c r="AHK240" s="36" t="str">
        <f t="shared" si="857"/>
        <v/>
      </c>
      <c r="AHL240" s="39" t="str">
        <f t="shared" ref="AHL240:AHL257" si="878">IF(COUNTIFS($C$6:$AGE$6,5,$C240:$AGE240,"н")=0,"",COUNTIFS($C$6:$AGE$6,5,$C240:$AGE240,"н"))</f>
        <v/>
      </c>
      <c r="AHM240" s="36" t="str">
        <f t="shared" ref="AHM240:AHM257" si="879">IF(COUNTIFS($C$6:$AGE$6,6,$C240:$AGE240,"б")=0,"",COUNTIFS($C$6:$AGE$6,6,$C240:$AGE240,"б"))</f>
        <v/>
      </c>
      <c r="AHN240" s="36" t="str">
        <f t="shared" si="858"/>
        <v/>
      </c>
      <c r="AHO240" s="39" t="str">
        <f t="shared" ref="AHO240:AHO257" si="880">IF(COUNTIFS($C$6:$AGE$6,6,$C240:$AGE240,"н")=0,"",COUNTIFS($C$6:$AGE$6,6,$C240:$AGE240,"н"))</f>
        <v/>
      </c>
    </row>
    <row r="241" spans="1:899" s="5" customFormat="1" outlineLevel="1" x14ac:dyDescent="0.25">
      <c r="A241" s="35">
        <f t="shared" ref="A241:A257" si="881">A240+1</f>
        <v>3</v>
      </c>
      <c r="B241" s="48" t="s">
        <v>127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 t="s">
        <v>386</v>
      </c>
      <c r="CV241" s="57" t="s">
        <v>386</v>
      </c>
      <c r="CW241" s="57"/>
      <c r="CX241" s="57"/>
      <c r="CY241" s="61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38"/>
      <c r="GU241" s="61"/>
      <c r="GV241" s="57"/>
      <c r="GW241" s="57"/>
      <c r="GX241" s="57"/>
      <c r="GY241" s="57"/>
      <c r="GZ241" s="57"/>
      <c r="HA241" s="57" t="s">
        <v>397</v>
      </c>
      <c r="HB241" s="57"/>
      <c r="HC241" s="57" t="s">
        <v>397</v>
      </c>
      <c r="HD241" s="57" t="s">
        <v>397</v>
      </c>
      <c r="HE241" s="57"/>
      <c r="HF241" s="57"/>
      <c r="HG241" s="57" t="s">
        <v>397</v>
      </c>
      <c r="HH241" s="57"/>
      <c r="HI241" s="57"/>
      <c r="HJ241" s="57"/>
      <c r="HK241" s="57" t="s">
        <v>397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 t="shared" si="859"/>
        <v/>
      </c>
      <c r="AGG241" s="43" t="str">
        <f t="shared" si="860"/>
        <v/>
      </c>
      <c r="AGH241" s="35" t="str">
        <f t="shared" si="848"/>
        <v/>
      </c>
      <c r="AGL241" s="36" t="str">
        <f t="shared" si="861"/>
        <v/>
      </c>
      <c r="AGM241" s="36" t="str">
        <f t="shared" si="849"/>
        <v/>
      </c>
      <c r="AGN241" s="39" t="str">
        <f t="shared" si="862"/>
        <v/>
      </c>
      <c r="AGO241" s="36" t="str">
        <f t="shared" si="863"/>
        <v/>
      </c>
      <c r="AGP241" s="36" t="str">
        <f t="shared" si="850"/>
        <v/>
      </c>
      <c r="AGQ241" s="39">
        <f t="shared" si="864"/>
        <v>2</v>
      </c>
      <c r="AGR241" s="36">
        <f t="shared" si="865"/>
        <v>5</v>
      </c>
      <c r="AGS241" s="36" t="str">
        <f t="shared" si="851"/>
        <v/>
      </c>
      <c r="AGT241" s="39" t="str">
        <f t="shared" si="866"/>
        <v/>
      </c>
      <c r="AGU241" s="36" t="str">
        <f t="shared" si="867"/>
        <v/>
      </c>
      <c r="AGV241" s="36" t="str">
        <f t="shared" si="852"/>
        <v/>
      </c>
      <c r="AGW241" s="39" t="str">
        <f t="shared" si="868"/>
        <v/>
      </c>
      <c r="AGX241" s="36" t="str">
        <f t="shared" si="869"/>
        <v/>
      </c>
      <c r="AGY241" s="36" t="str">
        <f t="shared" si="853"/>
        <v/>
      </c>
      <c r="AGZ241" s="39" t="str">
        <f t="shared" si="870"/>
        <v/>
      </c>
      <c r="AHA241" s="36" t="str">
        <f t="shared" si="871"/>
        <v/>
      </c>
      <c r="AHB241" s="36" t="str">
        <f t="shared" si="854"/>
        <v/>
      </c>
      <c r="AHC241" s="39" t="str">
        <f t="shared" si="872"/>
        <v/>
      </c>
      <c r="AHD241" s="36" t="str">
        <f t="shared" si="873"/>
        <v/>
      </c>
      <c r="AHE241" s="36" t="str">
        <f t="shared" si="855"/>
        <v/>
      </c>
      <c r="AHF241" s="39" t="str">
        <f t="shared" si="874"/>
        <v/>
      </c>
      <c r="AHG241" s="36" t="str">
        <f t="shared" si="875"/>
        <v/>
      </c>
      <c r="AHH241" s="36" t="str">
        <f t="shared" si="856"/>
        <v/>
      </c>
      <c r="AHI241" s="39" t="str">
        <f t="shared" si="876"/>
        <v/>
      </c>
      <c r="AHJ241" s="36" t="str">
        <f t="shared" si="877"/>
        <v/>
      </c>
      <c r="AHK241" s="36" t="str">
        <f t="shared" si="857"/>
        <v/>
      </c>
      <c r="AHL241" s="39" t="str">
        <f t="shared" si="878"/>
        <v/>
      </c>
      <c r="AHM241" s="36" t="str">
        <f t="shared" si="879"/>
        <v/>
      </c>
      <c r="AHN241" s="36" t="str">
        <f t="shared" si="858"/>
        <v/>
      </c>
      <c r="AHO241" s="39" t="str">
        <f t="shared" si="880"/>
        <v/>
      </c>
    </row>
    <row r="242" spans="1:899" s="5" customFormat="1" outlineLevel="1" x14ac:dyDescent="0.25">
      <c r="A242" s="35">
        <f t="shared" si="881"/>
        <v>4</v>
      </c>
      <c r="B242" s="48" t="s">
        <v>128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 t="s">
        <v>386</v>
      </c>
      <c r="BE242" s="57" t="s">
        <v>386</v>
      </c>
      <c r="BF242" s="57" t="s">
        <v>386</v>
      </c>
      <c r="BG242" s="57"/>
      <c r="BH242" s="57" t="s">
        <v>386</v>
      </c>
      <c r="BI242" s="57" t="s">
        <v>386</v>
      </c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 t="s">
        <v>386</v>
      </c>
      <c r="FM242" s="57"/>
      <c r="FN242" s="57"/>
      <c r="FO242" s="57"/>
      <c r="FP242" s="57"/>
      <c r="FQ242" s="57"/>
      <c r="FR242" s="57"/>
      <c r="FS242" s="57"/>
      <c r="FT242" s="57"/>
      <c r="FU242" s="57" t="s">
        <v>386</v>
      </c>
      <c r="FV242" s="57"/>
      <c r="FW242" s="57" t="s">
        <v>386</v>
      </c>
      <c r="FX242" s="57" t="s">
        <v>386</v>
      </c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 t="s">
        <v>386</v>
      </c>
      <c r="IV242" s="57"/>
      <c r="IW242" s="57"/>
      <c r="IX242" s="57"/>
      <c r="IY242" s="57"/>
      <c r="IZ242" s="57"/>
      <c r="JA242" s="38"/>
      <c r="JB242" s="38"/>
      <c r="JC242" s="61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si="859"/>
        <v/>
      </c>
      <c r="AGG242" s="43" t="str">
        <f t="shared" si="860"/>
        <v/>
      </c>
      <c r="AGH242" s="35" t="str">
        <f t="shared" si="848"/>
        <v/>
      </c>
      <c r="AGL242" s="36" t="str">
        <f t="shared" si="861"/>
        <v/>
      </c>
      <c r="AGM242" s="36" t="str">
        <f t="shared" si="849"/>
        <v/>
      </c>
      <c r="AGN242" s="39">
        <f t="shared" si="862"/>
        <v>5</v>
      </c>
      <c r="AGO242" s="36" t="str">
        <f t="shared" si="863"/>
        <v/>
      </c>
      <c r="AGP242" s="36" t="str">
        <f t="shared" si="850"/>
        <v/>
      </c>
      <c r="AGQ242" s="39">
        <f t="shared" si="864"/>
        <v>4</v>
      </c>
      <c r="AGR242" s="36" t="str">
        <f t="shared" si="865"/>
        <v/>
      </c>
      <c r="AGS242" s="36" t="str">
        <f t="shared" si="851"/>
        <v/>
      </c>
      <c r="AGT242" s="39">
        <f t="shared" si="866"/>
        <v>1</v>
      </c>
      <c r="AGU242" s="36" t="str">
        <f t="shared" si="867"/>
        <v/>
      </c>
      <c r="AGV242" s="36" t="str">
        <f t="shared" si="852"/>
        <v/>
      </c>
      <c r="AGW242" s="39" t="str">
        <f t="shared" si="868"/>
        <v/>
      </c>
      <c r="AGX242" s="36" t="str">
        <f t="shared" si="869"/>
        <v/>
      </c>
      <c r="AGY242" s="36" t="str">
        <f t="shared" si="853"/>
        <v/>
      </c>
      <c r="AGZ242" s="39" t="str">
        <f t="shared" si="870"/>
        <v/>
      </c>
      <c r="AHA242" s="36" t="str">
        <f t="shared" si="871"/>
        <v/>
      </c>
      <c r="AHB242" s="36" t="str">
        <f t="shared" si="854"/>
        <v/>
      </c>
      <c r="AHC242" s="39" t="str">
        <f t="shared" si="872"/>
        <v/>
      </c>
      <c r="AHD242" s="36" t="str">
        <f t="shared" si="873"/>
        <v/>
      </c>
      <c r="AHE242" s="36" t="str">
        <f t="shared" si="855"/>
        <v/>
      </c>
      <c r="AHF242" s="39" t="str">
        <f t="shared" si="874"/>
        <v/>
      </c>
      <c r="AHG242" s="36" t="str">
        <f t="shared" si="875"/>
        <v/>
      </c>
      <c r="AHH242" s="36" t="str">
        <f t="shared" si="856"/>
        <v/>
      </c>
      <c r="AHI242" s="39" t="str">
        <f t="shared" si="876"/>
        <v/>
      </c>
      <c r="AHJ242" s="36" t="str">
        <f t="shared" si="877"/>
        <v/>
      </c>
      <c r="AHK242" s="36" t="str">
        <f t="shared" si="857"/>
        <v/>
      </c>
      <c r="AHL242" s="39" t="str">
        <f t="shared" si="878"/>
        <v/>
      </c>
      <c r="AHM242" s="36" t="str">
        <f t="shared" si="879"/>
        <v/>
      </c>
      <c r="AHN242" s="36" t="str">
        <f t="shared" si="858"/>
        <v/>
      </c>
      <c r="AHO242" s="39" t="str">
        <f t="shared" si="880"/>
        <v/>
      </c>
    </row>
    <row r="243" spans="1:899" s="5" customFormat="1" outlineLevel="1" x14ac:dyDescent="0.25">
      <c r="A243" s="35">
        <f t="shared" si="881"/>
        <v>5</v>
      </c>
      <c r="B243" s="48" t="s">
        <v>129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 t="str">
        <f t="shared" si="864"/>
        <v/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6</v>
      </c>
      <c r="B244" s="48" t="s">
        <v>130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 t="s">
        <v>386</v>
      </c>
      <c r="AS244" s="57" t="s">
        <v>386</v>
      </c>
      <c r="AT244" s="57" t="s">
        <v>386</v>
      </c>
      <c r="AU244" s="57"/>
      <c r="AV244" s="57"/>
      <c r="AW244" s="57"/>
      <c r="AX244" s="57"/>
      <c r="AY244" s="57"/>
      <c r="AZ244" s="57"/>
      <c r="BA244" s="57" t="s">
        <v>386</v>
      </c>
      <c r="BB244" s="57"/>
      <c r="BC244" s="57"/>
      <c r="BD244" s="57" t="s">
        <v>386</v>
      </c>
      <c r="BE244" s="57"/>
      <c r="BF244" s="57"/>
      <c r="BG244" s="57"/>
      <c r="BH244" s="57"/>
      <c r="BI244" s="57"/>
      <c r="BJ244" s="57"/>
      <c r="BK244" s="61"/>
      <c r="BL244" s="57" t="s">
        <v>386</v>
      </c>
      <c r="BM244" s="57"/>
      <c r="BN244" s="57"/>
      <c r="BO244" s="57"/>
      <c r="BP244" s="57"/>
      <c r="BQ244" s="57" t="s">
        <v>386</v>
      </c>
      <c r="BR244" s="57"/>
      <c r="BS244" s="57" t="s">
        <v>386</v>
      </c>
      <c r="BT244" s="57" t="s">
        <v>386</v>
      </c>
      <c r="BU244" s="57"/>
      <c r="BV244" s="57"/>
      <c r="BW244" s="57"/>
      <c r="BX244" s="57"/>
      <c r="BY244" s="57" t="s">
        <v>386</v>
      </c>
      <c r="BZ244" s="57"/>
      <c r="CA244" s="57"/>
      <c r="CB244" s="57" t="s">
        <v>386</v>
      </c>
      <c r="CC244" s="57"/>
      <c r="CD244" s="57"/>
      <c r="CE244" s="61"/>
      <c r="CF244" s="57" t="s">
        <v>386</v>
      </c>
      <c r="CG244" s="57" t="s">
        <v>386</v>
      </c>
      <c r="CH244" s="57"/>
      <c r="CI244" s="57"/>
      <c r="CJ244" s="57"/>
      <c r="CK244" s="57"/>
      <c r="CL244" s="57"/>
      <c r="CM244" s="57" t="s">
        <v>386</v>
      </c>
      <c r="CN244" s="57" t="s">
        <v>386</v>
      </c>
      <c r="CO244" s="57"/>
      <c r="CP244" s="57"/>
      <c r="CQ244" s="57"/>
      <c r="CR244" s="57"/>
      <c r="CS244" s="57" t="s">
        <v>386</v>
      </c>
      <c r="CT244" s="57"/>
      <c r="CU244" s="57" t="s">
        <v>386</v>
      </c>
      <c r="CV244" s="57" t="s">
        <v>386</v>
      </c>
      <c r="CW244" s="57"/>
      <c r="CX244" s="57"/>
      <c r="CY244" s="61"/>
      <c r="CZ244" s="57" t="s">
        <v>386</v>
      </c>
      <c r="DA244" s="57"/>
      <c r="DB244" s="57"/>
      <c r="DC244" s="57" t="s">
        <v>386</v>
      </c>
      <c r="DD244" s="57" t="s">
        <v>386</v>
      </c>
      <c r="DE244" s="57" t="s">
        <v>386</v>
      </c>
      <c r="DF244" s="57"/>
      <c r="DG244" s="57" t="s">
        <v>386</v>
      </c>
      <c r="DH244" s="57" t="s">
        <v>386</v>
      </c>
      <c r="DI244" s="57"/>
      <c r="DJ244" s="57"/>
      <c r="DK244" s="57"/>
      <c r="DL244" s="57"/>
      <c r="DM244" s="57"/>
      <c r="DN244" s="57"/>
      <c r="DO244" s="57" t="s">
        <v>386</v>
      </c>
      <c r="DP244" s="57" t="s">
        <v>386</v>
      </c>
      <c r="DQ244" s="57"/>
      <c r="DR244" s="38"/>
      <c r="DS244" s="61"/>
      <c r="DT244" s="57" t="s">
        <v>386</v>
      </c>
      <c r="DU244" s="57" t="s">
        <v>386</v>
      </c>
      <c r="DV244" s="57"/>
      <c r="DW244" s="57"/>
      <c r="DX244" s="57"/>
      <c r="DY244" s="57"/>
      <c r="DZ244" s="57"/>
      <c r="EA244" s="57" t="s">
        <v>386</v>
      </c>
      <c r="EB244" s="57" t="s">
        <v>386</v>
      </c>
      <c r="EC244" s="57"/>
      <c r="ED244" s="57"/>
      <c r="EE244" s="57" t="s">
        <v>386</v>
      </c>
      <c r="EF244" s="57" t="s">
        <v>386</v>
      </c>
      <c r="EG244" s="57"/>
      <c r="EH244" s="57"/>
      <c r="EI244" s="57" t="s">
        <v>386</v>
      </c>
      <c r="EJ244" s="57" t="s">
        <v>386</v>
      </c>
      <c r="EK244" s="57"/>
      <c r="EL244" s="57"/>
      <c r="EM244" s="61"/>
      <c r="EN244" s="57"/>
      <c r="EO244" s="57"/>
      <c r="EP244" s="57"/>
      <c r="EQ244" s="57" t="s">
        <v>386</v>
      </c>
      <c r="ER244" s="57"/>
      <c r="ES244" s="57" t="s">
        <v>386</v>
      </c>
      <c r="ET244" s="57"/>
      <c r="EU244" s="57" t="s">
        <v>386</v>
      </c>
      <c r="EV244" s="57" t="s">
        <v>386</v>
      </c>
      <c r="EW244" s="57"/>
      <c r="EX244" s="57"/>
      <c r="EY244" s="57"/>
      <c r="EZ244" s="57"/>
      <c r="FA244" s="57"/>
      <c r="FB244" s="57"/>
      <c r="FC244" s="57" t="s">
        <v>386</v>
      </c>
      <c r="FD244" s="57" t="s">
        <v>386</v>
      </c>
      <c r="FE244" s="38"/>
      <c r="FF244" s="38"/>
      <c r="FG244" s="61"/>
      <c r="FH244" s="57" t="s">
        <v>386</v>
      </c>
      <c r="FI244" s="57" t="s">
        <v>386</v>
      </c>
      <c r="FJ244" s="57"/>
      <c r="FK244" s="57"/>
      <c r="FL244" s="57" t="s">
        <v>386</v>
      </c>
      <c r="FM244" s="57" t="s">
        <v>386</v>
      </c>
      <c r="FN244" s="57"/>
      <c r="FO244" s="57"/>
      <c r="FP244" s="57"/>
      <c r="FQ244" s="57"/>
      <c r="FR244" s="57"/>
      <c r="FS244" s="57" t="s">
        <v>386</v>
      </c>
      <c r="FT244" s="57"/>
      <c r="FU244" s="57"/>
      <c r="FV244" s="57"/>
      <c r="FW244" s="57" t="s">
        <v>386</v>
      </c>
      <c r="FX244" s="57" t="s">
        <v>386</v>
      </c>
      <c r="FY244" s="57"/>
      <c r="FZ244" s="38"/>
      <c r="GA244" s="61"/>
      <c r="GB244" s="57"/>
      <c r="GC244" s="57"/>
      <c r="GD244" s="57"/>
      <c r="GE244" s="57" t="s">
        <v>386</v>
      </c>
      <c r="GF244" s="57" t="s">
        <v>386</v>
      </c>
      <c r="GG244" s="57" t="s">
        <v>386</v>
      </c>
      <c r="GH244" s="57"/>
      <c r="GI244" s="57"/>
      <c r="GJ244" s="57"/>
      <c r="GK244" s="57"/>
      <c r="GL244" s="57"/>
      <c r="GM244" s="57"/>
      <c r="GN244" s="57"/>
      <c r="GO244" s="57"/>
      <c r="GP244" s="57"/>
      <c r="GQ244" s="57" t="s">
        <v>386</v>
      </c>
      <c r="GR244" s="57" t="s">
        <v>386</v>
      </c>
      <c r="GS244" s="57"/>
      <c r="GT244" s="38"/>
      <c r="GU244" s="61"/>
      <c r="GV244" s="57" t="s">
        <v>386</v>
      </c>
      <c r="GW244" s="57" t="s">
        <v>386</v>
      </c>
      <c r="GX244" s="57"/>
      <c r="GY244" s="57"/>
      <c r="GZ244" s="57" t="s">
        <v>386</v>
      </c>
      <c r="HA244" s="57" t="s">
        <v>386</v>
      </c>
      <c r="HB244" s="57"/>
      <c r="HC244" s="57" t="s">
        <v>386</v>
      </c>
      <c r="HD244" s="57" t="s">
        <v>386</v>
      </c>
      <c r="HE244" s="57"/>
      <c r="HF244" s="57"/>
      <c r="HG244" s="57" t="s">
        <v>386</v>
      </c>
      <c r="HH244" s="57"/>
      <c r="HI244" s="57"/>
      <c r="HJ244" s="57"/>
      <c r="HK244" s="57" t="s">
        <v>386</v>
      </c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386</v>
      </c>
      <c r="IK244" s="57" t="s">
        <v>386</v>
      </c>
      <c r="IL244" s="57"/>
      <c r="IM244" s="57"/>
      <c r="IN244" s="57" t="s">
        <v>386</v>
      </c>
      <c r="IO244" s="57" t="s">
        <v>386</v>
      </c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 t="s">
        <v>386</v>
      </c>
      <c r="JH244" s="57" t="s">
        <v>386</v>
      </c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>
        <f t="shared" si="848"/>
        <v>2</v>
      </c>
      <c r="AGL244" s="36" t="str">
        <f t="shared" si="861"/>
        <v/>
      </c>
      <c r="AGM244" s="36" t="str">
        <f t="shared" si="849"/>
        <v/>
      </c>
      <c r="AGN244" s="39">
        <f t="shared" si="862"/>
        <v>15</v>
      </c>
      <c r="AGO244" s="36" t="str">
        <f t="shared" si="863"/>
        <v/>
      </c>
      <c r="AGP244" s="36" t="str">
        <f t="shared" si="850"/>
        <v/>
      </c>
      <c r="AGQ244" s="39">
        <f t="shared" si="864"/>
        <v>32</v>
      </c>
      <c r="AGR244" s="36" t="str">
        <f t="shared" si="865"/>
        <v/>
      </c>
      <c r="AGS244" s="36" t="str">
        <f t="shared" si="851"/>
        <v/>
      </c>
      <c r="AGT244" s="39">
        <f t="shared" si="866"/>
        <v>17</v>
      </c>
      <c r="AGU244" s="36" t="str">
        <f t="shared" si="867"/>
        <v/>
      </c>
      <c r="AGV244" s="36" t="str">
        <f t="shared" si="852"/>
        <v/>
      </c>
      <c r="AGW244" s="39">
        <f t="shared" si="868"/>
        <v>2</v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7</v>
      </c>
      <c r="B245" s="48" t="s">
        <v>131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 t="s">
        <v>397</v>
      </c>
      <c r="T245" s="57" t="s">
        <v>397</v>
      </c>
      <c r="U245" s="57"/>
      <c r="V245" s="57"/>
      <c r="W245" s="57"/>
      <c r="X245" s="57"/>
      <c r="Y245" s="57"/>
      <c r="Z245" s="57"/>
      <c r="AA245" s="57" t="s">
        <v>386</v>
      </c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 t="s">
        <v>386</v>
      </c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 t="s">
        <v>386</v>
      </c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 t="s">
        <v>386</v>
      </c>
      <c r="EB245" s="57" t="s">
        <v>386</v>
      </c>
      <c r="EC245" s="57"/>
      <c r="ED245" s="57"/>
      <c r="EE245" s="57" t="s">
        <v>386</v>
      </c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 t="s">
        <v>386</v>
      </c>
      <c r="EV245" s="57"/>
      <c r="EW245" s="57"/>
      <c r="EX245" s="57"/>
      <c r="EY245" s="57"/>
      <c r="EZ245" s="57"/>
      <c r="FA245" s="57"/>
      <c r="FB245" s="57"/>
      <c r="FC245" s="57"/>
      <c r="FD245" s="57"/>
      <c r="FE245" s="38"/>
      <c r="FF245" s="38"/>
      <c r="FG245" s="61"/>
      <c r="FH245" s="57"/>
      <c r="FI245" s="57"/>
      <c r="FJ245" s="57"/>
      <c r="FK245" s="57"/>
      <c r="FL245" s="57" t="s">
        <v>386</v>
      </c>
      <c r="FM245" s="57"/>
      <c r="FN245" s="57"/>
      <c r="FO245" s="57"/>
      <c r="FP245" s="57"/>
      <c r="FQ245" s="57"/>
      <c r="FR245" s="57"/>
      <c r="FS245" s="57" t="s">
        <v>386</v>
      </c>
      <c r="FT245" s="57"/>
      <c r="FU245" s="57"/>
      <c r="FV245" s="57"/>
      <c r="FW245" s="57" t="s">
        <v>386</v>
      </c>
      <c r="FX245" s="57"/>
      <c r="FY245" s="57"/>
      <c r="FZ245" s="38"/>
      <c r="GA245" s="61"/>
      <c r="GB245" s="57" t="s">
        <v>386</v>
      </c>
      <c r="GC245" s="57"/>
      <c r="GD245" s="57"/>
      <c r="GE245" s="57" t="s">
        <v>386</v>
      </c>
      <c r="GF245" s="57" t="s">
        <v>386</v>
      </c>
      <c r="GG245" s="57"/>
      <c r="GH245" s="57"/>
      <c r="GI245" s="57"/>
      <c r="GJ245" s="57"/>
      <c r="GK245" s="57"/>
      <c r="GL245" s="57"/>
      <c r="GM245" s="57"/>
      <c r="GN245" s="57"/>
      <c r="GO245" s="57"/>
      <c r="GP245" s="57"/>
      <c r="GQ245" s="57" t="s">
        <v>386</v>
      </c>
      <c r="GR245" s="57"/>
      <c r="GS245" s="57"/>
      <c r="GT245" s="38"/>
      <c r="GU245" s="61"/>
      <c r="GV245" s="57" t="s">
        <v>386</v>
      </c>
      <c r="GW245" s="57" t="s">
        <v>386</v>
      </c>
      <c r="GX245" s="57"/>
      <c r="GY245" s="57"/>
      <c r="GZ245" s="57"/>
      <c r="HA245" s="57"/>
      <c r="HB245" s="57"/>
      <c r="HC245" s="57"/>
      <c r="HD245" s="57"/>
      <c r="HE245" s="57"/>
      <c r="HF245" s="57"/>
      <c r="HG245" s="57" t="s">
        <v>386</v>
      </c>
      <c r="HH245" s="57"/>
      <c r="HI245" s="57"/>
      <c r="HJ245" s="57"/>
      <c r="HK245" s="57"/>
      <c r="HL245" s="57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61"/>
      <c r="JD245" s="57"/>
      <c r="JE245" s="57"/>
      <c r="JF245" s="57"/>
      <c r="JG245" s="57"/>
      <c r="JH245" s="57"/>
      <c r="JI245" s="57"/>
      <c r="JJ245" s="57"/>
      <c r="JK245" s="57"/>
      <c r="JL245" s="57"/>
      <c r="JM245" s="57"/>
      <c r="JN245" s="57"/>
      <c r="JO245" s="57"/>
      <c r="JP245" s="57"/>
      <c r="JQ245" s="57"/>
      <c r="JR245" s="57"/>
      <c r="JS245" s="57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>
        <f t="shared" si="861"/>
        <v>2</v>
      </c>
      <c r="AGM245" s="36" t="str">
        <f t="shared" si="849"/>
        <v/>
      </c>
      <c r="AGN245" s="39">
        <f t="shared" si="862"/>
        <v>3</v>
      </c>
      <c r="AGO245" s="36" t="str">
        <f t="shared" si="863"/>
        <v/>
      </c>
      <c r="AGP245" s="36" t="str">
        <f t="shared" si="850"/>
        <v/>
      </c>
      <c r="AGQ245" s="39">
        <f t="shared" si="864"/>
        <v>7</v>
      </c>
      <c r="AGR245" s="36" t="str">
        <f t="shared" si="865"/>
        <v/>
      </c>
      <c r="AGS245" s="36" t="str">
        <f t="shared" si="851"/>
        <v/>
      </c>
      <c r="AGT245" s="39">
        <f t="shared" si="866"/>
        <v>7</v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8</v>
      </c>
      <c r="B246" s="48" t="s">
        <v>132</v>
      </c>
      <c r="C246" s="37"/>
      <c r="D246" s="35"/>
      <c r="E246" s="35"/>
      <c r="F246" s="35"/>
      <c r="G246" s="57"/>
      <c r="H246" s="57" t="s">
        <v>386</v>
      </c>
      <c r="I246" s="57" t="s">
        <v>386</v>
      </c>
      <c r="J246" s="57"/>
      <c r="K246" s="57" t="s">
        <v>386</v>
      </c>
      <c r="L246" s="57" t="s">
        <v>386</v>
      </c>
      <c r="M246" s="57"/>
      <c r="N246" s="57"/>
      <c r="O246" s="57"/>
      <c r="P246" s="57"/>
      <c r="Q246" s="57"/>
      <c r="R246" s="57"/>
      <c r="S246" s="57" t="s">
        <v>386</v>
      </c>
      <c r="T246" s="57"/>
      <c r="U246" s="57"/>
      <c r="V246" s="57"/>
      <c r="W246" s="57" t="s">
        <v>386</v>
      </c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386</v>
      </c>
      <c r="AS246" s="57" t="s">
        <v>386</v>
      </c>
      <c r="AT246" s="57" t="s">
        <v>386</v>
      </c>
      <c r="AU246" s="57"/>
      <c r="AV246" s="57"/>
      <c r="AW246" s="57"/>
      <c r="AX246" s="57" t="s">
        <v>386</v>
      </c>
      <c r="AY246" s="57"/>
      <c r="AZ246" s="57"/>
      <c r="BA246" s="57"/>
      <c r="BB246" s="57"/>
      <c r="BC246" s="57"/>
      <c r="BD246" s="57"/>
      <c r="BE246" s="57"/>
      <c r="BF246" s="57"/>
      <c r="BG246" s="57"/>
      <c r="BH246" s="57" t="s">
        <v>386</v>
      </c>
      <c r="BI246" s="57" t="s">
        <v>386</v>
      </c>
      <c r="BJ246" s="57"/>
      <c r="BK246" s="61"/>
      <c r="BL246" s="57"/>
      <c r="BM246" s="57"/>
      <c r="BN246" s="57"/>
      <c r="BO246" s="57"/>
      <c r="BP246" s="57"/>
      <c r="BQ246" s="57"/>
      <c r="BR246" s="57"/>
      <c r="BS246" s="57" t="s">
        <v>386</v>
      </c>
      <c r="BT246" s="57" t="s">
        <v>386</v>
      </c>
      <c r="BU246" s="57"/>
      <c r="BV246" s="57"/>
      <c r="BW246" s="57"/>
      <c r="BX246" s="57"/>
      <c r="BY246" s="57"/>
      <c r="BZ246" s="57"/>
      <c r="CA246" s="57"/>
      <c r="CB246" s="57" t="s">
        <v>386</v>
      </c>
      <c r="CC246" s="57"/>
      <c r="CD246" s="57"/>
      <c r="CE246" s="61"/>
      <c r="CF246" s="57" t="s">
        <v>386</v>
      </c>
      <c r="CG246" s="57" t="s">
        <v>386</v>
      </c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 t="s">
        <v>386</v>
      </c>
      <c r="CV246" s="57" t="s">
        <v>386</v>
      </c>
      <c r="CW246" s="57"/>
      <c r="CX246" s="57"/>
      <c r="CY246" s="61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 t="s">
        <v>386</v>
      </c>
      <c r="DN246" s="57"/>
      <c r="DO246" s="57"/>
      <c r="DP246" s="57"/>
      <c r="DQ246" s="57"/>
      <c r="DR246" s="38"/>
      <c r="DS246" s="61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 t="s">
        <v>386</v>
      </c>
      <c r="EJ246" s="57" t="s">
        <v>386</v>
      </c>
      <c r="EK246" s="57"/>
      <c r="EL246" s="57"/>
      <c r="EM246" s="61"/>
      <c r="EN246" s="57"/>
      <c r="EO246" s="57"/>
      <c r="EP246" s="57"/>
      <c r="EQ246" s="57"/>
      <c r="ER246" s="57"/>
      <c r="ES246" s="57"/>
      <c r="ET246" s="57"/>
      <c r="EU246" s="57"/>
      <c r="EV246" s="57" t="s">
        <v>386</v>
      </c>
      <c r="EW246" s="57"/>
      <c r="EX246" s="57"/>
      <c r="EY246" s="57"/>
      <c r="EZ246" s="57"/>
      <c r="FA246" s="57" t="s">
        <v>386</v>
      </c>
      <c r="FB246" s="57"/>
      <c r="FC246" s="57"/>
      <c r="FD246" s="57"/>
      <c r="FE246" s="38"/>
      <c r="FF246" s="38"/>
      <c r="FG246" s="61"/>
      <c r="FH246" s="57"/>
      <c r="FI246" s="57"/>
      <c r="FJ246" s="57"/>
      <c r="FK246" s="57"/>
      <c r="FL246" s="57" t="s">
        <v>386</v>
      </c>
      <c r="FM246" s="57" t="s">
        <v>386</v>
      </c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38"/>
      <c r="GA246" s="61"/>
      <c r="GB246" s="57" t="s">
        <v>386</v>
      </c>
      <c r="GC246" s="57"/>
      <c r="GD246" s="57"/>
      <c r="GE246" s="57"/>
      <c r="GF246" s="57"/>
      <c r="GG246" s="57" t="s">
        <v>386</v>
      </c>
      <c r="GH246" s="57"/>
      <c r="GI246" s="57"/>
      <c r="GJ246" s="57"/>
      <c r="GK246" s="57"/>
      <c r="GL246" s="57"/>
      <c r="GM246" s="57"/>
      <c r="GN246" s="57"/>
      <c r="GO246" s="57" t="s">
        <v>386</v>
      </c>
      <c r="GP246" s="57"/>
      <c r="GQ246" s="57" t="s">
        <v>386</v>
      </c>
      <c r="GR246" s="57" t="s">
        <v>386</v>
      </c>
      <c r="GS246" s="57"/>
      <c r="GT246" s="38"/>
      <c r="GU246" s="61"/>
      <c r="GV246" s="57"/>
      <c r="GW246" s="57"/>
      <c r="GX246" s="57"/>
      <c r="GY246" s="57"/>
      <c r="GZ246" s="57" t="s">
        <v>386</v>
      </c>
      <c r="HA246" s="57" t="s">
        <v>386</v>
      </c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  <c r="IU246" s="57" t="s">
        <v>386</v>
      </c>
      <c r="IV246" s="57"/>
      <c r="IW246" s="57"/>
      <c r="IX246" s="57"/>
      <c r="IY246" s="57"/>
      <c r="IZ246" s="57"/>
      <c r="JA246" s="38"/>
      <c r="JB246" s="38"/>
      <c r="JC246" s="61"/>
      <c r="JD246" s="57"/>
      <c r="JE246" s="57"/>
      <c r="JF246" s="57"/>
      <c r="JG246" s="57"/>
      <c r="JH246" s="57"/>
      <c r="JI246" s="57"/>
      <c r="JJ246" s="57"/>
      <c r="JK246" s="57"/>
      <c r="JL246" s="57"/>
      <c r="JM246" s="57"/>
      <c r="JN246" s="57"/>
      <c r="JO246" s="57"/>
      <c r="JP246" s="57"/>
      <c r="JQ246" s="57"/>
      <c r="JR246" s="57"/>
      <c r="JS246" s="57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 t="str">
        <f t="shared" si="848"/>
        <v/>
      </c>
      <c r="AGL246" s="36" t="str">
        <f t="shared" si="861"/>
        <v/>
      </c>
      <c r="AGM246" s="36" t="str">
        <f t="shared" si="849"/>
        <v/>
      </c>
      <c r="AGN246" s="39">
        <f t="shared" si="862"/>
        <v>17</v>
      </c>
      <c r="AGO246" s="36" t="str">
        <f t="shared" si="863"/>
        <v/>
      </c>
      <c r="AGP246" s="36" t="str">
        <f t="shared" si="850"/>
        <v/>
      </c>
      <c r="AGQ246" s="39">
        <f t="shared" si="864"/>
        <v>9</v>
      </c>
      <c r="AGR246" s="36" t="str">
        <f t="shared" si="865"/>
        <v/>
      </c>
      <c r="AGS246" s="36" t="str">
        <f t="shared" si="851"/>
        <v/>
      </c>
      <c r="AGT246" s="39">
        <f t="shared" si="866"/>
        <v>8</v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9</v>
      </c>
      <c r="B247" s="48" t="s">
        <v>133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 t="s">
        <v>386</v>
      </c>
      <c r="BG247" s="57"/>
      <c r="BH247" s="57"/>
      <c r="BI247" s="57"/>
      <c r="BJ247" s="57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 t="s">
        <v>386</v>
      </c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 t="s">
        <v>386</v>
      </c>
      <c r="DH247" s="57" t="s">
        <v>386</v>
      </c>
      <c r="DI247" s="57"/>
      <c r="DJ247" s="57"/>
      <c r="DK247" s="57"/>
      <c r="DL247" s="57"/>
      <c r="DM247" s="57" t="s">
        <v>386</v>
      </c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 t="s">
        <v>386</v>
      </c>
      <c r="EG247" s="57"/>
      <c r="EH247" s="57"/>
      <c r="EI247" s="57"/>
      <c r="EJ247" s="57"/>
      <c r="EK247" s="57"/>
      <c r="EL247" s="57"/>
      <c r="EM247" s="61"/>
      <c r="EN247" s="57" t="s">
        <v>386</v>
      </c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 t="s">
        <v>386</v>
      </c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 t="s">
        <v>386</v>
      </c>
      <c r="FV247" s="57"/>
      <c r="FW247" s="57"/>
      <c r="FX247" s="57"/>
      <c r="FY247" s="57"/>
      <c r="FZ247" s="38"/>
      <c r="GA247" s="61"/>
      <c r="GB247" s="57"/>
      <c r="GC247" s="57"/>
      <c r="GD247" s="57"/>
      <c r="GE247" s="57"/>
      <c r="GF247" s="57"/>
      <c r="GG247" s="57" t="s">
        <v>386</v>
      </c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38"/>
      <c r="GU247" s="61"/>
      <c r="GV247" s="57" t="s">
        <v>386</v>
      </c>
      <c r="GW247" s="57" t="s">
        <v>386</v>
      </c>
      <c r="GX247" s="57"/>
      <c r="GY247" s="57"/>
      <c r="GZ247" s="57"/>
      <c r="HA247" s="57"/>
      <c r="HB247" s="57"/>
      <c r="HC247" s="57"/>
      <c r="HD247" s="57"/>
      <c r="HE247" s="57"/>
      <c r="HF247" s="57"/>
      <c r="HG247" s="57" t="s">
        <v>386</v>
      </c>
      <c r="HH247" s="57"/>
      <c r="HI247" s="57"/>
      <c r="HJ247" s="57"/>
      <c r="HK247" s="57"/>
      <c r="HL247" s="57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 t="s">
        <v>386</v>
      </c>
      <c r="IV247" s="57"/>
      <c r="IW247" s="57"/>
      <c r="IX247" s="57"/>
      <c r="IY247" s="57"/>
      <c r="IZ247" s="57"/>
      <c r="JA247" s="38"/>
      <c r="JB247" s="38"/>
      <c r="JC247" s="61"/>
      <c r="JD247" s="57"/>
      <c r="JE247" s="57"/>
      <c r="JF247" s="57"/>
      <c r="JG247" s="57" t="s">
        <v>386</v>
      </c>
      <c r="JH247" s="57" t="s">
        <v>386</v>
      </c>
      <c r="JI247" s="57"/>
      <c r="JJ247" s="57"/>
      <c r="JK247" s="57"/>
      <c r="JL247" s="57"/>
      <c r="JM247" s="57"/>
      <c r="JN247" s="57"/>
      <c r="JO247" s="57"/>
      <c r="JP247" s="57"/>
      <c r="JQ247" s="57"/>
      <c r="JR247" s="57"/>
      <c r="JS247" s="57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>
        <f t="shared" si="848"/>
        <v>2</v>
      </c>
      <c r="AGL247" s="36" t="str">
        <f t="shared" si="861"/>
        <v/>
      </c>
      <c r="AGM247" s="36" t="str">
        <f t="shared" si="849"/>
        <v/>
      </c>
      <c r="AGN247" s="39">
        <f t="shared" si="862"/>
        <v>1</v>
      </c>
      <c r="AGO247" s="36" t="str">
        <f t="shared" si="863"/>
        <v/>
      </c>
      <c r="AGP247" s="36" t="str">
        <f t="shared" si="850"/>
        <v/>
      </c>
      <c r="AGQ247" s="39">
        <f t="shared" si="864"/>
        <v>8</v>
      </c>
      <c r="AGR247" s="36" t="str">
        <f t="shared" si="865"/>
        <v/>
      </c>
      <c r="AGS247" s="36" t="str">
        <f t="shared" si="851"/>
        <v/>
      </c>
      <c r="AGT247" s="39">
        <f t="shared" si="866"/>
        <v>5</v>
      </c>
      <c r="AGU247" s="36" t="str">
        <f t="shared" si="867"/>
        <v/>
      </c>
      <c r="AGV247" s="36" t="str">
        <f t="shared" si="852"/>
        <v/>
      </c>
      <c r="AGW247" s="39">
        <f t="shared" si="868"/>
        <v>2</v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10</v>
      </c>
      <c r="B248" s="48" t="s">
        <v>134</v>
      </c>
      <c r="C248" s="37"/>
      <c r="D248" s="35"/>
      <c r="E248" s="35"/>
      <c r="F248" s="35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61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61"/>
      <c r="CF248" s="57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/>
      <c r="CV248" s="57"/>
      <c r="CW248" s="57"/>
      <c r="CX248" s="57"/>
      <c r="CY248" s="61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 t="s">
        <v>386</v>
      </c>
      <c r="FB248" s="57"/>
      <c r="FC248" s="57"/>
      <c r="FD248" s="57"/>
      <c r="FE248" s="38"/>
      <c r="FF248" s="38"/>
      <c r="FG248" s="61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38"/>
      <c r="GA248" s="61"/>
      <c r="GB248" s="57"/>
      <c r="GC248" s="57"/>
      <c r="GD248" s="57"/>
      <c r="GE248" s="57"/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38"/>
      <c r="GU248" s="61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  <c r="IX248" s="57"/>
      <c r="IY248" s="57"/>
      <c r="IZ248" s="57"/>
      <c r="JA248" s="38"/>
      <c r="JB248" s="38"/>
      <c r="JC248" s="61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57"/>
      <c r="JR248" s="57"/>
      <c r="JS248" s="57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 t="str">
        <f t="shared" si="848"/>
        <v/>
      </c>
      <c r="AGL248" s="36" t="str">
        <f t="shared" si="861"/>
        <v/>
      </c>
      <c r="AGM248" s="36" t="str">
        <f t="shared" si="849"/>
        <v/>
      </c>
      <c r="AGN248" s="39" t="str">
        <f t="shared" si="862"/>
        <v/>
      </c>
      <c r="AGO248" s="36" t="str">
        <f t="shared" si="863"/>
        <v/>
      </c>
      <c r="AGP248" s="36" t="str">
        <f t="shared" si="850"/>
        <v/>
      </c>
      <c r="AGQ248" s="39">
        <f t="shared" si="864"/>
        <v>1</v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11</v>
      </c>
      <c r="B249" s="48" t="s">
        <v>135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61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 t="s">
        <v>386</v>
      </c>
      <c r="FB249" s="57"/>
      <c r="FC249" s="57"/>
      <c r="FD249" s="57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38"/>
      <c r="GA249" s="61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38"/>
      <c r="GU249" s="61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61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38"/>
      <c r="JB249" s="38"/>
      <c r="JC249" s="61"/>
      <c r="JD249" s="57"/>
      <c r="JE249" s="57"/>
      <c r="JF249" s="57"/>
      <c r="JG249" s="57"/>
      <c r="JH249" s="57"/>
      <c r="JI249" s="57"/>
      <c r="JJ249" s="57"/>
      <c r="JK249" s="57"/>
      <c r="JL249" s="57"/>
      <c r="JM249" s="57"/>
      <c r="JN249" s="57"/>
      <c r="JO249" s="57"/>
      <c r="JP249" s="57"/>
      <c r="JQ249" s="57"/>
      <c r="JR249" s="57"/>
      <c r="JS249" s="57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 t="str">
        <f t="shared" si="848"/>
        <v/>
      </c>
      <c r="AGL249" s="36" t="str">
        <f t="shared" si="861"/>
        <v/>
      </c>
      <c r="AGM249" s="36" t="str">
        <f t="shared" si="849"/>
        <v/>
      </c>
      <c r="AGN249" s="39" t="str">
        <f t="shared" si="862"/>
        <v/>
      </c>
      <c r="AGO249" s="36" t="str">
        <f t="shared" si="863"/>
        <v/>
      </c>
      <c r="AGP249" s="36" t="str">
        <f t="shared" si="850"/>
        <v/>
      </c>
      <c r="AGQ249" s="39">
        <f t="shared" si="864"/>
        <v>1</v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12</v>
      </c>
      <c r="B250" s="48" t="s">
        <v>136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 t="s">
        <v>386</v>
      </c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 t="s">
        <v>397</v>
      </c>
      <c r="AS250" s="57" t="s">
        <v>397</v>
      </c>
      <c r="AT250" s="57" t="s">
        <v>397</v>
      </c>
      <c r="AU250" s="57"/>
      <c r="AV250" s="57"/>
      <c r="AW250" s="57"/>
      <c r="AX250" s="57" t="s">
        <v>397</v>
      </c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 t="s">
        <v>386</v>
      </c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 t="s">
        <v>386</v>
      </c>
      <c r="CT250" s="57"/>
      <c r="CU250" s="57"/>
      <c r="CV250" s="57"/>
      <c r="CW250" s="57"/>
      <c r="CX250" s="57"/>
      <c r="CY250" s="61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 t="s">
        <v>386</v>
      </c>
      <c r="DN250" s="57"/>
      <c r="DO250" s="57"/>
      <c r="DP250" s="57"/>
      <c r="DQ250" s="57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 t="s">
        <v>386</v>
      </c>
      <c r="EG250" s="57"/>
      <c r="EH250" s="57"/>
      <c r="EI250" s="57"/>
      <c r="EJ250" s="57"/>
      <c r="EK250" s="57"/>
      <c r="EL250" s="57"/>
      <c r="EM250" s="61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 t="s">
        <v>386</v>
      </c>
      <c r="FB250" s="57"/>
      <c r="FC250" s="57"/>
      <c r="FD250" s="57"/>
      <c r="FE250" s="38"/>
      <c r="FF250" s="38"/>
      <c r="FG250" s="61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 t="s">
        <v>386</v>
      </c>
      <c r="FT250" s="57"/>
      <c r="FU250" s="57" t="s">
        <v>386</v>
      </c>
      <c r="FV250" s="57"/>
      <c r="FW250" s="57"/>
      <c r="FX250" s="57"/>
      <c r="FY250" s="57"/>
      <c r="FZ250" s="38"/>
      <c r="GA250" s="61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38"/>
      <c r="GU250" s="61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61"/>
      <c r="IJ250" s="57"/>
      <c r="IK250" s="57"/>
      <c r="IL250" s="57"/>
      <c r="IM250" s="57"/>
      <c r="IN250" s="57"/>
      <c r="IO250" s="57"/>
      <c r="IP250" s="57"/>
      <c r="IQ250" s="57"/>
      <c r="IR250" s="57"/>
      <c r="IS250" s="57"/>
      <c r="IT250" s="57"/>
      <c r="IU250" s="57" t="s">
        <v>387</v>
      </c>
      <c r="IV250" s="57"/>
      <c r="IW250" s="57"/>
      <c r="IX250" s="57"/>
      <c r="IY250" s="57"/>
      <c r="IZ250" s="57"/>
      <c r="JA250" s="38"/>
      <c r="JB250" s="38"/>
      <c r="JC250" s="61"/>
      <c r="JD250" s="57"/>
      <c r="JE250" s="57"/>
      <c r="JF250" s="57"/>
      <c r="JG250" s="57"/>
      <c r="JH250" s="57"/>
      <c r="JI250" s="57"/>
      <c r="JJ250" s="57"/>
      <c r="JK250" s="57"/>
      <c r="JL250" s="57"/>
      <c r="JM250" s="57"/>
      <c r="JN250" s="57"/>
      <c r="JO250" s="57"/>
      <c r="JP250" s="57"/>
      <c r="JQ250" s="57"/>
      <c r="JR250" s="57"/>
      <c r="JS250" s="57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>
        <f t="shared" si="861"/>
        <v>4</v>
      </c>
      <c r="AGM250" s="36" t="str">
        <f t="shared" si="849"/>
        <v/>
      </c>
      <c r="AGN250" s="39">
        <f t="shared" si="862"/>
        <v>2</v>
      </c>
      <c r="AGO250" s="36" t="str">
        <f t="shared" si="863"/>
        <v/>
      </c>
      <c r="AGP250" s="36" t="str">
        <f t="shared" si="850"/>
        <v/>
      </c>
      <c r="AGQ250" s="39">
        <f t="shared" si="864"/>
        <v>6</v>
      </c>
      <c r="AGR250" s="36" t="str">
        <f t="shared" si="865"/>
        <v/>
      </c>
      <c r="AGS250" s="36">
        <f t="shared" si="851"/>
        <v>1</v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13</v>
      </c>
      <c r="B251" s="48" t="s">
        <v>137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61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 t="s">
        <v>386</v>
      </c>
      <c r="FB251" s="57"/>
      <c r="FC251" s="57"/>
      <c r="FD251" s="57"/>
      <c r="FE251" s="38"/>
      <c r="FF251" s="38"/>
      <c r="FG251" s="61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38"/>
      <c r="GA251" s="61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38"/>
      <c r="GU251" s="61"/>
      <c r="GV251" s="57" t="s">
        <v>386</v>
      </c>
      <c r="GW251" s="57" t="s">
        <v>386</v>
      </c>
      <c r="GX251" s="57"/>
      <c r="GY251" s="57"/>
      <c r="GZ251" s="57" t="s">
        <v>386</v>
      </c>
      <c r="HA251" s="57" t="s">
        <v>386</v>
      </c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61"/>
      <c r="IJ251" s="57" t="s">
        <v>386</v>
      </c>
      <c r="IK251" s="57" t="s">
        <v>386</v>
      </c>
      <c r="IL251" s="57"/>
      <c r="IM251" s="57"/>
      <c r="IN251" s="57"/>
      <c r="IO251" s="57"/>
      <c r="IP251" s="57"/>
      <c r="IQ251" s="57"/>
      <c r="IR251" s="57"/>
      <c r="IS251" s="57"/>
      <c r="IT251" s="57"/>
      <c r="IU251" s="57"/>
      <c r="IV251" s="57"/>
      <c r="IW251" s="57"/>
      <c r="IX251" s="57"/>
      <c r="IY251" s="57"/>
      <c r="IZ251" s="57"/>
      <c r="JA251" s="38"/>
      <c r="JB251" s="38"/>
      <c r="JC251" s="61"/>
      <c r="JD251" s="57"/>
      <c r="JE251" s="57"/>
      <c r="JF251" s="57"/>
      <c r="JG251" s="57"/>
      <c r="JH251" s="57"/>
      <c r="JI251" s="57"/>
      <c r="JJ251" s="57"/>
      <c r="JK251" s="57"/>
      <c r="JL251" s="57"/>
      <c r="JM251" s="57"/>
      <c r="JN251" s="57"/>
      <c r="JO251" s="57"/>
      <c r="JP251" s="57"/>
      <c r="JQ251" s="57"/>
      <c r="JR251" s="57"/>
      <c r="JS251" s="57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>
        <f t="shared" si="864"/>
        <v>1</v>
      </c>
      <c r="AGR251" s="36" t="str">
        <f t="shared" si="865"/>
        <v/>
      </c>
      <c r="AGS251" s="36" t="str">
        <f t="shared" si="851"/>
        <v/>
      </c>
      <c r="AGT251" s="39">
        <f t="shared" si="866"/>
        <v>6</v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14</v>
      </c>
      <c r="B252" s="48" t="s">
        <v>138</v>
      </c>
      <c r="C252" s="37"/>
      <c r="D252" s="35"/>
      <c r="E252" s="35"/>
      <c r="F252" s="35"/>
      <c r="G252" s="57"/>
      <c r="H252" s="57" t="s">
        <v>387</v>
      </c>
      <c r="I252" s="57" t="s">
        <v>387</v>
      </c>
      <c r="J252" s="57"/>
      <c r="K252" s="57" t="s">
        <v>387</v>
      </c>
      <c r="L252" s="57" t="s">
        <v>387</v>
      </c>
      <c r="M252" s="57"/>
      <c r="N252" s="57"/>
      <c r="O252" s="57" t="s">
        <v>387</v>
      </c>
      <c r="P252" s="57" t="s">
        <v>387</v>
      </c>
      <c r="Q252" s="57" t="s">
        <v>387</v>
      </c>
      <c r="R252" s="57"/>
      <c r="S252" s="57" t="s">
        <v>387</v>
      </c>
      <c r="T252" s="57" t="s">
        <v>387</v>
      </c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 t="s">
        <v>387</v>
      </c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 t="s">
        <v>387</v>
      </c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/>
      <c r="BP252" s="57"/>
      <c r="BQ252" s="57"/>
      <c r="BR252" s="57"/>
      <c r="BS252" s="57" t="s">
        <v>397</v>
      </c>
      <c r="BT252" s="57" t="s">
        <v>397</v>
      </c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 t="s">
        <v>386</v>
      </c>
      <c r="CR252" s="57"/>
      <c r="CS252" s="57"/>
      <c r="CT252" s="57"/>
      <c r="CU252" s="57" t="s">
        <v>387</v>
      </c>
      <c r="CV252" s="57" t="s">
        <v>387</v>
      </c>
      <c r="CW252" s="57"/>
      <c r="CX252" s="57"/>
      <c r="CY252" s="61"/>
      <c r="CZ252" s="57" t="s">
        <v>387</v>
      </c>
      <c r="DA252" s="57"/>
      <c r="DB252" s="57"/>
      <c r="DC252" s="57" t="s">
        <v>387</v>
      </c>
      <c r="DD252" s="57" t="s">
        <v>387</v>
      </c>
      <c r="DE252" s="57" t="s">
        <v>387</v>
      </c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 t="s">
        <v>386</v>
      </c>
      <c r="EF252" s="57"/>
      <c r="EG252" s="57"/>
      <c r="EH252" s="57"/>
      <c r="EI252" s="57"/>
      <c r="EJ252" s="57"/>
      <c r="EK252" s="57"/>
      <c r="EL252" s="57"/>
      <c r="EM252" s="61"/>
      <c r="EN252" s="57"/>
      <c r="EO252" s="57"/>
      <c r="EP252" s="57"/>
      <c r="EQ252" s="57"/>
      <c r="ER252" s="57"/>
      <c r="ES252" s="57"/>
      <c r="ET252" s="57"/>
      <c r="EU252" s="57"/>
      <c r="EV252" s="57" t="s">
        <v>386</v>
      </c>
      <c r="EW252" s="57"/>
      <c r="EX252" s="57"/>
      <c r="EY252" s="57"/>
      <c r="EZ252" s="57"/>
      <c r="FA252" s="57" t="s">
        <v>386</v>
      </c>
      <c r="FB252" s="57"/>
      <c r="FC252" s="57"/>
      <c r="FD252" s="57"/>
      <c r="FE252" s="38"/>
      <c r="FF252" s="38"/>
      <c r="FG252" s="61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38"/>
      <c r="GA252" s="61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 t="s">
        <v>397</v>
      </c>
      <c r="GP252" s="57"/>
      <c r="GQ252" s="57" t="s">
        <v>397</v>
      </c>
      <c r="GR252" s="57" t="s">
        <v>397</v>
      </c>
      <c r="GS252" s="57"/>
      <c r="GT252" s="38"/>
      <c r="GU252" s="61"/>
      <c r="GV252" s="57" t="s">
        <v>397</v>
      </c>
      <c r="GW252" s="57" t="s">
        <v>397</v>
      </c>
      <c r="GX252" s="57"/>
      <c r="GY252" s="57"/>
      <c r="GZ252" s="57" t="s">
        <v>397</v>
      </c>
      <c r="HA252" s="57" t="s">
        <v>397</v>
      </c>
      <c r="HB252" s="57"/>
      <c r="HC252" s="57" t="s">
        <v>397</v>
      </c>
      <c r="HD252" s="57" t="s">
        <v>397</v>
      </c>
      <c r="HE252" s="57"/>
      <c r="HF252" s="57"/>
      <c r="HG252" s="57" t="s">
        <v>397</v>
      </c>
      <c r="HH252" s="57"/>
      <c r="HI252" s="57"/>
      <c r="HJ252" s="57"/>
      <c r="HK252" s="57" t="s">
        <v>397</v>
      </c>
      <c r="HL252" s="57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61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  <c r="IX252" s="57"/>
      <c r="IY252" s="57"/>
      <c r="IZ252" s="57"/>
      <c r="JA252" s="38"/>
      <c r="JB252" s="38"/>
      <c r="JC252" s="61"/>
      <c r="JD252" s="57"/>
      <c r="JE252" s="57"/>
      <c r="JF252" s="57"/>
      <c r="JG252" s="57"/>
      <c r="JH252" s="57"/>
      <c r="JI252" s="57"/>
      <c r="JJ252" s="57"/>
      <c r="JK252" s="57"/>
      <c r="JL252" s="57"/>
      <c r="JM252" s="57"/>
      <c r="JN252" s="57"/>
      <c r="JO252" s="57"/>
      <c r="JP252" s="57"/>
      <c r="JQ252" s="57"/>
      <c r="JR252" s="57"/>
      <c r="JS252" s="57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 t="str">
        <f t="shared" si="848"/>
        <v/>
      </c>
      <c r="AGL252" s="36">
        <f t="shared" si="861"/>
        <v>2</v>
      </c>
      <c r="AGM252" s="36">
        <f t="shared" si="849"/>
        <v>11</v>
      </c>
      <c r="AGN252" s="39" t="str">
        <f t="shared" si="862"/>
        <v/>
      </c>
      <c r="AGO252" s="36" t="str">
        <f t="shared" si="863"/>
        <v/>
      </c>
      <c r="AGP252" s="36">
        <f t="shared" si="850"/>
        <v>6</v>
      </c>
      <c r="AGQ252" s="39">
        <f t="shared" si="864"/>
        <v>4</v>
      </c>
      <c r="AGR252" s="36">
        <f t="shared" si="865"/>
        <v>11</v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15</v>
      </c>
      <c r="B253" s="48" t="s">
        <v>139</v>
      </c>
      <c r="C253" s="37"/>
      <c r="D253" s="35"/>
      <c r="E253" s="35"/>
      <c r="F253" s="35"/>
      <c r="G253" s="57"/>
      <c r="H253" s="57" t="s">
        <v>386</v>
      </c>
      <c r="I253" s="57"/>
      <c r="J253" s="57"/>
      <c r="K253" s="57" t="s">
        <v>386</v>
      </c>
      <c r="L253" s="57" t="s">
        <v>386</v>
      </c>
      <c r="M253" s="57"/>
      <c r="N253" s="57"/>
      <c r="O253" s="57"/>
      <c r="P253" s="57"/>
      <c r="Q253" s="57"/>
      <c r="R253" s="57"/>
      <c r="S253" s="57" t="s">
        <v>386</v>
      </c>
      <c r="T253" s="57"/>
      <c r="U253" s="57"/>
      <c r="V253" s="57"/>
      <c r="W253" s="57" t="s">
        <v>386</v>
      </c>
      <c r="X253" s="57"/>
      <c r="Y253" s="57"/>
      <c r="Z253" s="57"/>
      <c r="AA253" s="57" t="s">
        <v>386</v>
      </c>
      <c r="AB253" s="57" t="s">
        <v>386</v>
      </c>
      <c r="AC253" s="57" t="s">
        <v>386</v>
      </c>
      <c r="AD253" s="57"/>
      <c r="AE253" s="57" t="s">
        <v>386</v>
      </c>
      <c r="AF253" s="57" t="s">
        <v>386</v>
      </c>
      <c r="AG253" s="57"/>
      <c r="AH253" s="57"/>
      <c r="AI253" s="57"/>
      <c r="AJ253" s="57"/>
      <c r="AK253" s="57" t="s">
        <v>386</v>
      </c>
      <c r="AL253" s="57"/>
      <c r="AM253" s="57" t="s">
        <v>386</v>
      </c>
      <c r="AN253" s="57" t="s">
        <v>386</v>
      </c>
      <c r="AO253" s="57"/>
      <c r="AP253" s="38"/>
      <c r="AQ253" s="37"/>
      <c r="AR253" s="57" t="s">
        <v>386</v>
      </c>
      <c r="AS253" s="57" t="s">
        <v>386</v>
      </c>
      <c r="AT253" s="57" t="s">
        <v>386</v>
      </c>
      <c r="AU253" s="57"/>
      <c r="AV253" s="57" t="s">
        <v>386</v>
      </c>
      <c r="AW253" s="57"/>
      <c r="AX253" s="57"/>
      <c r="AY253" s="57"/>
      <c r="AZ253" s="57" t="s">
        <v>386</v>
      </c>
      <c r="BA253" s="57" t="s">
        <v>386</v>
      </c>
      <c r="BB253" s="57"/>
      <c r="BC253" s="57"/>
      <c r="BD253" s="57" t="s">
        <v>386</v>
      </c>
      <c r="BE253" s="57"/>
      <c r="BF253" s="57" t="s">
        <v>386</v>
      </c>
      <c r="BG253" s="57"/>
      <c r="BH253" s="57" t="s">
        <v>386</v>
      </c>
      <c r="BI253" s="57" t="s">
        <v>386</v>
      </c>
      <c r="BJ253" s="57"/>
      <c r="BK253" s="61"/>
      <c r="BL253" s="57" t="s">
        <v>386</v>
      </c>
      <c r="BM253" s="57"/>
      <c r="BN253" s="57"/>
      <c r="BO253" s="57" t="s">
        <v>386</v>
      </c>
      <c r="BP253" s="57" t="s">
        <v>386</v>
      </c>
      <c r="BQ253" s="57" t="s">
        <v>386</v>
      </c>
      <c r="BR253" s="57"/>
      <c r="BS253" s="57" t="s">
        <v>397</v>
      </c>
      <c r="BT253" s="57" t="s">
        <v>397</v>
      </c>
      <c r="BU253" s="57"/>
      <c r="BV253" s="57"/>
      <c r="BW253" s="57"/>
      <c r="BX253" s="57"/>
      <c r="BY253" s="57"/>
      <c r="BZ253" s="57" t="s">
        <v>397</v>
      </c>
      <c r="CA253" s="57"/>
      <c r="CB253" s="57" t="s">
        <v>397</v>
      </c>
      <c r="CC253" s="57"/>
      <c r="CD253" s="57"/>
      <c r="CE253" s="61"/>
      <c r="CF253" s="57" t="s">
        <v>387</v>
      </c>
      <c r="CG253" s="57" t="s">
        <v>387</v>
      </c>
      <c r="CH253" s="57"/>
      <c r="CI253" s="57"/>
      <c r="CJ253" s="57" t="s">
        <v>387</v>
      </c>
      <c r="CK253" s="57"/>
      <c r="CL253" s="57"/>
      <c r="CM253" s="57" t="s">
        <v>387</v>
      </c>
      <c r="CN253" s="57" t="s">
        <v>387</v>
      </c>
      <c r="CO253" s="57"/>
      <c r="CP253" s="57"/>
      <c r="CQ253" s="57" t="s">
        <v>387</v>
      </c>
      <c r="CR253" s="57" t="s">
        <v>387</v>
      </c>
      <c r="CS253" s="57" t="s">
        <v>387</v>
      </c>
      <c r="CT253" s="57"/>
      <c r="CU253" s="57" t="s">
        <v>387</v>
      </c>
      <c r="CV253" s="57" t="s">
        <v>387</v>
      </c>
      <c r="CW253" s="57"/>
      <c r="CX253" s="57"/>
      <c r="CY253" s="61"/>
      <c r="CZ253" s="57" t="s">
        <v>397</v>
      </c>
      <c r="DA253" s="57"/>
      <c r="DB253" s="57"/>
      <c r="DC253" s="57" t="s">
        <v>397</v>
      </c>
      <c r="DD253" s="57" t="s">
        <v>397</v>
      </c>
      <c r="DE253" s="57" t="s">
        <v>397</v>
      </c>
      <c r="DF253" s="57"/>
      <c r="DG253" s="57" t="s">
        <v>397</v>
      </c>
      <c r="DH253" s="57" t="s">
        <v>397</v>
      </c>
      <c r="DI253" s="57"/>
      <c r="DJ253" s="57"/>
      <c r="DK253" s="57"/>
      <c r="DL253" s="57"/>
      <c r="DM253" s="57" t="s">
        <v>397</v>
      </c>
      <c r="DN253" s="57"/>
      <c r="DO253" s="57" t="s">
        <v>397</v>
      </c>
      <c r="DP253" s="57" t="s">
        <v>397</v>
      </c>
      <c r="DQ253" s="57"/>
      <c r="DR253" s="38"/>
      <c r="DS253" s="61"/>
      <c r="DT253" s="57" t="s">
        <v>386</v>
      </c>
      <c r="DU253" s="57" t="s">
        <v>386</v>
      </c>
      <c r="DV253" s="57"/>
      <c r="DW253" s="57" t="s">
        <v>386</v>
      </c>
      <c r="DX253" s="57" t="s">
        <v>386</v>
      </c>
      <c r="DY253" s="57"/>
      <c r="DZ253" s="57"/>
      <c r="EA253" s="57" t="s">
        <v>386</v>
      </c>
      <c r="EB253" s="57" t="s">
        <v>386</v>
      </c>
      <c r="EC253" s="57"/>
      <c r="ED253" s="57"/>
      <c r="EE253" s="57" t="s">
        <v>386</v>
      </c>
      <c r="EF253" s="57" t="s">
        <v>386</v>
      </c>
      <c r="EG253" s="57"/>
      <c r="EH253" s="57"/>
      <c r="EI253" s="57" t="s">
        <v>386</v>
      </c>
      <c r="EJ253" s="57" t="s">
        <v>386</v>
      </c>
      <c r="EK253" s="57"/>
      <c r="EL253" s="57"/>
      <c r="EM253" s="61"/>
      <c r="EN253" s="57" t="s">
        <v>386</v>
      </c>
      <c r="EO253" s="57"/>
      <c r="EP253" s="57"/>
      <c r="EQ253" s="57" t="s">
        <v>386</v>
      </c>
      <c r="ER253" s="57"/>
      <c r="ES253" s="57" t="s">
        <v>386</v>
      </c>
      <c r="ET253" s="57"/>
      <c r="EU253" s="57" t="s">
        <v>386</v>
      </c>
      <c r="EV253" s="57"/>
      <c r="EW253" s="57"/>
      <c r="EX253" s="57"/>
      <c r="EY253" s="57"/>
      <c r="EZ253" s="57"/>
      <c r="FA253" s="57" t="s">
        <v>386</v>
      </c>
      <c r="FB253" s="57"/>
      <c r="FC253" s="57" t="s">
        <v>386</v>
      </c>
      <c r="FD253" s="57" t="s">
        <v>386</v>
      </c>
      <c r="FE253" s="38"/>
      <c r="FF253" s="38"/>
      <c r="FG253" s="61"/>
      <c r="FH253" s="57" t="s">
        <v>386</v>
      </c>
      <c r="FI253" s="57" t="s">
        <v>386</v>
      </c>
      <c r="FJ253" s="57"/>
      <c r="FK253" s="57"/>
      <c r="FL253" s="57" t="s">
        <v>386</v>
      </c>
      <c r="FM253" s="57" t="s">
        <v>386</v>
      </c>
      <c r="FN253" s="57"/>
      <c r="FO253" s="57" t="s">
        <v>386</v>
      </c>
      <c r="FP253" s="57" t="s">
        <v>386</v>
      </c>
      <c r="FQ253" s="57"/>
      <c r="FR253" s="57"/>
      <c r="FS253" s="57" t="s">
        <v>386</v>
      </c>
      <c r="FT253" s="57"/>
      <c r="FU253" s="57" t="s">
        <v>386</v>
      </c>
      <c r="FV253" s="57"/>
      <c r="FW253" s="57" t="s">
        <v>386</v>
      </c>
      <c r="FX253" s="57" t="s">
        <v>386</v>
      </c>
      <c r="FY253" s="57"/>
      <c r="FZ253" s="38"/>
      <c r="GA253" s="61"/>
      <c r="GB253" s="57" t="s">
        <v>386</v>
      </c>
      <c r="GC253" s="57"/>
      <c r="GD253" s="57"/>
      <c r="GE253" s="57" t="s">
        <v>386</v>
      </c>
      <c r="GF253" s="57" t="s">
        <v>386</v>
      </c>
      <c r="GG253" s="57" t="s">
        <v>386</v>
      </c>
      <c r="GH253" s="57"/>
      <c r="GI253" s="57"/>
      <c r="GJ253" s="57"/>
      <c r="GK253" s="57"/>
      <c r="GL253" s="57"/>
      <c r="GM253" s="57"/>
      <c r="GN253" s="57"/>
      <c r="GO253" s="57" t="s">
        <v>386</v>
      </c>
      <c r="GP253" s="57"/>
      <c r="GQ253" s="57" t="s">
        <v>386</v>
      </c>
      <c r="GR253" s="57" t="s">
        <v>386</v>
      </c>
      <c r="GS253" s="57"/>
      <c r="GT253" s="38"/>
      <c r="GU253" s="61"/>
      <c r="GV253" s="57" t="s">
        <v>386</v>
      </c>
      <c r="GW253" s="57" t="s">
        <v>386</v>
      </c>
      <c r="GX253" s="57"/>
      <c r="GY253" s="57"/>
      <c r="GZ253" s="57" t="s">
        <v>386</v>
      </c>
      <c r="HA253" s="57" t="s">
        <v>386</v>
      </c>
      <c r="HB253" s="57"/>
      <c r="HC253" s="57" t="s">
        <v>386</v>
      </c>
      <c r="HD253" s="57" t="s">
        <v>386</v>
      </c>
      <c r="HE253" s="57"/>
      <c r="HF253" s="57"/>
      <c r="HG253" s="57" t="s">
        <v>386</v>
      </c>
      <c r="HH253" s="57"/>
      <c r="HI253" s="57"/>
      <c r="HJ253" s="57"/>
      <c r="HK253" s="57" t="s">
        <v>386</v>
      </c>
      <c r="HL253" s="57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61"/>
      <c r="IJ253" s="57" t="s">
        <v>386</v>
      </c>
      <c r="IK253" s="57" t="s">
        <v>386</v>
      </c>
      <c r="IL253" s="57"/>
      <c r="IM253" s="57"/>
      <c r="IN253" s="57"/>
      <c r="IO253" s="57"/>
      <c r="IP253" s="57"/>
      <c r="IQ253" s="57"/>
      <c r="IR253" s="57"/>
      <c r="IS253" s="57"/>
      <c r="IT253" s="57"/>
      <c r="IU253" s="57" t="s">
        <v>386</v>
      </c>
      <c r="IV253" s="57"/>
      <c r="IW253" s="57"/>
      <c r="IX253" s="57"/>
      <c r="IY253" s="57" t="s">
        <v>386</v>
      </c>
      <c r="IZ253" s="57" t="s">
        <v>386</v>
      </c>
      <c r="JA253" s="38"/>
      <c r="JB253" s="38"/>
      <c r="JC253" s="61"/>
      <c r="JD253" s="57"/>
      <c r="JE253" s="57"/>
      <c r="JF253" s="57"/>
      <c r="JG253" s="57" t="s">
        <v>386</v>
      </c>
      <c r="JH253" s="57" t="s">
        <v>386</v>
      </c>
      <c r="JI253" s="57"/>
      <c r="JJ253" s="57"/>
      <c r="JK253" s="57" t="s">
        <v>386</v>
      </c>
      <c r="JL253" s="57"/>
      <c r="JM253" s="57"/>
      <c r="JN253" s="57"/>
      <c r="JO253" s="57"/>
      <c r="JP253" s="57"/>
      <c r="JQ253" s="57"/>
      <c r="JR253" s="57"/>
      <c r="JS253" s="57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>
        <f t="shared" si="848"/>
        <v>3</v>
      </c>
      <c r="AGL253" s="36">
        <f t="shared" si="861"/>
        <v>4</v>
      </c>
      <c r="AGM253" s="36">
        <f t="shared" si="849"/>
        <v>5</v>
      </c>
      <c r="AGN253" s="39">
        <f t="shared" si="862"/>
        <v>27</v>
      </c>
      <c r="AGO253" s="36">
        <f t="shared" si="863"/>
        <v>9</v>
      </c>
      <c r="AGP253" s="36">
        <f t="shared" si="850"/>
        <v>5</v>
      </c>
      <c r="AGQ253" s="39">
        <f t="shared" si="864"/>
        <v>27</v>
      </c>
      <c r="AGR253" s="36" t="str">
        <f t="shared" si="865"/>
        <v/>
      </c>
      <c r="AGS253" s="36" t="str">
        <f t="shared" si="851"/>
        <v/>
      </c>
      <c r="AGT253" s="39">
        <f t="shared" si="866"/>
        <v>20</v>
      </c>
      <c r="AGU253" s="36" t="str">
        <f t="shared" si="867"/>
        <v/>
      </c>
      <c r="AGV253" s="36" t="str">
        <f t="shared" si="852"/>
        <v/>
      </c>
      <c r="AGW253" s="39">
        <f t="shared" si="868"/>
        <v>3</v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16</v>
      </c>
      <c r="B254" s="48" t="s">
        <v>140</v>
      </c>
      <c r="C254" s="37"/>
      <c r="D254" s="35"/>
      <c r="E254" s="35"/>
      <c r="F254" s="35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 t="s">
        <v>397</v>
      </c>
      <c r="AF254" s="57" t="s">
        <v>397</v>
      </c>
      <c r="AG254" s="57" t="s">
        <v>397</v>
      </c>
      <c r="AH254" s="57"/>
      <c r="AI254" s="57"/>
      <c r="AJ254" s="57"/>
      <c r="AK254" s="57" t="s">
        <v>397</v>
      </c>
      <c r="AL254" s="57"/>
      <c r="AM254" s="57" t="s">
        <v>397</v>
      </c>
      <c r="AN254" s="57" t="s">
        <v>397</v>
      </c>
      <c r="AO254" s="57"/>
      <c r="AP254" s="38"/>
      <c r="AQ254" s="37"/>
      <c r="AR254" s="57" t="s">
        <v>397</v>
      </c>
      <c r="AS254" s="57" t="s">
        <v>397</v>
      </c>
      <c r="AT254" s="57" t="s">
        <v>397</v>
      </c>
      <c r="AU254" s="57"/>
      <c r="AV254" s="57" t="s">
        <v>397</v>
      </c>
      <c r="AW254" s="57"/>
      <c r="AX254" s="57"/>
      <c r="AY254" s="57"/>
      <c r="AZ254" s="57" t="s">
        <v>397</v>
      </c>
      <c r="BA254" s="57" t="s">
        <v>397</v>
      </c>
      <c r="BB254" s="57"/>
      <c r="BC254" s="57"/>
      <c r="BD254" s="57" t="s">
        <v>397</v>
      </c>
      <c r="BE254" s="57"/>
      <c r="BF254" s="57" t="s">
        <v>397</v>
      </c>
      <c r="BG254" s="57"/>
      <c r="BH254" s="57" t="s">
        <v>397</v>
      </c>
      <c r="BI254" s="57" t="s">
        <v>397</v>
      </c>
      <c r="BJ254" s="57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57"/>
      <c r="CX254" s="57"/>
      <c r="CY254" s="61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38"/>
      <c r="DS254" s="61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38"/>
      <c r="FF254" s="38"/>
      <c r="FG254" s="61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38"/>
      <c r="GA254" s="61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/>
      <c r="GP254" s="57"/>
      <c r="GQ254" s="57"/>
      <c r="GR254" s="57"/>
      <c r="GS254" s="57"/>
      <c r="GT254" s="38"/>
      <c r="GU254" s="61"/>
      <c r="GV254" s="57" t="s">
        <v>397</v>
      </c>
      <c r="GW254" s="57" t="s">
        <v>397</v>
      </c>
      <c r="GX254" s="57"/>
      <c r="GY254" s="57"/>
      <c r="GZ254" s="57" t="s">
        <v>397</v>
      </c>
      <c r="HA254" s="57" t="s">
        <v>397</v>
      </c>
      <c r="HB254" s="57"/>
      <c r="HC254" s="57" t="s">
        <v>397</v>
      </c>
      <c r="HD254" s="57" t="s">
        <v>397</v>
      </c>
      <c r="HE254" s="57"/>
      <c r="HF254" s="57"/>
      <c r="HG254" s="57" t="s">
        <v>397</v>
      </c>
      <c r="HH254" s="57"/>
      <c r="HI254" s="57"/>
      <c r="HJ254" s="57"/>
      <c r="HK254" s="57" t="s">
        <v>397</v>
      </c>
      <c r="HL254" s="57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/>
      <c r="IK254" s="57"/>
      <c r="IL254" s="57"/>
      <c r="IM254" s="57"/>
      <c r="IN254" s="57"/>
      <c r="IO254" s="57"/>
      <c r="IP254" s="57"/>
      <c r="IQ254" s="57"/>
      <c r="IR254" s="57"/>
      <c r="IS254" s="57"/>
      <c r="IT254" s="57"/>
      <c r="IU254" s="57"/>
      <c r="IV254" s="57"/>
      <c r="IW254" s="57"/>
      <c r="IX254" s="57"/>
      <c r="IY254" s="57"/>
      <c r="IZ254" s="57"/>
      <c r="JA254" s="38"/>
      <c r="JB254" s="38"/>
      <c r="JC254" s="61"/>
      <c r="JD254" s="57"/>
      <c r="JE254" s="57"/>
      <c r="JF254" s="57"/>
      <c r="JG254" s="57"/>
      <c r="JH254" s="57"/>
      <c r="JI254" s="57"/>
      <c r="JJ254" s="57"/>
      <c r="JK254" s="57"/>
      <c r="JL254" s="57"/>
      <c r="JM254" s="57"/>
      <c r="JN254" s="57"/>
      <c r="JO254" s="57"/>
      <c r="JP254" s="57"/>
      <c r="JQ254" s="57"/>
      <c r="JR254" s="57"/>
      <c r="JS254" s="57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 t="str">
        <f t="shared" si="860"/>
        <v/>
      </c>
      <c r="AGH254" s="35" t="str">
        <f t="shared" si="848"/>
        <v/>
      </c>
      <c r="AGL254" s="36">
        <f t="shared" si="861"/>
        <v>16</v>
      </c>
      <c r="AGM254" s="36" t="str">
        <f t="shared" si="849"/>
        <v/>
      </c>
      <c r="AGN254" s="39" t="str">
        <f t="shared" si="862"/>
        <v/>
      </c>
      <c r="AGO254" s="36" t="str">
        <f t="shared" si="863"/>
        <v/>
      </c>
      <c r="AGP254" s="36" t="str">
        <f t="shared" si="850"/>
        <v/>
      </c>
      <c r="AGQ254" s="39" t="str">
        <f t="shared" si="864"/>
        <v/>
      </c>
      <c r="AGR254" s="36">
        <f t="shared" si="865"/>
        <v>8</v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17</v>
      </c>
      <c r="B255" s="48" t="s">
        <v>141</v>
      </c>
      <c r="C255" s="37"/>
      <c r="D255" s="35"/>
      <c r="E255" s="35"/>
      <c r="F255" s="35"/>
      <c r="G255" s="57"/>
      <c r="H255" s="57" t="s">
        <v>386</v>
      </c>
      <c r="I255" s="57"/>
      <c r="J255" s="57"/>
      <c r="K255" s="57"/>
      <c r="L255" s="57"/>
      <c r="M255" s="57"/>
      <c r="N255" s="57"/>
      <c r="O255" s="57" t="s">
        <v>386</v>
      </c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 t="s">
        <v>386</v>
      </c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38"/>
      <c r="AQ255" s="37"/>
      <c r="AR255" s="57"/>
      <c r="AS255" s="57"/>
      <c r="AT255" s="57"/>
      <c r="AU255" s="57"/>
      <c r="AV255" s="57"/>
      <c r="AW255" s="57"/>
      <c r="AX255" s="57"/>
      <c r="AY255" s="57"/>
      <c r="AZ255" s="57" t="s">
        <v>386</v>
      </c>
      <c r="BA255" s="57" t="s">
        <v>386</v>
      </c>
      <c r="BB255" s="57"/>
      <c r="BC255" s="57"/>
      <c r="BD255" s="57" t="s">
        <v>386</v>
      </c>
      <c r="BE255" s="57"/>
      <c r="BF255" s="57" t="s">
        <v>386</v>
      </c>
      <c r="BG255" s="57"/>
      <c r="BH255" s="57" t="s">
        <v>386</v>
      </c>
      <c r="BI255" s="57"/>
      <c r="BJ255" s="57"/>
      <c r="BK255" s="61"/>
      <c r="BL255" s="57"/>
      <c r="BM255" s="57"/>
      <c r="BN255" s="57"/>
      <c r="BO255" s="57"/>
      <c r="BP255" s="57" t="s">
        <v>386</v>
      </c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61"/>
      <c r="CF255" s="57"/>
      <c r="CG255" s="57"/>
      <c r="CH255" s="57"/>
      <c r="CI255" s="57"/>
      <c r="CJ255" s="57"/>
      <c r="CK255" s="57"/>
      <c r="CL255" s="57"/>
      <c r="CM255" s="57" t="s">
        <v>386</v>
      </c>
      <c r="CN255" s="57" t="s">
        <v>386</v>
      </c>
      <c r="CO255" s="57"/>
      <c r="CP255" s="57"/>
      <c r="CQ255" s="57" t="s">
        <v>386</v>
      </c>
      <c r="CR255" s="57"/>
      <c r="CS255" s="57"/>
      <c r="CT255" s="57"/>
      <c r="CU255" s="57"/>
      <c r="CV255" s="57"/>
      <c r="CW255" s="57"/>
      <c r="CX255" s="57"/>
      <c r="CY255" s="61"/>
      <c r="CZ255" s="57" t="s">
        <v>386</v>
      </c>
      <c r="DA255" s="57"/>
      <c r="DB255" s="57"/>
      <c r="DC255" s="57" t="s">
        <v>386</v>
      </c>
      <c r="DD255" s="57"/>
      <c r="DE255" s="57" t="s">
        <v>386</v>
      </c>
      <c r="DF255" s="57"/>
      <c r="DG255" s="57" t="s">
        <v>386</v>
      </c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 t="s">
        <v>386</v>
      </c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386</v>
      </c>
      <c r="EV255" s="57"/>
      <c r="EW255" s="57"/>
      <c r="EX255" s="57"/>
      <c r="EY255" s="57"/>
      <c r="EZ255" s="57"/>
      <c r="FA255" s="57"/>
      <c r="FB255" s="57"/>
      <c r="FC255" s="57" t="s">
        <v>386</v>
      </c>
      <c r="FD255" s="57"/>
      <c r="FE255" s="38"/>
      <c r="FF255" s="38"/>
      <c r="FG255" s="61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 t="s">
        <v>386</v>
      </c>
      <c r="FU255" s="57" t="s">
        <v>386</v>
      </c>
      <c r="FV255" s="57"/>
      <c r="FW255" s="57" t="s">
        <v>386</v>
      </c>
      <c r="FX255" s="57"/>
      <c r="FY255" s="57"/>
      <c r="FZ255" s="38"/>
      <c r="GA255" s="61"/>
      <c r="GB255" s="57"/>
      <c r="GC255" s="57"/>
      <c r="GD255" s="57"/>
      <c r="GE255" s="57" t="s">
        <v>386</v>
      </c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57"/>
      <c r="GQ255" s="57"/>
      <c r="GR255" s="57"/>
      <c r="GS255" s="57"/>
      <c r="GT255" s="38"/>
      <c r="GU255" s="61"/>
      <c r="GV255" s="57"/>
      <c r="GW255" s="57"/>
      <c r="GX255" s="57"/>
      <c r="GY255" s="57"/>
      <c r="GZ255" s="57"/>
      <c r="HA255" s="57"/>
      <c r="HB255" s="57"/>
      <c r="HC255" s="57"/>
      <c r="HD255" s="57"/>
      <c r="HE255" s="57"/>
      <c r="HF255" s="57"/>
      <c r="HG255" s="57"/>
      <c r="HH255" s="57"/>
      <c r="HI255" s="57"/>
      <c r="HJ255" s="57"/>
      <c r="HK255" s="57"/>
      <c r="HL255" s="57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/>
      <c r="IK255" s="57"/>
      <c r="IL255" s="57"/>
      <c r="IM255" s="57"/>
      <c r="IN255" s="57"/>
      <c r="IO255" s="57"/>
      <c r="IP255" s="57"/>
      <c r="IQ255" s="57"/>
      <c r="IR255" s="57"/>
      <c r="IS255" s="57"/>
      <c r="IT255" s="57"/>
      <c r="IU255" s="57"/>
      <c r="IV255" s="57"/>
      <c r="IW255" s="57"/>
      <c r="IX255" s="57"/>
      <c r="IY255" s="57"/>
      <c r="IZ255" s="57"/>
      <c r="JA255" s="38"/>
      <c r="JB255" s="38"/>
      <c r="JC255" s="61"/>
      <c r="JD255" s="57"/>
      <c r="JE255" s="57"/>
      <c r="JF255" s="57"/>
      <c r="JG255" s="57"/>
      <c r="JH255" s="57"/>
      <c r="JI255" s="57"/>
      <c r="JJ255" s="57"/>
      <c r="JK255" s="57"/>
      <c r="JL255" s="57"/>
      <c r="JM255" s="57"/>
      <c r="JN255" s="57"/>
      <c r="JO255" s="57"/>
      <c r="JP255" s="57"/>
      <c r="JQ255" s="57"/>
      <c r="JR255" s="57"/>
      <c r="JS255" s="57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 t="str">
        <f t="shared" si="860"/>
        <v/>
      </c>
      <c r="AGH255" s="35" t="str">
        <f t="shared" si="848"/>
        <v/>
      </c>
      <c r="AGL255" s="36" t="str">
        <f t="shared" si="861"/>
        <v/>
      </c>
      <c r="AGM255" s="36" t="str">
        <f t="shared" si="849"/>
        <v/>
      </c>
      <c r="AGN255" s="39">
        <f t="shared" si="862"/>
        <v>11</v>
      </c>
      <c r="AGO255" s="36" t="str">
        <f t="shared" si="863"/>
        <v/>
      </c>
      <c r="AGP255" s="36" t="str">
        <f t="shared" si="850"/>
        <v/>
      </c>
      <c r="AGQ255" s="39">
        <f t="shared" si="864"/>
        <v>11</v>
      </c>
      <c r="AGR255" s="36" t="str">
        <f t="shared" si="865"/>
        <v/>
      </c>
      <c r="AGS255" s="36" t="str">
        <f t="shared" si="851"/>
        <v/>
      </c>
      <c r="AGT255" s="39">
        <f t="shared" si="866"/>
        <v>1</v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18</v>
      </c>
      <c r="B256" s="36"/>
      <c r="C256" s="37"/>
      <c r="D256" s="35"/>
      <c r="E256" s="35"/>
      <c r="F256" s="35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7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7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7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7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38"/>
      <c r="DS256" s="37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7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61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 t="str">
        <f t="shared" si="861"/>
        <v/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19</v>
      </c>
      <c r="B257" s="36"/>
      <c r="C257" s="37"/>
      <c r="D257" s="35"/>
      <c r="E257" s="35"/>
      <c r="F257" s="35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7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7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7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7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7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 t="str">
        <f t="shared" si="848"/>
        <v/>
      </c>
      <c r="AGL257" s="36" t="str">
        <f t="shared" si="861"/>
        <v/>
      </c>
      <c r="AGM257" s="36" t="str">
        <f t="shared" si="849"/>
        <v/>
      </c>
      <c r="AGN257" s="39" t="str">
        <f t="shared" si="862"/>
        <v/>
      </c>
      <c r="AGO257" s="36" t="str">
        <f t="shared" si="863"/>
        <v/>
      </c>
      <c r="AGP257" s="36" t="str">
        <f t="shared" si="850"/>
        <v/>
      </c>
      <c r="AGQ257" s="39" t="str">
        <f t="shared" si="864"/>
        <v/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32" customFormat="1" x14ac:dyDescent="0.25">
      <c r="A258" s="31" t="s">
        <v>41</v>
      </c>
      <c r="C258" s="33"/>
      <c r="D258" s="33"/>
      <c r="E258" s="33"/>
      <c r="F258" s="34"/>
      <c r="G258" s="33"/>
      <c r="H258" s="33"/>
      <c r="I258" s="33"/>
      <c r="J258" s="34"/>
      <c r="K258" s="33"/>
      <c r="L258" s="33"/>
      <c r="M258" s="33"/>
      <c r="N258" s="34"/>
      <c r="O258" s="33"/>
      <c r="P258" s="33"/>
      <c r="Q258" s="33"/>
      <c r="R258" s="34"/>
      <c r="S258" s="33"/>
      <c r="T258" s="33"/>
      <c r="U258" s="33"/>
      <c r="V258" s="34"/>
      <c r="W258" s="33"/>
      <c r="X258" s="33"/>
      <c r="Y258" s="33"/>
      <c r="Z258" s="34"/>
      <c r="AA258" s="33"/>
      <c r="AB258" s="33"/>
      <c r="AC258" s="33"/>
      <c r="AD258" s="34"/>
      <c r="AE258" s="33"/>
      <c r="AF258" s="33"/>
      <c r="AG258" s="33"/>
      <c r="AH258" s="34"/>
      <c r="AI258" s="33"/>
      <c r="AJ258" s="33"/>
      <c r="AK258" s="33"/>
      <c r="AL258" s="34"/>
      <c r="AM258" s="33"/>
      <c r="AN258" s="33"/>
      <c r="AO258" s="33"/>
      <c r="AP258" s="34"/>
      <c r="AQ258" s="33"/>
      <c r="AR258" s="33"/>
      <c r="AS258" s="33"/>
      <c r="AT258" s="34"/>
      <c r="AU258" s="33"/>
      <c r="AV258" s="33"/>
      <c r="AW258" s="33"/>
      <c r="AX258" s="34"/>
      <c r="AY258" s="33"/>
      <c r="AZ258" s="33"/>
      <c r="BA258" s="33"/>
      <c r="BB258" s="34"/>
      <c r="BC258" s="33"/>
      <c r="BD258" s="33"/>
      <c r="BE258" s="33"/>
      <c r="BF258" s="34"/>
      <c r="BG258" s="33"/>
      <c r="BH258" s="33"/>
      <c r="BI258" s="33"/>
      <c r="BJ258" s="34"/>
      <c r="BK258" s="33"/>
      <c r="BL258" s="33"/>
      <c r="BM258" s="33"/>
      <c r="BN258" s="34"/>
      <c r="BO258" s="33"/>
      <c r="BP258" s="33"/>
      <c r="BQ258" s="33"/>
      <c r="BR258" s="34"/>
      <c r="BS258" s="33"/>
      <c r="BT258" s="33"/>
      <c r="BU258" s="33"/>
      <c r="BV258" s="34"/>
      <c r="BW258" s="33"/>
      <c r="BX258" s="33"/>
      <c r="BY258" s="33"/>
      <c r="BZ258" s="34"/>
      <c r="CA258" s="33"/>
      <c r="CB258" s="33"/>
      <c r="CC258" s="33"/>
      <c r="CD258" s="34"/>
      <c r="CE258" s="33"/>
      <c r="CF258" s="33"/>
      <c r="CG258" s="33"/>
      <c r="CH258" s="34"/>
      <c r="CI258" s="33"/>
      <c r="CJ258" s="33"/>
      <c r="CK258" s="33"/>
      <c r="CL258" s="34"/>
      <c r="CM258" s="33"/>
      <c r="CN258" s="33"/>
      <c r="CO258" s="33"/>
      <c r="CP258" s="34"/>
      <c r="CQ258" s="33"/>
      <c r="CR258" s="33"/>
      <c r="CS258" s="33"/>
      <c r="CT258" s="34"/>
      <c r="CU258" s="33"/>
      <c r="CV258" s="33"/>
      <c r="CW258" s="33"/>
      <c r="CX258" s="34"/>
      <c r="CY258" s="33"/>
      <c r="CZ258" s="33"/>
      <c r="DA258" s="33"/>
      <c r="DB258" s="34"/>
      <c r="DC258" s="33"/>
      <c r="DD258" s="33"/>
      <c r="DE258" s="33"/>
      <c r="DF258" s="34"/>
      <c r="DG258" s="33"/>
      <c r="DH258" s="33"/>
      <c r="DI258" s="33"/>
      <c r="DJ258" s="34"/>
      <c r="DK258" s="33"/>
      <c r="DL258" s="33"/>
      <c r="DM258" s="33"/>
      <c r="DN258" s="34"/>
      <c r="DO258" s="33"/>
      <c r="DP258" s="33"/>
      <c r="DQ258" s="33"/>
      <c r="DR258" s="34"/>
      <c r="DS258" s="33"/>
      <c r="DT258" s="33"/>
      <c r="DU258" s="33"/>
      <c r="DV258" s="34"/>
      <c r="DW258" s="33"/>
      <c r="DX258" s="33"/>
      <c r="DY258" s="33"/>
      <c r="DZ258" s="34"/>
      <c r="EA258" s="33"/>
      <c r="EB258" s="33"/>
      <c r="EC258" s="33"/>
      <c r="ED258" s="34"/>
      <c r="EE258" s="33"/>
      <c r="EF258" s="33"/>
      <c r="EG258" s="33"/>
      <c r="EH258" s="34"/>
      <c r="EI258" s="33"/>
      <c r="EJ258" s="33"/>
      <c r="EK258" s="33"/>
      <c r="EL258" s="34"/>
      <c r="EM258" s="33"/>
      <c r="EN258" s="33"/>
      <c r="EO258" s="33"/>
      <c r="EP258" s="34"/>
      <c r="EQ258" s="33"/>
      <c r="ER258" s="33"/>
      <c r="ES258" s="33"/>
      <c r="ET258" s="34"/>
      <c r="EU258" s="33"/>
      <c r="EV258" s="33"/>
      <c r="EW258" s="33"/>
      <c r="EX258" s="34"/>
      <c r="EY258" s="33"/>
      <c r="EZ258" s="33"/>
      <c r="FA258" s="33"/>
      <c r="FB258" s="34"/>
      <c r="FC258" s="33"/>
      <c r="FD258" s="33"/>
      <c r="FE258" s="33"/>
      <c r="FF258" s="34"/>
      <c r="FG258" s="33"/>
      <c r="FH258" s="33"/>
      <c r="FI258" s="33"/>
      <c r="FJ258" s="34"/>
      <c r="FK258" s="33"/>
      <c r="FL258" s="33"/>
      <c r="FM258" s="33"/>
      <c r="FN258" s="34"/>
      <c r="FO258" s="33"/>
      <c r="FP258" s="33"/>
      <c r="FQ258" s="33"/>
      <c r="FR258" s="34"/>
      <c r="FS258" s="33"/>
      <c r="FT258" s="33"/>
      <c r="FU258" s="33"/>
      <c r="FV258" s="34"/>
      <c r="FW258" s="33"/>
      <c r="FX258" s="33"/>
      <c r="FY258" s="33"/>
      <c r="FZ258" s="34"/>
      <c r="GA258" s="33"/>
      <c r="GB258" s="33"/>
      <c r="GC258" s="33"/>
      <c r="GD258" s="34"/>
      <c r="GE258" s="33"/>
      <c r="GF258" s="33"/>
      <c r="GG258" s="33"/>
      <c r="GH258" s="34"/>
      <c r="GI258" s="33"/>
      <c r="GJ258" s="33"/>
      <c r="GK258" s="33"/>
      <c r="GL258" s="34"/>
      <c r="GM258" s="33"/>
      <c r="GN258" s="33"/>
      <c r="GO258" s="33"/>
      <c r="GP258" s="34"/>
      <c r="GQ258" s="33"/>
      <c r="GR258" s="33"/>
      <c r="GS258" s="33"/>
      <c r="GT258" s="34"/>
      <c r="GU258" s="33"/>
      <c r="GV258" s="33"/>
      <c r="GW258" s="33"/>
      <c r="GX258" s="34"/>
      <c r="GY258" s="33"/>
      <c r="GZ258" s="33"/>
      <c r="HA258" s="33"/>
      <c r="HB258" s="34"/>
      <c r="HC258" s="33"/>
      <c r="HD258" s="33"/>
      <c r="HE258" s="33"/>
      <c r="HF258" s="34"/>
      <c r="HG258" s="33"/>
      <c r="HH258" s="33"/>
      <c r="HI258" s="33"/>
      <c r="HJ258" s="34"/>
      <c r="HK258" s="33"/>
      <c r="HL258" s="33"/>
      <c r="HM258" s="33"/>
      <c r="HN258" s="34"/>
      <c r="HO258" s="33"/>
      <c r="HP258" s="33"/>
      <c r="HQ258" s="33"/>
      <c r="HR258" s="34"/>
      <c r="HS258" s="33"/>
      <c r="HT258" s="33"/>
      <c r="HU258" s="33"/>
      <c r="HV258" s="34"/>
      <c r="HW258" s="33"/>
      <c r="HX258" s="33"/>
      <c r="HY258" s="33"/>
      <c r="HZ258" s="34"/>
      <c r="IA258" s="33"/>
      <c r="IB258" s="33"/>
      <c r="IC258" s="33"/>
      <c r="ID258" s="34"/>
      <c r="IE258" s="33"/>
      <c r="IF258" s="33"/>
      <c r="IG258" s="33"/>
      <c r="IH258" s="34"/>
      <c r="II258" s="33"/>
      <c r="IJ258" s="33"/>
      <c r="IK258" s="33"/>
      <c r="IL258" s="34"/>
      <c r="IM258" s="33"/>
      <c r="IN258" s="33"/>
      <c r="IO258" s="33"/>
      <c r="IP258" s="34"/>
      <c r="IQ258" s="33"/>
      <c r="IR258" s="33"/>
      <c r="IS258" s="33"/>
      <c r="IT258" s="34"/>
      <c r="IU258" s="33"/>
      <c r="IV258" s="33"/>
      <c r="IW258" s="33"/>
      <c r="IX258" s="34"/>
      <c r="IY258" s="33"/>
      <c r="IZ258" s="33"/>
      <c r="JA258" s="33"/>
      <c r="JB258" s="34"/>
      <c r="JC258" s="33"/>
      <c r="JD258" s="33"/>
      <c r="JE258" s="33"/>
      <c r="JF258" s="34"/>
      <c r="JG258" s="33"/>
      <c r="JH258" s="33"/>
      <c r="JI258" s="33"/>
      <c r="JJ258" s="34"/>
      <c r="JK258" s="33"/>
      <c r="JL258" s="33"/>
      <c r="JM258" s="33"/>
      <c r="JN258" s="34"/>
      <c r="JO258" s="33"/>
      <c r="JP258" s="33"/>
      <c r="JQ258" s="33"/>
      <c r="JR258" s="34"/>
      <c r="JS258" s="33"/>
      <c r="JT258" s="33"/>
      <c r="JU258" s="33"/>
      <c r="JV258" s="34"/>
      <c r="JW258" s="33"/>
      <c r="JX258" s="33"/>
      <c r="JY258" s="33"/>
      <c r="JZ258" s="34"/>
      <c r="KA258" s="33"/>
      <c r="KB258" s="33"/>
      <c r="KC258" s="33"/>
      <c r="KD258" s="34"/>
      <c r="KE258" s="33"/>
      <c r="KF258" s="33"/>
      <c r="KG258" s="33"/>
      <c r="KH258" s="34"/>
      <c r="KI258" s="33"/>
      <c r="KJ258" s="33"/>
      <c r="KK258" s="33"/>
      <c r="KL258" s="34"/>
      <c r="KM258" s="33"/>
      <c r="KN258" s="33"/>
      <c r="KO258" s="33"/>
      <c r="KP258" s="34"/>
      <c r="KQ258" s="33"/>
      <c r="KR258" s="33"/>
      <c r="KS258" s="33"/>
      <c r="KT258" s="34"/>
      <c r="KU258" s="33"/>
      <c r="KV258" s="33"/>
      <c r="KW258" s="33"/>
      <c r="KX258" s="34"/>
      <c r="KY258" s="33"/>
      <c r="KZ258" s="33"/>
      <c r="LA258" s="33"/>
      <c r="LB258" s="34"/>
      <c r="LC258" s="33"/>
      <c r="LD258" s="33"/>
      <c r="LE258" s="33"/>
      <c r="LF258" s="34"/>
      <c r="LG258" s="33"/>
      <c r="LH258" s="33"/>
      <c r="LI258" s="33"/>
      <c r="LJ258" s="34"/>
      <c r="LK258" s="33"/>
      <c r="LL258" s="33"/>
      <c r="LM258" s="33"/>
      <c r="LN258" s="34"/>
      <c r="LO258" s="33"/>
      <c r="LP258" s="33"/>
      <c r="LQ258" s="33"/>
      <c r="LR258" s="34"/>
      <c r="LS258" s="33"/>
      <c r="LT258" s="33"/>
      <c r="LU258" s="33"/>
      <c r="LV258" s="34"/>
      <c r="LW258" s="33"/>
      <c r="LX258" s="33"/>
      <c r="LY258" s="33"/>
      <c r="LZ258" s="34"/>
      <c r="MA258" s="33"/>
      <c r="MB258" s="33"/>
      <c r="MC258" s="33"/>
      <c r="MD258" s="34"/>
      <c r="ME258" s="33"/>
      <c r="MF258" s="33"/>
      <c r="MG258" s="33"/>
      <c r="MH258" s="34"/>
      <c r="MI258" s="33"/>
      <c r="MJ258" s="33"/>
      <c r="MK258" s="33"/>
      <c r="ML258" s="34"/>
      <c r="MM258" s="33"/>
      <c r="MN258" s="33"/>
      <c r="MO258" s="33"/>
      <c r="MP258" s="34"/>
      <c r="MQ258" s="33"/>
      <c r="MR258" s="33"/>
      <c r="MS258" s="33"/>
      <c r="MT258" s="34"/>
      <c r="MU258" s="33"/>
      <c r="MV258" s="33"/>
      <c r="MW258" s="33"/>
      <c r="MX258" s="34"/>
      <c r="MY258" s="33"/>
      <c r="MZ258" s="33"/>
      <c r="NA258" s="33"/>
      <c r="NB258" s="34"/>
      <c r="NC258" s="33"/>
      <c r="ND258" s="33"/>
      <c r="NE258" s="33"/>
      <c r="NF258" s="34"/>
      <c r="NG258" s="33"/>
      <c r="NH258" s="33"/>
      <c r="NI258" s="33"/>
      <c r="NJ258" s="34"/>
      <c r="NK258" s="33"/>
      <c r="NL258" s="33"/>
      <c r="NM258" s="33"/>
      <c r="NN258" s="34"/>
      <c r="NO258" s="33"/>
      <c r="NP258" s="33"/>
      <c r="NQ258" s="33"/>
      <c r="NR258" s="34"/>
      <c r="NS258" s="33"/>
      <c r="NT258" s="33"/>
      <c r="NU258" s="33"/>
      <c r="NV258" s="34"/>
      <c r="NW258" s="33"/>
      <c r="NX258" s="33"/>
      <c r="NY258" s="33"/>
      <c r="NZ258" s="34"/>
      <c r="OA258" s="33"/>
      <c r="OB258" s="33"/>
      <c r="OC258" s="33"/>
      <c r="OD258" s="34"/>
      <c r="OE258" s="33"/>
      <c r="OF258" s="33"/>
      <c r="OG258" s="33"/>
      <c r="OH258" s="34"/>
      <c r="OI258" s="33"/>
      <c r="OJ258" s="33"/>
      <c r="OK258" s="33"/>
      <c r="OL258" s="34"/>
      <c r="OM258" s="33"/>
      <c r="ON258" s="33"/>
      <c r="OO258" s="33"/>
      <c r="OP258" s="34"/>
      <c r="OQ258" s="33"/>
      <c r="OR258" s="33"/>
      <c r="OS258" s="33"/>
      <c r="OT258" s="34"/>
      <c r="OU258" s="33"/>
      <c r="OV258" s="33"/>
      <c r="OW258" s="33"/>
      <c r="OX258" s="34"/>
      <c r="OY258" s="33"/>
      <c r="OZ258" s="33"/>
      <c r="PA258" s="33"/>
      <c r="PB258" s="34"/>
      <c r="PC258" s="33"/>
      <c r="PD258" s="33"/>
      <c r="PE258" s="33"/>
      <c r="PF258" s="34"/>
      <c r="PG258" s="33"/>
      <c r="PH258" s="33"/>
      <c r="PI258" s="33"/>
      <c r="PJ258" s="34"/>
      <c r="PK258" s="33"/>
      <c r="PL258" s="33"/>
      <c r="PM258" s="33"/>
      <c r="PN258" s="34"/>
      <c r="PO258" s="33"/>
      <c r="PP258" s="33"/>
      <c r="PQ258" s="33"/>
      <c r="PR258" s="34"/>
      <c r="PS258" s="33"/>
      <c r="PT258" s="33"/>
      <c r="PU258" s="33"/>
      <c r="PV258" s="34"/>
      <c r="PW258" s="33"/>
      <c r="PX258" s="33"/>
      <c r="PY258" s="33"/>
      <c r="PZ258" s="34"/>
      <c r="QA258" s="33"/>
      <c r="QB258" s="33"/>
      <c r="QC258" s="33"/>
      <c r="QD258" s="34"/>
      <c r="QE258" s="33"/>
      <c r="QF258" s="33"/>
      <c r="QG258" s="33"/>
      <c r="QH258" s="34"/>
      <c r="QI258" s="33"/>
      <c r="QJ258" s="33"/>
      <c r="QK258" s="33"/>
      <c r="QL258" s="34"/>
      <c r="QM258" s="33"/>
      <c r="QN258" s="33"/>
      <c r="QO258" s="33"/>
      <c r="QP258" s="34"/>
      <c r="QQ258" s="33"/>
      <c r="QR258" s="33"/>
      <c r="QS258" s="33"/>
      <c r="QT258" s="34"/>
      <c r="QU258" s="33"/>
      <c r="QV258" s="33"/>
      <c r="QW258" s="33"/>
      <c r="QX258" s="34"/>
      <c r="QY258" s="33"/>
      <c r="QZ258" s="33"/>
      <c r="RA258" s="33"/>
      <c r="RB258" s="34"/>
      <c r="RC258" s="33"/>
      <c r="RD258" s="33"/>
      <c r="RE258" s="33"/>
      <c r="RF258" s="34"/>
      <c r="RG258" s="33"/>
      <c r="RH258" s="33"/>
      <c r="RI258" s="33"/>
      <c r="RJ258" s="34"/>
      <c r="RK258" s="33"/>
      <c r="RL258" s="33"/>
      <c r="RM258" s="33"/>
      <c r="RN258" s="34"/>
      <c r="RO258" s="33"/>
      <c r="RP258" s="33"/>
      <c r="RQ258" s="33"/>
      <c r="RR258" s="34"/>
      <c r="RS258" s="33"/>
      <c r="RT258" s="33"/>
      <c r="RU258" s="33"/>
      <c r="RV258" s="34"/>
      <c r="RW258" s="33"/>
      <c r="RX258" s="33"/>
      <c r="RY258" s="33"/>
      <c r="RZ258" s="34"/>
      <c r="SA258" s="33"/>
      <c r="SB258" s="33"/>
      <c r="SC258" s="33"/>
      <c r="SD258" s="34"/>
      <c r="SE258" s="33"/>
      <c r="SF258" s="33"/>
      <c r="SG258" s="33"/>
      <c r="SH258" s="34"/>
      <c r="SI258" s="33"/>
      <c r="SJ258" s="33"/>
      <c r="SK258" s="33"/>
      <c r="SL258" s="34"/>
      <c r="SM258" s="33"/>
      <c r="SN258" s="33"/>
      <c r="SO258" s="33"/>
      <c r="SP258" s="34"/>
      <c r="SQ258" s="33"/>
      <c r="SR258" s="33"/>
      <c r="SS258" s="33"/>
      <c r="ST258" s="34"/>
      <c r="SU258" s="33"/>
      <c r="SV258" s="33"/>
      <c r="SW258" s="33"/>
      <c r="SX258" s="34"/>
      <c r="SY258" s="33"/>
      <c r="SZ258" s="33"/>
      <c r="TA258" s="33"/>
      <c r="TB258" s="34"/>
      <c r="TC258" s="33"/>
      <c r="TD258" s="33"/>
      <c r="TE258" s="33"/>
      <c r="TF258" s="34"/>
      <c r="TG258" s="33"/>
      <c r="TH258" s="33"/>
      <c r="TI258" s="33"/>
      <c r="TJ258" s="34"/>
      <c r="TK258" s="33"/>
      <c r="TL258" s="33"/>
      <c r="TM258" s="33"/>
      <c r="TN258" s="34"/>
      <c r="TO258" s="33"/>
      <c r="TP258" s="33"/>
      <c r="TQ258" s="33"/>
      <c r="TR258" s="34"/>
      <c r="TS258" s="33"/>
      <c r="TT258" s="33"/>
      <c r="TU258" s="33"/>
      <c r="TV258" s="34"/>
      <c r="TW258" s="33"/>
      <c r="TX258" s="33"/>
      <c r="TY258" s="33"/>
      <c r="TZ258" s="34"/>
      <c r="UA258" s="33"/>
      <c r="UB258" s="33"/>
      <c r="UC258" s="33"/>
      <c r="UD258" s="34"/>
      <c r="UE258" s="33"/>
      <c r="UF258" s="33"/>
      <c r="UG258" s="33"/>
      <c r="UH258" s="34"/>
      <c r="UI258" s="33"/>
      <c r="UJ258" s="33"/>
      <c r="UK258" s="33"/>
      <c r="UL258" s="34"/>
      <c r="UM258" s="33"/>
      <c r="UN258" s="33"/>
      <c r="UO258" s="33"/>
      <c r="UP258" s="34"/>
      <c r="UQ258" s="33"/>
      <c r="UR258" s="33"/>
      <c r="US258" s="33"/>
      <c r="UT258" s="34"/>
      <c r="UU258" s="33"/>
      <c r="UV258" s="33"/>
      <c r="UW258" s="33"/>
      <c r="UX258" s="34"/>
      <c r="UY258" s="33"/>
      <c r="UZ258" s="33"/>
      <c r="VA258" s="33"/>
      <c r="VB258" s="34"/>
      <c r="VC258" s="33"/>
      <c r="VD258" s="33"/>
      <c r="VE258" s="33"/>
      <c r="VF258" s="34"/>
      <c r="VG258" s="33"/>
      <c r="VH258" s="33"/>
      <c r="VI258" s="33"/>
      <c r="VJ258" s="34"/>
      <c r="VK258" s="33"/>
      <c r="VL258" s="33"/>
      <c r="VM258" s="33"/>
      <c r="VN258" s="34"/>
      <c r="VO258" s="33"/>
      <c r="VP258" s="33"/>
      <c r="VQ258" s="33"/>
      <c r="VR258" s="34"/>
      <c r="VS258" s="33"/>
      <c r="VT258" s="33"/>
      <c r="VU258" s="33"/>
      <c r="VV258" s="34"/>
      <c r="VW258" s="33"/>
      <c r="VX258" s="33"/>
      <c r="VY258" s="33"/>
      <c r="VZ258" s="34"/>
      <c r="WA258" s="33"/>
      <c r="WB258" s="33"/>
      <c r="WC258" s="33"/>
      <c r="WD258" s="34"/>
      <c r="WE258" s="33"/>
      <c r="WF258" s="33"/>
      <c r="WG258" s="33"/>
      <c r="WH258" s="34"/>
      <c r="WI258" s="33"/>
      <c r="WJ258" s="33"/>
      <c r="WK258" s="33"/>
      <c r="WL258" s="34"/>
      <c r="WM258" s="33"/>
      <c r="WN258" s="33"/>
      <c r="WO258" s="33"/>
      <c r="WP258" s="34"/>
      <c r="WQ258" s="33"/>
      <c r="WR258" s="33"/>
      <c r="WS258" s="33"/>
      <c r="WT258" s="34"/>
      <c r="WU258" s="33"/>
      <c r="WV258" s="33"/>
      <c r="WW258" s="33"/>
      <c r="WX258" s="34"/>
      <c r="WY258" s="33"/>
      <c r="WZ258" s="33"/>
      <c r="XA258" s="33"/>
      <c r="XB258" s="34"/>
      <c r="XC258" s="33"/>
      <c r="XD258" s="33"/>
      <c r="XE258" s="33"/>
      <c r="XF258" s="34"/>
      <c r="XG258" s="33"/>
      <c r="XH258" s="33"/>
      <c r="XI258" s="33"/>
      <c r="XJ258" s="34"/>
      <c r="XK258" s="33"/>
      <c r="XL258" s="33"/>
      <c r="XM258" s="33"/>
      <c r="XN258" s="34"/>
      <c r="XO258" s="33"/>
      <c r="XP258" s="33"/>
      <c r="XQ258" s="33"/>
      <c r="XR258" s="34"/>
      <c r="XS258" s="33"/>
      <c r="XT258" s="33"/>
      <c r="XU258" s="33"/>
      <c r="XV258" s="34"/>
      <c r="XW258" s="33"/>
      <c r="XX258" s="33"/>
      <c r="XY258" s="33"/>
      <c r="XZ258" s="34"/>
      <c r="YA258" s="33"/>
      <c r="YB258" s="33"/>
      <c r="YC258" s="33"/>
      <c r="YD258" s="34"/>
      <c r="YE258" s="33"/>
      <c r="YF258" s="33"/>
      <c r="YG258" s="33"/>
      <c r="YH258" s="34"/>
      <c r="YI258" s="33"/>
      <c r="YJ258" s="33"/>
      <c r="YK258" s="33"/>
      <c r="YL258" s="34"/>
      <c r="YM258" s="33"/>
      <c r="YN258" s="33"/>
      <c r="YO258" s="33"/>
      <c r="YP258" s="34"/>
      <c r="YQ258" s="33"/>
      <c r="YR258" s="33"/>
      <c r="YS258" s="33"/>
      <c r="YT258" s="34"/>
      <c r="YU258" s="33"/>
      <c r="YV258" s="33"/>
      <c r="YW258" s="33"/>
      <c r="YX258" s="34"/>
      <c r="YY258" s="33"/>
      <c r="YZ258" s="33"/>
      <c r="ZA258" s="33"/>
      <c r="ZB258" s="34"/>
      <c r="ZC258" s="33"/>
      <c r="ZD258" s="33"/>
      <c r="ZE258" s="33"/>
      <c r="ZF258" s="34"/>
      <c r="ZG258" s="33"/>
      <c r="ZH258" s="33"/>
      <c r="ZI258" s="33"/>
      <c r="ZJ258" s="34"/>
      <c r="ZK258" s="33"/>
      <c r="ZL258" s="33"/>
      <c r="ZM258" s="33"/>
      <c r="ZN258" s="34"/>
      <c r="ZO258" s="33"/>
      <c r="ZP258" s="33"/>
      <c r="ZQ258" s="33"/>
      <c r="ZR258" s="34"/>
      <c r="ZS258" s="33"/>
      <c r="ZT258" s="33"/>
      <c r="ZU258" s="33"/>
      <c r="ZV258" s="34"/>
      <c r="ZW258" s="33"/>
      <c r="ZX258" s="33"/>
      <c r="ZY258" s="33"/>
      <c r="ZZ258" s="34"/>
      <c r="AAA258" s="33"/>
      <c r="AAB258" s="33"/>
      <c r="AAC258" s="33"/>
      <c r="AAD258" s="34"/>
      <c r="AAE258" s="33"/>
      <c r="AAF258" s="33"/>
      <c r="AAG258" s="33"/>
      <c r="AAH258" s="34"/>
      <c r="AAI258" s="33"/>
      <c r="AAJ258" s="33"/>
      <c r="AAK258" s="33"/>
      <c r="AAL258" s="34"/>
      <c r="AAM258" s="33"/>
      <c r="AAN258" s="33"/>
      <c r="AAO258" s="33"/>
      <c r="AAP258" s="34"/>
      <c r="AAQ258" s="33"/>
      <c r="AAR258" s="33"/>
      <c r="AAS258" s="33"/>
      <c r="AAT258" s="34"/>
      <c r="AAU258" s="33"/>
      <c r="AAV258" s="33"/>
      <c r="AAW258" s="33"/>
      <c r="AAX258" s="34"/>
      <c r="AAY258" s="33"/>
      <c r="AAZ258" s="33"/>
      <c r="ABA258" s="33"/>
      <c r="ABB258" s="34"/>
      <c r="ABC258" s="33"/>
      <c r="ABD258" s="33"/>
      <c r="ABE258" s="33"/>
      <c r="ABF258" s="34"/>
      <c r="ABG258" s="33"/>
      <c r="ABH258" s="33"/>
      <c r="ABI258" s="33"/>
      <c r="ABJ258" s="34"/>
      <c r="ABK258" s="33"/>
      <c r="ABL258" s="33"/>
      <c r="ABM258" s="33"/>
      <c r="ABN258" s="34"/>
      <c r="ABO258" s="33"/>
      <c r="ABP258" s="33"/>
      <c r="ABQ258" s="33"/>
      <c r="ABR258" s="34"/>
      <c r="ABS258" s="33"/>
      <c r="ABT258" s="33"/>
      <c r="ABU258" s="33"/>
      <c r="ABV258" s="34"/>
      <c r="ABW258" s="33"/>
      <c r="ABX258" s="33"/>
      <c r="ABY258" s="33"/>
      <c r="ABZ258" s="34"/>
      <c r="ACA258" s="33"/>
      <c r="ACB258" s="33"/>
      <c r="ACC258" s="33"/>
      <c r="ACD258" s="34"/>
      <c r="ACE258" s="33"/>
      <c r="ACF258" s="33"/>
      <c r="ACG258" s="33"/>
      <c r="ACH258" s="34"/>
      <c r="ACI258" s="33"/>
      <c r="ACJ258" s="33"/>
      <c r="ACK258" s="33"/>
      <c r="ACL258" s="34"/>
      <c r="ACM258" s="33"/>
      <c r="ACN258" s="33"/>
      <c r="ACO258" s="33"/>
      <c r="ACP258" s="34"/>
      <c r="ACQ258" s="33"/>
      <c r="ACR258" s="33"/>
      <c r="ACS258" s="33"/>
      <c r="ACT258" s="34"/>
      <c r="ACU258" s="33"/>
      <c r="ACV258" s="33"/>
      <c r="ACW258" s="33"/>
      <c r="ACX258" s="34"/>
      <c r="ACY258" s="33"/>
      <c r="ACZ258" s="33"/>
      <c r="ADA258" s="33"/>
      <c r="ADB258" s="34"/>
      <c r="ADC258" s="33"/>
      <c r="ADD258" s="33"/>
      <c r="ADE258" s="33"/>
      <c r="ADF258" s="34"/>
      <c r="ADG258" s="33"/>
      <c r="ADH258" s="33"/>
      <c r="ADI258" s="33"/>
      <c r="ADJ258" s="34"/>
      <c r="ADK258" s="33"/>
      <c r="ADL258" s="33"/>
      <c r="ADM258" s="33"/>
      <c r="ADN258" s="34"/>
      <c r="ADO258" s="33"/>
      <c r="ADP258" s="33"/>
      <c r="ADQ258" s="33"/>
      <c r="ADR258" s="34"/>
      <c r="ADS258" s="33"/>
      <c r="ADT258" s="33"/>
      <c r="ADU258" s="33"/>
      <c r="ADV258" s="34"/>
      <c r="ADW258" s="33"/>
      <c r="ADX258" s="33"/>
      <c r="ADY258" s="33"/>
      <c r="ADZ258" s="34"/>
      <c r="AEA258" s="33"/>
      <c r="AEB258" s="33"/>
      <c r="AEC258" s="33"/>
      <c r="AED258" s="34"/>
      <c r="AEE258" s="33"/>
      <c r="AEF258" s="33"/>
      <c r="AEG258" s="33"/>
      <c r="AEH258" s="34"/>
      <c r="AEI258" s="33"/>
      <c r="AEJ258" s="33"/>
      <c r="AEK258" s="33"/>
      <c r="AEL258" s="34"/>
      <c r="AEM258" s="33"/>
      <c r="AEN258" s="33"/>
      <c r="AEO258" s="33"/>
      <c r="AEP258" s="34"/>
      <c r="AEQ258" s="33"/>
      <c r="AER258" s="33"/>
      <c r="AES258" s="33"/>
      <c r="AET258" s="34"/>
      <c r="AEU258" s="33"/>
      <c r="AEV258" s="33"/>
      <c r="AEW258" s="33"/>
      <c r="AEX258" s="34"/>
      <c r="AEY258" s="33"/>
      <c r="AEZ258" s="33"/>
      <c r="AFA258" s="33"/>
      <c r="AFB258" s="34"/>
      <c r="AFC258" s="33"/>
      <c r="AFD258" s="33"/>
      <c r="AFE258" s="33"/>
      <c r="AFF258" s="34"/>
      <c r="AFG258" s="33"/>
      <c r="AFH258" s="33"/>
      <c r="AFI258" s="33"/>
      <c r="AFJ258" s="34"/>
      <c r="AFK258" s="33"/>
      <c r="AFL258" s="33"/>
      <c r="AFM258" s="33"/>
      <c r="AFN258" s="34"/>
      <c r="AFO258" s="33"/>
      <c r="AFP258" s="33"/>
      <c r="AFQ258" s="33"/>
      <c r="AFR258" s="34"/>
      <c r="AFS258" s="33"/>
      <c r="AFT258" s="33"/>
      <c r="AFU258" s="33"/>
      <c r="AFV258" s="34"/>
      <c r="AFW258" s="33"/>
      <c r="AFX258" s="33"/>
      <c r="AFY258" s="33"/>
      <c r="AFZ258" s="34"/>
      <c r="AGA258" s="33"/>
      <c r="AGB258" s="33"/>
      <c r="AGC258" s="33"/>
      <c r="AGD258" s="34"/>
      <c r="AGE258" s="33"/>
      <c r="AGF258" s="33"/>
      <c r="AGG258" s="33"/>
      <c r="AGH258" s="33"/>
      <c r="AGI258" s="33"/>
      <c r="AGJ258" s="34"/>
      <c r="AGK258" s="33"/>
      <c r="AGL258" s="33"/>
      <c r="AGM258" s="33"/>
      <c r="AGN258" s="33"/>
      <c r="AGO258" s="34"/>
      <c r="AGP258" s="34"/>
      <c r="AGQ258" s="33"/>
      <c r="AGR258" s="33"/>
      <c r="AGS258" s="33"/>
      <c r="AGT258" s="33"/>
      <c r="AGU258" s="34"/>
      <c r="AGV258" s="34"/>
      <c r="AGW258" s="33"/>
      <c r="AGX258" s="33"/>
      <c r="AGY258" s="33"/>
      <c r="AGZ258" s="33"/>
      <c r="AHA258" s="34"/>
      <c r="AHB258" s="34"/>
      <c r="AHC258" s="33"/>
      <c r="AHD258" s="33"/>
      <c r="AHE258" s="33"/>
      <c r="AHF258" s="33"/>
      <c r="AHG258" s="34"/>
      <c r="AHH258" s="34"/>
      <c r="AHI258" s="33"/>
      <c r="AHJ258" s="33"/>
      <c r="AHK258" s="33"/>
      <c r="AHL258" s="33"/>
      <c r="AHM258" s="34"/>
      <c r="AHN258" s="34"/>
      <c r="AHO258" s="33"/>
      <c r="AHP258" s="33"/>
      <c r="AHQ258" s="33"/>
      <c r="AHR258" s="34"/>
      <c r="AHS258" s="33"/>
      <c r="AHT258" s="33"/>
      <c r="AHU258" s="33"/>
      <c r="AHV258" s="34"/>
      <c r="AHW258" s="33"/>
      <c r="AHX258" s="33"/>
      <c r="AHY258" s="33"/>
      <c r="AHZ258" s="34"/>
      <c r="AIA258" s="33"/>
      <c r="AIB258" s="33"/>
      <c r="AIC258" s="33"/>
      <c r="AID258" s="34"/>
      <c r="AIE258" s="33"/>
      <c r="AIF258" s="33"/>
      <c r="AIG258" s="33"/>
      <c r="AIH258" s="34"/>
    </row>
    <row r="259" spans="1:918" s="5" customFormat="1" outlineLevel="1" x14ac:dyDescent="0.25">
      <c r="A259" s="35">
        <v>1</v>
      </c>
      <c r="B259" s="49" t="s">
        <v>142</v>
      </c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38"/>
      <c r="AL259" s="38"/>
      <c r="AM259" s="38"/>
      <c r="AN259" s="38"/>
      <c r="AO259" s="38"/>
      <c r="AP259" s="38"/>
      <c r="AQ259" s="3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38"/>
      <c r="BG259" s="38"/>
      <c r="BH259" s="38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38"/>
      <c r="BZ259" s="38"/>
      <c r="CA259" s="38"/>
      <c r="CB259" s="38"/>
      <c r="CC259" s="38"/>
      <c r="CD259" s="38"/>
      <c r="CE259" s="61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38"/>
      <c r="CU259" s="38"/>
      <c r="CV259" s="38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 t="s">
        <v>397</v>
      </c>
      <c r="DY259" s="38" t="s">
        <v>397</v>
      </c>
      <c r="DZ259" s="38" t="s">
        <v>397</v>
      </c>
      <c r="EA259" s="38"/>
      <c r="EB259" s="38"/>
      <c r="EC259" s="38"/>
      <c r="ED259" s="38"/>
      <c r="EE259" s="38" t="s">
        <v>397</v>
      </c>
      <c r="EF259" s="38" t="s">
        <v>397</v>
      </c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 t="s">
        <v>397</v>
      </c>
      <c r="ES259" s="38" t="s">
        <v>397</v>
      </c>
      <c r="ET259" s="38" t="s">
        <v>397</v>
      </c>
      <c r="EU259" s="38"/>
      <c r="EV259" s="38"/>
      <c r="EW259" s="38"/>
      <c r="EX259" s="38"/>
      <c r="EY259" s="38" t="s">
        <v>397</v>
      </c>
      <c r="EZ259" s="38" t="s">
        <v>397</v>
      </c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 t="s">
        <v>397</v>
      </c>
      <c r="FM259" s="38" t="s">
        <v>397</v>
      </c>
      <c r="FN259" s="38" t="s">
        <v>397</v>
      </c>
      <c r="FO259" s="38"/>
      <c r="FP259" s="38"/>
      <c r="FQ259" s="38"/>
      <c r="FR259" s="38"/>
      <c r="FS259" s="38" t="s">
        <v>397</v>
      </c>
      <c r="FT259" s="38" t="s">
        <v>397</v>
      </c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 t="s">
        <v>397</v>
      </c>
      <c r="GF259" s="38" t="s">
        <v>397</v>
      </c>
      <c r="GG259" s="38" t="s">
        <v>397</v>
      </c>
      <c r="GH259" s="38"/>
      <c r="GI259" s="38"/>
      <c r="GJ259" s="38"/>
      <c r="GK259" s="38"/>
      <c r="GL259" s="38" t="s">
        <v>397</v>
      </c>
      <c r="GM259" s="38" t="s">
        <v>397</v>
      </c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 t="s">
        <v>397</v>
      </c>
      <c r="GZ259" s="38" t="s">
        <v>397</v>
      </c>
      <c r="HA259" s="38" t="s">
        <v>397</v>
      </c>
      <c r="HB259" s="38"/>
      <c r="HC259" s="38"/>
      <c r="HD259" s="38"/>
      <c r="HE259" s="38"/>
      <c r="HF259" s="38" t="s">
        <v>397</v>
      </c>
      <c r="HG259" s="38" t="s">
        <v>397</v>
      </c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>IF(COUNTIFS($C$7:$AGE$7,"="&amp;$AGK$5,$C259:$AGE259,"б")=0,"",COUNTIFS($C$7:$AGE$7,"="&amp;$AGK$5,$C259:$AGE259,"б"))</f>
        <v/>
      </c>
      <c r="AGG259" s="43" t="str">
        <f>IF(COUNTIFS($C$7:$AGE$7,"="&amp;$AGK$5,$C259:$AGE259,"у")=0,"",COUNTIFS($C$7:$AGE$7,"="&amp;$AGK$5,$C259:$AGE259,"у"))</f>
        <v/>
      </c>
      <c r="AGH259" s="35" t="str">
        <f>IF(COUNTIFS($C$7:$AGE$7,"="&amp;$AGK$1,$C259:$AGE259,"н")=0,"",COUNTIFS($C$7:$AGE$7,"="&amp;$AGK$1,$C259:$AGE259,"н"))</f>
        <v/>
      </c>
      <c r="AGL259" s="36" t="str">
        <f>IF(COUNTIFS($C$6:$AGE$6,9,$C259:$AGE259,"б")=0,"",COUNTIFS($C$6:$AGE$6,9,$C259:$AGE259,"б"))</f>
        <v/>
      </c>
      <c r="AGM259" s="36" t="str">
        <f>IF(COUNTIFS($C$6:$AGE$6,9,$C259:$AGE259,"у")=0,"",COUNTIFS($C$6:$AGE$6,9,$C259:$AGE259,"у"))</f>
        <v/>
      </c>
      <c r="AGN259" s="39" t="str">
        <f>IF(COUNTIFS($C$6:$AGE$6,9,$C259:$AGE259,"н")=0,"",COUNTIFS($C$6:$AGE$6,9,$C259:$AGE259,"н"))</f>
        <v/>
      </c>
      <c r="AGO259" s="36">
        <f>IF(COUNTIFS($C$6:$AGE$6,10,$C259:$AGE259,"б")=0,"",COUNTIFS($C$6:$AGE$6,10,$C259:$AGE259,"б"))</f>
        <v>15</v>
      </c>
      <c r="AGP259" s="36" t="str">
        <f>IF(COUNTIFS($C$6:$AGE$6,10,$C259:$AGE259,"у")=0,"",COUNTIFS($C$6:$AGE$6,10,$C259:$AGE259,"у"))</f>
        <v/>
      </c>
      <c r="AGQ259" s="39" t="str">
        <f>IF(COUNTIFS($C$6:$AGE$6,10,$C259:$AGE259,"н")=0,"",COUNTIFS($C$6:$AGE$6,10,$C259:$AGE259,"н"))</f>
        <v/>
      </c>
      <c r="AGR259" s="36">
        <f>IF(COUNTIFS($C$6:$AGE$6,11,$C259:$AGE259,"б")=0,"",COUNTIFS($C$6:$AGE$6,11,$C259:$AGE259,"б"))</f>
        <v>10</v>
      </c>
      <c r="AGS259" s="36" t="str">
        <f>IF(COUNTIFS($C$6:$AGE$6,11,$C259:$AGE259,"у")=0,"",COUNTIFS($C$6:$AGE$6,11,$C259:$AGE259,"у"))</f>
        <v/>
      </c>
      <c r="AGT259" s="39" t="str">
        <f>IF(COUNTIFS($C$6:$AGE$6,11,$C259:$AGE259,"н")=0,"",COUNTIFS($C$6:$AGE$6,11,$C259:$AGE259,"н"))</f>
        <v/>
      </c>
      <c r="AGU259" s="36" t="str">
        <f>IF(COUNTIFS($C$6:$AGE$6,12,$C259:$AGE259,"б")=0,"",COUNTIFS($C$6:$AGE$6,12,$C259:$AGE259,"б"))</f>
        <v/>
      </c>
      <c r="AGV259" s="36" t="str">
        <f>IF(COUNTIFS($C$6:$AGE$6,12,$C259:$AGE259,"у")=0,"",COUNTIFS($C$6:$AGE$6,12,$C259:$AGE259,"у"))</f>
        <v/>
      </c>
      <c r="AGW259" s="39" t="str">
        <f>IF(COUNTIFS($C$6:$AGE$6,12,$C259:$AGE259,"н")=0,"",COUNTIFS($C$6:$AGE$6,12,$C259:$AGE259,"н"))</f>
        <v/>
      </c>
      <c r="AGX259" s="36" t="str">
        <f>IF(COUNTIFS($C$6:$AGE$6,1,$C259:$AGE259,"б")=0,"",COUNTIFS($C$6:$AGE$6,1,$C259:$AGE259,"б"))</f>
        <v/>
      </c>
      <c r="AGY259" s="36" t="str">
        <f>IF(COUNTIFS($C$6:$AGE$6,1,$C259:$AGE259,"у")=0,"",COUNTIFS($C$6:$AGE$6,1,$C259:$AGE259,"у"))</f>
        <v/>
      </c>
      <c r="AGZ259" s="39" t="str">
        <f>IF(COUNTIFS($C$6:$AGE$6,1,$C259:$AGE259,"н")=0,"",COUNTIFS($C$6:$AGE$6,1,$C259:$AGE259,"н"))</f>
        <v/>
      </c>
      <c r="AHA259" s="36" t="str">
        <f>IF(COUNTIFS($C$6:$AGE$6,2,$C259:$AGE259,"б")=0,"",COUNTIFS($C$6:$AGE$6,2,$C259:$AGE259,"б"))</f>
        <v/>
      </c>
      <c r="AHB259" s="36" t="str">
        <f>IF(COUNTIFS($C$6:$AGE$6,2,$C259:$AGE259,"у")=0,"",COUNTIFS($C$6:$AGE$6,2,$C259:$AGE259,"у"))</f>
        <v/>
      </c>
      <c r="AHC259" s="39" t="str">
        <f>IF(COUNTIFS($C$6:$AGE$6,2,$C259:$AGE259,"н")=0,"",COUNTIFS($C$6:$AGE$6,2,$C259:$AGE259,"н"))</f>
        <v/>
      </c>
      <c r="AHD259" s="36" t="str">
        <f>IF(COUNTIFS($C$6:$AGE$6,3,$C259:$AGE259,"б")=0,"",COUNTIFS($C$6:$AGE$6,3,$C259:$AGE259,"б"))</f>
        <v/>
      </c>
      <c r="AHE259" s="36" t="str">
        <f>IF(COUNTIFS($C$6:$AGE$6,3,$C259:$AGE259,"у")=0,"",COUNTIFS($C$6:$AGE$6,3,$C259:$AGE259,"у"))</f>
        <v/>
      </c>
      <c r="AHF259" s="39" t="str">
        <f>IF(COUNTIFS($C$6:$AGE$6,3,$C259:$AGE259,"н")=0,"",COUNTIFS($C$6:$AGE$6,3,$C259:$AGE259,"н"))</f>
        <v/>
      </c>
      <c r="AHG259" s="36" t="str">
        <f>IF(COUNTIFS($C$6:$AGE$6,4,$C259:$AGE259,"б")=0,"",COUNTIFS($C$6:$AGE$6,4,$C259:$AGE259,"б"))</f>
        <v/>
      </c>
      <c r="AHH259" s="36" t="str">
        <f>IF(COUNTIFS($C$6:$AGE$6,4,$C259:$AGE259,"у")=0,"",COUNTIFS($C$6:$AGE$6,4,$C259:$AGE259,"у"))</f>
        <v/>
      </c>
      <c r="AHI259" s="39" t="str">
        <f>IF(COUNTIFS($C$6:$AGE$6,4,$C259:$AGE259,"н")=0,"",COUNTIFS($C$6:$AGE$6,4,$C259:$AGE259,"н"))</f>
        <v/>
      </c>
      <c r="AHJ259" s="36" t="str">
        <f>IF(COUNTIFS($C$6:$AGE$6,5,$C259:$AGE259,"б")=0,"",COUNTIFS($C$6:$AGE$6,5,$C259:$AGE259,"б"))</f>
        <v/>
      </c>
      <c r="AHK259" s="36" t="str">
        <f>IF(COUNTIFS($C$6:$AGE$6,5,$C259:$AGE259,"у")=0,"",COUNTIFS($C$6:$AGE$6,5,$C259:$AGE259,"у"))</f>
        <v/>
      </c>
      <c r="AHL259" s="39" t="str">
        <f>IF(COUNTIFS($C$6:$AGE$6,5,$C259:$AGE259,"н")=0,"",COUNTIFS($C$6:$AGE$6,5,$C259:$AGE259,"н"))</f>
        <v/>
      </c>
      <c r="AHM259" s="36" t="str">
        <f>IF(COUNTIFS($C$6:$AGE$6,6,$C259:$AGE259,"б")=0,"",COUNTIFS($C$6:$AGE$6,6,$C259:$AGE259,"б"))</f>
        <v/>
      </c>
      <c r="AHN259" s="36" t="str">
        <f>IF(COUNTIFS($C$6:$AGE$6,6,$C259:$AGE259,"у")=0,"",COUNTIFS($C$6:$AGE$6,6,$C259:$AGE259,"у"))</f>
        <v/>
      </c>
      <c r="AHO259" s="39" t="str">
        <f>IF(COUNTIFS($C$6:$AGE$6,6,$C259:$AGE259,"н")=0,"",COUNTIFS($C$6:$AGE$6,6,$C259:$AGE259,"н"))</f>
        <v/>
      </c>
    </row>
    <row r="260" spans="1:918" s="5" customFormat="1" outlineLevel="1" x14ac:dyDescent="0.25">
      <c r="A260" s="35">
        <v>2</v>
      </c>
      <c r="B260" s="36"/>
      <c r="C260" s="37"/>
      <c r="D260" s="35"/>
      <c r="E260" s="35"/>
      <c r="F260" s="35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7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7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7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7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7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7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7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7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7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35" t="str">
        <f>IF(COUNTIFS($C$7:$AGE$7,"="&amp;$AGK$1,$C260:$AGE260,"б")=0,"",COUNTIFS($C$7:$AGE$7,"="&amp;$AGK$1,$C260:$AGE260,"б"))</f>
        <v/>
      </c>
      <c r="AGG260" s="43" t="str">
        <f>IF(COUNTIFS($C$7:$AGE$7,"="&amp;$AGK$1,$C260:$AGE260,"у")=0,"",COUNTIFS($C$7:$AGE$7,"="&amp;$AGK$1,$C260:$AGE260,"у"))</f>
        <v/>
      </c>
      <c r="AGH260" s="35" t="str">
        <f>IF(COUNTIFS($C$7:$AGE$7,"="&amp;$AGK$1,$C260:$AGE260,"н")=0,"",COUNTIFS($C$7:$AGE$7,"="&amp;$AGK$1,$C260:$AGE260,"н"))</f>
        <v/>
      </c>
      <c r="AGL260" s="36" t="str">
        <f t="shared" ref="AGL260:AGL261" si="882">IF(COUNTIFS($C$6:$AGE$6,9,$C260:$AGE260,"б")=0,"",COUNTIFS($C$6:$AGE$6,9,$C260:$AGE260,"б"))</f>
        <v/>
      </c>
      <c r="AGM260" s="36" t="str">
        <f>IF(COUNTIFS($C$6:$AGE$6,9,$C260:$AGE260,"у")=0,"",COUNTIFS($C$6:$AGE$6,9,$C260:$AGE260,"у"))</f>
        <v/>
      </c>
      <c r="AGN260" s="39" t="str">
        <f t="shared" ref="AGN260:AGN261" si="883">IF(COUNTIFS($C$6:$AGE$6,9,$C260:$AGE260,"н")=0,"",COUNTIFS($C$6:$AGE$6,9,$C260:$AGE260,"н"))</f>
        <v/>
      </c>
      <c r="AGO260" s="36" t="str">
        <f t="shared" ref="AGO260:AGO261" si="884">IF(COUNTIFS($C$6:$AGE$6,10,$C260:$AGE260,"б")=0,"",COUNTIFS($C$6:$AGE$6,10,$C260:$AGE260,"б"))</f>
        <v/>
      </c>
      <c r="AGP260" s="36" t="str">
        <f>IF(COUNTIFS($C$6:$AGE$6,10,$C260:$AGE260,"у")=0,"",COUNTIFS($C$6:$AGE$6,10,$C260:$AGE260,"у"))</f>
        <v/>
      </c>
      <c r="AGQ260" s="39" t="str">
        <f t="shared" ref="AGQ260:AGQ261" si="885">IF(COUNTIFS($C$6:$AGE$6,10,$C260:$AGE260,"н")=0,"",COUNTIFS($C$6:$AGE$6,10,$C260:$AGE260,"н"))</f>
        <v/>
      </c>
      <c r="AGR260" s="36" t="str">
        <f t="shared" ref="AGR260:AGR261" si="886">IF(COUNTIFS($C$6:$AGE$6,11,$C260:$AGE260,"б")=0,"",COUNTIFS($C$6:$AGE$6,11,$C260:$AGE260,"б"))</f>
        <v/>
      </c>
      <c r="AGS260" s="36" t="str">
        <f>IF(COUNTIFS($C$6:$AGE$6,11,$C260:$AGE260,"у")=0,"",COUNTIFS($C$6:$AGE$6,11,$C260:$AGE260,"у"))</f>
        <v/>
      </c>
      <c r="AGT260" s="39" t="str">
        <f t="shared" ref="AGT260:AGT261" si="887">IF(COUNTIFS($C$6:$AGE$6,11,$C260:$AGE260,"н")=0,"",COUNTIFS($C$6:$AGE$6,11,$C260:$AGE260,"н"))</f>
        <v/>
      </c>
      <c r="AGU260" s="36" t="str">
        <f t="shared" ref="AGU260:AGU261" si="888">IF(COUNTIFS($C$6:$AGE$6,12,$C260:$AGE260,"б")=0,"",COUNTIFS($C$6:$AGE$6,12,$C260:$AGE260,"б"))</f>
        <v/>
      </c>
      <c r="AGV260" s="36" t="str">
        <f>IF(COUNTIFS($C$6:$AGE$6,12,$C260:$AGE260,"у")=0,"",COUNTIFS($C$6:$AGE$6,12,$C260:$AGE260,"у"))</f>
        <v/>
      </c>
      <c r="AGW260" s="39" t="str">
        <f t="shared" ref="AGW260:AGW261" si="889">IF(COUNTIFS($C$6:$AGE$6,12,$C260:$AGE260,"н")=0,"",COUNTIFS($C$6:$AGE$6,12,$C260:$AGE260,"н"))</f>
        <v/>
      </c>
      <c r="AGX260" s="36" t="str">
        <f t="shared" ref="AGX260:AGX261" si="890">IF(COUNTIFS($C$6:$AGE$6,1,$C260:$AGE260,"б")=0,"",COUNTIFS($C$6:$AGE$6,1,$C260:$AGE260,"б"))</f>
        <v/>
      </c>
      <c r="AGY260" s="36" t="str">
        <f>IF(COUNTIFS($C$6:$AGE$6,1,$C260:$AGE260,"у")=0,"",COUNTIFS($C$6:$AGE$6,1,$C260:$AGE260,"у"))</f>
        <v/>
      </c>
      <c r="AGZ260" s="39" t="str">
        <f t="shared" ref="AGZ260:AGZ261" si="891">IF(COUNTIFS($C$6:$AGE$6,1,$C260:$AGE260,"н")=0,"",COUNTIFS($C$6:$AGE$6,1,$C260:$AGE260,"н"))</f>
        <v/>
      </c>
      <c r="AHA260" s="36" t="str">
        <f t="shared" ref="AHA260:AHA261" si="892">IF(COUNTIFS($C$6:$AGE$6,2,$C260:$AGE260,"б")=0,"",COUNTIFS($C$6:$AGE$6,2,$C260:$AGE260,"б"))</f>
        <v/>
      </c>
      <c r="AHB260" s="36" t="str">
        <f>IF(COUNTIFS($C$6:$AGE$6,2,$C260:$AGE260,"у")=0,"",COUNTIFS($C$6:$AGE$6,2,$C260:$AGE260,"у"))</f>
        <v/>
      </c>
      <c r="AHC260" s="39" t="str">
        <f t="shared" ref="AHC260:AHC261" si="893">IF(COUNTIFS($C$6:$AGE$6,2,$C260:$AGE260,"н")=0,"",COUNTIFS($C$6:$AGE$6,2,$C260:$AGE260,"н"))</f>
        <v/>
      </c>
      <c r="AHD260" s="36" t="str">
        <f t="shared" ref="AHD260:AHD261" si="894">IF(COUNTIFS($C$6:$AGE$6,3,$C260:$AGE260,"б")=0,"",COUNTIFS($C$6:$AGE$6,3,$C260:$AGE260,"б"))</f>
        <v/>
      </c>
      <c r="AHE260" s="36" t="str">
        <f>IF(COUNTIFS($C$6:$AGE$6,3,$C260:$AGE260,"у")=0,"",COUNTIFS($C$6:$AGE$6,3,$C260:$AGE260,"у"))</f>
        <v/>
      </c>
      <c r="AHF260" s="39" t="str">
        <f t="shared" ref="AHF260:AHF261" si="895">IF(COUNTIFS($C$6:$AGE$6,3,$C260:$AGE260,"н")=0,"",COUNTIFS($C$6:$AGE$6,3,$C260:$AGE260,"н"))</f>
        <v/>
      </c>
      <c r="AHG260" s="36" t="str">
        <f t="shared" ref="AHG260:AHG261" si="896">IF(COUNTIFS($C$6:$AGE$6,4,$C260:$AGE260,"б")=0,"",COUNTIFS($C$6:$AGE$6,4,$C260:$AGE260,"б"))</f>
        <v/>
      </c>
      <c r="AHH260" s="36" t="str">
        <f>IF(COUNTIFS($C$6:$AGE$6,4,$C260:$AGE260,"у")=0,"",COUNTIFS($C$6:$AGE$6,4,$C260:$AGE260,"у"))</f>
        <v/>
      </c>
      <c r="AHI260" s="39" t="str">
        <f t="shared" ref="AHI260:AHI261" si="897">IF(COUNTIFS($C$6:$AGE$6,4,$C260:$AGE260,"н")=0,"",COUNTIFS($C$6:$AGE$6,4,$C260:$AGE260,"н"))</f>
        <v/>
      </c>
      <c r="AHJ260" s="36" t="str">
        <f t="shared" ref="AHJ260:AHJ261" si="898">IF(COUNTIFS($C$6:$AGE$6,5,$C260:$AGE260,"б")=0,"",COUNTIFS($C$6:$AGE$6,5,$C260:$AGE260,"б"))</f>
        <v/>
      </c>
      <c r="AHK260" s="36" t="str">
        <f>IF(COUNTIFS($C$6:$AGE$6,5,$C260:$AGE260,"у")=0,"",COUNTIFS($C$6:$AGE$6,5,$C260:$AGE260,"у"))</f>
        <v/>
      </c>
      <c r="AHL260" s="39" t="str">
        <f t="shared" ref="AHL260:AHL261" si="899">IF(COUNTIFS($C$6:$AGE$6,5,$C260:$AGE260,"н")=0,"",COUNTIFS($C$6:$AGE$6,5,$C260:$AGE260,"н"))</f>
        <v/>
      </c>
      <c r="AHM260" s="36" t="str">
        <f t="shared" ref="AHM260:AHM261" si="900">IF(COUNTIFS($C$6:$AGE$6,6,$C260:$AGE260,"б")=0,"",COUNTIFS($C$6:$AGE$6,6,$C260:$AGE260,"б"))</f>
        <v/>
      </c>
      <c r="AHN260" s="36" t="str">
        <f>IF(COUNTIFS($C$6:$AGE$6,6,$C260:$AGE260,"у")=0,"",COUNTIFS($C$6:$AGE$6,6,$C260:$AGE260,"у"))</f>
        <v/>
      </c>
      <c r="AHO260" s="39" t="str">
        <f t="shared" ref="AHO260:AHO261" si="901">IF(COUNTIFS($C$6:$AGE$6,6,$C260:$AGE260,"н")=0,"",COUNTIFS($C$6:$AGE$6,6,$C260:$AGE260,"н"))</f>
        <v/>
      </c>
    </row>
    <row r="261" spans="1:918" s="5" customFormat="1" outlineLevel="1" x14ac:dyDescent="0.25">
      <c r="A261" s="35">
        <f t="shared" ref="A261" si="902">A260+1</f>
        <v>3</v>
      </c>
      <c r="B261" s="36"/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7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7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7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7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 t="str">
        <f>IF(COUNTIFS($C$7:$AGE$7,"="&amp;$AGK$1,$C261:$AGE261,"б")=0,"",COUNTIFS($C$7:$AGE$7,"="&amp;$AGK$1,$C261:$AGE261,"б"))</f>
        <v/>
      </c>
      <c r="AGG261" s="43" t="str">
        <f>IF(COUNTIFS($C$7:$AGE$7,"="&amp;$AGK$1,$C261:$AGE261,"у")=0,"",COUNTIFS($C$7:$AGE$7,"="&amp;$AGK$1,$C261:$AGE261,"у"))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 t="shared" si="882"/>
        <v/>
      </c>
      <c r="AGM261" s="36" t="str">
        <f>IF(COUNTIFS($C$6:$AGE$6,9,$C261:$AGE261,"у")=0,"",COUNTIFS($C$6:$AGE$6,9,$C261:$AGE261,"у"))</f>
        <v/>
      </c>
      <c r="AGN261" s="39" t="str">
        <f t="shared" si="883"/>
        <v/>
      </c>
      <c r="AGO261" s="36" t="str">
        <f t="shared" si="884"/>
        <v/>
      </c>
      <c r="AGP261" s="36" t="str">
        <f>IF(COUNTIFS($C$6:$AGE$6,10,$C261:$AGE261,"у")=0,"",COUNTIFS($C$6:$AGE$6,10,$C261:$AGE261,"у"))</f>
        <v/>
      </c>
      <c r="AGQ261" s="39" t="str">
        <f t="shared" si="885"/>
        <v/>
      </c>
      <c r="AGR261" s="36" t="str">
        <f t="shared" si="886"/>
        <v/>
      </c>
      <c r="AGS261" s="36" t="str">
        <f>IF(COUNTIFS($C$6:$AGE$6,11,$C261:$AGE261,"у")=0,"",COUNTIFS($C$6:$AGE$6,11,$C261:$AGE261,"у"))</f>
        <v/>
      </c>
      <c r="AGT261" s="39" t="str">
        <f t="shared" si="887"/>
        <v/>
      </c>
      <c r="AGU261" s="36" t="str">
        <f t="shared" si="888"/>
        <v/>
      </c>
      <c r="AGV261" s="36" t="str">
        <f>IF(COUNTIFS($C$6:$AGE$6,12,$C261:$AGE261,"у")=0,"",COUNTIFS($C$6:$AGE$6,12,$C261:$AGE261,"у"))</f>
        <v/>
      </c>
      <c r="AGW261" s="39" t="str">
        <f t="shared" si="889"/>
        <v/>
      </c>
      <c r="AGX261" s="36" t="str">
        <f t="shared" si="890"/>
        <v/>
      </c>
      <c r="AGY261" s="36" t="str">
        <f>IF(COUNTIFS($C$6:$AGE$6,1,$C261:$AGE261,"у")=0,"",COUNTIFS($C$6:$AGE$6,1,$C261:$AGE261,"у"))</f>
        <v/>
      </c>
      <c r="AGZ261" s="39" t="str">
        <f t="shared" si="891"/>
        <v/>
      </c>
      <c r="AHA261" s="36" t="str">
        <f t="shared" si="892"/>
        <v/>
      </c>
      <c r="AHB261" s="36" t="str">
        <f>IF(COUNTIFS($C$6:$AGE$6,2,$C261:$AGE261,"у")=0,"",COUNTIFS($C$6:$AGE$6,2,$C261:$AGE261,"у"))</f>
        <v/>
      </c>
      <c r="AHC261" s="39" t="str">
        <f t="shared" si="893"/>
        <v/>
      </c>
      <c r="AHD261" s="36" t="str">
        <f t="shared" si="894"/>
        <v/>
      </c>
      <c r="AHE261" s="36" t="str">
        <f>IF(COUNTIFS($C$6:$AGE$6,3,$C261:$AGE261,"у")=0,"",COUNTIFS($C$6:$AGE$6,3,$C261:$AGE261,"у"))</f>
        <v/>
      </c>
      <c r="AHF261" s="39" t="str">
        <f t="shared" si="895"/>
        <v/>
      </c>
      <c r="AHG261" s="36" t="str">
        <f t="shared" si="896"/>
        <v/>
      </c>
      <c r="AHH261" s="36" t="str">
        <f>IF(COUNTIFS($C$6:$AGE$6,4,$C261:$AGE261,"у")=0,"",COUNTIFS($C$6:$AGE$6,4,$C261:$AGE261,"у"))</f>
        <v/>
      </c>
      <c r="AHI261" s="39" t="str">
        <f t="shared" si="897"/>
        <v/>
      </c>
      <c r="AHJ261" s="36" t="str">
        <f t="shared" si="898"/>
        <v/>
      </c>
      <c r="AHK261" s="36" t="str">
        <f>IF(COUNTIFS($C$6:$AGE$6,5,$C261:$AGE261,"у")=0,"",COUNTIFS($C$6:$AGE$6,5,$C261:$AGE261,"у"))</f>
        <v/>
      </c>
      <c r="AHL261" s="39" t="str">
        <f t="shared" si="899"/>
        <v/>
      </c>
      <c r="AHM261" s="36" t="str">
        <f t="shared" si="900"/>
        <v/>
      </c>
      <c r="AHN261" s="36" t="str">
        <f>IF(COUNTIFS($C$6:$AGE$6,6,$C261:$AGE261,"у")=0,"",COUNTIFS($C$6:$AGE$6,6,$C261:$AGE261,"у"))</f>
        <v/>
      </c>
      <c r="AHO261" s="39" t="str">
        <f t="shared" si="901"/>
        <v/>
      </c>
    </row>
    <row r="262" spans="1:918" s="32" customFormat="1" x14ac:dyDescent="0.25">
      <c r="A262" s="31" t="s">
        <v>42</v>
      </c>
      <c r="C262" s="33"/>
      <c r="D262" s="33"/>
      <c r="E262" s="33"/>
      <c r="F262" s="34"/>
      <c r="G262" s="33"/>
      <c r="H262" s="33"/>
      <c r="I262" s="33"/>
      <c r="J262" s="34"/>
      <c r="K262" s="33"/>
      <c r="L262" s="33"/>
      <c r="M262" s="33"/>
      <c r="N262" s="34"/>
      <c r="O262" s="33"/>
      <c r="P262" s="33"/>
      <c r="Q262" s="33"/>
      <c r="R262" s="34"/>
      <c r="S262" s="33"/>
      <c r="T262" s="33"/>
      <c r="U262" s="33"/>
      <c r="V262" s="34"/>
      <c r="W262" s="33"/>
      <c r="X262" s="33"/>
      <c r="Y262" s="33"/>
      <c r="Z262" s="34"/>
      <c r="AA262" s="33"/>
      <c r="AB262" s="33"/>
      <c r="AC262" s="33"/>
      <c r="AD262" s="34"/>
      <c r="AE262" s="33"/>
      <c r="AF262" s="33"/>
      <c r="AG262" s="33"/>
      <c r="AH262" s="34"/>
      <c r="AI262" s="33"/>
      <c r="AJ262" s="33"/>
      <c r="AK262" s="33"/>
      <c r="AL262" s="34"/>
      <c r="AM262" s="33"/>
      <c r="AN262" s="33"/>
      <c r="AO262" s="33"/>
      <c r="AP262" s="34"/>
      <c r="AQ262" s="33"/>
      <c r="AR262" s="33"/>
      <c r="AS262" s="33"/>
      <c r="AT262" s="34"/>
      <c r="AU262" s="33"/>
      <c r="AV262" s="33"/>
      <c r="AW262" s="33"/>
      <c r="AX262" s="34"/>
      <c r="AY262" s="33"/>
      <c r="AZ262" s="33"/>
      <c r="BA262" s="33"/>
      <c r="BB262" s="34"/>
      <c r="BC262" s="33"/>
      <c r="BD262" s="33"/>
      <c r="BE262" s="33"/>
      <c r="BF262" s="34"/>
      <c r="BG262" s="33"/>
      <c r="BH262" s="33"/>
      <c r="BI262" s="33"/>
      <c r="BJ262" s="34"/>
      <c r="BK262" s="33"/>
      <c r="BL262" s="33"/>
      <c r="BM262" s="33"/>
      <c r="BN262" s="34"/>
      <c r="BO262" s="33"/>
      <c r="BP262" s="33"/>
      <c r="BQ262" s="33"/>
      <c r="BR262" s="34"/>
      <c r="BS262" s="33"/>
      <c r="BT262" s="33"/>
      <c r="BU262" s="33"/>
      <c r="BV262" s="34"/>
      <c r="BW262" s="33"/>
      <c r="BX262" s="33"/>
      <c r="BY262" s="33"/>
      <c r="BZ262" s="34"/>
      <c r="CA262" s="33"/>
      <c r="CB262" s="33"/>
      <c r="CC262" s="33"/>
      <c r="CD262" s="34"/>
      <c r="CE262" s="33"/>
      <c r="CF262" s="33"/>
      <c r="CG262" s="33"/>
      <c r="CH262" s="34"/>
      <c r="CI262" s="33"/>
      <c r="CJ262" s="33"/>
      <c r="CK262" s="33"/>
      <c r="CL262" s="34"/>
      <c r="CM262" s="33"/>
      <c r="CN262" s="33"/>
      <c r="CO262" s="33"/>
      <c r="CP262" s="34"/>
      <c r="CQ262" s="33"/>
      <c r="CR262" s="33"/>
      <c r="CS262" s="33"/>
      <c r="CT262" s="34"/>
      <c r="CU262" s="33"/>
      <c r="CV262" s="33"/>
      <c r="CW262" s="33"/>
      <c r="CX262" s="34"/>
      <c r="CY262" s="33"/>
      <c r="CZ262" s="33"/>
      <c r="DA262" s="33"/>
      <c r="DB262" s="34"/>
      <c r="DC262" s="33"/>
      <c r="DD262" s="33"/>
      <c r="DE262" s="33"/>
      <c r="DF262" s="34"/>
      <c r="DG262" s="33"/>
      <c r="DH262" s="33"/>
      <c r="DI262" s="33"/>
      <c r="DJ262" s="34"/>
      <c r="DK262" s="33"/>
      <c r="DL262" s="33"/>
      <c r="DM262" s="33"/>
      <c r="DN262" s="34"/>
      <c r="DO262" s="33"/>
      <c r="DP262" s="33"/>
      <c r="DQ262" s="33"/>
      <c r="DR262" s="34"/>
      <c r="DS262" s="33"/>
      <c r="DT262" s="33"/>
      <c r="DU262" s="33"/>
      <c r="DV262" s="34"/>
      <c r="DW262" s="33"/>
      <c r="DX262" s="33"/>
      <c r="DY262" s="33"/>
      <c r="DZ262" s="34"/>
      <c r="EA262" s="33"/>
      <c r="EB262" s="33"/>
      <c r="EC262" s="33"/>
      <c r="ED262" s="34"/>
      <c r="EE262" s="33"/>
      <c r="EF262" s="33"/>
      <c r="EG262" s="33"/>
      <c r="EH262" s="34"/>
      <c r="EI262" s="33"/>
      <c r="EJ262" s="33"/>
      <c r="EK262" s="33"/>
      <c r="EL262" s="34"/>
      <c r="EM262" s="33"/>
      <c r="EN262" s="33"/>
      <c r="EO262" s="33"/>
      <c r="EP262" s="34"/>
      <c r="EQ262" s="33"/>
      <c r="ER262" s="33"/>
      <c r="ES262" s="33"/>
      <c r="ET262" s="34"/>
      <c r="EU262" s="33"/>
      <c r="EV262" s="33"/>
      <c r="EW262" s="33"/>
      <c r="EX262" s="34"/>
      <c r="EY262" s="33"/>
      <c r="EZ262" s="33"/>
      <c r="FA262" s="33"/>
      <c r="FB262" s="34"/>
      <c r="FC262" s="33"/>
      <c r="FD262" s="33"/>
      <c r="FE262" s="33"/>
      <c r="FF262" s="34"/>
      <c r="FG262" s="33"/>
      <c r="FH262" s="33"/>
      <c r="FI262" s="33"/>
      <c r="FJ262" s="34"/>
      <c r="FK262" s="33"/>
      <c r="FL262" s="33"/>
      <c r="FM262" s="33"/>
      <c r="FN262" s="34"/>
      <c r="FO262" s="33"/>
      <c r="FP262" s="33"/>
      <c r="FQ262" s="33"/>
      <c r="FR262" s="34"/>
      <c r="FS262" s="33"/>
      <c r="FT262" s="33"/>
      <c r="FU262" s="33"/>
      <c r="FV262" s="34"/>
      <c r="FW262" s="33"/>
      <c r="FX262" s="33"/>
      <c r="FY262" s="33"/>
      <c r="FZ262" s="34"/>
      <c r="GA262" s="33"/>
      <c r="GB262" s="33"/>
      <c r="GC262" s="33"/>
      <c r="GD262" s="34"/>
      <c r="GE262" s="33"/>
      <c r="GF262" s="33"/>
      <c r="GG262" s="33"/>
      <c r="GH262" s="34"/>
      <c r="GI262" s="33"/>
      <c r="GJ262" s="33"/>
      <c r="GK262" s="33"/>
      <c r="GL262" s="34"/>
      <c r="GM262" s="33"/>
      <c r="GN262" s="33"/>
      <c r="GO262" s="33"/>
      <c r="GP262" s="34"/>
      <c r="GQ262" s="33"/>
      <c r="GR262" s="33"/>
      <c r="GS262" s="33"/>
      <c r="GT262" s="34"/>
      <c r="GU262" s="33"/>
      <c r="GV262" s="33"/>
      <c r="GW262" s="33"/>
      <c r="GX262" s="34"/>
      <c r="GY262" s="33"/>
      <c r="GZ262" s="33"/>
      <c r="HA262" s="33"/>
      <c r="HB262" s="34"/>
      <c r="HC262" s="33"/>
      <c r="HD262" s="33"/>
      <c r="HE262" s="33"/>
      <c r="HF262" s="34"/>
      <c r="HG262" s="33"/>
      <c r="HH262" s="33"/>
      <c r="HI262" s="33"/>
      <c r="HJ262" s="34"/>
      <c r="HK262" s="33"/>
      <c r="HL262" s="33"/>
      <c r="HM262" s="33"/>
      <c r="HN262" s="34"/>
      <c r="HO262" s="33"/>
      <c r="HP262" s="33"/>
      <c r="HQ262" s="33"/>
      <c r="HR262" s="34"/>
      <c r="HS262" s="33"/>
      <c r="HT262" s="33"/>
      <c r="HU262" s="33"/>
      <c r="HV262" s="34"/>
      <c r="HW262" s="33"/>
      <c r="HX262" s="33"/>
      <c r="HY262" s="33"/>
      <c r="HZ262" s="34"/>
      <c r="IA262" s="33"/>
      <c r="IB262" s="33"/>
      <c r="IC262" s="33"/>
      <c r="ID262" s="34"/>
      <c r="IE262" s="33"/>
      <c r="IF262" s="33"/>
      <c r="IG262" s="33"/>
      <c r="IH262" s="34"/>
      <c r="II262" s="33"/>
      <c r="IJ262" s="33"/>
      <c r="IK262" s="33"/>
      <c r="IL262" s="34"/>
      <c r="IM262" s="33"/>
      <c r="IN262" s="33"/>
      <c r="IO262" s="33"/>
      <c r="IP262" s="34"/>
      <c r="IQ262" s="33"/>
      <c r="IR262" s="33"/>
      <c r="IS262" s="33"/>
      <c r="IT262" s="34"/>
      <c r="IU262" s="33"/>
      <c r="IV262" s="33"/>
      <c r="IW262" s="33"/>
      <c r="IX262" s="34"/>
      <c r="IY262" s="33"/>
      <c r="IZ262" s="33"/>
      <c r="JA262" s="33"/>
      <c r="JB262" s="34"/>
      <c r="JC262" s="33"/>
      <c r="JD262" s="33"/>
      <c r="JE262" s="33"/>
      <c r="JF262" s="34"/>
      <c r="JG262" s="33"/>
      <c r="JH262" s="33"/>
      <c r="JI262" s="33"/>
      <c r="JJ262" s="34"/>
      <c r="JK262" s="33"/>
      <c r="JL262" s="33"/>
      <c r="JM262" s="33"/>
      <c r="JN262" s="34"/>
      <c r="JO262" s="33"/>
      <c r="JP262" s="33"/>
      <c r="JQ262" s="33"/>
      <c r="JR262" s="34"/>
      <c r="JS262" s="33"/>
      <c r="JT262" s="33"/>
      <c r="JU262" s="33"/>
      <c r="JV262" s="34"/>
      <c r="JW262" s="33"/>
      <c r="JX262" s="33"/>
      <c r="JY262" s="33"/>
      <c r="JZ262" s="34"/>
      <c r="KA262" s="33"/>
      <c r="KB262" s="33"/>
      <c r="KC262" s="33"/>
      <c r="KD262" s="34"/>
      <c r="KE262" s="33"/>
      <c r="KF262" s="33"/>
      <c r="KG262" s="33"/>
      <c r="KH262" s="34"/>
      <c r="KI262" s="33"/>
      <c r="KJ262" s="33"/>
      <c r="KK262" s="33"/>
      <c r="KL262" s="34"/>
      <c r="KM262" s="33"/>
      <c r="KN262" s="33"/>
      <c r="KO262" s="33"/>
      <c r="KP262" s="34"/>
      <c r="KQ262" s="33"/>
      <c r="KR262" s="33"/>
      <c r="KS262" s="33"/>
      <c r="KT262" s="34"/>
      <c r="KU262" s="33"/>
      <c r="KV262" s="33"/>
      <c r="KW262" s="33"/>
      <c r="KX262" s="34"/>
      <c r="KY262" s="33"/>
      <c r="KZ262" s="33"/>
      <c r="LA262" s="33"/>
      <c r="LB262" s="34"/>
      <c r="LC262" s="33"/>
      <c r="LD262" s="33"/>
      <c r="LE262" s="33"/>
      <c r="LF262" s="34"/>
      <c r="LG262" s="33"/>
      <c r="LH262" s="33"/>
      <c r="LI262" s="33"/>
      <c r="LJ262" s="34"/>
      <c r="LK262" s="33"/>
      <c r="LL262" s="33"/>
      <c r="LM262" s="33"/>
      <c r="LN262" s="34"/>
      <c r="LO262" s="33"/>
      <c r="LP262" s="33"/>
      <c r="LQ262" s="33"/>
      <c r="LR262" s="34"/>
      <c r="LS262" s="33"/>
      <c r="LT262" s="33"/>
      <c r="LU262" s="33"/>
      <c r="LV262" s="34"/>
      <c r="LW262" s="33"/>
      <c r="LX262" s="33"/>
      <c r="LY262" s="33"/>
      <c r="LZ262" s="34"/>
      <c r="MA262" s="33"/>
      <c r="MB262" s="33"/>
      <c r="MC262" s="33"/>
      <c r="MD262" s="34"/>
      <c r="ME262" s="33"/>
      <c r="MF262" s="33"/>
      <c r="MG262" s="33"/>
      <c r="MH262" s="34"/>
      <c r="MI262" s="33"/>
      <c r="MJ262" s="33"/>
      <c r="MK262" s="33"/>
      <c r="ML262" s="34"/>
      <c r="MM262" s="33"/>
      <c r="MN262" s="33"/>
      <c r="MO262" s="33"/>
      <c r="MP262" s="34"/>
      <c r="MQ262" s="33"/>
      <c r="MR262" s="33"/>
      <c r="MS262" s="33"/>
      <c r="MT262" s="34"/>
      <c r="MU262" s="33"/>
      <c r="MV262" s="33"/>
      <c r="MW262" s="33"/>
      <c r="MX262" s="34"/>
      <c r="MY262" s="33"/>
      <c r="MZ262" s="33"/>
      <c r="NA262" s="33"/>
      <c r="NB262" s="34"/>
      <c r="NC262" s="33"/>
      <c r="ND262" s="33"/>
      <c r="NE262" s="33"/>
      <c r="NF262" s="34"/>
      <c r="NG262" s="33"/>
      <c r="NH262" s="33"/>
      <c r="NI262" s="33"/>
      <c r="NJ262" s="34"/>
      <c r="NK262" s="33"/>
      <c r="NL262" s="33"/>
      <c r="NM262" s="33"/>
      <c r="NN262" s="34"/>
      <c r="NO262" s="33"/>
      <c r="NP262" s="33"/>
      <c r="NQ262" s="33"/>
      <c r="NR262" s="34"/>
      <c r="NS262" s="33"/>
      <c r="NT262" s="33"/>
      <c r="NU262" s="33"/>
      <c r="NV262" s="34"/>
      <c r="NW262" s="33"/>
      <c r="NX262" s="33"/>
      <c r="NY262" s="33"/>
      <c r="NZ262" s="34"/>
      <c r="OA262" s="33"/>
      <c r="OB262" s="33"/>
      <c r="OC262" s="33"/>
      <c r="OD262" s="34"/>
      <c r="OE262" s="33"/>
      <c r="OF262" s="33"/>
      <c r="OG262" s="33"/>
      <c r="OH262" s="34"/>
      <c r="OI262" s="33"/>
      <c r="OJ262" s="33"/>
      <c r="OK262" s="33"/>
      <c r="OL262" s="34"/>
      <c r="OM262" s="33"/>
      <c r="ON262" s="33"/>
      <c r="OO262" s="33"/>
      <c r="OP262" s="34"/>
      <c r="OQ262" s="33"/>
      <c r="OR262" s="33"/>
      <c r="OS262" s="33"/>
      <c r="OT262" s="34"/>
      <c r="OU262" s="33"/>
      <c r="OV262" s="33"/>
      <c r="OW262" s="33"/>
      <c r="OX262" s="34"/>
      <c r="OY262" s="33"/>
      <c r="OZ262" s="33"/>
      <c r="PA262" s="33"/>
      <c r="PB262" s="34"/>
      <c r="PC262" s="33"/>
      <c r="PD262" s="33"/>
      <c r="PE262" s="33"/>
      <c r="PF262" s="34"/>
      <c r="PG262" s="33"/>
      <c r="PH262" s="33"/>
      <c r="PI262" s="33"/>
      <c r="PJ262" s="34"/>
      <c r="PK262" s="33"/>
      <c r="PL262" s="33"/>
      <c r="PM262" s="33"/>
      <c r="PN262" s="34"/>
      <c r="PO262" s="33"/>
      <c r="PP262" s="33"/>
      <c r="PQ262" s="33"/>
      <c r="PR262" s="34"/>
      <c r="PS262" s="33"/>
      <c r="PT262" s="33"/>
      <c r="PU262" s="33"/>
      <c r="PV262" s="34"/>
      <c r="PW262" s="33"/>
      <c r="PX262" s="33"/>
      <c r="PY262" s="33"/>
      <c r="PZ262" s="34"/>
      <c r="QA262" s="33"/>
      <c r="QB262" s="33"/>
      <c r="QC262" s="33"/>
      <c r="QD262" s="34"/>
      <c r="QE262" s="33"/>
      <c r="QF262" s="33"/>
      <c r="QG262" s="33"/>
      <c r="QH262" s="34"/>
      <c r="QI262" s="33"/>
      <c r="QJ262" s="33"/>
      <c r="QK262" s="33"/>
      <c r="QL262" s="34"/>
      <c r="QM262" s="33"/>
      <c r="QN262" s="33"/>
      <c r="QO262" s="33"/>
      <c r="QP262" s="34"/>
      <c r="QQ262" s="33"/>
      <c r="QR262" s="33"/>
      <c r="QS262" s="33"/>
      <c r="QT262" s="34"/>
      <c r="QU262" s="33"/>
      <c r="QV262" s="33"/>
      <c r="QW262" s="33"/>
      <c r="QX262" s="34"/>
      <c r="QY262" s="33"/>
      <c r="QZ262" s="33"/>
      <c r="RA262" s="33"/>
      <c r="RB262" s="34"/>
      <c r="RC262" s="33"/>
      <c r="RD262" s="33"/>
      <c r="RE262" s="33"/>
      <c r="RF262" s="34"/>
      <c r="RG262" s="33"/>
      <c r="RH262" s="33"/>
      <c r="RI262" s="33"/>
      <c r="RJ262" s="34"/>
      <c r="RK262" s="33"/>
      <c r="RL262" s="33"/>
      <c r="RM262" s="33"/>
      <c r="RN262" s="34"/>
      <c r="RO262" s="33"/>
      <c r="RP262" s="33"/>
      <c r="RQ262" s="33"/>
      <c r="RR262" s="34"/>
      <c r="RS262" s="33"/>
      <c r="RT262" s="33"/>
      <c r="RU262" s="33"/>
      <c r="RV262" s="34"/>
      <c r="RW262" s="33"/>
      <c r="RX262" s="33"/>
      <c r="RY262" s="33"/>
      <c r="RZ262" s="34"/>
      <c r="SA262" s="33"/>
      <c r="SB262" s="33"/>
      <c r="SC262" s="33"/>
      <c r="SD262" s="34"/>
      <c r="SE262" s="33"/>
      <c r="SF262" s="33"/>
      <c r="SG262" s="33"/>
      <c r="SH262" s="34"/>
      <c r="SI262" s="33"/>
      <c r="SJ262" s="33"/>
      <c r="SK262" s="33"/>
      <c r="SL262" s="34"/>
      <c r="SM262" s="33"/>
      <c r="SN262" s="33"/>
      <c r="SO262" s="33"/>
      <c r="SP262" s="34"/>
      <c r="SQ262" s="33"/>
      <c r="SR262" s="33"/>
      <c r="SS262" s="33"/>
      <c r="ST262" s="34"/>
      <c r="SU262" s="33"/>
      <c r="SV262" s="33"/>
      <c r="SW262" s="33"/>
      <c r="SX262" s="34"/>
      <c r="SY262" s="33"/>
      <c r="SZ262" s="33"/>
      <c r="TA262" s="33"/>
      <c r="TB262" s="34"/>
      <c r="TC262" s="33"/>
      <c r="TD262" s="33"/>
      <c r="TE262" s="33"/>
      <c r="TF262" s="34"/>
      <c r="TG262" s="33"/>
      <c r="TH262" s="33"/>
      <c r="TI262" s="33"/>
      <c r="TJ262" s="34"/>
      <c r="TK262" s="33"/>
      <c r="TL262" s="33"/>
      <c r="TM262" s="33"/>
      <c r="TN262" s="34"/>
      <c r="TO262" s="33"/>
      <c r="TP262" s="33"/>
      <c r="TQ262" s="33"/>
      <c r="TR262" s="34"/>
      <c r="TS262" s="33"/>
      <c r="TT262" s="33"/>
      <c r="TU262" s="33"/>
      <c r="TV262" s="34"/>
      <c r="TW262" s="33"/>
      <c r="TX262" s="33"/>
      <c r="TY262" s="33"/>
      <c r="TZ262" s="34"/>
      <c r="UA262" s="33"/>
      <c r="UB262" s="33"/>
      <c r="UC262" s="33"/>
      <c r="UD262" s="34"/>
      <c r="UE262" s="33"/>
      <c r="UF262" s="33"/>
      <c r="UG262" s="33"/>
      <c r="UH262" s="34"/>
      <c r="UI262" s="33"/>
      <c r="UJ262" s="33"/>
      <c r="UK262" s="33"/>
      <c r="UL262" s="34"/>
      <c r="UM262" s="33"/>
      <c r="UN262" s="33"/>
      <c r="UO262" s="33"/>
      <c r="UP262" s="34"/>
      <c r="UQ262" s="33"/>
      <c r="UR262" s="33"/>
      <c r="US262" s="33"/>
      <c r="UT262" s="34"/>
      <c r="UU262" s="33"/>
      <c r="UV262" s="33"/>
      <c r="UW262" s="33"/>
      <c r="UX262" s="34"/>
      <c r="UY262" s="33"/>
      <c r="UZ262" s="33"/>
      <c r="VA262" s="33"/>
      <c r="VB262" s="34"/>
      <c r="VC262" s="33"/>
      <c r="VD262" s="33"/>
      <c r="VE262" s="33"/>
      <c r="VF262" s="34"/>
      <c r="VG262" s="33"/>
      <c r="VH262" s="33"/>
      <c r="VI262" s="33"/>
      <c r="VJ262" s="34"/>
      <c r="VK262" s="33"/>
      <c r="VL262" s="33"/>
      <c r="VM262" s="33"/>
      <c r="VN262" s="34"/>
      <c r="VO262" s="33"/>
      <c r="VP262" s="33"/>
      <c r="VQ262" s="33"/>
      <c r="VR262" s="34"/>
      <c r="VS262" s="33"/>
      <c r="VT262" s="33"/>
      <c r="VU262" s="33"/>
      <c r="VV262" s="34"/>
      <c r="VW262" s="33"/>
      <c r="VX262" s="33"/>
      <c r="VY262" s="33"/>
      <c r="VZ262" s="34"/>
      <c r="WA262" s="33"/>
      <c r="WB262" s="33"/>
      <c r="WC262" s="33"/>
      <c r="WD262" s="34"/>
      <c r="WE262" s="33"/>
      <c r="WF262" s="33"/>
      <c r="WG262" s="33"/>
      <c r="WH262" s="34"/>
      <c r="WI262" s="33"/>
      <c r="WJ262" s="33"/>
      <c r="WK262" s="33"/>
      <c r="WL262" s="34"/>
      <c r="WM262" s="33"/>
      <c r="WN262" s="33"/>
      <c r="WO262" s="33"/>
      <c r="WP262" s="34"/>
      <c r="WQ262" s="33"/>
      <c r="WR262" s="33"/>
      <c r="WS262" s="33"/>
      <c r="WT262" s="34"/>
      <c r="WU262" s="33"/>
      <c r="WV262" s="33"/>
      <c r="WW262" s="33"/>
      <c r="WX262" s="34"/>
      <c r="WY262" s="33"/>
      <c r="WZ262" s="33"/>
      <c r="XA262" s="33"/>
      <c r="XB262" s="34"/>
      <c r="XC262" s="33"/>
      <c r="XD262" s="33"/>
      <c r="XE262" s="33"/>
      <c r="XF262" s="34"/>
      <c r="XG262" s="33"/>
      <c r="XH262" s="33"/>
      <c r="XI262" s="33"/>
      <c r="XJ262" s="34"/>
      <c r="XK262" s="33"/>
      <c r="XL262" s="33"/>
      <c r="XM262" s="33"/>
      <c r="XN262" s="34"/>
      <c r="XO262" s="33"/>
      <c r="XP262" s="33"/>
      <c r="XQ262" s="33"/>
      <c r="XR262" s="34"/>
      <c r="XS262" s="33"/>
      <c r="XT262" s="33"/>
      <c r="XU262" s="33"/>
      <c r="XV262" s="34"/>
      <c r="XW262" s="33"/>
      <c r="XX262" s="33"/>
      <c r="XY262" s="33"/>
      <c r="XZ262" s="34"/>
      <c r="YA262" s="33"/>
      <c r="YB262" s="33"/>
      <c r="YC262" s="33"/>
      <c r="YD262" s="34"/>
      <c r="YE262" s="33"/>
      <c r="YF262" s="33"/>
      <c r="YG262" s="33"/>
      <c r="YH262" s="34"/>
      <c r="YI262" s="33"/>
      <c r="YJ262" s="33"/>
      <c r="YK262" s="33"/>
      <c r="YL262" s="34"/>
      <c r="YM262" s="33"/>
      <c r="YN262" s="33"/>
      <c r="YO262" s="33"/>
      <c r="YP262" s="34"/>
      <c r="YQ262" s="33"/>
      <c r="YR262" s="33"/>
      <c r="YS262" s="33"/>
      <c r="YT262" s="34"/>
      <c r="YU262" s="33"/>
      <c r="YV262" s="33"/>
      <c r="YW262" s="33"/>
      <c r="YX262" s="34"/>
      <c r="YY262" s="33"/>
      <c r="YZ262" s="33"/>
      <c r="ZA262" s="33"/>
      <c r="ZB262" s="34"/>
      <c r="ZC262" s="33"/>
      <c r="ZD262" s="33"/>
      <c r="ZE262" s="33"/>
      <c r="ZF262" s="34"/>
      <c r="ZG262" s="33"/>
      <c r="ZH262" s="33"/>
      <c r="ZI262" s="33"/>
      <c r="ZJ262" s="34"/>
      <c r="ZK262" s="33"/>
      <c r="ZL262" s="33"/>
      <c r="ZM262" s="33"/>
      <c r="ZN262" s="34"/>
      <c r="ZO262" s="33"/>
      <c r="ZP262" s="33"/>
      <c r="ZQ262" s="33"/>
      <c r="ZR262" s="34"/>
      <c r="ZS262" s="33"/>
      <c r="ZT262" s="33"/>
      <c r="ZU262" s="33"/>
      <c r="ZV262" s="34"/>
      <c r="ZW262" s="33"/>
      <c r="ZX262" s="33"/>
      <c r="ZY262" s="33"/>
      <c r="ZZ262" s="34"/>
      <c r="AAA262" s="33"/>
      <c r="AAB262" s="33"/>
      <c r="AAC262" s="33"/>
      <c r="AAD262" s="34"/>
      <c r="AAE262" s="33"/>
      <c r="AAF262" s="33"/>
      <c r="AAG262" s="33"/>
      <c r="AAH262" s="34"/>
      <c r="AAI262" s="33"/>
      <c r="AAJ262" s="33"/>
      <c r="AAK262" s="33"/>
      <c r="AAL262" s="34"/>
      <c r="AAM262" s="33"/>
      <c r="AAN262" s="33"/>
      <c r="AAO262" s="33"/>
      <c r="AAP262" s="34"/>
      <c r="AAQ262" s="33"/>
      <c r="AAR262" s="33"/>
      <c r="AAS262" s="33"/>
      <c r="AAT262" s="34"/>
      <c r="AAU262" s="33"/>
      <c r="AAV262" s="33"/>
      <c r="AAW262" s="33"/>
      <c r="AAX262" s="34"/>
      <c r="AAY262" s="33"/>
      <c r="AAZ262" s="33"/>
      <c r="ABA262" s="33"/>
      <c r="ABB262" s="34"/>
      <c r="ABC262" s="33"/>
      <c r="ABD262" s="33"/>
      <c r="ABE262" s="33"/>
      <c r="ABF262" s="34"/>
      <c r="ABG262" s="33"/>
      <c r="ABH262" s="33"/>
      <c r="ABI262" s="33"/>
      <c r="ABJ262" s="34"/>
      <c r="ABK262" s="33"/>
      <c r="ABL262" s="33"/>
      <c r="ABM262" s="33"/>
      <c r="ABN262" s="34"/>
      <c r="ABO262" s="33"/>
      <c r="ABP262" s="33"/>
      <c r="ABQ262" s="33"/>
      <c r="ABR262" s="34"/>
      <c r="ABS262" s="33"/>
      <c r="ABT262" s="33"/>
      <c r="ABU262" s="33"/>
      <c r="ABV262" s="34"/>
      <c r="ABW262" s="33"/>
      <c r="ABX262" s="33"/>
      <c r="ABY262" s="33"/>
      <c r="ABZ262" s="34"/>
      <c r="ACA262" s="33"/>
      <c r="ACB262" s="33"/>
      <c r="ACC262" s="33"/>
      <c r="ACD262" s="34"/>
      <c r="ACE262" s="33"/>
      <c r="ACF262" s="33"/>
      <c r="ACG262" s="33"/>
      <c r="ACH262" s="34"/>
      <c r="ACI262" s="33"/>
      <c r="ACJ262" s="33"/>
      <c r="ACK262" s="33"/>
      <c r="ACL262" s="34"/>
      <c r="ACM262" s="33"/>
      <c r="ACN262" s="33"/>
      <c r="ACO262" s="33"/>
      <c r="ACP262" s="34"/>
      <c r="ACQ262" s="33"/>
      <c r="ACR262" s="33"/>
      <c r="ACS262" s="33"/>
      <c r="ACT262" s="34"/>
      <c r="ACU262" s="33"/>
      <c r="ACV262" s="33"/>
      <c r="ACW262" s="33"/>
      <c r="ACX262" s="34"/>
      <c r="ACY262" s="33"/>
      <c r="ACZ262" s="33"/>
      <c r="ADA262" s="33"/>
      <c r="ADB262" s="34"/>
      <c r="ADC262" s="33"/>
      <c r="ADD262" s="33"/>
      <c r="ADE262" s="33"/>
      <c r="ADF262" s="34"/>
      <c r="ADG262" s="33"/>
      <c r="ADH262" s="33"/>
      <c r="ADI262" s="33"/>
      <c r="ADJ262" s="34"/>
      <c r="ADK262" s="33"/>
      <c r="ADL262" s="33"/>
      <c r="ADM262" s="33"/>
      <c r="ADN262" s="34"/>
      <c r="ADO262" s="33"/>
      <c r="ADP262" s="33"/>
      <c r="ADQ262" s="33"/>
      <c r="ADR262" s="34"/>
      <c r="ADS262" s="33"/>
      <c r="ADT262" s="33"/>
      <c r="ADU262" s="33"/>
      <c r="ADV262" s="34"/>
      <c r="ADW262" s="33"/>
      <c r="ADX262" s="33"/>
      <c r="ADY262" s="33"/>
      <c r="ADZ262" s="34"/>
      <c r="AEA262" s="33"/>
      <c r="AEB262" s="33"/>
      <c r="AEC262" s="33"/>
      <c r="AED262" s="34"/>
      <c r="AEE262" s="33"/>
      <c r="AEF262" s="33"/>
      <c r="AEG262" s="33"/>
      <c r="AEH262" s="34"/>
      <c r="AEI262" s="33"/>
      <c r="AEJ262" s="33"/>
      <c r="AEK262" s="33"/>
      <c r="AEL262" s="34"/>
      <c r="AEM262" s="33"/>
      <c r="AEN262" s="33"/>
      <c r="AEO262" s="33"/>
      <c r="AEP262" s="34"/>
      <c r="AEQ262" s="33"/>
      <c r="AER262" s="33"/>
      <c r="AES262" s="33"/>
      <c r="AET262" s="34"/>
      <c r="AEU262" s="33"/>
      <c r="AEV262" s="33"/>
      <c r="AEW262" s="33"/>
      <c r="AEX262" s="34"/>
      <c r="AEY262" s="33"/>
      <c r="AEZ262" s="33"/>
      <c r="AFA262" s="33"/>
      <c r="AFB262" s="34"/>
      <c r="AFC262" s="33"/>
      <c r="AFD262" s="33"/>
      <c r="AFE262" s="33"/>
      <c r="AFF262" s="34"/>
      <c r="AFG262" s="33"/>
      <c r="AFH262" s="33"/>
      <c r="AFI262" s="33"/>
      <c r="AFJ262" s="34"/>
      <c r="AFK262" s="33"/>
      <c r="AFL262" s="33"/>
      <c r="AFM262" s="33"/>
      <c r="AFN262" s="34"/>
      <c r="AFO262" s="33"/>
      <c r="AFP262" s="33"/>
      <c r="AFQ262" s="33"/>
      <c r="AFR262" s="34"/>
      <c r="AFS262" s="33"/>
      <c r="AFT262" s="33"/>
      <c r="AFU262" s="33"/>
      <c r="AFV262" s="34"/>
      <c r="AFW262" s="33"/>
      <c r="AFX262" s="33"/>
      <c r="AFY262" s="33"/>
      <c r="AFZ262" s="34"/>
      <c r="AGA262" s="33"/>
      <c r="AGB262" s="33"/>
      <c r="AGC262" s="33"/>
      <c r="AGD262" s="34"/>
      <c r="AGE262" s="33"/>
      <c r="AGF262" s="33"/>
      <c r="AGG262" s="33"/>
      <c r="AGH262" s="33"/>
      <c r="AGI262" s="33"/>
      <c r="AGJ262" s="34"/>
      <c r="AGK262" s="33"/>
      <c r="AGL262" s="33"/>
      <c r="AGM262" s="33"/>
      <c r="AGN262" s="33"/>
      <c r="AGO262" s="34"/>
      <c r="AGP262" s="34"/>
      <c r="AGQ262" s="33"/>
      <c r="AGR262" s="33"/>
      <c r="AGS262" s="33"/>
      <c r="AGT262" s="33"/>
      <c r="AGU262" s="34"/>
      <c r="AGV262" s="34"/>
      <c r="AGW262" s="33"/>
      <c r="AGX262" s="33"/>
      <c r="AGY262" s="33"/>
      <c r="AGZ262" s="33"/>
      <c r="AHA262" s="34"/>
      <c r="AHB262" s="34"/>
      <c r="AHC262" s="33"/>
      <c r="AHD262" s="33"/>
      <c r="AHE262" s="33"/>
      <c r="AHF262" s="33"/>
      <c r="AHG262" s="34"/>
      <c r="AHH262" s="34"/>
      <c r="AHI262" s="33"/>
      <c r="AHJ262" s="33"/>
      <c r="AHK262" s="33"/>
      <c r="AHL262" s="33"/>
      <c r="AHM262" s="34"/>
      <c r="AHN262" s="34"/>
      <c r="AHO262" s="33"/>
      <c r="AHP262" s="33"/>
      <c r="AHQ262" s="33"/>
      <c r="AHR262" s="34"/>
      <c r="AHS262" s="33"/>
      <c r="AHT262" s="33"/>
      <c r="AHU262" s="33"/>
      <c r="AHV262" s="34"/>
      <c r="AHW262" s="33"/>
      <c r="AHX262" s="33"/>
      <c r="AHY262" s="33"/>
      <c r="AHZ262" s="34"/>
      <c r="AIA262" s="33"/>
      <c r="AIB262" s="33"/>
      <c r="AIC262" s="33"/>
      <c r="AID262" s="34"/>
      <c r="AIE262" s="33"/>
      <c r="AIF262" s="33"/>
      <c r="AIG262" s="33"/>
      <c r="AIH262" s="34"/>
    </row>
    <row r="263" spans="1:918" s="5" customFormat="1" outlineLevel="1" x14ac:dyDescent="0.25">
      <c r="A263" s="35">
        <v>1</v>
      </c>
      <c r="B263" s="50" t="s">
        <v>143</v>
      </c>
      <c r="C263" s="37"/>
      <c r="D263" s="35"/>
      <c r="E263" s="35"/>
      <c r="F263" s="35"/>
      <c r="G263" s="38"/>
      <c r="H263" s="38"/>
      <c r="I263" s="38"/>
      <c r="J263" s="38"/>
      <c r="K263" s="57" t="s">
        <v>386</v>
      </c>
      <c r="L263" s="57" t="s">
        <v>386</v>
      </c>
      <c r="M263" s="57" t="s">
        <v>386</v>
      </c>
      <c r="N263" s="57"/>
      <c r="O263" s="57"/>
      <c r="P263" s="57"/>
      <c r="Q263" s="57"/>
      <c r="R263" s="57"/>
      <c r="S263" s="57"/>
      <c r="T263" s="57"/>
      <c r="U263" s="38"/>
      <c r="V263" s="38"/>
      <c r="W263" s="61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38"/>
      <c r="AO263" s="38"/>
      <c r="AP263" s="38"/>
      <c r="AQ263" s="61"/>
      <c r="AR263" s="57" t="s">
        <v>386</v>
      </c>
      <c r="AS263" s="57" t="s">
        <v>386</v>
      </c>
      <c r="AT263" s="57" t="s">
        <v>386</v>
      </c>
      <c r="AU263" s="57" t="s">
        <v>386</v>
      </c>
      <c r="AV263" s="57"/>
      <c r="AW263" s="57"/>
      <c r="AX263" s="57"/>
      <c r="AY263" s="57"/>
      <c r="AZ263" s="57"/>
      <c r="BA263" s="57"/>
      <c r="BB263" s="57"/>
      <c r="BC263" s="57"/>
      <c r="BD263" s="57"/>
      <c r="BE263" s="57" t="s">
        <v>386</v>
      </c>
      <c r="BF263" s="57"/>
      <c r="BG263" s="57"/>
      <c r="BH263" s="57"/>
      <c r="BI263" s="38"/>
      <c r="BJ263" s="38"/>
      <c r="BK263" s="61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 t="s">
        <v>386</v>
      </c>
      <c r="CB263" s="57"/>
      <c r="CC263" s="38"/>
      <c r="CD263" s="38"/>
      <c r="CE263" s="61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38"/>
      <c r="CX263" s="38"/>
      <c r="CY263" s="61"/>
      <c r="CZ263" s="57"/>
      <c r="DA263" s="57"/>
      <c r="DB263" s="57"/>
      <c r="DC263" s="57"/>
      <c r="DD263" s="57"/>
      <c r="DE263" s="57"/>
      <c r="DF263" s="57"/>
      <c r="DG263" s="57" t="s">
        <v>386</v>
      </c>
      <c r="DH263" s="57" t="s">
        <v>386</v>
      </c>
      <c r="DI263" s="57" t="s">
        <v>386</v>
      </c>
      <c r="DJ263" s="57"/>
      <c r="DK263" s="57"/>
      <c r="DL263" s="57"/>
      <c r="DM263" s="57"/>
      <c r="DN263" s="57"/>
      <c r="DO263" s="57"/>
      <c r="DP263" s="57"/>
      <c r="DQ263" s="38"/>
      <c r="DR263" s="38"/>
      <c r="DS263" s="61"/>
      <c r="DT263" s="57" t="s">
        <v>386</v>
      </c>
      <c r="DU263" s="57" t="s">
        <v>386</v>
      </c>
      <c r="DV263" s="57" t="s">
        <v>386</v>
      </c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61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61"/>
      <c r="IJ263" s="57" t="s">
        <v>387</v>
      </c>
      <c r="IK263" s="57" t="s">
        <v>387</v>
      </c>
      <c r="IL263" s="57" t="s">
        <v>387</v>
      </c>
      <c r="IM263" s="57" t="s">
        <v>387</v>
      </c>
      <c r="IN263" s="57" t="s">
        <v>387</v>
      </c>
      <c r="IO263" s="57"/>
      <c r="IP263" s="57"/>
      <c r="IQ263" s="57" t="s">
        <v>387</v>
      </c>
      <c r="IR263" s="57" t="s">
        <v>387</v>
      </c>
      <c r="IS263" s="57"/>
      <c r="IT263" s="57"/>
      <c r="IU263" s="57"/>
      <c r="IV263" s="57"/>
      <c r="IW263" s="57" t="s">
        <v>387</v>
      </c>
      <c r="IX263" s="57"/>
      <c r="IY263" s="57"/>
      <c r="IZ263" s="57"/>
      <c r="JA263" s="57"/>
      <c r="JB263" s="57"/>
      <c r="JC263" s="61"/>
      <c r="JD263" s="57" t="s">
        <v>386</v>
      </c>
      <c r="JE263" s="57" t="s">
        <v>386</v>
      </c>
      <c r="JF263" s="57" t="s">
        <v>386</v>
      </c>
      <c r="JG263" s="57" t="s">
        <v>386</v>
      </c>
      <c r="JH263" s="57" t="s">
        <v>386</v>
      </c>
      <c r="JI263" s="57" t="s">
        <v>386</v>
      </c>
      <c r="JJ263" s="57"/>
      <c r="JK263" s="57" t="s">
        <v>386</v>
      </c>
      <c r="JL263" s="57" t="s">
        <v>386</v>
      </c>
      <c r="JM263" s="57"/>
      <c r="JN263" s="57"/>
      <c r="JO263" s="57"/>
      <c r="JP263" s="57"/>
      <c r="JQ263" s="57" t="s">
        <v>386</v>
      </c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IF(COUNTIFS($C$7:$AGE$7,"="&amp;$AGK$5,$C263:$AGE263,"б")=0,"",COUNTIFS($C$7:$AGE$7,"="&amp;$AGK$5,$C263:$AGE263,"б"))</f>
        <v/>
      </c>
      <c r="AGG263" s="43" t="str">
        <f>IF(COUNTIFS($C$7:$AGE$7,"="&amp;$AGK$5,$C263:$AGE263,"у")=0,"",COUNTIFS($C$7:$AGE$7,"="&amp;$AGK$5,$C263:$AGE263,"у"))</f>
        <v/>
      </c>
      <c r="AGH263" s="35">
        <f t="shared" ref="AGH263:AGH272" si="903">IF(COUNTIFS($C$7:$AGE$7,"="&amp;$AGK$1,$C263:$AGE263,"н")=0,"",COUNTIFS($C$7:$AGE$7,"="&amp;$AGK$1,$C263:$AGE263,"н"))</f>
        <v>9</v>
      </c>
      <c r="AGL263" s="36" t="str">
        <f>IF(COUNTIFS($C$6:$AGE$6,9,$C263:$AGE263,"б")=0,"",COUNTIFS($C$6:$AGE$6,9,$C263:$AGE263,"б"))</f>
        <v/>
      </c>
      <c r="AGM263" s="36" t="str">
        <f t="shared" ref="AGM263:AGM272" si="904">IF(COUNTIFS($C$6:$AGE$6,9,$C263:$AGE263,"у")=0,"",COUNTIFS($C$6:$AGE$6,9,$C263:$AGE263,"у"))</f>
        <v/>
      </c>
      <c r="AGN263" s="39">
        <f>IF(COUNTIFS($C$6:$AGE$6,9,$C263:$AGE263,"н")=0,"",COUNTIFS($C$6:$AGE$6,9,$C263:$AGE263,"н"))</f>
        <v>9</v>
      </c>
      <c r="AGO263" s="36" t="str">
        <f>IF(COUNTIFS($C$6:$AGE$6,10,$C263:$AGE263,"б")=0,"",COUNTIFS($C$6:$AGE$6,10,$C263:$AGE263,"б"))</f>
        <v/>
      </c>
      <c r="AGP263" s="36" t="str">
        <f t="shared" ref="AGP263:AGP272" si="905">IF(COUNTIFS($C$6:$AGE$6,10,$C263:$AGE263,"у")=0,"",COUNTIFS($C$6:$AGE$6,10,$C263:$AGE263,"у"))</f>
        <v/>
      </c>
      <c r="AGQ263" s="39">
        <f>IF(COUNTIFS($C$6:$AGE$6,10,$C263:$AGE263,"н")=0,"",COUNTIFS($C$6:$AGE$6,10,$C263:$AGE263,"н"))</f>
        <v>6</v>
      </c>
      <c r="AGR263" s="36" t="str">
        <f>IF(COUNTIFS($C$6:$AGE$6,11,$C263:$AGE263,"б")=0,"",COUNTIFS($C$6:$AGE$6,11,$C263:$AGE263,"б"))</f>
        <v/>
      </c>
      <c r="AGS263" s="36">
        <f t="shared" ref="AGS263:AGS272" si="906">IF(COUNTIFS($C$6:$AGE$6,11,$C263:$AGE263,"у")=0,"",COUNTIFS($C$6:$AGE$6,11,$C263:$AGE263,"у"))</f>
        <v>8</v>
      </c>
      <c r="AGT263" s="39">
        <f>IF(COUNTIFS($C$6:$AGE$6,11,$C263:$AGE263,"н")=0,"",COUNTIFS($C$6:$AGE$6,11,$C263:$AGE263,"н"))</f>
        <v>3</v>
      </c>
      <c r="AGU263" s="36" t="str">
        <f>IF(COUNTIFS($C$6:$AGE$6,12,$C263:$AGE263,"б")=0,"",COUNTIFS($C$6:$AGE$6,12,$C263:$AGE263,"б"))</f>
        <v/>
      </c>
      <c r="AGV263" s="36" t="str">
        <f t="shared" ref="AGV263:AGV272" si="907">IF(COUNTIFS($C$6:$AGE$6,12,$C263:$AGE263,"у")=0,"",COUNTIFS($C$6:$AGE$6,12,$C263:$AGE263,"у"))</f>
        <v/>
      </c>
      <c r="AGW263" s="39">
        <f>IF(COUNTIFS($C$6:$AGE$6,12,$C263:$AGE263,"н")=0,"",COUNTIFS($C$6:$AGE$6,12,$C263:$AGE263,"н"))</f>
        <v>6</v>
      </c>
      <c r="AGX263" s="36" t="str">
        <f>IF(COUNTIFS($C$6:$AGE$6,1,$C263:$AGE263,"б")=0,"",COUNTIFS($C$6:$AGE$6,1,$C263:$AGE263,"б"))</f>
        <v/>
      </c>
      <c r="AGY263" s="36" t="str">
        <f t="shared" ref="AGY263:AGY272" si="908">IF(COUNTIFS($C$6:$AGE$6,1,$C263:$AGE263,"у")=0,"",COUNTIFS($C$6:$AGE$6,1,$C263:$AGE263,"у"))</f>
        <v/>
      </c>
      <c r="AGZ263" s="39" t="str">
        <f>IF(COUNTIFS($C$6:$AGE$6,1,$C263:$AGE263,"н")=0,"",COUNTIFS($C$6:$AGE$6,1,$C263:$AGE263,"н"))</f>
        <v/>
      </c>
      <c r="AHA263" s="36" t="str">
        <f>IF(COUNTIFS($C$6:$AGE$6,2,$C263:$AGE263,"б")=0,"",COUNTIFS($C$6:$AGE$6,2,$C263:$AGE263,"б"))</f>
        <v/>
      </c>
      <c r="AHB263" s="36" t="str">
        <f t="shared" ref="AHB263:AHB272" si="909">IF(COUNTIFS($C$6:$AGE$6,2,$C263:$AGE263,"у")=0,"",COUNTIFS($C$6:$AGE$6,2,$C263:$AGE263,"у"))</f>
        <v/>
      </c>
      <c r="AHC263" s="39" t="str">
        <f>IF(COUNTIFS($C$6:$AGE$6,2,$C263:$AGE263,"н")=0,"",COUNTIFS($C$6:$AGE$6,2,$C263:$AGE263,"н"))</f>
        <v/>
      </c>
      <c r="AHD263" s="36" t="str">
        <f>IF(COUNTIFS($C$6:$AGE$6,3,$C263:$AGE263,"б")=0,"",COUNTIFS($C$6:$AGE$6,3,$C263:$AGE263,"б"))</f>
        <v/>
      </c>
      <c r="AHE263" s="36" t="str">
        <f t="shared" ref="AHE263:AHE272" si="910">IF(COUNTIFS($C$6:$AGE$6,3,$C263:$AGE263,"у")=0,"",COUNTIFS($C$6:$AGE$6,3,$C263:$AGE263,"у"))</f>
        <v/>
      </c>
      <c r="AHF263" s="39" t="str">
        <f>IF(COUNTIFS($C$6:$AGE$6,3,$C263:$AGE263,"н")=0,"",COUNTIFS($C$6:$AGE$6,3,$C263:$AGE263,"н"))</f>
        <v/>
      </c>
      <c r="AHG263" s="36" t="str">
        <f>IF(COUNTIFS($C$6:$AGE$6,4,$C263:$AGE263,"б")=0,"",COUNTIFS($C$6:$AGE$6,4,$C263:$AGE263,"б"))</f>
        <v/>
      </c>
      <c r="AHH263" s="36" t="str">
        <f t="shared" ref="AHH263:AHH272" si="911">IF(COUNTIFS($C$6:$AGE$6,4,$C263:$AGE263,"у")=0,"",COUNTIFS($C$6:$AGE$6,4,$C263:$AGE263,"у"))</f>
        <v/>
      </c>
      <c r="AHI263" s="39" t="str">
        <f>IF(COUNTIFS($C$6:$AGE$6,4,$C263:$AGE263,"н")=0,"",COUNTIFS($C$6:$AGE$6,4,$C263:$AGE263,"н"))</f>
        <v/>
      </c>
      <c r="AHJ263" s="36" t="str">
        <f>IF(COUNTIFS($C$6:$AGE$6,5,$C263:$AGE263,"б")=0,"",COUNTIFS($C$6:$AGE$6,5,$C263:$AGE263,"б"))</f>
        <v/>
      </c>
      <c r="AHK263" s="36" t="str">
        <f t="shared" ref="AHK263:AHK272" si="912">IF(COUNTIFS($C$6:$AGE$6,5,$C263:$AGE263,"у")=0,"",COUNTIFS($C$6:$AGE$6,5,$C263:$AGE263,"у"))</f>
        <v/>
      </c>
      <c r="AHL263" s="39" t="str">
        <f>IF(COUNTIFS($C$6:$AGE$6,5,$C263:$AGE263,"н")=0,"",COUNTIFS($C$6:$AGE$6,5,$C263:$AGE263,"н"))</f>
        <v/>
      </c>
      <c r="AHM263" s="36" t="str">
        <f>IF(COUNTIFS($C$6:$AGE$6,6,$C263:$AGE263,"б")=0,"",COUNTIFS($C$6:$AGE$6,6,$C263:$AGE263,"б"))</f>
        <v/>
      </c>
      <c r="AHN263" s="36" t="str">
        <f t="shared" ref="AHN263:AHN272" si="913">IF(COUNTIFS($C$6:$AGE$6,6,$C263:$AGE263,"у")=0,"",COUNTIFS($C$6:$AGE$6,6,$C263:$AGE263,"у"))</f>
        <v/>
      </c>
      <c r="AHO263" s="39" t="str">
        <f>IF(COUNTIFS($C$6:$AGE$6,6,$C263:$AGE263,"н")=0,"",COUNTIFS($C$6:$AGE$6,6,$C263:$AGE263,"н"))</f>
        <v/>
      </c>
    </row>
    <row r="264" spans="1:918" s="5" customFormat="1" outlineLevel="1" x14ac:dyDescent="0.25">
      <c r="A264" s="35">
        <f>A263+1</f>
        <v>2</v>
      </c>
      <c r="B264" s="50" t="s">
        <v>144</v>
      </c>
      <c r="C264" s="37"/>
      <c r="D264" s="35"/>
      <c r="E264" s="35"/>
      <c r="F264" s="35"/>
      <c r="G264" s="38"/>
      <c r="H264" s="38"/>
      <c r="I264" s="38"/>
      <c r="J264" s="38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38"/>
      <c r="V264" s="38"/>
      <c r="W264" s="61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38"/>
      <c r="AO264" s="38"/>
      <c r="AP264" s="38"/>
      <c r="AQ264" s="61"/>
      <c r="AR264" s="57"/>
      <c r="AS264" s="57"/>
      <c r="AT264" s="57"/>
      <c r="AU264" s="57"/>
      <c r="AV264" s="57" t="s">
        <v>387</v>
      </c>
      <c r="AW264" s="57"/>
      <c r="AX264" s="57"/>
      <c r="AY264" s="57"/>
      <c r="AZ264" s="57"/>
      <c r="BA264" s="57"/>
      <c r="BB264" s="57"/>
      <c r="BC264" s="57"/>
      <c r="BD264" s="57"/>
      <c r="BE264" s="57" t="s">
        <v>386</v>
      </c>
      <c r="BF264" s="57"/>
      <c r="BG264" s="57"/>
      <c r="BH264" s="57"/>
      <c r="BI264" s="38"/>
      <c r="BJ264" s="38"/>
      <c r="BK264" s="61"/>
      <c r="BL264" s="57"/>
      <c r="BM264" s="57"/>
      <c r="BN264" s="57"/>
      <c r="BO264" s="57"/>
      <c r="BP264" s="57" t="s">
        <v>386</v>
      </c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38"/>
      <c r="CD264" s="38"/>
      <c r="CE264" s="61"/>
      <c r="CF264" s="57"/>
      <c r="CG264" s="57"/>
      <c r="CH264" s="57"/>
      <c r="CI264" s="57"/>
      <c r="CJ264" s="57"/>
      <c r="CK264" s="57"/>
      <c r="CL264" s="57"/>
      <c r="CM264" s="57" t="s">
        <v>386</v>
      </c>
      <c r="CN264" s="57" t="s">
        <v>386</v>
      </c>
      <c r="CO264" s="57"/>
      <c r="CP264" s="57"/>
      <c r="CQ264" s="57"/>
      <c r="CR264" s="57"/>
      <c r="CS264" s="57"/>
      <c r="CT264" s="57"/>
      <c r="CU264" s="57"/>
      <c r="CV264" s="57"/>
      <c r="CW264" s="38"/>
      <c r="CX264" s="38"/>
      <c r="CY264" s="61"/>
      <c r="CZ264" s="57" t="s">
        <v>386</v>
      </c>
      <c r="DA264" s="57" t="s">
        <v>386</v>
      </c>
      <c r="DB264" s="57" t="s">
        <v>386</v>
      </c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38"/>
      <c r="DR264" s="38"/>
      <c r="DS264" s="61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 t="s">
        <v>386</v>
      </c>
      <c r="EJ264" s="57"/>
      <c r="EK264" s="57"/>
      <c r="EL264" s="57"/>
      <c r="EM264" s="61"/>
      <c r="EN264" s="57"/>
      <c r="EO264" s="57"/>
      <c r="EP264" s="57"/>
      <c r="EQ264" s="57"/>
      <c r="ER264" s="57"/>
      <c r="ES264" s="57"/>
      <c r="ET264" s="57"/>
      <c r="EU264" s="57" t="s">
        <v>386</v>
      </c>
      <c r="EV264" s="57" t="s">
        <v>386</v>
      </c>
      <c r="EW264" s="57"/>
      <c r="EX264" s="57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61"/>
      <c r="IJ264" s="57"/>
      <c r="IK264" s="57"/>
      <c r="IL264" s="57"/>
      <c r="IM264" s="57"/>
      <c r="IN264" s="57"/>
      <c r="IO264" s="57"/>
      <c r="IP264" s="57"/>
      <c r="IQ264" s="57" t="s">
        <v>386</v>
      </c>
      <c r="IR264" s="57" t="s">
        <v>386</v>
      </c>
      <c r="IS264" s="57"/>
      <c r="IT264" s="57"/>
      <c r="IU264" s="57"/>
      <c r="IV264" s="57"/>
      <c r="IW264" s="57" t="s">
        <v>386</v>
      </c>
      <c r="IX264" s="57"/>
      <c r="IY264" s="57"/>
      <c r="IZ264" s="57"/>
      <c r="JA264" s="57"/>
      <c r="JB264" s="57"/>
      <c r="JC264" s="61"/>
      <c r="JD264" s="57"/>
      <c r="JE264" s="57" t="s">
        <v>386</v>
      </c>
      <c r="JF264" s="57" t="s">
        <v>386</v>
      </c>
      <c r="JG264" s="57" t="s">
        <v>386</v>
      </c>
      <c r="JH264" s="57" t="s">
        <v>386</v>
      </c>
      <c r="JI264" s="57" t="s">
        <v>386</v>
      </c>
      <c r="JJ264" s="57"/>
      <c r="JK264" s="57" t="s">
        <v>386</v>
      </c>
      <c r="JL264" s="57" t="s">
        <v>386</v>
      </c>
      <c r="JM264" s="57"/>
      <c r="JN264" s="57"/>
      <c r="JO264" s="57"/>
      <c r="JP264" s="57"/>
      <c r="JQ264" s="57" t="s">
        <v>386</v>
      </c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 t="shared" ref="AGF264:AGF272" si="914">IF(COUNTIFS($C$7:$AGE$7,"="&amp;$AGK$1,$C264:$AGE264,"б")=0,"",COUNTIFS($C$7:$AGE$7,"="&amp;$AGK$1,$C264:$AGE264,"б"))</f>
        <v/>
      </c>
      <c r="AGG264" s="43" t="str">
        <f t="shared" ref="AGG264:AGG272" si="915">IF(COUNTIFS($C$7:$AGE$7,"="&amp;$AGK$1,$C264:$AGE264,"у")=0,"",COUNTIFS($C$7:$AGE$7,"="&amp;$AGK$1,$C264:$AGE264,"у"))</f>
        <v/>
      </c>
      <c r="AGH264" s="35">
        <f t="shared" si="903"/>
        <v>8</v>
      </c>
      <c r="AGL264" s="36" t="str">
        <f t="shared" ref="AGL264:AGL272" si="916">IF(COUNTIFS($C$6:$AGE$6,9,$C264:$AGE264,"б")=0,"",COUNTIFS($C$6:$AGE$6,9,$C264:$AGE264,"б"))</f>
        <v/>
      </c>
      <c r="AGM264" s="36">
        <f t="shared" si="904"/>
        <v>1</v>
      </c>
      <c r="AGN264" s="39">
        <f t="shared" ref="AGN264:AGN272" si="917">IF(COUNTIFS($C$6:$AGE$6,9,$C264:$AGE264,"н")=0,"",COUNTIFS($C$6:$AGE$6,9,$C264:$AGE264,"н"))</f>
        <v>4</v>
      </c>
      <c r="AGO264" s="36" t="str">
        <f t="shared" ref="AGO264:AGO272" si="918">IF(COUNTIFS($C$6:$AGE$6,10,$C264:$AGE264,"б")=0,"",COUNTIFS($C$6:$AGE$6,10,$C264:$AGE264,"б"))</f>
        <v/>
      </c>
      <c r="AGP264" s="36" t="str">
        <f t="shared" si="905"/>
        <v/>
      </c>
      <c r="AGQ264" s="39">
        <f t="shared" ref="AGQ264:AGQ272" si="919">IF(COUNTIFS($C$6:$AGE$6,10,$C264:$AGE264,"н")=0,"",COUNTIFS($C$6:$AGE$6,10,$C264:$AGE264,"н"))</f>
        <v>6</v>
      </c>
      <c r="AGR264" s="36" t="str">
        <f t="shared" ref="AGR264:AGR272" si="920">IF(COUNTIFS($C$6:$AGE$6,11,$C264:$AGE264,"б")=0,"",COUNTIFS($C$6:$AGE$6,11,$C264:$AGE264,"б"))</f>
        <v/>
      </c>
      <c r="AGS264" s="36" t="str">
        <f t="shared" si="906"/>
        <v/>
      </c>
      <c r="AGT264" s="39">
        <f t="shared" ref="AGT264:AGT272" si="921">IF(COUNTIFS($C$6:$AGE$6,11,$C264:$AGE264,"н")=0,"",COUNTIFS($C$6:$AGE$6,11,$C264:$AGE264,"н"))</f>
        <v>5</v>
      </c>
      <c r="AGU264" s="36" t="str">
        <f t="shared" ref="AGU264:AGU272" si="922">IF(COUNTIFS($C$6:$AGE$6,12,$C264:$AGE264,"б")=0,"",COUNTIFS($C$6:$AGE$6,12,$C264:$AGE264,"б"))</f>
        <v/>
      </c>
      <c r="AGV264" s="36" t="str">
        <f t="shared" si="907"/>
        <v/>
      </c>
      <c r="AGW264" s="39">
        <f t="shared" ref="AGW264:AGW272" si="923">IF(COUNTIFS($C$6:$AGE$6,12,$C264:$AGE264,"н")=0,"",COUNTIFS($C$6:$AGE$6,12,$C264:$AGE264,"н"))</f>
        <v>6</v>
      </c>
      <c r="AGX264" s="36" t="str">
        <f t="shared" ref="AGX264:AGX272" si="924">IF(COUNTIFS($C$6:$AGE$6,1,$C264:$AGE264,"б")=0,"",COUNTIFS($C$6:$AGE$6,1,$C264:$AGE264,"б"))</f>
        <v/>
      </c>
      <c r="AGY264" s="36" t="str">
        <f t="shared" si="908"/>
        <v/>
      </c>
      <c r="AGZ264" s="39" t="str">
        <f t="shared" ref="AGZ264:AGZ272" si="925">IF(COUNTIFS($C$6:$AGE$6,1,$C264:$AGE264,"н")=0,"",COUNTIFS($C$6:$AGE$6,1,$C264:$AGE264,"н"))</f>
        <v/>
      </c>
      <c r="AHA264" s="36" t="str">
        <f t="shared" ref="AHA264:AHA272" si="926">IF(COUNTIFS($C$6:$AGE$6,2,$C264:$AGE264,"б")=0,"",COUNTIFS($C$6:$AGE$6,2,$C264:$AGE264,"б"))</f>
        <v/>
      </c>
      <c r="AHB264" s="36" t="str">
        <f t="shared" si="909"/>
        <v/>
      </c>
      <c r="AHC264" s="39" t="str">
        <f t="shared" ref="AHC264:AHC272" si="927">IF(COUNTIFS($C$6:$AGE$6,2,$C264:$AGE264,"н")=0,"",COUNTIFS($C$6:$AGE$6,2,$C264:$AGE264,"н"))</f>
        <v/>
      </c>
      <c r="AHD264" s="36" t="str">
        <f t="shared" ref="AHD264:AHD272" si="928">IF(COUNTIFS($C$6:$AGE$6,3,$C264:$AGE264,"б")=0,"",COUNTIFS($C$6:$AGE$6,3,$C264:$AGE264,"б"))</f>
        <v/>
      </c>
      <c r="AHE264" s="36" t="str">
        <f t="shared" si="910"/>
        <v/>
      </c>
      <c r="AHF264" s="39" t="str">
        <f t="shared" ref="AHF264:AHF272" si="929">IF(COUNTIFS($C$6:$AGE$6,3,$C264:$AGE264,"н")=0,"",COUNTIFS($C$6:$AGE$6,3,$C264:$AGE264,"н"))</f>
        <v/>
      </c>
      <c r="AHG264" s="36" t="str">
        <f t="shared" ref="AHG264:AHG272" si="930">IF(COUNTIFS($C$6:$AGE$6,4,$C264:$AGE264,"б")=0,"",COUNTIFS($C$6:$AGE$6,4,$C264:$AGE264,"б"))</f>
        <v/>
      </c>
      <c r="AHH264" s="36" t="str">
        <f t="shared" si="911"/>
        <v/>
      </c>
      <c r="AHI264" s="39" t="str">
        <f t="shared" ref="AHI264:AHI272" si="931">IF(COUNTIFS($C$6:$AGE$6,4,$C264:$AGE264,"н")=0,"",COUNTIFS($C$6:$AGE$6,4,$C264:$AGE264,"н"))</f>
        <v/>
      </c>
      <c r="AHJ264" s="36" t="str">
        <f t="shared" ref="AHJ264:AHJ272" si="932">IF(COUNTIFS($C$6:$AGE$6,5,$C264:$AGE264,"б")=0,"",COUNTIFS($C$6:$AGE$6,5,$C264:$AGE264,"б"))</f>
        <v/>
      </c>
      <c r="AHK264" s="36" t="str">
        <f t="shared" si="912"/>
        <v/>
      </c>
      <c r="AHL264" s="39" t="str">
        <f t="shared" ref="AHL264:AHL272" si="933">IF(COUNTIFS($C$6:$AGE$6,5,$C264:$AGE264,"н")=0,"",COUNTIFS($C$6:$AGE$6,5,$C264:$AGE264,"н"))</f>
        <v/>
      </c>
      <c r="AHM264" s="36" t="str">
        <f t="shared" ref="AHM264:AHM272" si="934">IF(COUNTIFS($C$6:$AGE$6,6,$C264:$AGE264,"б")=0,"",COUNTIFS($C$6:$AGE$6,6,$C264:$AGE264,"б"))</f>
        <v/>
      </c>
      <c r="AHN264" s="36" t="str">
        <f t="shared" si="913"/>
        <v/>
      </c>
      <c r="AHO264" s="39" t="str">
        <f t="shared" ref="AHO264:AHO272" si="935">IF(COUNTIFS($C$6:$AGE$6,6,$C264:$AGE264,"н")=0,"",COUNTIFS($C$6:$AGE$6,6,$C264:$AGE264,"н"))</f>
        <v/>
      </c>
    </row>
    <row r="265" spans="1:918" s="5" customFormat="1" outlineLevel="1" x14ac:dyDescent="0.25">
      <c r="A265" s="35">
        <f t="shared" ref="A265:A272" si="936">A264+1</f>
        <v>3</v>
      </c>
      <c r="B265" s="50" t="s">
        <v>145</v>
      </c>
      <c r="C265" s="37"/>
      <c r="D265" s="35"/>
      <c r="E265" s="35"/>
      <c r="F265" s="35"/>
      <c r="G265" s="38"/>
      <c r="H265" s="38"/>
      <c r="I265" s="38"/>
      <c r="J265" s="38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38"/>
      <c r="AO265" s="38"/>
      <c r="AP265" s="38"/>
      <c r="AQ265" s="61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38"/>
      <c r="BJ265" s="38"/>
      <c r="BK265" s="61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38"/>
      <c r="CD265" s="38"/>
      <c r="CE265" s="61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38"/>
      <c r="CX265" s="38"/>
      <c r="CY265" s="61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38"/>
      <c r="DR265" s="38"/>
      <c r="DS265" s="61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61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7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61"/>
      <c r="IJ265" s="57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  <c r="IX265" s="57"/>
      <c r="IY265" s="57"/>
      <c r="IZ265" s="57"/>
      <c r="JA265" s="57"/>
      <c r="JB265" s="57"/>
      <c r="JC265" s="61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35" t="str">
        <f t="shared" si="914"/>
        <v/>
      </c>
      <c r="AGG265" s="43" t="str">
        <f t="shared" si="915"/>
        <v/>
      </c>
      <c r="AGH265" s="35" t="str">
        <f t="shared" si="903"/>
        <v/>
      </c>
      <c r="AGL265" s="36" t="str">
        <f t="shared" si="916"/>
        <v/>
      </c>
      <c r="AGM265" s="36" t="str">
        <f t="shared" si="904"/>
        <v/>
      </c>
      <c r="AGN265" s="39" t="str">
        <f t="shared" si="917"/>
        <v/>
      </c>
      <c r="AGO265" s="36" t="str">
        <f t="shared" si="918"/>
        <v/>
      </c>
      <c r="AGP265" s="36" t="str">
        <f t="shared" si="905"/>
        <v/>
      </c>
      <c r="AGQ265" s="39" t="str">
        <f t="shared" si="919"/>
        <v/>
      </c>
      <c r="AGR265" s="36" t="str">
        <f t="shared" si="920"/>
        <v/>
      </c>
      <c r="AGS265" s="36" t="str">
        <f t="shared" si="906"/>
        <v/>
      </c>
      <c r="AGT265" s="39" t="str">
        <f t="shared" si="921"/>
        <v/>
      </c>
      <c r="AGU265" s="36" t="str">
        <f t="shared" si="922"/>
        <v/>
      </c>
      <c r="AGV265" s="36" t="str">
        <f t="shared" si="907"/>
        <v/>
      </c>
      <c r="AGW265" s="39" t="str">
        <f t="shared" si="923"/>
        <v/>
      </c>
      <c r="AGX265" s="36" t="str">
        <f t="shared" si="924"/>
        <v/>
      </c>
      <c r="AGY265" s="36" t="str">
        <f t="shared" si="908"/>
        <v/>
      </c>
      <c r="AGZ265" s="39" t="str">
        <f t="shared" si="925"/>
        <v/>
      </c>
      <c r="AHA265" s="36" t="str">
        <f t="shared" si="926"/>
        <v/>
      </c>
      <c r="AHB265" s="36" t="str">
        <f t="shared" si="909"/>
        <v/>
      </c>
      <c r="AHC265" s="39" t="str">
        <f t="shared" si="927"/>
        <v/>
      </c>
      <c r="AHD265" s="36" t="str">
        <f t="shared" si="928"/>
        <v/>
      </c>
      <c r="AHE265" s="36" t="str">
        <f t="shared" si="910"/>
        <v/>
      </c>
      <c r="AHF265" s="39" t="str">
        <f t="shared" si="929"/>
        <v/>
      </c>
      <c r="AHG265" s="36" t="str">
        <f t="shared" si="930"/>
        <v/>
      </c>
      <c r="AHH265" s="36" t="str">
        <f t="shared" si="911"/>
        <v/>
      </c>
      <c r="AHI265" s="39" t="str">
        <f t="shared" si="931"/>
        <v/>
      </c>
      <c r="AHJ265" s="36" t="str">
        <f t="shared" si="932"/>
        <v/>
      </c>
      <c r="AHK265" s="36" t="str">
        <f t="shared" si="912"/>
        <v/>
      </c>
      <c r="AHL265" s="39" t="str">
        <f t="shared" si="933"/>
        <v/>
      </c>
      <c r="AHM265" s="36" t="str">
        <f t="shared" si="934"/>
        <v/>
      </c>
      <c r="AHN265" s="36" t="str">
        <f t="shared" si="913"/>
        <v/>
      </c>
      <c r="AHO265" s="39" t="str">
        <f t="shared" si="935"/>
        <v/>
      </c>
    </row>
    <row r="266" spans="1:918" s="5" customFormat="1" outlineLevel="1" x14ac:dyDescent="0.25">
      <c r="A266" s="35">
        <f t="shared" si="936"/>
        <v>4</v>
      </c>
      <c r="B266" s="50" t="s">
        <v>146</v>
      </c>
      <c r="C266" s="37"/>
      <c r="D266" s="35"/>
      <c r="E266" s="35"/>
      <c r="F266" s="35"/>
      <c r="G266" s="38"/>
      <c r="H266" s="38"/>
      <c r="I266" s="38"/>
      <c r="J266" s="38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61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61"/>
      <c r="IJ266" s="57"/>
      <c r="IK266" s="57"/>
      <c r="IL266" s="57"/>
      <c r="IM266" s="57"/>
      <c r="IN266" s="57"/>
      <c r="IO266" s="57"/>
      <c r="IP266" s="57"/>
      <c r="IQ266" s="57"/>
      <c r="IR266" s="57"/>
      <c r="IS266" s="57"/>
      <c r="IT266" s="57"/>
      <c r="IU266" s="57"/>
      <c r="IV266" s="57"/>
      <c r="IW266" s="57"/>
      <c r="IX266" s="57"/>
      <c r="IY266" s="57"/>
      <c r="IZ266" s="57"/>
      <c r="JA266" s="57"/>
      <c r="JB266" s="57"/>
      <c r="JC266" s="61"/>
      <c r="JD266" s="57"/>
      <c r="JE266" s="57"/>
      <c r="JF266" s="57"/>
      <c r="JG266" s="57"/>
      <c r="JH266" s="57"/>
      <c r="JI266" s="57"/>
      <c r="JJ266" s="57"/>
      <c r="JK266" s="57" t="s">
        <v>386</v>
      </c>
      <c r="JL266" s="57" t="s">
        <v>386</v>
      </c>
      <c r="JM266" s="57"/>
      <c r="JN266" s="57"/>
      <c r="JO266" s="57"/>
      <c r="JP266" s="57"/>
      <c r="JQ266" s="57" t="s">
        <v>386</v>
      </c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 t="shared" si="914"/>
        <v/>
      </c>
      <c r="AGG266" s="43" t="str">
        <f t="shared" si="915"/>
        <v/>
      </c>
      <c r="AGH266" s="35">
        <f t="shared" si="903"/>
        <v>3</v>
      </c>
      <c r="AGL266" s="36" t="str">
        <f t="shared" si="916"/>
        <v/>
      </c>
      <c r="AGM266" s="36" t="str">
        <f t="shared" si="904"/>
        <v/>
      </c>
      <c r="AGN266" s="39" t="str">
        <f t="shared" si="917"/>
        <v/>
      </c>
      <c r="AGO266" s="36" t="str">
        <f t="shared" si="918"/>
        <v/>
      </c>
      <c r="AGP266" s="36" t="str">
        <f t="shared" si="905"/>
        <v/>
      </c>
      <c r="AGQ266" s="39" t="str">
        <f t="shared" si="919"/>
        <v/>
      </c>
      <c r="AGR266" s="36" t="str">
        <f t="shared" si="920"/>
        <v/>
      </c>
      <c r="AGS266" s="36" t="str">
        <f t="shared" si="906"/>
        <v/>
      </c>
      <c r="AGT266" s="39" t="str">
        <f t="shared" si="921"/>
        <v/>
      </c>
      <c r="AGU266" s="36" t="str">
        <f t="shared" si="922"/>
        <v/>
      </c>
      <c r="AGV266" s="36" t="str">
        <f t="shared" si="907"/>
        <v/>
      </c>
      <c r="AGW266" s="39">
        <f t="shared" si="923"/>
        <v>3</v>
      </c>
      <c r="AGX266" s="36" t="str">
        <f t="shared" si="924"/>
        <v/>
      </c>
      <c r="AGY266" s="36" t="str">
        <f t="shared" si="908"/>
        <v/>
      </c>
      <c r="AGZ266" s="39" t="str">
        <f t="shared" si="925"/>
        <v/>
      </c>
      <c r="AHA266" s="36" t="str">
        <f t="shared" si="926"/>
        <v/>
      </c>
      <c r="AHB266" s="36" t="str">
        <f t="shared" si="909"/>
        <v/>
      </c>
      <c r="AHC266" s="39" t="str">
        <f t="shared" si="927"/>
        <v/>
      </c>
      <c r="AHD266" s="36" t="str">
        <f t="shared" si="928"/>
        <v/>
      </c>
      <c r="AHE266" s="36" t="str">
        <f t="shared" si="910"/>
        <v/>
      </c>
      <c r="AHF266" s="39" t="str">
        <f t="shared" si="929"/>
        <v/>
      </c>
      <c r="AHG266" s="36" t="str">
        <f t="shared" si="930"/>
        <v/>
      </c>
      <c r="AHH266" s="36" t="str">
        <f t="shared" si="911"/>
        <v/>
      </c>
      <c r="AHI266" s="39" t="str">
        <f t="shared" si="931"/>
        <v/>
      </c>
      <c r="AHJ266" s="36" t="str">
        <f t="shared" si="932"/>
        <v/>
      </c>
      <c r="AHK266" s="36" t="str">
        <f t="shared" si="912"/>
        <v/>
      </c>
      <c r="AHL266" s="39" t="str">
        <f t="shared" si="933"/>
        <v/>
      </c>
      <c r="AHM266" s="36" t="str">
        <f t="shared" si="934"/>
        <v/>
      </c>
      <c r="AHN266" s="36" t="str">
        <f t="shared" si="913"/>
        <v/>
      </c>
      <c r="AHO266" s="39" t="str">
        <f t="shared" si="935"/>
        <v/>
      </c>
    </row>
    <row r="267" spans="1:918" s="5" customFormat="1" outlineLevel="1" x14ac:dyDescent="0.25">
      <c r="A267" s="35">
        <f t="shared" si="936"/>
        <v>5</v>
      </c>
      <c r="B267" s="50" t="s">
        <v>147</v>
      </c>
      <c r="C267" s="37"/>
      <c r="D267" s="35"/>
      <c r="E267" s="35"/>
      <c r="F267" s="35"/>
      <c r="G267" s="38"/>
      <c r="H267" s="38"/>
      <c r="I267" s="38"/>
      <c r="J267" s="38"/>
      <c r="K267" s="57" t="s">
        <v>386</v>
      </c>
      <c r="L267" s="57" t="s">
        <v>386</v>
      </c>
      <c r="M267" s="57" t="s">
        <v>386</v>
      </c>
      <c r="N267" s="57"/>
      <c r="O267" s="57"/>
      <c r="P267" s="57"/>
      <c r="Q267" s="57"/>
      <c r="R267" s="57"/>
      <c r="S267" s="57" t="s">
        <v>386</v>
      </c>
      <c r="T267" s="57" t="s">
        <v>386</v>
      </c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 t="s">
        <v>386</v>
      </c>
      <c r="AJ267" s="57" t="s">
        <v>386</v>
      </c>
      <c r="AK267" s="57" t="s">
        <v>386</v>
      </c>
      <c r="AL267" s="57"/>
      <c r="AM267" s="57" t="s">
        <v>386</v>
      </c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 t="s">
        <v>397</v>
      </c>
      <c r="AZ267" s="57" t="s">
        <v>397</v>
      </c>
      <c r="BA267" s="57" t="s">
        <v>397</v>
      </c>
      <c r="BB267" s="57"/>
      <c r="BC267" s="57"/>
      <c r="BD267" s="57"/>
      <c r="BE267" s="57" t="s">
        <v>397</v>
      </c>
      <c r="BF267" s="57"/>
      <c r="BG267" s="57" t="s">
        <v>386</v>
      </c>
      <c r="BH267" s="57"/>
      <c r="BI267" s="38"/>
      <c r="BJ267" s="38"/>
      <c r="BK267" s="61"/>
      <c r="BL267" s="57"/>
      <c r="BM267" s="57"/>
      <c r="BN267" s="57"/>
      <c r="BO267" s="57"/>
      <c r="BP267" s="57" t="s">
        <v>386</v>
      </c>
      <c r="BQ267" s="57"/>
      <c r="BR267" s="57"/>
      <c r="BS267" s="57" t="s">
        <v>386</v>
      </c>
      <c r="BT267" s="57" t="s">
        <v>386</v>
      </c>
      <c r="BU267" s="57" t="s">
        <v>386</v>
      </c>
      <c r="BV267" s="57"/>
      <c r="BW267" s="57" t="s">
        <v>386</v>
      </c>
      <c r="BX267" s="57" t="s">
        <v>386</v>
      </c>
      <c r="BY267" s="57" t="s">
        <v>386</v>
      </c>
      <c r="BZ267" s="57"/>
      <c r="CA267" s="57" t="s">
        <v>386</v>
      </c>
      <c r="CB267" s="57"/>
      <c r="CC267" s="38"/>
      <c r="CD267" s="38"/>
      <c r="CE267" s="61"/>
      <c r="CF267" s="57"/>
      <c r="CG267" s="57"/>
      <c r="CH267" s="57"/>
      <c r="CI267" s="57" t="s">
        <v>386</v>
      </c>
      <c r="CJ267" s="57"/>
      <c r="CK267" s="57"/>
      <c r="CL267" s="57"/>
      <c r="CM267" s="57" t="s">
        <v>386</v>
      </c>
      <c r="CN267" s="57" t="s">
        <v>386</v>
      </c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61"/>
      <c r="CZ267" s="57" t="s">
        <v>386</v>
      </c>
      <c r="DA267" s="57" t="s">
        <v>386</v>
      </c>
      <c r="DB267" s="57" t="s">
        <v>386</v>
      </c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61"/>
      <c r="EN267" s="57"/>
      <c r="EO267" s="57"/>
      <c r="EP267" s="57"/>
      <c r="EQ267" s="57"/>
      <c r="ER267" s="57"/>
      <c r="ES267" s="57"/>
      <c r="ET267" s="57"/>
      <c r="EU267" s="57" t="s">
        <v>386</v>
      </c>
      <c r="EV267" s="57" t="s">
        <v>386</v>
      </c>
      <c r="EW267" s="57"/>
      <c r="EX267" s="57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61"/>
      <c r="IJ267" s="57" t="s">
        <v>386</v>
      </c>
      <c r="IK267" s="57" t="s">
        <v>386</v>
      </c>
      <c r="IL267" s="57" t="s">
        <v>386</v>
      </c>
      <c r="IM267" s="57" t="s">
        <v>386</v>
      </c>
      <c r="IN267" s="57" t="s">
        <v>386</v>
      </c>
      <c r="IO267" s="57"/>
      <c r="IP267" s="57"/>
      <c r="IQ267" s="57" t="s">
        <v>386</v>
      </c>
      <c r="IR267" s="57" t="s">
        <v>386</v>
      </c>
      <c r="IS267" s="57"/>
      <c r="IT267" s="57"/>
      <c r="IU267" s="57"/>
      <c r="IV267" s="57"/>
      <c r="IW267" s="57" t="s">
        <v>386</v>
      </c>
      <c r="IX267" s="57"/>
      <c r="IY267" s="57"/>
      <c r="IZ267" s="57"/>
      <c r="JA267" s="57"/>
      <c r="JB267" s="57"/>
      <c r="JC267" s="61"/>
      <c r="JD267" s="57" t="s">
        <v>386</v>
      </c>
      <c r="JE267" s="57" t="s">
        <v>386</v>
      </c>
      <c r="JF267" s="57" t="s">
        <v>386</v>
      </c>
      <c r="JG267" s="57" t="s">
        <v>386</v>
      </c>
      <c r="JH267" s="57" t="s">
        <v>386</v>
      </c>
      <c r="JI267" s="57" t="s">
        <v>386</v>
      </c>
      <c r="JJ267" s="57"/>
      <c r="JK267" s="57" t="s">
        <v>386</v>
      </c>
      <c r="JL267" s="57" t="s">
        <v>386</v>
      </c>
      <c r="JM267" s="57"/>
      <c r="JN267" s="57"/>
      <c r="JO267" s="57"/>
      <c r="JP267" s="57"/>
      <c r="JQ267" s="57" t="s">
        <v>386</v>
      </c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si="914"/>
        <v/>
      </c>
      <c r="AGG267" s="43" t="str">
        <f t="shared" si="915"/>
        <v/>
      </c>
      <c r="AGH267" s="35">
        <f t="shared" si="903"/>
        <v>9</v>
      </c>
      <c r="AGL267" s="36">
        <f t="shared" si="916"/>
        <v>4</v>
      </c>
      <c r="AGM267" s="36" t="str">
        <f t="shared" si="904"/>
        <v/>
      </c>
      <c r="AGN267" s="39">
        <f t="shared" si="917"/>
        <v>21</v>
      </c>
      <c r="AGO267" s="36" t="str">
        <f t="shared" si="918"/>
        <v/>
      </c>
      <c r="AGP267" s="36" t="str">
        <f t="shared" si="905"/>
        <v/>
      </c>
      <c r="AGQ267" s="39">
        <f t="shared" si="919"/>
        <v>5</v>
      </c>
      <c r="AGR267" s="36" t="str">
        <f t="shared" si="920"/>
        <v/>
      </c>
      <c r="AGS267" s="36" t="str">
        <f t="shared" si="906"/>
        <v/>
      </c>
      <c r="AGT267" s="39">
        <f t="shared" si="921"/>
        <v>11</v>
      </c>
      <c r="AGU267" s="36" t="str">
        <f t="shared" si="922"/>
        <v/>
      </c>
      <c r="AGV267" s="36" t="str">
        <f t="shared" si="907"/>
        <v/>
      </c>
      <c r="AGW267" s="39">
        <f t="shared" si="923"/>
        <v>6</v>
      </c>
      <c r="AGX267" s="36" t="str">
        <f t="shared" si="924"/>
        <v/>
      </c>
      <c r="AGY267" s="36" t="str">
        <f t="shared" si="908"/>
        <v/>
      </c>
      <c r="AGZ267" s="39" t="str">
        <f t="shared" si="925"/>
        <v/>
      </c>
      <c r="AHA267" s="36" t="str">
        <f t="shared" si="926"/>
        <v/>
      </c>
      <c r="AHB267" s="36" t="str">
        <f t="shared" si="909"/>
        <v/>
      </c>
      <c r="AHC267" s="39" t="str">
        <f t="shared" si="927"/>
        <v/>
      </c>
      <c r="AHD267" s="36" t="str">
        <f t="shared" si="928"/>
        <v/>
      </c>
      <c r="AHE267" s="36" t="str">
        <f t="shared" si="910"/>
        <v/>
      </c>
      <c r="AHF267" s="39" t="str">
        <f t="shared" si="929"/>
        <v/>
      </c>
      <c r="AHG267" s="36" t="str">
        <f t="shared" si="930"/>
        <v/>
      </c>
      <c r="AHH267" s="36" t="str">
        <f t="shared" si="911"/>
        <v/>
      </c>
      <c r="AHI267" s="39" t="str">
        <f t="shared" si="931"/>
        <v/>
      </c>
      <c r="AHJ267" s="36" t="str">
        <f t="shared" si="932"/>
        <v/>
      </c>
      <c r="AHK267" s="36" t="str">
        <f t="shared" si="912"/>
        <v/>
      </c>
      <c r="AHL267" s="39" t="str">
        <f t="shared" si="933"/>
        <v/>
      </c>
      <c r="AHM267" s="36" t="str">
        <f t="shared" si="934"/>
        <v/>
      </c>
      <c r="AHN267" s="36" t="str">
        <f t="shared" si="913"/>
        <v/>
      </c>
      <c r="AHO267" s="39" t="str">
        <f t="shared" si="935"/>
        <v/>
      </c>
    </row>
    <row r="268" spans="1:918" s="5" customFormat="1" outlineLevel="1" x14ac:dyDescent="0.25">
      <c r="A268" s="35">
        <f t="shared" si="936"/>
        <v>6</v>
      </c>
      <c r="B268" s="50" t="s">
        <v>148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 t="s">
        <v>386</v>
      </c>
      <c r="Y268" s="57" t="s">
        <v>386</v>
      </c>
      <c r="Z268" s="57" t="s">
        <v>386</v>
      </c>
      <c r="AA268" s="57" t="s">
        <v>386</v>
      </c>
      <c r="AB268" s="57"/>
      <c r="AC268" s="57"/>
      <c r="AD268" s="57"/>
      <c r="AE268" s="57" t="s">
        <v>386</v>
      </c>
      <c r="AF268" s="57" t="s">
        <v>386</v>
      </c>
      <c r="AG268" s="57" t="s">
        <v>386</v>
      </c>
      <c r="AH268" s="57"/>
      <c r="AI268" s="57"/>
      <c r="AJ268" s="57"/>
      <c r="AK268" s="57" t="s">
        <v>386</v>
      </c>
      <c r="AL268" s="57"/>
      <c r="AM268" s="57" t="s">
        <v>386</v>
      </c>
      <c r="AN268" s="38"/>
      <c r="AO268" s="38"/>
      <c r="AP268" s="38"/>
      <c r="AQ268" s="61"/>
      <c r="AR268" s="57"/>
      <c r="AS268" s="57"/>
      <c r="AT268" s="57"/>
      <c r="AU268" s="57" t="s">
        <v>386</v>
      </c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 t="s">
        <v>386</v>
      </c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61"/>
      <c r="CF268" s="57" t="s">
        <v>386</v>
      </c>
      <c r="CG268" s="57"/>
      <c r="CH268" s="57"/>
      <c r="CI268" s="57"/>
      <c r="CJ268" s="57"/>
      <c r="CK268" s="57"/>
      <c r="CL268" s="57"/>
      <c r="CM268" s="57" t="s">
        <v>386</v>
      </c>
      <c r="CN268" s="57" t="s">
        <v>386</v>
      </c>
      <c r="CO268" s="57"/>
      <c r="CP268" s="57"/>
      <c r="CQ268" s="57"/>
      <c r="CR268" s="57"/>
      <c r="CS268" s="57"/>
      <c r="CT268" s="57"/>
      <c r="CU268" s="57" t="s">
        <v>386</v>
      </c>
      <c r="CV268" s="57"/>
      <c r="CW268" s="38"/>
      <c r="CX268" s="38"/>
      <c r="CY268" s="61"/>
      <c r="CZ268" s="57" t="s">
        <v>386</v>
      </c>
      <c r="DA268" s="57" t="s">
        <v>386</v>
      </c>
      <c r="DB268" s="57" t="s">
        <v>386</v>
      </c>
      <c r="DC268" s="57"/>
      <c r="DD268" s="57"/>
      <c r="DE268" s="57"/>
      <c r="DF268" s="57"/>
      <c r="DG268" s="57" t="s">
        <v>386</v>
      </c>
      <c r="DH268" s="57" t="s">
        <v>386</v>
      </c>
      <c r="DI268" s="57" t="s">
        <v>386</v>
      </c>
      <c r="DJ268" s="57"/>
      <c r="DK268" s="57"/>
      <c r="DL268" s="57"/>
      <c r="DM268" s="57" t="s">
        <v>386</v>
      </c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61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61"/>
      <c r="IJ268" s="57"/>
      <c r="IK268" s="57"/>
      <c r="IL268" s="57"/>
      <c r="IM268" s="57" t="s">
        <v>386</v>
      </c>
      <c r="IN268" s="57" t="s">
        <v>386</v>
      </c>
      <c r="IO268" s="57"/>
      <c r="IP268" s="57"/>
      <c r="IQ268" s="57"/>
      <c r="IR268" s="57"/>
      <c r="IS268" s="57"/>
      <c r="IT268" s="57"/>
      <c r="IU268" s="57"/>
      <c r="IV268" s="57"/>
      <c r="IW268" s="57"/>
      <c r="IX268" s="57"/>
      <c r="IY268" s="57"/>
      <c r="IZ268" s="57"/>
      <c r="JA268" s="57"/>
      <c r="JB268" s="57"/>
      <c r="JC268" s="61"/>
      <c r="JD268" s="57"/>
      <c r="JE268" s="57"/>
      <c r="JF268" s="57"/>
      <c r="JG268" s="57" t="s">
        <v>386</v>
      </c>
      <c r="JH268" s="57" t="s">
        <v>386</v>
      </c>
      <c r="JI268" s="57" t="s">
        <v>386</v>
      </c>
      <c r="JJ268" s="57"/>
      <c r="JK268" s="57" t="s">
        <v>386</v>
      </c>
      <c r="JL268" s="57" t="s">
        <v>386</v>
      </c>
      <c r="JM268" s="57"/>
      <c r="JN268" s="57"/>
      <c r="JO268" s="57"/>
      <c r="JP268" s="57"/>
      <c r="JQ268" s="57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>
        <f t="shared" si="903"/>
        <v>5</v>
      </c>
      <c r="AGL268" s="36" t="str">
        <f t="shared" si="916"/>
        <v/>
      </c>
      <c r="AGM268" s="36" t="str">
        <f t="shared" si="904"/>
        <v/>
      </c>
      <c r="AGN268" s="39">
        <f t="shared" si="917"/>
        <v>14</v>
      </c>
      <c r="AGO268" s="36" t="str">
        <f t="shared" si="918"/>
        <v/>
      </c>
      <c r="AGP268" s="36" t="str">
        <f t="shared" si="905"/>
        <v/>
      </c>
      <c r="AGQ268" s="39">
        <f t="shared" si="919"/>
        <v>8</v>
      </c>
      <c r="AGR268" s="36" t="str">
        <f t="shared" si="920"/>
        <v/>
      </c>
      <c r="AGS268" s="36" t="str">
        <f t="shared" si="906"/>
        <v/>
      </c>
      <c r="AGT268" s="39">
        <f t="shared" si="921"/>
        <v>2</v>
      </c>
      <c r="AGU268" s="36" t="str">
        <f t="shared" si="922"/>
        <v/>
      </c>
      <c r="AGV268" s="36" t="str">
        <f t="shared" si="907"/>
        <v/>
      </c>
      <c r="AGW268" s="39">
        <f t="shared" si="923"/>
        <v>5</v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7</v>
      </c>
      <c r="B269" s="50" t="s">
        <v>149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 t="s">
        <v>386</v>
      </c>
      <c r="P269" s="57" t="s">
        <v>386</v>
      </c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 t="s">
        <v>386</v>
      </c>
      <c r="AB269" s="57"/>
      <c r="AC269" s="57"/>
      <c r="AD269" s="57"/>
      <c r="AE269" s="57" t="s">
        <v>386</v>
      </c>
      <c r="AF269" s="57" t="s">
        <v>386</v>
      </c>
      <c r="AG269" s="57" t="s">
        <v>386</v>
      </c>
      <c r="AH269" s="57"/>
      <c r="AI269" s="57"/>
      <c r="AJ269" s="57"/>
      <c r="AK269" s="57" t="s">
        <v>386</v>
      </c>
      <c r="AL269" s="57"/>
      <c r="AM269" s="57" t="s">
        <v>386</v>
      </c>
      <c r="AN269" s="38"/>
      <c r="AO269" s="38"/>
      <c r="AP269" s="38"/>
      <c r="AQ269" s="61"/>
      <c r="AR269" s="57"/>
      <c r="AS269" s="57"/>
      <c r="AT269" s="57"/>
      <c r="AU269" s="57" t="s">
        <v>386</v>
      </c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 t="s">
        <v>386</v>
      </c>
      <c r="BH269" s="57"/>
      <c r="BI269" s="38"/>
      <c r="BJ269" s="38"/>
      <c r="BK269" s="61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 t="s">
        <v>386</v>
      </c>
      <c r="CB269" s="57"/>
      <c r="CC269" s="38"/>
      <c r="CD269" s="38"/>
      <c r="CE269" s="61"/>
      <c r="CF269" s="57" t="s">
        <v>386</v>
      </c>
      <c r="CG269" s="57"/>
      <c r="CH269" s="57"/>
      <c r="CI269" s="57"/>
      <c r="CJ269" s="57"/>
      <c r="CK269" s="57"/>
      <c r="CL269" s="57"/>
      <c r="CM269" s="57" t="s">
        <v>386</v>
      </c>
      <c r="CN269" s="57" t="s">
        <v>386</v>
      </c>
      <c r="CO269" s="57"/>
      <c r="CP269" s="57"/>
      <c r="CQ269" s="57"/>
      <c r="CR269" s="57"/>
      <c r="CS269" s="57"/>
      <c r="CT269" s="57"/>
      <c r="CU269" s="57" t="s">
        <v>386</v>
      </c>
      <c r="CV269" s="57"/>
      <c r="CW269" s="38"/>
      <c r="CX269" s="38"/>
      <c r="CY269" s="61"/>
      <c r="CZ269" s="57" t="s">
        <v>386</v>
      </c>
      <c r="DA269" s="57" t="s">
        <v>386</v>
      </c>
      <c r="DB269" s="57" t="s">
        <v>386</v>
      </c>
      <c r="DC269" s="57"/>
      <c r="DD269" s="57"/>
      <c r="DE269" s="57"/>
      <c r="DF269" s="57"/>
      <c r="DG269" s="57" t="s">
        <v>386</v>
      </c>
      <c r="DH269" s="57" t="s">
        <v>386</v>
      </c>
      <c r="DI269" s="57" t="s">
        <v>386</v>
      </c>
      <c r="DJ269" s="57"/>
      <c r="DK269" s="57"/>
      <c r="DL269" s="57"/>
      <c r="DM269" s="57" t="s">
        <v>386</v>
      </c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61"/>
      <c r="EN269" s="57"/>
      <c r="EO269" s="57"/>
      <c r="EP269" s="57"/>
      <c r="EQ269" s="57"/>
      <c r="ER269" s="57"/>
      <c r="ES269" s="57"/>
      <c r="ET269" s="57"/>
      <c r="EU269" s="57" t="s">
        <v>386</v>
      </c>
      <c r="EV269" s="57" t="s">
        <v>386</v>
      </c>
      <c r="EW269" s="57"/>
      <c r="EX269" s="57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61"/>
      <c r="IJ269" s="57"/>
      <c r="IK269" s="57"/>
      <c r="IL269" s="57"/>
      <c r="IM269" s="57" t="s">
        <v>386</v>
      </c>
      <c r="IN269" s="57" t="s">
        <v>386</v>
      </c>
      <c r="IO269" s="57"/>
      <c r="IP269" s="57"/>
      <c r="IQ269" s="57" t="s">
        <v>386</v>
      </c>
      <c r="IR269" s="57" t="s">
        <v>386</v>
      </c>
      <c r="IS269" s="57"/>
      <c r="IT269" s="57"/>
      <c r="IU269" s="57"/>
      <c r="IV269" s="57"/>
      <c r="IW269" s="57" t="s">
        <v>386</v>
      </c>
      <c r="IX269" s="57"/>
      <c r="IY269" s="57"/>
      <c r="IZ269" s="57"/>
      <c r="JA269" s="57"/>
      <c r="JB269" s="57"/>
      <c r="JC269" s="61"/>
      <c r="JD269" s="57" t="s">
        <v>397</v>
      </c>
      <c r="JE269" s="57" t="s">
        <v>397</v>
      </c>
      <c r="JF269" s="57" t="s">
        <v>397</v>
      </c>
      <c r="JG269" s="57" t="s">
        <v>397</v>
      </c>
      <c r="JH269" s="57" t="s">
        <v>397</v>
      </c>
      <c r="JI269" s="57" t="s">
        <v>397</v>
      </c>
      <c r="JJ269" s="57"/>
      <c r="JK269" s="57" t="s">
        <v>397</v>
      </c>
      <c r="JL269" s="57" t="s">
        <v>415</v>
      </c>
      <c r="JM269" s="57"/>
      <c r="JN269" s="57"/>
      <c r="JO269" s="57"/>
      <c r="JP269" s="57"/>
      <c r="JQ269" s="57" t="s">
        <v>397</v>
      </c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>
        <f t="shared" si="914"/>
        <v>8</v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>
        <f t="shared" si="917"/>
        <v>14</v>
      </c>
      <c r="AGO269" s="36" t="str">
        <f t="shared" si="918"/>
        <v/>
      </c>
      <c r="AGP269" s="36" t="str">
        <f t="shared" si="905"/>
        <v/>
      </c>
      <c r="AGQ269" s="39">
        <f t="shared" si="919"/>
        <v>10</v>
      </c>
      <c r="AGR269" s="36">
        <f t="shared" si="920"/>
        <v>3</v>
      </c>
      <c r="AGS269" s="36" t="str">
        <f t="shared" si="906"/>
        <v/>
      </c>
      <c r="AGT269" s="39">
        <f t="shared" si="921"/>
        <v>5</v>
      </c>
      <c r="AGU269" s="36">
        <f t="shared" si="922"/>
        <v>5</v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8</v>
      </c>
      <c r="B270" s="50" t="s">
        <v>150</v>
      </c>
      <c r="C270" s="37"/>
      <c r="D270" s="35"/>
      <c r="E270" s="35"/>
      <c r="F270" s="35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61"/>
      <c r="X270" s="57" t="s">
        <v>397</v>
      </c>
      <c r="Y270" s="57" t="s">
        <v>397</v>
      </c>
      <c r="Z270" s="57" t="s">
        <v>397</v>
      </c>
      <c r="AA270" s="57" t="s">
        <v>397</v>
      </c>
      <c r="AB270" s="57"/>
      <c r="AC270" s="57"/>
      <c r="AD270" s="57"/>
      <c r="AE270" s="57" t="s">
        <v>397</v>
      </c>
      <c r="AF270" s="57" t="s">
        <v>397</v>
      </c>
      <c r="AG270" s="57" t="s">
        <v>397</v>
      </c>
      <c r="AH270" s="57"/>
      <c r="AI270" s="57" t="s">
        <v>397</v>
      </c>
      <c r="AJ270" s="57" t="s">
        <v>397</v>
      </c>
      <c r="AK270" s="57" t="s">
        <v>397</v>
      </c>
      <c r="AL270" s="57"/>
      <c r="AM270" s="57" t="s">
        <v>397</v>
      </c>
      <c r="AN270" s="38"/>
      <c r="AO270" s="38"/>
      <c r="AP270" s="38"/>
      <c r="AQ270" s="61"/>
      <c r="AR270" s="57" t="s">
        <v>386</v>
      </c>
      <c r="AS270" s="57" t="s">
        <v>386</v>
      </c>
      <c r="AT270" s="57" t="s">
        <v>386</v>
      </c>
      <c r="AU270" s="57" t="s">
        <v>386</v>
      </c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 t="s">
        <v>386</v>
      </c>
      <c r="BH270" s="57"/>
      <c r="BI270" s="38"/>
      <c r="BJ270" s="38"/>
      <c r="BK270" s="61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38"/>
      <c r="CD270" s="38"/>
      <c r="CE270" s="61"/>
      <c r="CF270" s="57" t="s">
        <v>386</v>
      </c>
      <c r="CG270" s="57"/>
      <c r="CH270" s="57"/>
      <c r="CI270" s="57"/>
      <c r="CJ270" s="57"/>
      <c r="CK270" s="57"/>
      <c r="CL270" s="57"/>
      <c r="CM270" s="57" t="s">
        <v>386</v>
      </c>
      <c r="CN270" s="57" t="s">
        <v>386</v>
      </c>
      <c r="CO270" s="57"/>
      <c r="CP270" s="57"/>
      <c r="CQ270" s="57"/>
      <c r="CR270" s="57"/>
      <c r="CS270" s="57"/>
      <c r="CT270" s="57"/>
      <c r="CU270" s="57" t="s">
        <v>386</v>
      </c>
      <c r="CV270" s="57"/>
      <c r="CW270" s="38"/>
      <c r="CX270" s="38"/>
      <c r="CY270" s="61"/>
      <c r="CZ270" s="57" t="s">
        <v>386</v>
      </c>
      <c r="DA270" s="57" t="s">
        <v>386</v>
      </c>
      <c r="DB270" s="57" t="s">
        <v>386</v>
      </c>
      <c r="DC270" s="57"/>
      <c r="DD270" s="57"/>
      <c r="DE270" s="57"/>
      <c r="DF270" s="57"/>
      <c r="DG270" s="57" t="s">
        <v>386</v>
      </c>
      <c r="DH270" s="57" t="s">
        <v>386</v>
      </c>
      <c r="DI270" s="57" t="s">
        <v>386</v>
      </c>
      <c r="DJ270" s="57"/>
      <c r="DK270" s="57" t="s">
        <v>386</v>
      </c>
      <c r="DL270" s="57" t="s">
        <v>386</v>
      </c>
      <c r="DM270" s="57" t="s">
        <v>386</v>
      </c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61"/>
      <c r="EN270" s="57"/>
      <c r="EO270" s="57"/>
      <c r="EP270" s="57"/>
      <c r="EQ270" s="57"/>
      <c r="ER270" s="57"/>
      <c r="ES270" s="57"/>
      <c r="ET270" s="57"/>
      <c r="EU270" s="57" t="s">
        <v>386</v>
      </c>
      <c r="EV270" s="57" t="s">
        <v>386</v>
      </c>
      <c r="EW270" s="57"/>
      <c r="EX270" s="57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61"/>
      <c r="IJ270" s="57"/>
      <c r="IK270" s="57"/>
      <c r="IL270" s="57"/>
      <c r="IM270" s="57" t="s">
        <v>386</v>
      </c>
      <c r="IN270" s="57" t="s">
        <v>386</v>
      </c>
      <c r="IO270" s="57"/>
      <c r="IP270" s="57"/>
      <c r="IQ270" s="57"/>
      <c r="IR270" s="57"/>
      <c r="IS270" s="57"/>
      <c r="IT270" s="57"/>
      <c r="IU270" s="57"/>
      <c r="IV270" s="57"/>
      <c r="IW270" s="57"/>
      <c r="IX270" s="57"/>
      <c r="IY270" s="57"/>
      <c r="IZ270" s="57"/>
      <c r="JA270" s="57"/>
      <c r="JB270" s="57"/>
      <c r="JC270" s="61"/>
      <c r="JD270" s="57"/>
      <c r="JE270" s="57"/>
      <c r="JF270" s="57"/>
      <c r="JG270" s="57" t="s">
        <v>386</v>
      </c>
      <c r="JH270" s="57" t="s">
        <v>386</v>
      </c>
      <c r="JI270" s="57" t="s">
        <v>386</v>
      </c>
      <c r="JJ270" s="57"/>
      <c r="JK270" s="57" t="s">
        <v>386</v>
      </c>
      <c r="JL270" s="57" t="s">
        <v>386</v>
      </c>
      <c r="JM270" s="57"/>
      <c r="JN270" s="57"/>
      <c r="JO270" s="57"/>
      <c r="JP270" s="57"/>
      <c r="JQ270" s="57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>
        <f t="shared" si="903"/>
        <v>5</v>
      </c>
      <c r="AGL270" s="36">
        <f t="shared" si="916"/>
        <v>11</v>
      </c>
      <c r="AGM270" s="36" t="str">
        <f t="shared" si="904"/>
        <v/>
      </c>
      <c r="AGN270" s="39">
        <f t="shared" si="917"/>
        <v>8</v>
      </c>
      <c r="AGO270" s="36" t="str">
        <f t="shared" si="918"/>
        <v/>
      </c>
      <c r="AGP270" s="36" t="str">
        <f t="shared" si="905"/>
        <v/>
      </c>
      <c r="AGQ270" s="39">
        <f t="shared" si="919"/>
        <v>12</v>
      </c>
      <c r="AGR270" s="36" t="str">
        <f t="shared" si="920"/>
        <v/>
      </c>
      <c r="AGS270" s="36" t="str">
        <f t="shared" si="906"/>
        <v/>
      </c>
      <c r="AGT270" s="39">
        <f t="shared" si="921"/>
        <v>2</v>
      </c>
      <c r="AGU270" s="36" t="str">
        <f t="shared" si="922"/>
        <v/>
      </c>
      <c r="AGV270" s="36" t="str">
        <f t="shared" si="907"/>
        <v/>
      </c>
      <c r="AGW270" s="39">
        <f t="shared" si="923"/>
        <v>5</v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9</v>
      </c>
      <c r="B271" s="36"/>
      <c r="C271" s="37"/>
      <c r="D271" s="35"/>
      <c r="E271" s="35"/>
      <c r="F271" s="35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7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7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7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7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37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7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61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57"/>
      <c r="JB271" s="57"/>
      <c r="JC271" s="61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 t="str">
        <f t="shared" si="903"/>
        <v/>
      </c>
      <c r="AGL271" s="36" t="str">
        <f t="shared" si="916"/>
        <v/>
      </c>
      <c r="AGM271" s="36" t="str">
        <f t="shared" si="904"/>
        <v/>
      </c>
      <c r="AGN271" s="39" t="str">
        <f t="shared" si="917"/>
        <v/>
      </c>
      <c r="AGO271" s="36" t="str">
        <f t="shared" si="918"/>
        <v/>
      </c>
      <c r="AGP271" s="36" t="str">
        <f t="shared" si="905"/>
        <v/>
      </c>
      <c r="AGQ271" s="39" t="str">
        <f t="shared" si="919"/>
        <v/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10</v>
      </c>
      <c r="B272" s="36"/>
      <c r="C272" s="37"/>
      <c r="D272" s="35"/>
      <c r="E272" s="35"/>
      <c r="F272" s="35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7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7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7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7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7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7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 t="str">
        <f t="shared" si="903"/>
        <v/>
      </c>
      <c r="AGL272" s="36" t="str">
        <f t="shared" si="916"/>
        <v/>
      </c>
      <c r="AGM272" s="36" t="str">
        <f t="shared" si="904"/>
        <v/>
      </c>
      <c r="AGN272" s="39" t="str">
        <f t="shared" si="917"/>
        <v/>
      </c>
      <c r="AGO272" s="36" t="str">
        <f t="shared" si="918"/>
        <v/>
      </c>
      <c r="AGP272" s="36" t="str">
        <f t="shared" si="905"/>
        <v/>
      </c>
      <c r="AGQ272" s="39" t="str">
        <f t="shared" si="919"/>
        <v/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32" customFormat="1" x14ac:dyDescent="0.25">
      <c r="A273" s="31" t="s">
        <v>43</v>
      </c>
      <c r="C273" s="33"/>
      <c r="D273" s="33"/>
      <c r="E273" s="33"/>
      <c r="F273" s="34"/>
      <c r="G273" s="33"/>
      <c r="H273" s="33"/>
      <c r="I273" s="33"/>
      <c r="J273" s="34"/>
      <c r="K273" s="33"/>
      <c r="L273" s="33"/>
      <c r="M273" s="33"/>
      <c r="N273" s="34"/>
      <c r="O273" s="33"/>
      <c r="P273" s="33"/>
      <c r="Q273" s="33"/>
      <c r="R273" s="34"/>
      <c r="S273" s="33"/>
      <c r="T273" s="33"/>
      <c r="U273" s="33"/>
      <c r="V273" s="34"/>
      <c r="W273" s="33"/>
      <c r="X273" s="33"/>
      <c r="Y273" s="33"/>
      <c r="Z273" s="34"/>
      <c r="AA273" s="33"/>
      <c r="AB273" s="33"/>
      <c r="AC273" s="33"/>
      <c r="AD273" s="34"/>
      <c r="AE273" s="33"/>
      <c r="AF273" s="33"/>
      <c r="AG273" s="33"/>
      <c r="AH273" s="34"/>
      <c r="AI273" s="33"/>
      <c r="AJ273" s="33"/>
      <c r="AK273" s="33"/>
      <c r="AL273" s="34"/>
      <c r="AM273" s="33"/>
      <c r="AN273" s="33"/>
      <c r="AO273" s="33"/>
      <c r="AP273" s="34"/>
      <c r="AQ273" s="33"/>
      <c r="AR273" s="33"/>
      <c r="AS273" s="33"/>
      <c r="AT273" s="34"/>
      <c r="AU273" s="33"/>
      <c r="AV273" s="33"/>
      <c r="AW273" s="33"/>
      <c r="AX273" s="34"/>
      <c r="AY273" s="33"/>
      <c r="AZ273" s="33"/>
      <c r="BA273" s="33"/>
      <c r="BB273" s="34"/>
      <c r="BC273" s="33"/>
      <c r="BD273" s="33"/>
      <c r="BE273" s="33"/>
      <c r="BF273" s="34"/>
      <c r="BG273" s="33"/>
      <c r="BH273" s="33"/>
      <c r="BI273" s="33"/>
      <c r="BJ273" s="34"/>
      <c r="BK273" s="33"/>
      <c r="BL273" s="33"/>
      <c r="BM273" s="33"/>
      <c r="BN273" s="34"/>
      <c r="BO273" s="33"/>
      <c r="BP273" s="33"/>
      <c r="BQ273" s="33"/>
      <c r="BR273" s="34"/>
      <c r="BS273" s="33"/>
      <c r="BT273" s="33"/>
      <c r="BU273" s="33"/>
      <c r="BV273" s="34"/>
      <c r="BW273" s="33"/>
      <c r="BX273" s="33"/>
      <c r="BY273" s="33"/>
      <c r="BZ273" s="34"/>
      <c r="CA273" s="33"/>
      <c r="CB273" s="33"/>
      <c r="CC273" s="33"/>
      <c r="CD273" s="34"/>
      <c r="CE273" s="33"/>
      <c r="CF273" s="33"/>
      <c r="CG273" s="33"/>
      <c r="CH273" s="34"/>
      <c r="CI273" s="33"/>
      <c r="CJ273" s="33"/>
      <c r="CK273" s="33"/>
      <c r="CL273" s="34"/>
      <c r="CM273" s="33"/>
      <c r="CN273" s="33"/>
      <c r="CO273" s="33"/>
      <c r="CP273" s="34"/>
      <c r="CQ273" s="33"/>
      <c r="CR273" s="33"/>
      <c r="CS273" s="33"/>
      <c r="CT273" s="34"/>
      <c r="CU273" s="33"/>
      <c r="CV273" s="33"/>
      <c r="CW273" s="33"/>
      <c r="CX273" s="34"/>
      <c r="CY273" s="33"/>
      <c r="CZ273" s="33"/>
      <c r="DA273" s="33"/>
      <c r="DB273" s="34"/>
      <c r="DC273" s="33"/>
      <c r="DD273" s="33"/>
      <c r="DE273" s="33"/>
      <c r="DF273" s="34"/>
      <c r="DG273" s="33"/>
      <c r="DH273" s="33"/>
      <c r="DI273" s="33"/>
      <c r="DJ273" s="34"/>
      <c r="DK273" s="33"/>
      <c r="DL273" s="33"/>
      <c r="DM273" s="33"/>
      <c r="DN273" s="34"/>
      <c r="DO273" s="33"/>
      <c r="DP273" s="33"/>
      <c r="DQ273" s="33"/>
      <c r="DR273" s="34"/>
      <c r="DS273" s="33"/>
      <c r="DT273" s="33"/>
      <c r="DU273" s="33"/>
      <c r="DV273" s="34"/>
      <c r="DW273" s="33"/>
      <c r="DX273" s="33"/>
      <c r="DY273" s="33"/>
      <c r="DZ273" s="34"/>
      <c r="EA273" s="33"/>
      <c r="EB273" s="33"/>
      <c r="EC273" s="33"/>
      <c r="ED273" s="34"/>
      <c r="EE273" s="33"/>
      <c r="EF273" s="33"/>
      <c r="EG273" s="33"/>
      <c r="EH273" s="34"/>
      <c r="EI273" s="33"/>
      <c r="EJ273" s="33"/>
      <c r="EK273" s="33"/>
      <c r="EL273" s="34"/>
      <c r="EM273" s="33"/>
      <c r="EN273" s="33"/>
      <c r="EO273" s="33"/>
      <c r="EP273" s="34"/>
      <c r="EQ273" s="33"/>
      <c r="ER273" s="33"/>
      <c r="ES273" s="33"/>
      <c r="ET273" s="34"/>
      <c r="EU273" s="33"/>
      <c r="EV273" s="33"/>
      <c r="EW273" s="33"/>
      <c r="EX273" s="34"/>
      <c r="EY273" s="33"/>
      <c r="EZ273" s="33"/>
      <c r="FA273" s="33"/>
      <c r="FB273" s="34"/>
      <c r="FC273" s="33"/>
      <c r="FD273" s="33"/>
      <c r="FE273" s="33"/>
      <c r="FF273" s="34"/>
      <c r="FG273" s="33"/>
      <c r="FH273" s="33"/>
      <c r="FI273" s="33"/>
      <c r="FJ273" s="34"/>
      <c r="FK273" s="33"/>
      <c r="FL273" s="33"/>
      <c r="FM273" s="33"/>
      <c r="FN273" s="34"/>
      <c r="FO273" s="33"/>
      <c r="FP273" s="33"/>
      <c r="FQ273" s="33"/>
      <c r="FR273" s="34"/>
      <c r="FS273" s="33"/>
      <c r="FT273" s="33"/>
      <c r="FU273" s="33"/>
      <c r="FV273" s="34"/>
      <c r="FW273" s="33"/>
      <c r="FX273" s="33"/>
      <c r="FY273" s="33"/>
      <c r="FZ273" s="34"/>
      <c r="GA273" s="33"/>
      <c r="GB273" s="33"/>
      <c r="GC273" s="33"/>
      <c r="GD273" s="34"/>
      <c r="GE273" s="33"/>
      <c r="GF273" s="33"/>
      <c r="GG273" s="33"/>
      <c r="GH273" s="34"/>
      <c r="GI273" s="33"/>
      <c r="GJ273" s="33"/>
      <c r="GK273" s="33"/>
      <c r="GL273" s="34"/>
      <c r="GM273" s="33"/>
      <c r="GN273" s="33"/>
      <c r="GO273" s="33"/>
      <c r="GP273" s="34"/>
      <c r="GQ273" s="33"/>
      <c r="GR273" s="33"/>
      <c r="GS273" s="33"/>
      <c r="GT273" s="34"/>
      <c r="GU273" s="33"/>
      <c r="GV273" s="33"/>
      <c r="GW273" s="33"/>
      <c r="GX273" s="34"/>
      <c r="GY273" s="33"/>
      <c r="GZ273" s="33"/>
      <c r="HA273" s="33"/>
      <c r="HB273" s="34"/>
      <c r="HC273" s="33"/>
      <c r="HD273" s="33"/>
      <c r="HE273" s="33"/>
      <c r="HF273" s="34"/>
      <c r="HG273" s="33"/>
      <c r="HH273" s="33"/>
      <c r="HI273" s="33"/>
      <c r="HJ273" s="34"/>
      <c r="HK273" s="33"/>
      <c r="HL273" s="33"/>
      <c r="HM273" s="33"/>
      <c r="HN273" s="34"/>
      <c r="HO273" s="33"/>
      <c r="HP273" s="33"/>
      <c r="HQ273" s="33"/>
      <c r="HR273" s="34"/>
      <c r="HS273" s="33"/>
      <c r="HT273" s="33"/>
      <c r="HU273" s="33"/>
      <c r="HV273" s="34"/>
      <c r="HW273" s="33"/>
      <c r="HX273" s="33"/>
      <c r="HY273" s="33"/>
      <c r="HZ273" s="34"/>
      <c r="IA273" s="33"/>
      <c r="IB273" s="33"/>
      <c r="IC273" s="33"/>
      <c r="ID273" s="34"/>
      <c r="IE273" s="33"/>
      <c r="IF273" s="33"/>
      <c r="IG273" s="33"/>
      <c r="IH273" s="34"/>
      <c r="II273" s="33"/>
      <c r="IJ273" s="33"/>
      <c r="IK273" s="33"/>
      <c r="IL273" s="34"/>
      <c r="IM273" s="33"/>
      <c r="IN273" s="33"/>
      <c r="IO273" s="33"/>
      <c r="IP273" s="34"/>
      <c r="IQ273" s="33"/>
      <c r="IR273" s="33"/>
      <c r="IS273" s="33"/>
      <c r="IT273" s="34"/>
      <c r="IU273" s="33"/>
      <c r="IV273" s="33"/>
      <c r="IW273" s="33"/>
      <c r="IX273" s="34"/>
      <c r="IY273" s="33"/>
      <c r="IZ273" s="33"/>
      <c r="JA273" s="33"/>
      <c r="JB273" s="34"/>
      <c r="JC273" s="33"/>
      <c r="JD273" s="33"/>
      <c r="JE273" s="33"/>
      <c r="JF273" s="34"/>
      <c r="JG273" s="33"/>
      <c r="JH273" s="33"/>
      <c r="JI273" s="33"/>
      <c r="JJ273" s="34"/>
      <c r="JK273" s="33"/>
      <c r="JL273" s="33"/>
      <c r="JM273" s="33"/>
      <c r="JN273" s="34"/>
      <c r="JO273" s="33"/>
      <c r="JP273" s="33"/>
      <c r="JQ273" s="33"/>
      <c r="JR273" s="34"/>
      <c r="JS273" s="33"/>
      <c r="JT273" s="33"/>
      <c r="JU273" s="33"/>
      <c r="JV273" s="34"/>
      <c r="JW273" s="33"/>
      <c r="JX273" s="33"/>
      <c r="JY273" s="33"/>
      <c r="JZ273" s="34"/>
      <c r="KA273" s="33"/>
      <c r="KB273" s="33"/>
      <c r="KC273" s="33"/>
      <c r="KD273" s="34"/>
      <c r="KE273" s="33"/>
      <c r="KF273" s="33"/>
      <c r="KG273" s="33"/>
      <c r="KH273" s="34"/>
      <c r="KI273" s="33"/>
      <c r="KJ273" s="33"/>
      <c r="KK273" s="33"/>
      <c r="KL273" s="34"/>
      <c r="KM273" s="33"/>
      <c r="KN273" s="33"/>
      <c r="KO273" s="33"/>
      <c r="KP273" s="34"/>
      <c r="KQ273" s="33"/>
      <c r="KR273" s="33"/>
      <c r="KS273" s="33"/>
      <c r="KT273" s="34"/>
      <c r="KU273" s="33"/>
      <c r="KV273" s="33"/>
      <c r="KW273" s="33"/>
      <c r="KX273" s="34"/>
      <c r="KY273" s="33"/>
      <c r="KZ273" s="33"/>
      <c r="LA273" s="33"/>
      <c r="LB273" s="34"/>
      <c r="LC273" s="33"/>
      <c r="LD273" s="33"/>
      <c r="LE273" s="33"/>
      <c r="LF273" s="34"/>
      <c r="LG273" s="33"/>
      <c r="LH273" s="33"/>
      <c r="LI273" s="33"/>
      <c r="LJ273" s="34"/>
      <c r="LK273" s="33"/>
      <c r="LL273" s="33"/>
      <c r="LM273" s="33"/>
      <c r="LN273" s="34"/>
      <c r="LO273" s="33"/>
      <c r="LP273" s="33"/>
      <c r="LQ273" s="33"/>
      <c r="LR273" s="34"/>
      <c r="LS273" s="33"/>
      <c r="LT273" s="33"/>
      <c r="LU273" s="33"/>
      <c r="LV273" s="34"/>
      <c r="LW273" s="33"/>
      <c r="LX273" s="33"/>
      <c r="LY273" s="33"/>
      <c r="LZ273" s="34"/>
      <c r="MA273" s="33"/>
      <c r="MB273" s="33"/>
      <c r="MC273" s="33"/>
      <c r="MD273" s="34"/>
      <c r="ME273" s="33"/>
      <c r="MF273" s="33"/>
      <c r="MG273" s="33"/>
      <c r="MH273" s="34"/>
      <c r="MI273" s="33"/>
      <c r="MJ273" s="33"/>
      <c r="MK273" s="33"/>
      <c r="ML273" s="34"/>
      <c r="MM273" s="33"/>
      <c r="MN273" s="33"/>
      <c r="MO273" s="33"/>
      <c r="MP273" s="34"/>
      <c r="MQ273" s="33"/>
      <c r="MR273" s="33"/>
      <c r="MS273" s="33"/>
      <c r="MT273" s="34"/>
      <c r="MU273" s="33"/>
      <c r="MV273" s="33"/>
      <c r="MW273" s="33"/>
      <c r="MX273" s="34"/>
      <c r="MY273" s="33"/>
      <c r="MZ273" s="33"/>
      <c r="NA273" s="33"/>
      <c r="NB273" s="34"/>
      <c r="NC273" s="33"/>
      <c r="ND273" s="33"/>
      <c r="NE273" s="33"/>
      <c r="NF273" s="34"/>
      <c r="NG273" s="33"/>
      <c r="NH273" s="33"/>
      <c r="NI273" s="33"/>
      <c r="NJ273" s="34"/>
      <c r="NK273" s="33"/>
      <c r="NL273" s="33"/>
      <c r="NM273" s="33"/>
      <c r="NN273" s="34"/>
      <c r="NO273" s="33"/>
      <c r="NP273" s="33"/>
      <c r="NQ273" s="33"/>
      <c r="NR273" s="34"/>
      <c r="NS273" s="33"/>
      <c r="NT273" s="33"/>
      <c r="NU273" s="33"/>
      <c r="NV273" s="34"/>
      <c r="NW273" s="33"/>
      <c r="NX273" s="33"/>
      <c r="NY273" s="33"/>
      <c r="NZ273" s="34"/>
      <c r="OA273" s="33"/>
      <c r="OB273" s="33"/>
      <c r="OC273" s="33"/>
      <c r="OD273" s="34"/>
      <c r="OE273" s="33"/>
      <c r="OF273" s="33"/>
      <c r="OG273" s="33"/>
      <c r="OH273" s="34"/>
      <c r="OI273" s="33"/>
      <c r="OJ273" s="33"/>
      <c r="OK273" s="33"/>
      <c r="OL273" s="34"/>
      <c r="OM273" s="33"/>
      <c r="ON273" s="33"/>
      <c r="OO273" s="33"/>
      <c r="OP273" s="34"/>
      <c r="OQ273" s="33"/>
      <c r="OR273" s="33"/>
      <c r="OS273" s="33"/>
      <c r="OT273" s="34"/>
      <c r="OU273" s="33"/>
      <c r="OV273" s="33"/>
      <c r="OW273" s="33"/>
      <c r="OX273" s="34"/>
      <c r="OY273" s="33"/>
      <c r="OZ273" s="33"/>
      <c r="PA273" s="33"/>
      <c r="PB273" s="34"/>
      <c r="PC273" s="33"/>
      <c r="PD273" s="33"/>
      <c r="PE273" s="33"/>
      <c r="PF273" s="34"/>
      <c r="PG273" s="33"/>
      <c r="PH273" s="33"/>
      <c r="PI273" s="33"/>
      <c r="PJ273" s="34"/>
      <c r="PK273" s="33"/>
      <c r="PL273" s="33"/>
      <c r="PM273" s="33"/>
      <c r="PN273" s="34"/>
      <c r="PO273" s="33"/>
      <c r="PP273" s="33"/>
      <c r="PQ273" s="33"/>
      <c r="PR273" s="34"/>
      <c r="PS273" s="33"/>
      <c r="PT273" s="33"/>
      <c r="PU273" s="33"/>
      <c r="PV273" s="34"/>
      <c r="PW273" s="33"/>
      <c r="PX273" s="33"/>
      <c r="PY273" s="33"/>
      <c r="PZ273" s="34"/>
      <c r="QA273" s="33"/>
      <c r="QB273" s="33"/>
      <c r="QC273" s="33"/>
      <c r="QD273" s="34"/>
      <c r="QE273" s="33"/>
      <c r="QF273" s="33"/>
      <c r="QG273" s="33"/>
      <c r="QH273" s="34"/>
      <c r="QI273" s="33"/>
      <c r="QJ273" s="33"/>
      <c r="QK273" s="33"/>
      <c r="QL273" s="34"/>
      <c r="QM273" s="33"/>
      <c r="QN273" s="33"/>
      <c r="QO273" s="33"/>
      <c r="QP273" s="34"/>
      <c r="QQ273" s="33"/>
      <c r="QR273" s="33"/>
      <c r="QS273" s="33"/>
      <c r="QT273" s="34"/>
      <c r="QU273" s="33"/>
      <c r="QV273" s="33"/>
      <c r="QW273" s="33"/>
      <c r="QX273" s="34"/>
      <c r="QY273" s="33"/>
      <c r="QZ273" s="33"/>
      <c r="RA273" s="33"/>
      <c r="RB273" s="34"/>
      <c r="RC273" s="33"/>
      <c r="RD273" s="33"/>
      <c r="RE273" s="33"/>
      <c r="RF273" s="34"/>
      <c r="RG273" s="33"/>
      <c r="RH273" s="33"/>
      <c r="RI273" s="33"/>
      <c r="RJ273" s="34"/>
      <c r="RK273" s="33"/>
      <c r="RL273" s="33"/>
      <c r="RM273" s="33"/>
      <c r="RN273" s="34"/>
      <c r="RO273" s="33"/>
      <c r="RP273" s="33"/>
      <c r="RQ273" s="33"/>
      <c r="RR273" s="34"/>
      <c r="RS273" s="33"/>
      <c r="RT273" s="33"/>
      <c r="RU273" s="33"/>
      <c r="RV273" s="34"/>
      <c r="RW273" s="33"/>
      <c r="RX273" s="33"/>
      <c r="RY273" s="33"/>
      <c r="RZ273" s="34"/>
      <c r="SA273" s="33"/>
      <c r="SB273" s="33"/>
      <c r="SC273" s="33"/>
      <c r="SD273" s="34"/>
      <c r="SE273" s="33"/>
      <c r="SF273" s="33"/>
      <c r="SG273" s="33"/>
      <c r="SH273" s="34"/>
      <c r="SI273" s="33"/>
      <c r="SJ273" s="33"/>
      <c r="SK273" s="33"/>
      <c r="SL273" s="34"/>
      <c r="SM273" s="33"/>
      <c r="SN273" s="33"/>
      <c r="SO273" s="33"/>
      <c r="SP273" s="34"/>
      <c r="SQ273" s="33"/>
      <c r="SR273" s="33"/>
      <c r="SS273" s="33"/>
      <c r="ST273" s="34"/>
      <c r="SU273" s="33"/>
      <c r="SV273" s="33"/>
      <c r="SW273" s="33"/>
      <c r="SX273" s="34"/>
      <c r="SY273" s="33"/>
      <c r="SZ273" s="33"/>
      <c r="TA273" s="33"/>
      <c r="TB273" s="34"/>
      <c r="TC273" s="33"/>
      <c r="TD273" s="33"/>
      <c r="TE273" s="33"/>
      <c r="TF273" s="34"/>
      <c r="TG273" s="33"/>
      <c r="TH273" s="33"/>
      <c r="TI273" s="33"/>
      <c r="TJ273" s="34"/>
      <c r="TK273" s="33"/>
      <c r="TL273" s="33"/>
      <c r="TM273" s="33"/>
      <c r="TN273" s="34"/>
      <c r="TO273" s="33"/>
      <c r="TP273" s="33"/>
      <c r="TQ273" s="33"/>
      <c r="TR273" s="34"/>
      <c r="TS273" s="33"/>
      <c r="TT273" s="33"/>
      <c r="TU273" s="33"/>
      <c r="TV273" s="34"/>
      <c r="TW273" s="33"/>
      <c r="TX273" s="33"/>
      <c r="TY273" s="33"/>
      <c r="TZ273" s="34"/>
      <c r="UA273" s="33"/>
      <c r="UB273" s="33"/>
      <c r="UC273" s="33"/>
      <c r="UD273" s="34"/>
      <c r="UE273" s="33"/>
      <c r="UF273" s="33"/>
      <c r="UG273" s="33"/>
      <c r="UH273" s="34"/>
      <c r="UI273" s="33"/>
      <c r="UJ273" s="33"/>
      <c r="UK273" s="33"/>
      <c r="UL273" s="34"/>
      <c r="UM273" s="33"/>
      <c r="UN273" s="33"/>
      <c r="UO273" s="33"/>
      <c r="UP273" s="34"/>
      <c r="UQ273" s="33"/>
      <c r="UR273" s="33"/>
      <c r="US273" s="33"/>
      <c r="UT273" s="34"/>
      <c r="UU273" s="33"/>
      <c r="UV273" s="33"/>
      <c r="UW273" s="33"/>
      <c r="UX273" s="34"/>
      <c r="UY273" s="33"/>
      <c r="UZ273" s="33"/>
      <c r="VA273" s="33"/>
      <c r="VB273" s="34"/>
      <c r="VC273" s="33"/>
      <c r="VD273" s="33"/>
      <c r="VE273" s="33"/>
      <c r="VF273" s="34"/>
      <c r="VG273" s="33"/>
      <c r="VH273" s="33"/>
      <c r="VI273" s="33"/>
      <c r="VJ273" s="34"/>
      <c r="VK273" s="33"/>
      <c r="VL273" s="33"/>
      <c r="VM273" s="33"/>
      <c r="VN273" s="34"/>
      <c r="VO273" s="33"/>
      <c r="VP273" s="33"/>
      <c r="VQ273" s="33"/>
      <c r="VR273" s="34"/>
      <c r="VS273" s="33"/>
      <c r="VT273" s="33"/>
      <c r="VU273" s="33"/>
      <c r="VV273" s="34"/>
      <c r="VW273" s="33"/>
      <c r="VX273" s="33"/>
      <c r="VY273" s="33"/>
      <c r="VZ273" s="34"/>
      <c r="WA273" s="33"/>
      <c r="WB273" s="33"/>
      <c r="WC273" s="33"/>
      <c r="WD273" s="34"/>
      <c r="WE273" s="33"/>
      <c r="WF273" s="33"/>
      <c r="WG273" s="33"/>
      <c r="WH273" s="34"/>
      <c r="WI273" s="33"/>
      <c r="WJ273" s="33"/>
      <c r="WK273" s="33"/>
      <c r="WL273" s="34"/>
      <c r="WM273" s="33"/>
      <c r="WN273" s="33"/>
      <c r="WO273" s="33"/>
      <c r="WP273" s="34"/>
      <c r="WQ273" s="33"/>
      <c r="WR273" s="33"/>
      <c r="WS273" s="33"/>
      <c r="WT273" s="34"/>
      <c r="WU273" s="33"/>
      <c r="WV273" s="33"/>
      <c r="WW273" s="33"/>
      <c r="WX273" s="34"/>
      <c r="WY273" s="33"/>
      <c r="WZ273" s="33"/>
      <c r="XA273" s="33"/>
      <c r="XB273" s="34"/>
      <c r="XC273" s="33"/>
      <c r="XD273" s="33"/>
      <c r="XE273" s="33"/>
      <c r="XF273" s="34"/>
      <c r="XG273" s="33"/>
      <c r="XH273" s="33"/>
      <c r="XI273" s="33"/>
      <c r="XJ273" s="34"/>
      <c r="XK273" s="33"/>
      <c r="XL273" s="33"/>
      <c r="XM273" s="33"/>
      <c r="XN273" s="34"/>
      <c r="XO273" s="33"/>
      <c r="XP273" s="33"/>
      <c r="XQ273" s="33"/>
      <c r="XR273" s="34"/>
      <c r="XS273" s="33"/>
      <c r="XT273" s="33"/>
      <c r="XU273" s="33"/>
      <c r="XV273" s="34"/>
      <c r="XW273" s="33"/>
      <c r="XX273" s="33"/>
      <c r="XY273" s="33"/>
      <c r="XZ273" s="34"/>
      <c r="YA273" s="33"/>
      <c r="YB273" s="33"/>
      <c r="YC273" s="33"/>
      <c r="YD273" s="34"/>
      <c r="YE273" s="33"/>
      <c r="YF273" s="33"/>
      <c r="YG273" s="33"/>
      <c r="YH273" s="34"/>
      <c r="YI273" s="33"/>
      <c r="YJ273" s="33"/>
      <c r="YK273" s="33"/>
      <c r="YL273" s="34"/>
      <c r="YM273" s="33"/>
      <c r="YN273" s="33"/>
      <c r="YO273" s="33"/>
      <c r="YP273" s="34"/>
      <c r="YQ273" s="33"/>
      <c r="YR273" s="33"/>
      <c r="YS273" s="33"/>
      <c r="YT273" s="34"/>
      <c r="YU273" s="33"/>
      <c r="YV273" s="33"/>
      <c r="YW273" s="33"/>
      <c r="YX273" s="34"/>
      <c r="YY273" s="33"/>
      <c r="YZ273" s="33"/>
      <c r="ZA273" s="33"/>
      <c r="ZB273" s="34"/>
      <c r="ZC273" s="33"/>
      <c r="ZD273" s="33"/>
      <c r="ZE273" s="33"/>
      <c r="ZF273" s="34"/>
      <c r="ZG273" s="33"/>
      <c r="ZH273" s="33"/>
      <c r="ZI273" s="33"/>
      <c r="ZJ273" s="34"/>
      <c r="ZK273" s="33"/>
      <c r="ZL273" s="33"/>
      <c r="ZM273" s="33"/>
      <c r="ZN273" s="34"/>
      <c r="ZO273" s="33"/>
      <c r="ZP273" s="33"/>
      <c r="ZQ273" s="33"/>
      <c r="ZR273" s="34"/>
      <c r="ZS273" s="33"/>
      <c r="ZT273" s="33"/>
      <c r="ZU273" s="33"/>
      <c r="ZV273" s="34"/>
      <c r="ZW273" s="33"/>
      <c r="ZX273" s="33"/>
      <c r="ZY273" s="33"/>
      <c r="ZZ273" s="34"/>
      <c r="AAA273" s="33"/>
      <c r="AAB273" s="33"/>
      <c r="AAC273" s="33"/>
      <c r="AAD273" s="34"/>
      <c r="AAE273" s="33"/>
      <c r="AAF273" s="33"/>
      <c r="AAG273" s="33"/>
      <c r="AAH273" s="34"/>
      <c r="AAI273" s="33"/>
      <c r="AAJ273" s="33"/>
      <c r="AAK273" s="33"/>
      <c r="AAL273" s="34"/>
      <c r="AAM273" s="33"/>
      <c r="AAN273" s="33"/>
      <c r="AAO273" s="33"/>
      <c r="AAP273" s="34"/>
      <c r="AAQ273" s="33"/>
      <c r="AAR273" s="33"/>
      <c r="AAS273" s="33"/>
      <c r="AAT273" s="34"/>
      <c r="AAU273" s="33"/>
      <c r="AAV273" s="33"/>
      <c r="AAW273" s="33"/>
      <c r="AAX273" s="34"/>
      <c r="AAY273" s="33"/>
      <c r="AAZ273" s="33"/>
      <c r="ABA273" s="33"/>
      <c r="ABB273" s="34"/>
      <c r="ABC273" s="33"/>
      <c r="ABD273" s="33"/>
      <c r="ABE273" s="33"/>
      <c r="ABF273" s="34"/>
      <c r="ABG273" s="33"/>
      <c r="ABH273" s="33"/>
      <c r="ABI273" s="33"/>
      <c r="ABJ273" s="34"/>
      <c r="ABK273" s="33"/>
      <c r="ABL273" s="33"/>
      <c r="ABM273" s="33"/>
      <c r="ABN273" s="34"/>
      <c r="ABO273" s="33"/>
      <c r="ABP273" s="33"/>
      <c r="ABQ273" s="33"/>
      <c r="ABR273" s="34"/>
      <c r="ABS273" s="33"/>
      <c r="ABT273" s="33"/>
      <c r="ABU273" s="33"/>
      <c r="ABV273" s="34"/>
      <c r="ABW273" s="33"/>
      <c r="ABX273" s="33"/>
      <c r="ABY273" s="33"/>
      <c r="ABZ273" s="34"/>
      <c r="ACA273" s="33"/>
      <c r="ACB273" s="33"/>
      <c r="ACC273" s="33"/>
      <c r="ACD273" s="34"/>
      <c r="ACE273" s="33"/>
      <c r="ACF273" s="33"/>
      <c r="ACG273" s="33"/>
      <c r="ACH273" s="34"/>
      <c r="ACI273" s="33"/>
      <c r="ACJ273" s="33"/>
      <c r="ACK273" s="33"/>
      <c r="ACL273" s="34"/>
      <c r="ACM273" s="33"/>
      <c r="ACN273" s="33"/>
      <c r="ACO273" s="33"/>
      <c r="ACP273" s="34"/>
      <c r="ACQ273" s="33"/>
      <c r="ACR273" s="33"/>
      <c r="ACS273" s="33"/>
      <c r="ACT273" s="34"/>
      <c r="ACU273" s="33"/>
      <c r="ACV273" s="33"/>
      <c r="ACW273" s="33"/>
      <c r="ACX273" s="34"/>
      <c r="ACY273" s="33"/>
      <c r="ACZ273" s="33"/>
      <c r="ADA273" s="33"/>
      <c r="ADB273" s="34"/>
      <c r="ADC273" s="33"/>
      <c r="ADD273" s="33"/>
      <c r="ADE273" s="33"/>
      <c r="ADF273" s="34"/>
      <c r="ADG273" s="33"/>
      <c r="ADH273" s="33"/>
      <c r="ADI273" s="33"/>
      <c r="ADJ273" s="34"/>
      <c r="ADK273" s="33"/>
      <c r="ADL273" s="33"/>
      <c r="ADM273" s="33"/>
      <c r="ADN273" s="34"/>
      <c r="ADO273" s="33"/>
      <c r="ADP273" s="33"/>
      <c r="ADQ273" s="33"/>
      <c r="ADR273" s="34"/>
      <c r="ADS273" s="33"/>
      <c r="ADT273" s="33"/>
      <c r="ADU273" s="33"/>
      <c r="ADV273" s="34"/>
      <c r="ADW273" s="33"/>
      <c r="ADX273" s="33"/>
      <c r="ADY273" s="33"/>
      <c r="ADZ273" s="34"/>
      <c r="AEA273" s="33"/>
      <c r="AEB273" s="33"/>
      <c r="AEC273" s="33"/>
      <c r="AED273" s="34"/>
      <c r="AEE273" s="33"/>
      <c r="AEF273" s="33"/>
      <c r="AEG273" s="33"/>
      <c r="AEH273" s="34"/>
      <c r="AEI273" s="33"/>
      <c r="AEJ273" s="33"/>
      <c r="AEK273" s="33"/>
      <c r="AEL273" s="34"/>
      <c r="AEM273" s="33"/>
      <c r="AEN273" s="33"/>
      <c r="AEO273" s="33"/>
      <c r="AEP273" s="34"/>
      <c r="AEQ273" s="33"/>
      <c r="AER273" s="33"/>
      <c r="AES273" s="33"/>
      <c r="AET273" s="34"/>
      <c r="AEU273" s="33"/>
      <c r="AEV273" s="33"/>
      <c r="AEW273" s="33"/>
      <c r="AEX273" s="34"/>
      <c r="AEY273" s="33"/>
      <c r="AEZ273" s="33"/>
      <c r="AFA273" s="33"/>
      <c r="AFB273" s="34"/>
      <c r="AFC273" s="33"/>
      <c r="AFD273" s="33"/>
      <c r="AFE273" s="33"/>
      <c r="AFF273" s="34"/>
      <c r="AFG273" s="33"/>
      <c r="AFH273" s="33"/>
      <c r="AFI273" s="33"/>
      <c r="AFJ273" s="34"/>
      <c r="AFK273" s="33"/>
      <c r="AFL273" s="33"/>
      <c r="AFM273" s="33"/>
      <c r="AFN273" s="34"/>
      <c r="AFO273" s="33"/>
      <c r="AFP273" s="33"/>
      <c r="AFQ273" s="33"/>
      <c r="AFR273" s="34"/>
      <c r="AFS273" s="33"/>
      <c r="AFT273" s="33"/>
      <c r="AFU273" s="33"/>
      <c r="AFV273" s="34"/>
      <c r="AFW273" s="33"/>
      <c r="AFX273" s="33"/>
      <c r="AFY273" s="33"/>
      <c r="AFZ273" s="34"/>
      <c r="AGA273" s="33"/>
      <c r="AGB273" s="33"/>
      <c r="AGC273" s="33"/>
      <c r="AGD273" s="34"/>
      <c r="AGE273" s="33"/>
      <c r="AGF273" s="33"/>
      <c r="AGG273" s="33"/>
      <c r="AGH273" s="33"/>
      <c r="AGI273" s="33"/>
      <c r="AGJ273" s="34"/>
      <c r="AGK273" s="33"/>
      <c r="AGL273" s="33"/>
      <c r="AGM273" s="33"/>
      <c r="AGN273" s="33"/>
      <c r="AGO273" s="34"/>
      <c r="AGP273" s="34"/>
      <c r="AGQ273" s="33"/>
      <c r="AGR273" s="33"/>
      <c r="AGS273" s="33"/>
      <c r="AGT273" s="33"/>
      <c r="AGU273" s="34"/>
      <c r="AGV273" s="34"/>
      <c r="AGW273" s="33"/>
      <c r="AGX273" s="33"/>
      <c r="AGY273" s="33"/>
      <c r="AGZ273" s="33"/>
      <c r="AHA273" s="34"/>
      <c r="AHB273" s="34"/>
      <c r="AHC273" s="33"/>
      <c r="AHD273" s="33"/>
      <c r="AHE273" s="33"/>
      <c r="AHF273" s="33"/>
      <c r="AHG273" s="34"/>
      <c r="AHH273" s="34"/>
      <c r="AHI273" s="33"/>
      <c r="AHJ273" s="33"/>
      <c r="AHK273" s="33"/>
      <c r="AHL273" s="33"/>
      <c r="AHM273" s="34"/>
      <c r="AHN273" s="34"/>
      <c r="AHO273" s="33"/>
      <c r="AHP273" s="33"/>
      <c r="AHQ273" s="33"/>
      <c r="AHR273" s="34"/>
      <c r="AHS273" s="33"/>
      <c r="AHT273" s="33"/>
      <c r="AHU273" s="33"/>
      <c r="AHV273" s="34"/>
      <c r="AHW273" s="33"/>
      <c r="AHX273" s="33"/>
      <c r="AHY273" s="33"/>
      <c r="AHZ273" s="34"/>
      <c r="AIA273" s="33"/>
      <c r="AIB273" s="33"/>
      <c r="AIC273" s="33"/>
      <c r="AID273" s="34"/>
      <c r="AIE273" s="33"/>
      <c r="AIF273" s="33"/>
      <c r="AIG273" s="33"/>
      <c r="AIH273" s="34"/>
    </row>
    <row r="274" spans="1:918" s="5" customFormat="1" outlineLevel="1" x14ac:dyDescent="0.25">
      <c r="A274" s="35">
        <v>1</v>
      </c>
      <c r="B274" s="51" t="s">
        <v>65</v>
      </c>
      <c r="C274" s="37"/>
      <c r="D274" s="35"/>
      <c r="E274" s="35"/>
      <c r="F274" s="35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>IF(COUNTIFS($C$7:$AGE$7,"="&amp;$AGK$5,$C274:$AGE274,"б")=0,"",COUNTIFS($C$7:$AGE$7,"="&amp;$AGK$5,$C274:$AGE274,"б"))</f>
        <v/>
      </c>
      <c r="AGG274" s="43" t="str">
        <f>IF(COUNTIFS($C$7:$AGE$7,"="&amp;$AGK$5,$C274:$AGE274,"у")=0,"",COUNTIFS($C$7:$AGE$7,"="&amp;$AGK$5,$C274:$AGE274,"у"))</f>
        <v/>
      </c>
      <c r="AGH274" s="35" t="str">
        <f t="shared" ref="AGH274:AGH293" si="937">IF(COUNTIFS($C$7:$AGE$7,"="&amp;$AGK$1,$C274:$AGE274,"н")=0,"",COUNTIFS($C$7:$AGE$7,"="&amp;$AGK$1,$C274:$AGE274,"н"))</f>
        <v/>
      </c>
      <c r="AGL274" s="36" t="str">
        <f>IF(COUNTIFS($C$6:$AGE$6,9,$C274:$AGE274,"б")=0,"",COUNTIFS($C$6:$AGE$6,9,$C274:$AGE274,"б"))</f>
        <v/>
      </c>
      <c r="AGM274" s="36" t="str">
        <f t="shared" ref="AGM274:AGM297" si="938">IF(COUNTIFS($C$6:$AGE$6,9,$C274:$AGE274,"у")=0,"",COUNTIFS($C$6:$AGE$6,9,$C274:$AGE274,"у"))</f>
        <v/>
      </c>
      <c r="AGN274" s="39" t="str">
        <f>IF(COUNTIFS($C$6:$AGE$6,9,$C274:$AGE274,"н")=0,"",COUNTIFS($C$6:$AGE$6,9,$C274:$AGE274,"н"))</f>
        <v/>
      </c>
      <c r="AGO274" s="36" t="str">
        <f>IF(COUNTIFS($C$6:$AGE$6,10,$C274:$AGE274,"б")=0,"",COUNTIFS($C$6:$AGE$6,10,$C274:$AGE274,"б"))</f>
        <v/>
      </c>
      <c r="AGP274" s="36" t="str">
        <f t="shared" ref="AGP274:AGP297" si="939">IF(COUNTIFS($C$6:$AGE$6,10,$C274:$AGE274,"у")=0,"",COUNTIFS($C$6:$AGE$6,10,$C274:$AGE274,"у"))</f>
        <v/>
      </c>
      <c r="AGQ274" s="39" t="str">
        <f>IF(COUNTIFS($C$6:$AGE$6,10,$C274:$AGE274,"н")=0,"",COUNTIFS($C$6:$AGE$6,10,$C274:$AGE274,"н"))</f>
        <v/>
      </c>
      <c r="AGR274" s="36" t="str">
        <f>IF(COUNTIFS($C$6:$AGE$6,11,$C274:$AGE274,"б")=0,"",COUNTIFS($C$6:$AGE$6,11,$C274:$AGE274,"б"))</f>
        <v/>
      </c>
      <c r="AGS274" s="36" t="str">
        <f t="shared" ref="AGS274:AGS297" si="940">IF(COUNTIFS($C$6:$AGE$6,11,$C274:$AGE274,"у")=0,"",COUNTIFS($C$6:$AGE$6,11,$C274:$AGE274,"у"))</f>
        <v/>
      </c>
      <c r="AGT274" s="39" t="str">
        <f>IF(COUNTIFS($C$6:$AGE$6,11,$C274:$AGE274,"н")=0,"",COUNTIFS($C$6:$AGE$6,11,$C274:$AGE274,"н"))</f>
        <v/>
      </c>
      <c r="AGU274" s="36" t="str">
        <f>IF(COUNTIFS($C$6:$AGE$6,12,$C274:$AGE274,"б")=0,"",COUNTIFS($C$6:$AGE$6,12,$C274:$AGE274,"б"))</f>
        <v/>
      </c>
      <c r="AGV274" s="36" t="str">
        <f t="shared" ref="AGV274:AGV297" si="941">IF(COUNTIFS($C$6:$AGE$6,12,$C274:$AGE274,"у")=0,"",COUNTIFS($C$6:$AGE$6,12,$C274:$AGE274,"у"))</f>
        <v/>
      </c>
      <c r="AGW274" s="39" t="str">
        <f>IF(COUNTIFS($C$6:$AGE$6,12,$C274:$AGE274,"н")=0,"",COUNTIFS($C$6:$AGE$6,12,$C274:$AGE274,"н"))</f>
        <v/>
      </c>
      <c r="AGX274" s="36" t="str">
        <f>IF(COUNTIFS($C$6:$AGE$6,1,$C274:$AGE274,"б")=0,"",COUNTIFS($C$6:$AGE$6,1,$C274:$AGE274,"б"))</f>
        <v/>
      </c>
      <c r="AGY274" s="36" t="str">
        <f t="shared" ref="AGY274:AGY297" si="942">IF(COUNTIFS($C$6:$AGE$6,1,$C274:$AGE274,"у")=0,"",COUNTIFS($C$6:$AGE$6,1,$C274:$AGE274,"у"))</f>
        <v/>
      </c>
      <c r="AGZ274" s="39" t="str">
        <f>IF(COUNTIFS($C$6:$AGE$6,1,$C274:$AGE274,"н")=0,"",COUNTIFS($C$6:$AGE$6,1,$C274:$AGE274,"н"))</f>
        <v/>
      </c>
      <c r="AHA274" s="36" t="str">
        <f>IF(COUNTIFS($C$6:$AGE$6,2,$C274:$AGE274,"б")=0,"",COUNTIFS($C$6:$AGE$6,2,$C274:$AGE274,"б"))</f>
        <v/>
      </c>
      <c r="AHB274" s="36" t="str">
        <f t="shared" ref="AHB274:AHB297" si="943">IF(COUNTIFS($C$6:$AGE$6,2,$C274:$AGE274,"у")=0,"",COUNTIFS($C$6:$AGE$6,2,$C274:$AGE274,"у"))</f>
        <v/>
      </c>
      <c r="AHC274" s="39" t="str">
        <f>IF(COUNTIFS($C$6:$AGE$6,2,$C274:$AGE274,"н")=0,"",COUNTIFS($C$6:$AGE$6,2,$C274:$AGE274,"н"))</f>
        <v/>
      </c>
      <c r="AHD274" s="36" t="str">
        <f>IF(COUNTIFS($C$6:$AGE$6,3,$C274:$AGE274,"б")=0,"",COUNTIFS($C$6:$AGE$6,3,$C274:$AGE274,"б"))</f>
        <v/>
      </c>
      <c r="AHE274" s="36" t="str">
        <f t="shared" ref="AHE274:AHE297" si="944">IF(COUNTIFS($C$6:$AGE$6,3,$C274:$AGE274,"у")=0,"",COUNTIFS($C$6:$AGE$6,3,$C274:$AGE274,"у"))</f>
        <v/>
      </c>
      <c r="AHF274" s="39" t="str">
        <f>IF(COUNTIFS($C$6:$AGE$6,3,$C274:$AGE274,"н")=0,"",COUNTIFS($C$6:$AGE$6,3,$C274:$AGE274,"н"))</f>
        <v/>
      </c>
      <c r="AHG274" s="36" t="str">
        <f>IF(COUNTIFS($C$6:$AGE$6,4,$C274:$AGE274,"б")=0,"",COUNTIFS($C$6:$AGE$6,4,$C274:$AGE274,"б"))</f>
        <v/>
      </c>
      <c r="AHH274" s="36" t="str">
        <f t="shared" ref="AHH274:AHH297" si="945">IF(COUNTIFS($C$6:$AGE$6,4,$C274:$AGE274,"у")=0,"",COUNTIFS($C$6:$AGE$6,4,$C274:$AGE274,"у"))</f>
        <v/>
      </c>
      <c r="AHI274" s="39" t="str">
        <f>IF(COUNTIFS($C$6:$AGE$6,4,$C274:$AGE274,"н")=0,"",COUNTIFS($C$6:$AGE$6,4,$C274:$AGE274,"н"))</f>
        <v/>
      </c>
      <c r="AHJ274" s="36" t="str">
        <f>IF(COUNTIFS($C$6:$AGE$6,5,$C274:$AGE274,"б")=0,"",COUNTIFS($C$6:$AGE$6,5,$C274:$AGE274,"б"))</f>
        <v/>
      </c>
      <c r="AHK274" s="36" t="str">
        <f t="shared" ref="AHK274:AHK297" si="946">IF(COUNTIFS($C$6:$AGE$6,5,$C274:$AGE274,"у")=0,"",COUNTIFS($C$6:$AGE$6,5,$C274:$AGE274,"у"))</f>
        <v/>
      </c>
      <c r="AHL274" s="39" t="str">
        <f>IF(COUNTIFS($C$6:$AGE$6,5,$C274:$AGE274,"н")=0,"",COUNTIFS($C$6:$AGE$6,5,$C274:$AGE274,"н"))</f>
        <v/>
      </c>
      <c r="AHM274" s="36" t="str">
        <f>IF(COUNTIFS($C$6:$AGE$6,6,$C274:$AGE274,"б")=0,"",COUNTIFS($C$6:$AGE$6,6,$C274:$AGE274,"б"))</f>
        <v/>
      </c>
      <c r="AHN274" s="36" t="str">
        <f t="shared" ref="AHN274:AHN297" si="947">IF(COUNTIFS($C$6:$AGE$6,6,$C274:$AGE274,"у")=0,"",COUNTIFS($C$6:$AGE$6,6,$C274:$AGE274,"у"))</f>
        <v/>
      </c>
      <c r="AHO274" s="39" t="str">
        <f>IF(COUNTIFS($C$6:$AGE$6,6,$C274:$AGE274,"н")=0,"",COUNTIFS($C$6:$AGE$6,6,$C274:$AGE274,"н"))</f>
        <v/>
      </c>
    </row>
    <row r="275" spans="1:918" s="5" customFormat="1" outlineLevel="1" x14ac:dyDescent="0.25">
      <c r="A275" s="35">
        <f>A274+1</f>
        <v>2</v>
      </c>
      <c r="B275" s="46" t="s">
        <v>151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 t="s">
        <v>386</v>
      </c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38"/>
      <c r="BI275" s="38"/>
      <c r="BJ275" s="38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61"/>
      <c r="HP275" s="57"/>
      <c r="HQ275" s="57"/>
      <c r="HR275" s="57"/>
      <c r="HS275" s="57"/>
      <c r="HT275" s="57"/>
      <c r="HU275" s="57"/>
      <c r="HV275" s="57"/>
      <c r="HW275" s="57"/>
      <c r="HX275" s="57"/>
      <c r="HY275" s="57"/>
      <c r="HZ275" s="57"/>
      <c r="IA275" s="57"/>
      <c r="IB275" s="57"/>
      <c r="IC275" s="57"/>
      <c r="ID275" s="57"/>
      <c r="IE275" s="57"/>
      <c r="IF275" s="57"/>
      <c r="IG275" s="38"/>
      <c r="IH275" s="38"/>
      <c r="II275" s="61"/>
      <c r="IJ275" s="57"/>
      <c r="IK275" s="57"/>
      <c r="IL275" s="57"/>
      <c r="IM275" s="57"/>
      <c r="IN275" s="57"/>
      <c r="IO275" s="57"/>
      <c r="IP275" s="57"/>
      <c r="IQ275" s="57"/>
      <c r="IR275" s="57"/>
      <c r="IS275" s="57"/>
      <c r="IT275" s="57"/>
      <c r="IU275" s="57"/>
      <c r="IV275" s="57"/>
      <c r="IW275" s="57"/>
      <c r="IX275" s="57"/>
      <c r="IY275" s="57"/>
      <c r="IZ275" s="57"/>
      <c r="JA275" s="38"/>
      <c r="JB275" s="38"/>
      <c r="JC275" s="57"/>
      <c r="JD275" s="57"/>
      <c r="JE275" s="57"/>
      <c r="JF275" s="57"/>
      <c r="JG275" s="57"/>
      <c r="JH275" s="57"/>
      <c r="JI275" s="57"/>
      <c r="JJ275" s="57"/>
      <c r="JK275" s="57"/>
      <c r="JL275" s="57"/>
      <c r="JM275" s="57"/>
      <c r="JN275" s="57"/>
      <c r="JO275" s="57"/>
      <c r="JP275" s="57"/>
      <c r="JQ275" s="57"/>
      <c r="JR275" s="57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ref="AGF275:AGF293" si="948">IF(COUNTIFS($C$7:$AGE$7,"="&amp;$AGK$1,$C275:$AGE275,"б")=0,"",COUNTIFS($C$7:$AGE$7,"="&amp;$AGK$1,$C275:$AGE275,"б"))</f>
        <v/>
      </c>
      <c r="AGG275" s="43" t="str">
        <f t="shared" ref="AGG275:AGG293" si="949">IF(COUNTIFS($C$7:$AGE$7,"="&amp;$AGK$1,$C275:$AGE275,"у")=0,"",COUNTIFS($C$7:$AGE$7,"="&amp;$AGK$1,$C275:$AGE275,"у"))</f>
        <v/>
      </c>
      <c r="AGH275" s="35" t="str">
        <f t="shared" si="937"/>
        <v/>
      </c>
      <c r="AGL275" s="36" t="str">
        <f t="shared" ref="AGL275:AGL297" si="950">IF(COUNTIFS($C$6:$AGE$6,9,$C275:$AGE275,"б")=0,"",COUNTIFS($C$6:$AGE$6,9,$C275:$AGE275,"б"))</f>
        <v/>
      </c>
      <c r="AGM275" s="36" t="str">
        <f t="shared" si="938"/>
        <v/>
      </c>
      <c r="AGN275" s="39">
        <f t="shared" ref="AGN275:AGN297" si="951">IF(COUNTIFS($C$6:$AGE$6,9,$C275:$AGE275,"н")=0,"",COUNTIFS($C$6:$AGE$6,9,$C275:$AGE275,"н"))</f>
        <v>1</v>
      </c>
      <c r="AGO275" s="36" t="str">
        <f t="shared" ref="AGO275:AGO297" si="952">IF(COUNTIFS($C$6:$AGE$6,10,$C275:$AGE275,"б")=0,"",COUNTIFS($C$6:$AGE$6,10,$C275:$AGE275,"б"))</f>
        <v/>
      </c>
      <c r="AGP275" s="36" t="str">
        <f t="shared" si="939"/>
        <v/>
      </c>
      <c r="AGQ275" s="39" t="str">
        <f t="shared" ref="AGQ275:AGQ297" si="953">IF(COUNTIFS($C$6:$AGE$6,10,$C275:$AGE275,"н")=0,"",COUNTIFS($C$6:$AGE$6,10,$C275:$AGE275,"н"))</f>
        <v/>
      </c>
      <c r="AGR275" s="36" t="str">
        <f t="shared" ref="AGR275:AGR297" si="954">IF(COUNTIFS($C$6:$AGE$6,11,$C275:$AGE275,"б")=0,"",COUNTIFS($C$6:$AGE$6,11,$C275:$AGE275,"б"))</f>
        <v/>
      </c>
      <c r="AGS275" s="36" t="str">
        <f t="shared" si="940"/>
        <v/>
      </c>
      <c r="AGT275" s="39" t="str">
        <f t="shared" ref="AGT275:AGT297" si="955">IF(COUNTIFS($C$6:$AGE$6,11,$C275:$AGE275,"н")=0,"",COUNTIFS($C$6:$AGE$6,11,$C275:$AGE275,"н"))</f>
        <v/>
      </c>
      <c r="AGU275" s="36" t="str">
        <f t="shared" ref="AGU275:AGU297" si="956">IF(COUNTIFS($C$6:$AGE$6,12,$C275:$AGE275,"б")=0,"",COUNTIFS($C$6:$AGE$6,12,$C275:$AGE275,"б"))</f>
        <v/>
      </c>
      <c r="AGV275" s="36" t="str">
        <f t="shared" si="941"/>
        <v/>
      </c>
      <c r="AGW275" s="39" t="str">
        <f t="shared" ref="AGW275:AGW297" si="957">IF(COUNTIFS($C$6:$AGE$6,12,$C275:$AGE275,"н")=0,"",COUNTIFS($C$6:$AGE$6,12,$C275:$AGE275,"н"))</f>
        <v/>
      </c>
      <c r="AGX275" s="36" t="str">
        <f t="shared" ref="AGX275:AGX297" si="958">IF(COUNTIFS($C$6:$AGE$6,1,$C275:$AGE275,"б")=0,"",COUNTIFS($C$6:$AGE$6,1,$C275:$AGE275,"б"))</f>
        <v/>
      </c>
      <c r="AGY275" s="36" t="str">
        <f t="shared" si="942"/>
        <v/>
      </c>
      <c r="AGZ275" s="39" t="str">
        <f t="shared" ref="AGZ275:AGZ297" si="959">IF(COUNTIFS($C$6:$AGE$6,1,$C275:$AGE275,"н")=0,"",COUNTIFS($C$6:$AGE$6,1,$C275:$AGE275,"н"))</f>
        <v/>
      </c>
      <c r="AHA275" s="36" t="str">
        <f t="shared" ref="AHA275:AHA297" si="960">IF(COUNTIFS($C$6:$AGE$6,2,$C275:$AGE275,"б")=0,"",COUNTIFS($C$6:$AGE$6,2,$C275:$AGE275,"б"))</f>
        <v/>
      </c>
      <c r="AHB275" s="36" t="str">
        <f t="shared" si="943"/>
        <v/>
      </c>
      <c r="AHC275" s="39" t="str">
        <f t="shared" ref="AHC275:AHC297" si="961">IF(COUNTIFS($C$6:$AGE$6,2,$C275:$AGE275,"н")=0,"",COUNTIFS($C$6:$AGE$6,2,$C275:$AGE275,"н"))</f>
        <v/>
      </c>
      <c r="AHD275" s="36" t="str">
        <f t="shared" ref="AHD275:AHD297" si="962">IF(COUNTIFS($C$6:$AGE$6,3,$C275:$AGE275,"б")=0,"",COUNTIFS($C$6:$AGE$6,3,$C275:$AGE275,"б"))</f>
        <v/>
      </c>
      <c r="AHE275" s="36" t="str">
        <f t="shared" si="944"/>
        <v/>
      </c>
      <c r="AHF275" s="39" t="str">
        <f t="shared" ref="AHF275:AHF297" si="963">IF(COUNTIFS($C$6:$AGE$6,3,$C275:$AGE275,"н")=0,"",COUNTIFS($C$6:$AGE$6,3,$C275:$AGE275,"н"))</f>
        <v/>
      </c>
      <c r="AHG275" s="36" t="str">
        <f t="shared" ref="AHG275:AHG297" si="964">IF(COUNTIFS($C$6:$AGE$6,4,$C275:$AGE275,"б")=0,"",COUNTIFS($C$6:$AGE$6,4,$C275:$AGE275,"б"))</f>
        <v/>
      </c>
      <c r="AHH275" s="36" t="str">
        <f t="shared" si="945"/>
        <v/>
      </c>
      <c r="AHI275" s="39" t="str">
        <f t="shared" ref="AHI275:AHI297" si="965">IF(COUNTIFS($C$6:$AGE$6,4,$C275:$AGE275,"н")=0,"",COUNTIFS($C$6:$AGE$6,4,$C275:$AGE275,"н"))</f>
        <v/>
      </c>
      <c r="AHJ275" s="36" t="str">
        <f t="shared" ref="AHJ275:AHJ297" si="966">IF(COUNTIFS($C$6:$AGE$6,5,$C275:$AGE275,"б")=0,"",COUNTIFS($C$6:$AGE$6,5,$C275:$AGE275,"б"))</f>
        <v/>
      </c>
      <c r="AHK275" s="36" t="str">
        <f t="shared" si="946"/>
        <v/>
      </c>
      <c r="AHL275" s="39" t="str">
        <f t="shared" ref="AHL275:AHL297" si="967">IF(COUNTIFS($C$6:$AGE$6,5,$C275:$AGE275,"н")=0,"",COUNTIFS($C$6:$AGE$6,5,$C275:$AGE275,"н"))</f>
        <v/>
      </c>
      <c r="AHM275" s="36" t="str">
        <f t="shared" ref="AHM275:AHM297" si="968">IF(COUNTIFS($C$6:$AGE$6,6,$C275:$AGE275,"б")=0,"",COUNTIFS($C$6:$AGE$6,6,$C275:$AGE275,"б"))</f>
        <v/>
      </c>
      <c r="AHN275" s="36" t="str">
        <f t="shared" si="947"/>
        <v/>
      </c>
      <c r="AHO275" s="39" t="str">
        <f t="shared" ref="AHO275:AHO297" si="969">IF(COUNTIFS($C$6:$AGE$6,6,$C275:$AGE275,"н")=0,"",COUNTIFS($C$6:$AGE$6,6,$C275:$AGE275,"н"))</f>
        <v/>
      </c>
    </row>
    <row r="276" spans="1:918" s="5" customFormat="1" outlineLevel="1" x14ac:dyDescent="0.25">
      <c r="A276" s="35">
        <v>3</v>
      </c>
      <c r="B276" s="46" t="s">
        <v>152</v>
      </c>
      <c r="C276" s="37"/>
      <c r="D276" s="35"/>
      <c r="E276" s="35"/>
      <c r="F276" s="35"/>
      <c r="G276" s="57"/>
      <c r="H276" s="57" t="s">
        <v>386</v>
      </c>
      <c r="I276" s="57"/>
      <c r="J276" s="57"/>
      <c r="K276" s="57" t="s">
        <v>386</v>
      </c>
      <c r="L276" s="57" t="s">
        <v>386</v>
      </c>
      <c r="M276" s="57" t="s">
        <v>386</v>
      </c>
      <c r="N276" s="57"/>
      <c r="O276" s="57" t="s">
        <v>386</v>
      </c>
      <c r="P276" s="57" t="s">
        <v>386</v>
      </c>
      <c r="Q276" s="57"/>
      <c r="R276" s="57"/>
      <c r="S276" s="57" t="s">
        <v>386</v>
      </c>
      <c r="T276" s="38"/>
      <c r="U276" s="38"/>
      <c r="V276" s="38"/>
      <c r="W276" s="61"/>
      <c r="X276" s="57"/>
      <c r="Y276" s="57"/>
      <c r="Z276" s="57"/>
      <c r="AA276" s="57"/>
      <c r="AB276" s="57"/>
      <c r="AC276" s="57" t="s">
        <v>386</v>
      </c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 t="s">
        <v>386</v>
      </c>
      <c r="AT276" s="57" t="s">
        <v>386</v>
      </c>
      <c r="AU276" s="57"/>
      <c r="AV276" s="57"/>
      <c r="AW276" s="57" t="s">
        <v>386</v>
      </c>
      <c r="AX276" s="57"/>
      <c r="AY276" s="57" t="s">
        <v>386</v>
      </c>
      <c r="AZ276" s="57" t="s">
        <v>386</v>
      </c>
      <c r="BA276" s="57"/>
      <c r="BB276" s="57"/>
      <c r="BC276" s="57" t="s">
        <v>386</v>
      </c>
      <c r="BD276" s="57" t="s">
        <v>386</v>
      </c>
      <c r="BE276" s="57" t="s">
        <v>386</v>
      </c>
      <c r="BF276" s="57" t="s">
        <v>386</v>
      </c>
      <c r="BG276" s="57"/>
      <c r="BH276" s="38"/>
      <c r="BI276" s="38"/>
      <c r="BJ276" s="38"/>
      <c r="BK276" s="57" t="s">
        <v>386</v>
      </c>
      <c r="BL276" s="57" t="s">
        <v>386</v>
      </c>
      <c r="BM276" s="57"/>
      <c r="BN276" s="57"/>
      <c r="BO276" s="57" t="s">
        <v>386</v>
      </c>
      <c r="BP276" s="57"/>
      <c r="BQ276" s="57" t="s">
        <v>386</v>
      </c>
      <c r="BR276" s="57" t="s">
        <v>386</v>
      </c>
      <c r="BS276" s="57"/>
      <c r="BT276" s="57"/>
      <c r="BU276" s="57" t="s">
        <v>386</v>
      </c>
      <c r="BV276" s="57" t="s">
        <v>386</v>
      </c>
      <c r="BW276" s="57" t="s">
        <v>386</v>
      </c>
      <c r="BX276" s="57" t="s">
        <v>386</v>
      </c>
      <c r="BY276" s="57"/>
      <c r="BZ276" s="38"/>
      <c r="CA276" s="38"/>
      <c r="CB276" s="38"/>
      <c r="CC276" s="38"/>
      <c r="CD276" s="38"/>
      <c r="CE276" s="61"/>
      <c r="CF276" s="57"/>
      <c r="CG276" s="57" t="s">
        <v>386</v>
      </c>
      <c r="CH276" s="57" t="s">
        <v>386</v>
      </c>
      <c r="CI276" s="57"/>
      <c r="CJ276" s="57"/>
      <c r="CK276" s="57" t="s">
        <v>386</v>
      </c>
      <c r="CL276" s="57"/>
      <c r="CM276" s="57" t="s">
        <v>386</v>
      </c>
      <c r="CN276" s="57" t="s">
        <v>386</v>
      </c>
      <c r="CO276" s="57"/>
      <c r="CP276" s="57"/>
      <c r="CQ276" s="57" t="s">
        <v>386</v>
      </c>
      <c r="CR276" s="57" t="s">
        <v>386</v>
      </c>
      <c r="CS276" s="57" t="s">
        <v>386</v>
      </c>
      <c r="CT276" s="57" t="s">
        <v>386</v>
      </c>
      <c r="CU276" s="57"/>
      <c r="CV276" s="38"/>
      <c r="CW276" s="38"/>
      <c r="CX276" s="38"/>
      <c r="CY276" s="61"/>
      <c r="CZ276" s="57"/>
      <c r="DA276" s="57" t="s">
        <v>386</v>
      </c>
      <c r="DB276" s="57" t="s">
        <v>386</v>
      </c>
      <c r="DC276" s="57"/>
      <c r="DD276" s="57"/>
      <c r="DE276" s="57" t="s">
        <v>386</v>
      </c>
      <c r="DF276" s="57"/>
      <c r="DG276" s="57" t="s">
        <v>386</v>
      </c>
      <c r="DH276" s="57" t="s">
        <v>386</v>
      </c>
      <c r="DI276" s="57"/>
      <c r="DJ276" s="57"/>
      <c r="DK276" s="57" t="s">
        <v>386</v>
      </c>
      <c r="DL276" s="57" t="s">
        <v>386</v>
      </c>
      <c r="DM276" s="57" t="s">
        <v>386</v>
      </c>
      <c r="DN276" s="57" t="s">
        <v>386</v>
      </c>
      <c r="DO276" s="57"/>
      <c r="DP276" s="57"/>
      <c r="DQ276" s="38"/>
      <c r="DR276" s="38"/>
      <c r="DS276" s="61"/>
      <c r="DT276" s="57"/>
      <c r="DU276" s="57" t="s">
        <v>386</v>
      </c>
      <c r="DV276" s="57" t="s">
        <v>386</v>
      </c>
      <c r="DW276" s="57"/>
      <c r="DX276" s="57"/>
      <c r="DY276" s="57" t="s">
        <v>386</v>
      </c>
      <c r="DZ276" s="57"/>
      <c r="EA276" s="57" t="s">
        <v>386</v>
      </c>
      <c r="EB276" s="57" t="s">
        <v>386</v>
      </c>
      <c r="EC276" s="57"/>
      <c r="ED276" s="57"/>
      <c r="EE276" s="57" t="s">
        <v>386</v>
      </c>
      <c r="EF276" s="57" t="s">
        <v>386</v>
      </c>
      <c r="EG276" s="57" t="s">
        <v>386</v>
      </c>
      <c r="EH276" s="57" t="s">
        <v>386</v>
      </c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 t="s">
        <v>386</v>
      </c>
      <c r="GX276" s="57" t="s">
        <v>386</v>
      </c>
      <c r="GY276" s="57"/>
      <c r="GZ276" s="57" t="s">
        <v>386</v>
      </c>
      <c r="HA276" s="57" t="s">
        <v>386</v>
      </c>
      <c r="HB276" s="57"/>
      <c r="HC276" s="57" t="s">
        <v>386</v>
      </c>
      <c r="HD276" s="57" t="s">
        <v>386</v>
      </c>
      <c r="HE276" s="57" t="s">
        <v>386</v>
      </c>
      <c r="HF276" s="57"/>
      <c r="HG276" s="57" t="s">
        <v>386</v>
      </c>
      <c r="HH276" s="57" t="s">
        <v>386</v>
      </c>
      <c r="HI276" s="57" t="s">
        <v>386</v>
      </c>
      <c r="HJ276" s="57" t="s">
        <v>386</v>
      </c>
      <c r="HK276" s="57" t="s">
        <v>386</v>
      </c>
      <c r="HL276" s="57"/>
      <c r="HM276" s="38"/>
      <c r="HN276" s="38"/>
      <c r="HO276" s="61"/>
      <c r="HP276" s="57"/>
      <c r="HQ276" s="57" t="s">
        <v>387</v>
      </c>
      <c r="HR276" s="57" t="s">
        <v>387</v>
      </c>
      <c r="HS276" s="57"/>
      <c r="HT276" s="57" t="s">
        <v>387</v>
      </c>
      <c r="HU276" s="57" t="s">
        <v>387</v>
      </c>
      <c r="HV276" s="57"/>
      <c r="HW276" s="57" t="s">
        <v>387</v>
      </c>
      <c r="HX276" s="57" t="s">
        <v>387</v>
      </c>
      <c r="HY276" s="57" t="s">
        <v>387</v>
      </c>
      <c r="HZ276" s="57"/>
      <c r="IA276" s="57" t="s">
        <v>387</v>
      </c>
      <c r="IB276" s="57" t="s">
        <v>387</v>
      </c>
      <c r="IC276" s="57" t="s">
        <v>387</v>
      </c>
      <c r="ID276" s="57" t="s">
        <v>387</v>
      </c>
      <c r="IE276" s="57" t="s">
        <v>387</v>
      </c>
      <c r="IF276" s="57"/>
      <c r="IG276" s="38"/>
      <c r="IH276" s="38"/>
      <c r="II276" s="61"/>
      <c r="IJ276" s="57"/>
      <c r="IK276" s="57" t="s">
        <v>387</v>
      </c>
      <c r="IL276" s="57" t="s">
        <v>387</v>
      </c>
      <c r="IM276" s="57"/>
      <c r="IN276" s="57" t="s">
        <v>387</v>
      </c>
      <c r="IO276" s="57" t="s">
        <v>387</v>
      </c>
      <c r="IP276" s="57"/>
      <c r="IQ276" s="57" t="s">
        <v>387</v>
      </c>
      <c r="IR276" s="57" t="s">
        <v>387</v>
      </c>
      <c r="IS276" s="57" t="s">
        <v>387</v>
      </c>
      <c r="IT276" s="57"/>
      <c r="IU276" s="57" t="s">
        <v>387</v>
      </c>
      <c r="IV276" s="57" t="s">
        <v>387</v>
      </c>
      <c r="IW276" s="57" t="s">
        <v>387</v>
      </c>
      <c r="IX276" s="57" t="s">
        <v>387</v>
      </c>
      <c r="IY276" s="57" t="s">
        <v>387</v>
      </c>
      <c r="IZ276" s="57"/>
      <c r="JA276" s="38"/>
      <c r="JB276" s="38"/>
      <c r="JC276" s="57" t="s">
        <v>387</v>
      </c>
      <c r="JD276" s="57" t="s">
        <v>387</v>
      </c>
      <c r="JE276" s="57"/>
      <c r="JF276" s="57" t="s">
        <v>387</v>
      </c>
      <c r="JG276" s="57" t="s">
        <v>387</v>
      </c>
      <c r="JH276" s="57"/>
      <c r="JI276" s="57" t="s">
        <v>387</v>
      </c>
      <c r="JJ276" s="57" t="s">
        <v>387</v>
      </c>
      <c r="JK276" s="57" t="s">
        <v>387</v>
      </c>
      <c r="JL276" s="57"/>
      <c r="JM276" s="57" t="s">
        <v>387</v>
      </c>
      <c r="JN276" s="57" t="s">
        <v>387</v>
      </c>
      <c r="JO276" s="57" t="s">
        <v>387</v>
      </c>
      <c r="JP276" s="57" t="s">
        <v>387</v>
      </c>
      <c r="JQ276" s="57" t="s">
        <v>387</v>
      </c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35" t="str">
        <f t="shared" si="948"/>
        <v/>
      </c>
      <c r="AGG276" s="43">
        <f t="shared" si="949"/>
        <v>12</v>
      </c>
      <c r="AGH276" s="35" t="str">
        <f t="shared" si="937"/>
        <v/>
      </c>
      <c r="AGL276" s="36" t="str">
        <f t="shared" si="950"/>
        <v/>
      </c>
      <c r="AGM276" s="36" t="str">
        <f t="shared" si="938"/>
        <v/>
      </c>
      <c r="AGN276" s="39">
        <f t="shared" si="951"/>
        <v>31</v>
      </c>
      <c r="AGO276" s="36" t="str">
        <f t="shared" si="952"/>
        <v/>
      </c>
      <c r="AGP276" s="36" t="str">
        <f t="shared" si="939"/>
        <v/>
      </c>
      <c r="AGQ276" s="39">
        <f t="shared" si="953"/>
        <v>22</v>
      </c>
      <c r="AGR276" s="36" t="str">
        <f t="shared" si="954"/>
        <v/>
      </c>
      <c r="AGS276" s="36">
        <f t="shared" si="940"/>
        <v>27</v>
      </c>
      <c r="AGT276" s="39">
        <f t="shared" si="955"/>
        <v>12</v>
      </c>
      <c r="AGU276" s="36" t="str">
        <f t="shared" si="956"/>
        <v/>
      </c>
      <c r="AGV276" s="36">
        <f t="shared" si="941"/>
        <v>9</v>
      </c>
      <c r="AGW276" s="39" t="str">
        <f t="shared" si="957"/>
        <v/>
      </c>
      <c r="AGX276" s="36" t="str">
        <f t="shared" si="958"/>
        <v/>
      </c>
      <c r="AGY276" s="36" t="str">
        <f t="shared" si="942"/>
        <v/>
      </c>
      <c r="AGZ276" s="39" t="str">
        <f t="shared" si="959"/>
        <v/>
      </c>
      <c r="AHA276" s="36" t="str">
        <f t="shared" si="960"/>
        <v/>
      </c>
      <c r="AHB276" s="36" t="str">
        <f t="shared" si="943"/>
        <v/>
      </c>
      <c r="AHC276" s="39" t="str">
        <f t="shared" si="961"/>
        <v/>
      </c>
      <c r="AHD276" s="36" t="str">
        <f t="shared" si="962"/>
        <v/>
      </c>
      <c r="AHE276" s="36" t="str">
        <f t="shared" si="944"/>
        <v/>
      </c>
      <c r="AHF276" s="39" t="str">
        <f t="shared" si="963"/>
        <v/>
      </c>
      <c r="AHG276" s="36" t="str">
        <f t="shared" si="964"/>
        <v/>
      </c>
      <c r="AHH276" s="36" t="str">
        <f t="shared" si="945"/>
        <v/>
      </c>
      <c r="AHI276" s="39" t="str">
        <f t="shared" si="965"/>
        <v/>
      </c>
      <c r="AHJ276" s="36" t="str">
        <f t="shared" si="966"/>
        <v/>
      </c>
      <c r="AHK276" s="36" t="str">
        <f t="shared" si="946"/>
        <v/>
      </c>
      <c r="AHL276" s="39" t="str">
        <f t="shared" si="967"/>
        <v/>
      </c>
      <c r="AHM276" s="36" t="str">
        <f t="shared" si="968"/>
        <v/>
      </c>
      <c r="AHN276" s="36" t="str">
        <f t="shared" si="947"/>
        <v/>
      </c>
      <c r="AHO276" s="39" t="str">
        <f t="shared" si="969"/>
        <v/>
      </c>
    </row>
    <row r="277" spans="1:918" s="5" customFormat="1" outlineLevel="1" x14ac:dyDescent="0.25">
      <c r="A277" s="35">
        <f t="shared" ref="A277:A297" si="970">A276+1</f>
        <v>4</v>
      </c>
      <c r="B277" s="46" t="s">
        <v>153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/>
      <c r="AT277" s="57" t="s">
        <v>386</v>
      </c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 t="s">
        <v>386</v>
      </c>
      <c r="BF277" s="57" t="s">
        <v>386</v>
      </c>
      <c r="BG277" s="57"/>
      <c r="BH277" s="38"/>
      <c r="BI277" s="38"/>
      <c r="BJ277" s="38"/>
      <c r="BK277" s="57"/>
      <c r="BL277" s="57" t="s">
        <v>386</v>
      </c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 t="s">
        <v>386</v>
      </c>
      <c r="BX277" s="57" t="s">
        <v>386</v>
      </c>
      <c r="BY277" s="57"/>
      <c r="BZ277" s="38"/>
      <c r="CA277" s="38"/>
      <c r="CB277" s="38"/>
      <c r="CC277" s="38"/>
      <c r="CD277" s="38"/>
      <c r="CE277" s="61"/>
      <c r="CF277" s="57"/>
      <c r="CG277" s="57"/>
      <c r="CH277" s="57" t="s">
        <v>386</v>
      </c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 t="s">
        <v>386</v>
      </c>
      <c r="CT277" s="57" t="s">
        <v>386</v>
      </c>
      <c r="CU277" s="57"/>
      <c r="CV277" s="38"/>
      <c r="CW277" s="38"/>
      <c r="CX277" s="38"/>
      <c r="CY277" s="61"/>
      <c r="CZ277" s="57"/>
      <c r="DA277" s="57"/>
      <c r="DB277" s="57" t="s">
        <v>386</v>
      </c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 t="s">
        <v>386</v>
      </c>
      <c r="DN277" s="57" t="s">
        <v>386</v>
      </c>
      <c r="DO277" s="57"/>
      <c r="DP277" s="57"/>
      <c r="DQ277" s="38"/>
      <c r="DR277" s="38"/>
      <c r="DS277" s="61"/>
      <c r="DT277" s="57"/>
      <c r="DU277" s="57"/>
      <c r="DV277" s="57" t="s">
        <v>386</v>
      </c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 t="s">
        <v>386</v>
      </c>
      <c r="EH277" s="57" t="s">
        <v>386</v>
      </c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61"/>
      <c r="HP277" s="57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61"/>
      <c r="IJ277" s="57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 t="shared" si="948"/>
        <v/>
      </c>
      <c r="AGG277" s="43" t="str">
        <f t="shared" si="949"/>
        <v/>
      </c>
      <c r="AGH277" s="35" t="str">
        <f t="shared" si="937"/>
        <v/>
      </c>
      <c r="AGL277" s="36" t="str">
        <f t="shared" si="950"/>
        <v/>
      </c>
      <c r="AGM277" s="36" t="str">
        <f t="shared" si="938"/>
        <v/>
      </c>
      <c r="AGN277" s="39">
        <f t="shared" si="951"/>
        <v>7</v>
      </c>
      <c r="AGO277" s="36" t="str">
        <f t="shared" si="952"/>
        <v/>
      </c>
      <c r="AGP277" s="36" t="str">
        <f t="shared" si="939"/>
        <v/>
      </c>
      <c r="AGQ277" s="39">
        <f t="shared" si="953"/>
        <v>8</v>
      </c>
      <c r="AGR277" s="36" t="str">
        <f t="shared" si="954"/>
        <v/>
      </c>
      <c r="AGS277" s="36" t="str">
        <f t="shared" si="940"/>
        <v/>
      </c>
      <c r="AGT277" s="39" t="str">
        <f t="shared" si="955"/>
        <v/>
      </c>
      <c r="AGU277" s="36" t="str">
        <f t="shared" si="956"/>
        <v/>
      </c>
      <c r="AGV277" s="36" t="str">
        <f t="shared" si="941"/>
        <v/>
      </c>
      <c r="AGW277" s="39" t="str">
        <f t="shared" si="957"/>
        <v/>
      </c>
      <c r="AGX277" s="36" t="str">
        <f t="shared" si="958"/>
        <v/>
      </c>
      <c r="AGY277" s="36" t="str">
        <f t="shared" si="942"/>
        <v/>
      </c>
      <c r="AGZ277" s="39" t="str">
        <f t="shared" si="959"/>
        <v/>
      </c>
      <c r="AHA277" s="36" t="str">
        <f t="shared" si="960"/>
        <v/>
      </c>
      <c r="AHB277" s="36" t="str">
        <f t="shared" si="943"/>
        <v/>
      </c>
      <c r="AHC277" s="39" t="str">
        <f t="shared" si="961"/>
        <v/>
      </c>
      <c r="AHD277" s="36" t="str">
        <f t="shared" si="962"/>
        <v/>
      </c>
      <c r="AHE277" s="36" t="str">
        <f t="shared" si="944"/>
        <v/>
      </c>
      <c r="AHF277" s="39" t="str">
        <f t="shared" si="963"/>
        <v/>
      </c>
      <c r="AHG277" s="36" t="str">
        <f t="shared" si="964"/>
        <v/>
      </c>
      <c r="AHH277" s="36" t="str">
        <f t="shared" si="945"/>
        <v/>
      </c>
      <c r="AHI277" s="39" t="str">
        <f t="shared" si="965"/>
        <v/>
      </c>
      <c r="AHJ277" s="36" t="str">
        <f t="shared" si="966"/>
        <v/>
      </c>
      <c r="AHK277" s="36" t="str">
        <f t="shared" si="946"/>
        <v/>
      </c>
      <c r="AHL277" s="39" t="str">
        <f t="shared" si="967"/>
        <v/>
      </c>
      <c r="AHM277" s="36" t="str">
        <f t="shared" si="968"/>
        <v/>
      </c>
      <c r="AHN277" s="36" t="str">
        <f t="shared" si="947"/>
        <v/>
      </c>
      <c r="AHO277" s="39" t="str">
        <f t="shared" si="969"/>
        <v/>
      </c>
    </row>
    <row r="278" spans="1:918" s="5" customFormat="1" outlineLevel="1" x14ac:dyDescent="0.25">
      <c r="A278" s="35">
        <f t="shared" si="970"/>
        <v>5</v>
      </c>
      <c r="B278" s="46" t="s">
        <v>154</v>
      </c>
      <c r="C278" s="37"/>
      <c r="D278" s="35"/>
      <c r="E278" s="35"/>
      <c r="F278" s="35"/>
      <c r="G278" s="57"/>
      <c r="H278" s="57" t="s">
        <v>386</v>
      </c>
      <c r="I278" s="57"/>
      <c r="J278" s="57"/>
      <c r="K278" s="57" t="s">
        <v>386</v>
      </c>
      <c r="L278" s="57" t="s">
        <v>386</v>
      </c>
      <c r="M278" s="57" t="s">
        <v>386</v>
      </c>
      <c r="N278" s="57"/>
      <c r="O278" s="57" t="s">
        <v>386</v>
      </c>
      <c r="P278" s="57" t="s">
        <v>386</v>
      </c>
      <c r="Q278" s="57"/>
      <c r="R278" s="57"/>
      <c r="S278" s="57" t="s">
        <v>386</v>
      </c>
      <c r="T278" s="38"/>
      <c r="U278" s="38"/>
      <c r="V278" s="38"/>
      <c r="W278" s="61"/>
      <c r="X278" s="57"/>
      <c r="Y278" s="57" t="s">
        <v>386</v>
      </c>
      <c r="Z278" s="57" t="s">
        <v>386</v>
      </c>
      <c r="AA278" s="57"/>
      <c r="AB278" s="57"/>
      <c r="AC278" s="57" t="s">
        <v>386</v>
      </c>
      <c r="AD278" s="57"/>
      <c r="AE278" s="57" t="s">
        <v>386</v>
      </c>
      <c r="AF278" s="57" t="s">
        <v>386</v>
      </c>
      <c r="AG278" s="57"/>
      <c r="AH278" s="57"/>
      <c r="AI278" s="57" t="s">
        <v>386</v>
      </c>
      <c r="AJ278" s="57" t="s">
        <v>386</v>
      </c>
      <c r="AK278" s="57" t="s">
        <v>386</v>
      </c>
      <c r="AL278" s="57" t="s">
        <v>386</v>
      </c>
      <c r="AM278" s="38"/>
      <c r="AN278" s="38"/>
      <c r="AO278" s="38"/>
      <c r="AP278" s="38"/>
      <c r="AQ278" s="61"/>
      <c r="AR278" s="57"/>
      <c r="AS278" s="57" t="s">
        <v>386</v>
      </c>
      <c r="AT278" s="57" t="s">
        <v>386</v>
      </c>
      <c r="AU278" s="57"/>
      <c r="AV278" s="57"/>
      <c r="AW278" s="57" t="s">
        <v>386</v>
      </c>
      <c r="AX278" s="57"/>
      <c r="AY278" s="57" t="s">
        <v>386</v>
      </c>
      <c r="AZ278" s="57" t="s">
        <v>386</v>
      </c>
      <c r="BA278" s="57"/>
      <c r="BB278" s="57"/>
      <c r="BC278" s="57" t="s">
        <v>386</v>
      </c>
      <c r="BD278" s="57" t="s">
        <v>386</v>
      </c>
      <c r="BE278" s="57" t="s">
        <v>386</v>
      </c>
      <c r="BF278" s="57" t="s">
        <v>386</v>
      </c>
      <c r="BG278" s="57"/>
      <c r="BH278" s="38"/>
      <c r="BI278" s="38"/>
      <c r="BJ278" s="38"/>
      <c r="BK278" s="57" t="s">
        <v>386</v>
      </c>
      <c r="BL278" s="57" t="s">
        <v>386</v>
      </c>
      <c r="BM278" s="57"/>
      <c r="BN278" s="57"/>
      <c r="BO278" s="57" t="s">
        <v>386</v>
      </c>
      <c r="BP278" s="57"/>
      <c r="BQ278" s="57" t="s">
        <v>386</v>
      </c>
      <c r="BR278" s="57" t="s">
        <v>386</v>
      </c>
      <c r="BS278" s="57"/>
      <c r="BT278" s="57"/>
      <c r="BU278" s="57" t="s">
        <v>386</v>
      </c>
      <c r="BV278" s="57" t="s">
        <v>386</v>
      </c>
      <c r="BW278" s="57" t="s">
        <v>386</v>
      </c>
      <c r="BX278" s="57" t="s">
        <v>386</v>
      </c>
      <c r="BY278" s="57"/>
      <c r="BZ278" s="38"/>
      <c r="CA278" s="38"/>
      <c r="CB278" s="38"/>
      <c r="CC278" s="38"/>
      <c r="CD278" s="38"/>
      <c r="CE278" s="61"/>
      <c r="CF278" s="57"/>
      <c r="CG278" s="57" t="s">
        <v>386</v>
      </c>
      <c r="CH278" s="57" t="s">
        <v>386</v>
      </c>
      <c r="CI278" s="57"/>
      <c r="CJ278" s="57"/>
      <c r="CK278" s="57" t="s">
        <v>386</v>
      </c>
      <c r="CL278" s="57"/>
      <c r="CM278" s="57" t="s">
        <v>386</v>
      </c>
      <c r="CN278" s="57" t="s">
        <v>386</v>
      </c>
      <c r="CO278" s="57"/>
      <c r="CP278" s="57"/>
      <c r="CQ278" s="57" t="s">
        <v>386</v>
      </c>
      <c r="CR278" s="57" t="s">
        <v>386</v>
      </c>
      <c r="CS278" s="57" t="s">
        <v>386</v>
      </c>
      <c r="CT278" s="57" t="s">
        <v>386</v>
      </c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 t="s">
        <v>386</v>
      </c>
      <c r="GX278" s="57" t="s">
        <v>386</v>
      </c>
      <c r="GY278" s="57"/>
      <c r="GZ278" s="57" t="s">
        <v>386</v>
      </c>
      <c r="HA278" s="57" t="s">
        <v>386</v>
      </c>
      <c r="HB278" s="57"/>
      <c r="HC278" s="57" t="s">
        <v>386</v>
      </c>
      <c r="HD278" s="57" t="s">
        <v>386</v>
      </c>
      <c r="HE278" s="57" t="s">
        <v>386</v>
      </c>
      <c r="HF278" s="57"/>
      <c r="HG278" s="57" t="s">
        <v>386</v>
      </c>
      <c r="HH278" s="57" t="s">
        <v>386</v>
      </c>
      <c r="HI278" s="57" t="s">
        <v>386</v>
      </c>
      <c r="HJ278" s="57" t="s">
        <v>386</v>
      </c>
      <c r="HK278" s="57" t="s">
        <v>386</v>
      </c>
      <c r="HL278" s="57"/>
      <c r="HM278" s="38"/>
      <c r="HN278" s="38"/>
      <c r="HO278" s="61"/>
      <c r="HP278" s="57"/>
      <c r="HQ278" s="57" t="s">
        <v>386</v>
      </c>
      <c r="HR278" s="57" t="s">
        <v>386</v>
      </c>
      <c r="HS278" s="57"/>
      <c r="HT278" s="57" t="s">
        <v>386</v>
      </c>
      <c r="HU278" s="57" t="s">
        <v>386</v>
      </c>
      <c r="HV278" s="57"/>
      <c r="HW278" s="57" t="s">
        <v>386</v>
      </c>
      <c r="HX278" s="57" t="s">
        <v>386</v>
      </c>
      <c r="HY278" s="57" t="s">
        <v>386</v>
      </c>
      <c r="HZ278" s="57"/>
      <c r="IA278" s="57" t="s">
        <v>386</v>
      </c>
      <c r="IB278" s="57" t="s">
        <v>386</v>
      </c>
      <c r="IC278" s="57" t="s">
        <v>386</v>
      </c>
      <c r="ID278" s="57" t="s">
        <v>386</v>
      </c>
      <c r="IE278" s="57" t="s">
        <v>386</v>
      </c>
      <c r="IF278" s="57"/>
      <c r="IG278" s="38"/>
      <c r="IH278" s="38"/>
      <c r="II278" s="61"/>
      <c r="IJ278" s="57"/>
      <c r="IK278" s="57" t="s">
        <v>386</v>
      </c>
      <c r="IL278" s="57" t="s">
        <v>386</v>
      </c>
      <c r="IM278" s="57"/>
      <c r="IN278" s="57" t="s">
        <v>386</v>
      </c>
      <c r="IO278" s="57" t="s">
        <v>386</v>
      </c>
      <c r="IP278" s="57"/>
      <c r="IQ278" s="57" t="s">
        <v>386</v>
      </c>
      <c r="IR278" s="57" t="s">
        <v>386</v>
      </c>
      <c r="IS278" s="57" t="s">
        <v>386</v>
      </c>
      <c r="IT278" s="57"/>
      <c r="IU278" s="57" t="s">
        <v>386</v>
      </c>
      <c r="IV278" s="57" t="s">
        <v>386</v>
      </c>
      <c r="IW278" s="57" t="s">
        <v>386</v>
      </c>
      <c r="IX278" s="57" t="s">
        <v>386</v>
      </c>
      <c r="IY278" s="57" t="s">
        <v>386</v>
      </c>
      <c r="IZ278" s="57"/>
      <c r="JA278" s="38"/>
      <c r="JB278" s="38"/>
      <c r="JC278" s="57" t="s">
        <v>386</v>
      </c>
      <c r="JD278" s="57" t="s">
        <v>386</v>
      </c>
      <c r="JE278" s="57"/>
      <c r="JF278" s="57" t="s">
        <v>386</v>
      </c>
      <c r="JG278" s="57" t="s">
        <v>386</v>
      </c>
      <c r="JH278" s="57"/>
      <c r="JI278" s="57" t="s">
        <v>386</v>
      </c>
      <c r="JJ278" s="57" t="s">
        <v>386</v>
      </c>
      <c r="JK278" s="57" t="s">
        <v>386</v>
      </c>
      <c r="JL278" s="57"/>
      <c r="JM278" s="57" t="s">
        <v>386</v>
      </c>
      <c r="JN278" s="57" t="s">
        <v>386</v>
      </c>
      <c r="JO278" s="57" t="s">
        <v>386</v>
      </c>
      <c r="JP278" s="57" t="s">
        <v>386</v>
      </c>
      <c r="JQ278" s="57" t="s">
        <v>386</v>
      </c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si="948"/>
        <v/>
      </c>
      <c r="AGG278" s="43" t="str">
        <f t="shared" si="949"/>
        <v/>
      </c>
      <c r="AGH278" s="35">
        <f t="shared" si="937"/>
        <v>12</v>
      </c>
      <c r="AGL278" s="36" t="str">
        <f t="shared" si="950"/>
        <v/>
      </c>
      <c r="AGM278" s="36" t="str">
        <f t="shared" si="938"/>
        <v/>
      </c>
      <c r="AGN278" s="39">
        <f t="shared" si="951"/>
        <v>39</v>
      </c>
      <c r="AGO278" s="36" t="str">
        <f t="shared" si="952"/>
        <v/>
      </c>
      <c r="AGP278" s="36" t="str">
        <f t="shared" si="939"/>
        <v/>
      </c>
      <c r="AGQ278" s="39">
        <f t="shared" si="953"/>
        <v>4</v>
      </c>
      <c r="AGR278" s="36" t="str">
        <f t="shared" si="954"/>
        <v/>
      </c>
      <c r="AGS278" s="36" t="str">
        <f t="shared" si="940"/>
        <v/>
      </c>
      <c r="AGT278" s="39">
        <f t="shared" si="955"/>
        <v>39</v>
      </c>
      <c r="AGU278" s="36" t="str">
        <f t="shared" si="956"/>
        <v/>
      </c>
      <c r="AGV278" s="36" t="str">
        <f t="shared" si="941"/>
        <v/>
      </c>
      <c r="AGW278" s="39">
        <f t="shared" si="957"/>
        <v>9</v>
      </c>
      <c r="AGX278" s="36" t="str">
        <f t="shared" si="958"/>
        <v/>
      </c>
      <c r="AGY278" s="36" t="str">
        <f t="shared" si="942"/>
        <v/>
      </c>
      <c r="AGZ278" s="39" t="str">
        <f t="shared" si="959"/>
        <v/>
      </c>
      <c r="AHA278" s="36" t="str">
        <f t="shared" si="960"/>
        <v/>
      </c>
      <c r="AHB278" s="36" t="str">
        <f t="shared" si="943"/>
        <v/>
      </c>
      <c r="AHC278" s="39" t="str">
        <f t="shared" si="961"/>
        <v/>
      </c>
      <c r="AHD278" s="36" t="str">
        <f t="shared" si="962"/>
        <v/>
      </c>
      <c r="AHE278" s="36" t="str">
        <f t="shared" si="944"/>
        <v/>
      </c>
      <c r="AHF278" s="39" t="str">
        <f t="shared" si="963"/>
        <v/>
      </c>
      <c r="AHG278" s="36" t="str">
        <f t="shared" si="964"/>
        <v/>
      </c>
      <c r="AHH278" s="36" t="str">
        <f t="shared" si="945"/>
        <v/>
      </c>
      <c r="AHI278" s="39" t="str">
        <f t="shared" si="965"/>
        <v/>
      </c>
      <c r="AHJ278" s="36" t="str">
        <f t="shared" si="966"/>
        <v/>
      </c>
      <c r="AHK278" s="36" t="str">
        <f t="shared" si="946"/>
        <v/>
      </c>
      <c r="AHL278" s="39" t="str">
        <f t="shared" si="967"/>
        <v/>
      </c>
      <c r="AHM278" s="36" t="str">
        <f t="shared" si="968"/>
        <v/>
      </c>
      <c r="AHN278" s="36" t="str">
        <f t="shared" si="947"/>
        <v/>
      </c>
      <c r="AHO278" s="39" t="str">
        <f t="shared" si="969"/>
        <v/>
      </c>
    </row>
    <row r="279" spans="1:918" s="5" customFormat="1" outlineLevel="1" x14ac:dyDescent="0.25">
      <c r="A279" s="35">
        <f t="shared" si="970"/>
        <v>6</v>
      </c>
      <c r="B279" s="46" t="s">
        <v>155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38"/>
      <c r="BI279" s="38"/>
      <c r="BJ279" s="38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61"/>
      <c r="HP279" s="57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61"/>
      <c r="IJ279" s="57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/>
      <c r="JE279" s="57"/>
      <c r="JF279" s="57"/>
      <c r="JG279" s="57"/>
      <c r="JH279" s="57"/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 t="s">
        <v>289</v>
      </c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 t="str">
        <f t="shared" si="937"/>
        <v/>
      </c>
      <c r="AGL279" s="36" t="str">
        <f t="shared" si="950"/>
        <v/>
      </c>
      <c r="AGM279" s="36" t="str">
        <f t="shared" si="938"/>
        <v/>
      </c>
      <c r="AGN279" s="39" t="str">
        <f t="shared" si="951"/>
        <v/>
      </c>
      <c r="AGO279" s="36" t="str">
        <f t="shared" si="952"/>
        <v/>
      </c>
      <c r="AGP279" s="36" t="str">
        <f t="shared" si="939"/>
        <v/>
      </c>
      <c r="AGQ279" s="39" t="str">
        <f t="shared" si="953"/>
        <v/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v>7</v>
      </c>
      <c r="B280" s="46" t="s">
        <v>156</v>
      </c>
      <c r="C280" s="37"/>
      <c r="D280" s="35"/>
      <c r="E280" s="35"/>
      <c r="F280" s="35"/>
      <c r="G280" s="57"/>
      <c r="H280" s="57" t="s">
        <v>386</v>
      </c>
      <c r="I280" s="57"/>
      <c r="J280" s="57"/>
      <c r="K280" s="57" t="s">
        <v>386</v>
      </c>
      <c r="L280" s="57" t="s">
        <v>386</v>
      </c>
      <c r="M280" s="57" t="s">
        <v>386</v>
      </c>
      <c r="N280" s="57"/>
      <c r="O280" s="57" t="s">
        <v>386</v>
      </c>
      <c r="P280" s="57" t="s">
        <v>386</v>
      </c>
      <c r="Q280" s="57"/>
      <c r="R280" s="57"/>
      <c r="S280" s="57" t="s">
        <v>386</v>
      </c>
      <c r="T280" s="38"/>
      <c r="U280" s="38"/>
      <c r="V280" s="38"/>
      <c r="W280" s="61"/>
      <c r="X280" s="57"/>
      <c r="Y280" s="57"/>
      <c r="Z280" s="57"/>
      <c r="AA280" s="57"/>
      <c r="AB280" s="57"/>
      <c r="AC280" s="57" t="s">
        <v>386</v>
      </c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 t="s">
        <v>386</v>
      </c>
      <c r="AT280" s="57" t="s">
        <v>386</v>
      </c>
      <c r="AU280" s="57"/>
      <c r="AV280" s="57"/>
      <c r="AW280" s="57" t="s">
        <v>386</v>
      </c>
      <c r="AX280" s="57"/>
      <c r="AY280" s="57" t="s">
        <v>386</v>
      </c>
      <c r="AZ280" s="57" t="s">
        <v>386</v>
      </c>
      <c r="BA280" s="57"/>
      <c r="BB280" s="57"/>
      <c r="BC280" s="57" t="s">
        <v>386</v>
      </c>
      <c r="BD280" s="57" t="s">
        <v>386</v>
      </c>
      <c r="BE280" s="57" t="s">
        <v>386</v>
      </c>
      <c r="BF280" s="57" t="s">
        <v>386</v>
      </c>
      <c r="BG280" s="57"/>
      <c r="BH280" s="38"/>
      <c r="BI280" s="38"/>
      <c r="BJ280" s="38"/>
      <c r="BK280" s="57" t="s">
        <v>386</v>
      </c>
      <c r="BL280" s="57" t="s">
        <v>386</v>
      </c>
      <c r="BM280" s="57"/>
      <c r="BN280" s="57"/>
      <c r="BO280" s="57" t="s">
        <v>386</v>
      </c>
      <c r="BP280" s="57"/>
      <c r="BQ280" s="57" t="s">
        <v>386</v>
      </c>
      <c r="BR280" s="57" t="s">
        <v>386</v>
      </c>
      <c r="BS280" s="57"/>
      <c r="BT280" s="57"/>
      <c r="BU280" s="57" t="s">
        <v>386</v>
      </c>
      <c r="BV280" s="57" t="s">
        <v>386</v>
      </c>
      <c r="BW280" s="57" t="s">
        <v>386</v>
      </c>
      <c r="BX280" s="57" t="s">
        <v>386</v>
      </c>
      <c r="BY280" s="57"/>
      <c r="BZ280" s="38"/>
      <c r="CA280" s="38"/>
      <c r="CB280" s="38"/>
      <c r="CC280" s="38"/>
      <c r="CD280" s="38"/>
      <c r="CE280" s="61"/>
      <c r="CF280" s="57"/>
      <c r="CG280" s="57" t="s">
        <v>386</v>
      </c>
      <c r="CH280" s="57" t="s">
        <v>386</v>
      </c>
      <c r="CI280" s="57"/>
      <c r="CJ280" s="57"/>
      <c r="CK280" s="57" t="s">
        <v>386</v>
      </c>
      <c r="CL280" s="57"/>
      <c r="CM280" s="57" t="s">
        <v>386</v>
      </c>
      <c r="CN280" s="57" t="s">
        <v>386</v>
      </c>
      <c r="CO280" s="57"/>
      <c r="CP280" s="57"/>
      <c r="CQ280" s="57" t="s">
        <v>386</v>
      </c>
      <c r="CR280" s="57" t="s">
        <v>386</v>
      </c>
      <c r="CS280" s="57" t="s">
        <v>386</v>
      </c>
      <c r="CT280" s="57" t="s">
        <v>386</v>
      </c>
      <c r="CU280" s="57"/>
      <c r="CV280" s="38"/>
      <c r="CW280" s="38"/>
      <c r="CX280" s="38"/>
      <c r="CY280" s="61"/>
      <c r="CZ280" s="57"/>
      <c r="DA280" s="57" t="s">
        <v>386</v>
      </c>
      <c r="DB280" s="57" t="s">
        <v>386</v>
      </c>
      <c r="DC280" s="57"/>
      <c r="DD280" s="57"/>
      <c r="DE280" s="57" t="s">
        <v>386</v>
      </c>
      <c r="DF280" s="57"/>
      <c r="DG280" s="57" t="s">
        <v>386</v>
      </c>
      <c r="DH280" s="57" t="s">
        <v>386</v>
      </c>
      <c r="DI280" s="57"/>
      <c r="DJ280" s="57"/>
      <c r="DK280" s="57" t="s">
        <v>386</v>
      </c>
      <c r="DL280" s="57" t="s">
        <v>386</v>
      </c>
      <c r="DM280" s="57" t="s">
        <v>386</v>
      </c>
      <c r="DN280" s="57" t="s">
        <v>386</v>
      </c>
      <c r="DO280" s="57"/>
      <c r="DP280" s="57"/>
      <c r="DQ280" s="38"/>
      <c r="DR280" s="38"/>
      <c r="DS280" s="61"/>
      <c r="DT280" s="57"/>
      <c r="DU280" s="57" t="s">
        <v>386</v>
      </c>
      <c r="DV280" s="57" t="s">
        <v>386</v>
      </c>
      <c r="DW280" s="57"/>
      <c r="DX280" s="57"/>
      <c r="DY280" s="57" t="s">
        <v>386</v>
      </c>
      <c r="DZ280" s="57"/>
      <c r="EA280" s="57" t="s">
        <v>386</v>
      </c>
      <c r="EB280" s="57" t="s">
        <v>386</v>
      </c>
      <c r="EC280" s="57"/>
      <c r="ED280" s="57"/>
      <c r="EE280" s="57" t="s">
        <v>386</v>
      </c>
      <c r="EF280" s="57" t="s">
        <v>386</v>
      </c>
      <c r="EG280" s="57" t="s">
        <v>386</v>
      </c>
      <c r="EH280" s="57" t="s">
        <v>386</v>
      </c>
      <c r="EI280" s="57"/>
      <c r="EJ280" s="57"/>
      <c r="EK280" s="38"/>
      <c r="EL280" s="38"/>
      <c r="EM280" s="57" t="s">
        <v>386</v>
      </c>
      <c r="EN280" s="57" t="s">
        <v>386</v>
      </c>
      <c r="EO280" s="57"/>
      <c r="EP280" s="57" t="s">
        <v>386</v>
      </c>
      <c r="EQ280" s="57" t="s">
        <v>386</v>
      </c>
      <c r="ER280" s="57"/>
      <c r="ES280" s="57" t="s">
        <v>386</v>
      </c>
      <c r="ET280" s="57" t="s">
        <v>386</v>
      </c>
      <c r="EU280" s="57" t="s">
        <v>386</v>
      </c>
      <c r="EV280" s="57"/>
      <c r="EW280" s="57" t="s">
        <v>386</v>
      </c>
      <c r="EX280" s="57" t="s">
        <v>386</v>
      </c>
      <c r="EY280" s="57" t="s">
        <v>386</v>
      </c>
      <c r="EZ280" s="57" t="s">
        <v>386</v>
      </c>
      <c r="FA280" s="57" t="s">
        <v>386</v>
      </c>
      <c r="FB280" s="57"/>
      <c r="FC280" s="38"/>
      <c r="FD280" s="38"/>
      <c r="FE280" s="38"/>
      <c r="FF280" s="38"/>
      <c r="FG280" s="57" t="s">
        <v>386</v>
      </c>
      <c r="FH280" s="57" t="s">
        <v>386</v>
      </c>
      <c r="FI280" s="57"/>
      <c r="FJ280" s="57" t="s">
        <v>386</v>
      </c>
      <c r="FK280" s="57" t="s">
        <v>386</v>
      </c>
      <c r="FL280" s="57"/>
      <c r="FM280" s="57" t="s">
        <v>386</v>
      </c>
      <c r="FN280" s="57" t="s">
        <v>386</v>
      </c>
      <c r="FO280" s="57" t="s">
        <v>386</v>
      </c>
      <c r="FP280" s="57"/>
      <c r="FQ280" s="57" t="s">
        <v>386</v>
      </c>
      <c r="FR280" s="57" t="s">
        <v>386</v>
      </c>
      <c r="FS280" s="57" t="s">
        <v>386</v>
      </c>
      <c r="FT280" s="57" t="s">
        <v>386</v>
      </c>
      <c r="FU280" s="57" t="s">
        <v>386</v>
      </c>
      <c r="FV280" s="57"/>
      <c r="FW280" s="57"/>
      <c r="FX280" s="57"/>
      <c r="FY280" s="38"/>
      <c r="FZ280" s="38"/>
      <c r="GA280" s="57" t="s">
        <v>386</v>
      </c>
      <c r="GB280" s="57" t="s">
        <v>386</v>
      </c>
      <c r="GC280" s="57"/>
      <c r="GD280" s="57" t="s">
        <v>386</v>
      </c>
      <c r="GE280" s="57" t="s">
        <v>386</v>
      </c>
      <c r="GF280" s="57"/>
      <c r="GG280" s="57" t="s">
        <v>386</v>
      </c>
      <c r="GH280" s="57" t="s">
        <v>386</v>
      </c>
      <c r="GI280" s="57" t="s">
        <v>386</v>
      </c>
      <c r="GJ280" s="57"/>
      <c r="GK280" s="57" t="s">
        <v>386</v>
      </c>
      <c r="GL280" s="57" t="s">
        <v>386</v>
      </c>
      <c r="GM280" s="57" t="s">
        <v>386</v>
      </c>
      <c r="GN280" s="57" t="s">
        <v>386</v>
      </c>
      <c r="GO280" s="57" t="s">
        <v>386</v>
      </c>
      <c r="GP280" s="38"/>
      <c r="GQ280" s="38"/>
      <c r="GR280" s="38"/>
      <c r="GS280" s="38"/>
      <c r="GT280" s="38"/>
      <c r="GU280" s="61"/>
      <c r="GV280" s="57"/>
      <c r="GW280" s="57" t="s">
        <v>386</v>
      </c>
      <c r="GX280" s="57" t="s">
        <v>386</v>
      </c>
      <c r="GY280" s="57"/>
      <c r="GZ280" s="57" t="s">
        <v>386</v>
      </c>
      <c r="HA280" s="57" t="s">
        <v>386</v>
      </c>
      <c r="HB280" s="57"/>
      <c r="HC280" s="57" t="s">
        <v>386</v>
      </c>
      <c r="HD280" s="57" t="s">
        <v>386</v>
      </c>
      <c r="HE280" s="57" t="s">
        <v>386</v>
      </c>
      <c r="HF280" s="57"/>
      <c r="HG280" s="57" t="s">
        <v>386</v>
      </c>
      <c r="HH280" s="57" t="s">
        <v>386</v>
      </c>
      <c r="HI280" s="57" t="s">
        <v>386</v>
      </c>
      <c r="HJ280" s="57" t="s">
        <v>386</v>
      </c>
      <c r="HK280" s="57" t="s">
        <v>386</v>
      </c>
      <c r="HL280" s="57"/>
      <c r="HM280" s="38"/>
      <c r="HN280" s="38"/>
      <c r="HO280" s="61"/>
      <c r="HP280" s="57"/>
      <c r="HQ280" s="57" t="s">
        <v>387</v>
      </c>
      <c r="HR280" s="57" t="s">
        <v>387</v>
      </c>
      <c r="HS280" s="57"/>
      <c r="HT280" s="57" t="s">
        <v>387</v>
      </c>
      <c r="HU280" s="57" t="s">
        <v>387</v>
      </c>
      <c r="HV280" s="57"/>
      <c r="HW280" s="57" t="s">
        <v>387</v>
      </c>
      <c r="HX280" s="57" t="s">
        <v>387</v>
      </c>
      <c r="HY280" s="57" t="s">
        <v>387</v>
      </c>
      <c r="HZ280" s="57"/>
      <c r="IA280" s="57" t="s">
        <v>387</v>
      </c>
      <c r="IB280" s="57" t="s">
        <v>387</v>
      </c>
      <c r="IC280" s="57" t="s">
        <v>387</v>
      </c>
      <c r="ID280" s="57" t="s">
        <v>387</v>
      </c>
      <c r="IE280" s="57" t="s">
        <v>387</v>
      </c>
      <c r="IF280" s="57"/>
      <c r="IG280" s="38"/>
      <c r="IH280" s="38"/>
      <c r="II280" s="61"/>
      <c r="IJ280" s="57"/>
      <c r="IK280" s="57" t="s">
        <v>387</v>
      </c>
      <c r="IL280" s="57" t="s">
        <v>387</v>
      </c>
      <c r="IM280" s="57"/>
      <c r="IN280" s="57" t="s">
        <v>387</v>
      </c>
      <c r="IO280" s="57" t="s">
        <v>387</v>
      </c>
      <c r="IP280" s="57"/>
      <c r="IQ280" s="57" t="s">
        <v>387</v>
      </c>
      <c r="IR280" s="57" t="s">
        <v>387</v>
      </c>
      <c r="IS280" s="57" t="s">
        <v>387</v>
      </c>
      <c r="IT280" s="57"/>
      <c r="IU280" s="57" t="s">
        <v>387</v>
      </c>
      <c r="IV280" s="57" t="s">
        <v>387</v>
      </c>
      <c r="IW280" s="57" t="s">
        <v>387</v>
      </c>
      <c r="IX280" s="57" t="s">
        <v>387</v>
      </c>
      <c r="IY280" s="57" t="s">
        <v>387</v>
      </c>
      <c r="IZ280" s="57"/>
      <c r="JA280" s="38"/>
      <c r="JB280" s="38"/>
      <c r="JC280" s="57" t="s">
        <v>387</v>
      </c>
      <c r="JD280" s="57" t="s">
        <v>387</v>
      </c>
      <c r="JE280" s="57"/>
      <c r="JF280" s="57" t="s">
        <v>387</v>
      </c>
      <c r="JG280" s="57" t="s">
        <v>387</v>
      </c>
      <c r="JH280" s="57"/>
      <c r="JI280" s="57" t="s">
        <v>387</v>
      </c>
      <c r="JJ280" s="57" t="s">
        <v>387</v>
      </c>
      <c r="JK280" s="57" t="s">
        <v>387</v>
      </c>
      <c r="JL280" s="57"/>
      <c r="JM280" s="57" t="s">
        <v>387</v>
      </c>
      <c r="JN280" s="57" t="s">
        <v>387</v>
      </c>
      <c r="JO280" s="57" t="s">
        <v>387</v>
      </c>
      <c r="JP280" s="57" t="s">
        <v>387</v>
      </c>
      <c r="JQ280" s="57" t="s">
        <v>387</v>
      </c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>
        <f t="shared" si="949"/>
        <v>12</v>
      </c>
      <c r="AGH280" s="35" t="str">
        <f t="shared" si="937"/>
        <v/>
      </c>
      <c r="AGL280" s="36" t="str">
        <f t="shared" si="950"/>
        <v/>
      </c>
      <c r="AGM280" s="36" t="str">
        <f t="shared" si="938"/>
        <v/>
      </c>
      <c r="AGN280" s="39">
        <f t="shared" si="951"/>
        <v>31</v>
      </c>
      <c r="AGO280" s="36" t="str">
        <f t="shared" si="952"/>
        <v/>
      </c>
      <c r="AGP280" s="36" t="str">
        <f t="shared" si="939"/>
        <v/>
      </c>
      <c r="AGQ280" s="39">
        <f t="shared" si="953"/>
        <v>46</v>
      </c>
      <c r="AGR280" s="36" t="str">
        <f t="shared" si="954"/>
        <v/>
      </c>
      <c r="AGS280" s="36">
        <f t="shared" si="940"/>
        <v>27</v>
      </c>
      <c r="AGT280" s="39">
        <f t="shared" si="955"/>
        <v>24</v>
      </c>
      <c r="AGU280" s="36" t="str">
        <f t="shared" si="956"/>
        <v/>
      </c>
      <c r="AGV280" s="36">
        <f t="shared" si="941"/>
        <v>9</v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8</v>
      </c>
      <c r="B281" s="46" t="s">
        <v>157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 t="s">
        <v>386</v>
      </c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 t="s">
        <v>386</v>
      </c>
      <c r="AT281" s="57" t="s">
        <v>386</v>
      </c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 t="s">
        <v>386</v>
      </c>
      <c r="BL281" s="57" t="s">
        <v>386</v>
      </c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386</v>
      </c>
      <c r="CH281" s="57" t="s">
        <v>386</v>
      </c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 t="s">
        <v>386</v>
      </c>
      <c r="DB281" s="57" t="s">
        <v>386</v>
      </c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 t="s">
        <v>386</v>
      </c>
      <c r="DV281" s="57" t="s">
        <v>386</v>
      </c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 t="s">
        <v>386</v>
      </c>
      <c r="EN281" s="57" t="s">
        <v>386</v>
      </c>
      <c r="EO281" s="57"/>
      <c r="EP281" s="57" t="s">
        <v>386</v>
      </c>
      <c r="EQ281" s="57" t="s">
        <v>386</v>
      </c>
      <c r="ER281" s="57"/>
      <c r="ES281" s="57" t="s">
        <v>386</v>
      </c>
      <c r="ET281" s="57" t="s">
        <v>386</v>
      </c>
      <c r="EU281" s="57" t="s">
        <v>386</v>
      </c>
      <c r="EV281" s="57"/>
      <c r="EW281" s="57" t="s">
        <v>386</v>
      </c>
      <c r="EX281" s="57" t="s">
        <v>386</v>
      </c>
      <c r="EY281" s="57" t="s">
        <v>386</v>
      </c>
      <c r="EZ281" s="57" t="s">
        <v>386</v>
      </c>
      <c r="FA281" s="57" t="s">
        <v>386</v>
      </c>
      <c r="FB281" s="57"/>
      <c r="FC281" s="38"/>
      <c r="FD281" s="38"/>
      <c r="FE281" s="38"/>
      <c r="FF281" s="38"/>
      <c r="FG281" s="57" t="s">
        <v>386</v>
      </c>
      <c r="FH281" s="57" t="s">
        <v>386</v>
      </c>
      <c r="FI281" s="57"/>
      <c r="FJ281" s="57" t="s">
        <v>386</v>
      </c>
      <c r="FK281" s="57" t="s">
        <v>386</v>
      </c>
      <c r="FL281" s="57"/>
      <c r="FM281" s="57" t="s">
        <v>386</v>
      </c>
      <c r="FN281" s="57" t="s">
        <v>386</v>
      </c>
      <c r="FO281" s="57" t="s">
        <v>386</v>
      </c>
      <c r="FP281" s="57"/>
      <c r="FQ281" s="57" t="s">
        <v>386</v>
      </c>
      <c r="FR281" s="57" t="s">
        <v>386</v>
      </c>
      <c r="FS281" s="57" t="s">
        <v>386</v>
      </c>
      <c r="FT281" s="57" t="s">
        <v>386</v>
      </c>
      <c r="FU281" s="57" t="s">
        <v>386</v>
      </c>
      <c r="FV281" s="57"/>
      <c r="FW281" s="57"/>
      <c r="FX281" s="57"/>
      <c r="FY281" s="38"/>
      <c r="FZ281" s="38"/>
      <c r="GA281" s="57" t="s">
        <v>386</v>
      </c>
      <c r="GB281" s="57" t="s">
        <v>386</v>
      </c>
      <c r="GC281" s="57"/>
      <c r="GD281" s="57" t="s">
        <v>386</v>
      </c>
      <c r="GE281" s="57" t="s">
        <v>386</v>
      </c>
      <c r="GF281" s="57"/>
      <c r="GG281" s="57" t="s">
        <v>386</v>
      </c>
      <c r="GH281" s="57" t="s">
        <v>386</v>
      </c>
      <c r="GI281" s="57" t="s">
        <v>386</v>
      </c>
      <c r="GJ281" s="57"/>
      <c r="GK281" s="57" t="s">
        <v>386</v>
      </c>
      <c r="GL281" s="57" t="s">
        <v>386</v>
      </c>
      <c r="GM281" s="57" t="s">
        <v>386</v>
      </c>
      <c r="GN281" s="57" t="s">
        <v>386</v>
      </c>
      <c r="GO281" s="57" t="s">
        <v>386</v>
      </c>
      <c r="GP281" s="38"/>
      <c r="GQ281" s="38"/>
      <c r="GR281" s="38"/>
      <c r="GS281" s="38"/>
      <c r="GT281" s="38"/>
      <c r="GU281" s="61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38"/>
      <c r="HN281" s="38"/>
      <c r="HO281" s="61"/>
      <c r="HP281" s="57"/>
      <c r="HQ281" s="57"/>
      <c r="HR281" s="57"/>
      <c r="HS281" s="57"/>
      <c r="HT281" s="57"/>
      <c r="HU281" s="57"/>
      <c r="HV281" s="57"/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38"/>
      <c r="IH281" s="38"/>
      <c r="II281" s="61"/>
      <c r="IJ281" s="57"/>
      <c r="IK281" s="57"/>
      <c r="IL281" s="57"/>
      <c r="IM281" s="57"/>
      <c r="IN281" s="57"/>
      <c r="IO281" s="57"/>
      <c r="IP281" s="57"/>
      <c r="IQ281" s="57"/>
      <c r="IR281" s="57"/>
      <c r="IS281" s="57"/>
      <c r="IT281" s="57"/>
      <c r="IU281" s="57"/>
      <c r="IV281" s="57"/>
      <c r="IW281" s="57"/>
      <c r="IX281" s="57"/>
      <c r="IY281" s="57"/>
      <c r="IZ281" s="57"/>
      <c r="JA281" s="38"/>
      <c r="JB281" s="38"/>
      <c r="JC281" s="57"/>
      <c r="JD281" s="57"/>
      <c r="JE281" s="57"/>
      <c r="JF281" s="57"/>
      <c r="JG281" s="57"/>
      <c r="JH281" s="57"/>
      <c r="JI281" s="57"/>
      <c r="JJ281" s="57"/>
      <c r="JK281" s="57"/>
      <c r="JL281" s="57"/>
      <c r="JM281" s="57"/>
      <c r="JN281" s="57"/>
      <c r="JO281" s="57"/>
      <c r="JP281" s="57"/>
      <c r="JQ281" s="57"/>
      <c r="JR281" s="57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 t="str">
        <f t="shared" si="937"/>
        <v/>
      </c>
      <c r="AGL281" s="36" t="str">
        <f t="shared" si="950"/>
        <v/>
      </c>
      <c r="AGM281" s="36" t="str">
        <f t="shared" si="938"/>
        <v/>
      </c>
      <c r="AGN281" s="39">
        <f t="shared" si="951"/>
        <v>7</v>
      </c>
      <c r="AGO281" s="36" t="str">
        <f t="shared" si="952"/>
        <v/>
      </c>
      <c r="AGP281" s="36" t="str">
        <f t="shared" si="939"/>
        <v/>
      </c>
      <c r="AGQ281" s="39">
        <f t="shared" si="953"/>
        <v>28</v>
      </c>
      <c r="AGR281" s="36" t="str">
        <f t="shared" si="954"/>
        <v/>
      </c>
      <c r="AGS281" s="36" t="str">
        <f t="shared" si="940"/>
        <v/>
      </c>
      <c r="AGT281" s="39">
        <f t="shared" si="955"/>
        <v>12</v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9</v>
      </c>
      <c r="B282" s="55" t="s">
        <v>296</v>
      </c>
      <c r="C282" s="37"/>
      <c r="D282" s="35"/>
      <c r="E282" s="35"/>
      <c r="F282" s="35"/>
      <c r="G282" s="57"/>
      <c r="H282" s="57" t="s">
        <v>386</v>
      </c>
      <c r="I282" s="57"/>
      <c r="J282" s="57"/>
      <c r="K282" s="57" t="s">
        <v>386</v>
      </c>
      <c r="L282" s="57" t="s">
        <v>386</v>
      </c>
      <c r="M282" s="57" t="s">
        <v>386</v>
      </c>
      <c r="N282" s="57"/>
      <c r="O282" s="57" t="s">
        <v>386</v>
      </c>
      <c r="P282" s="57" t="s">
        <v>386</v>
      </c>
      <c r="Q282" s="57"/>
      <c r="R282" s="57"/>
      <c r="S282" s="57" t="s">
        <v>386</v>
      </c>
      <c r="T282" s="38"/>
      <c r="U282" s="38"/>
      <c r="V282" s="38"/>
      <c r="W282" s="61"/>
      <c r="X282" s="57"/>
      <c r="Y282" s="57" t="s">
        <v>386</v>
      </c>
      <c r="Z282" s="57" t="s">
        <v>386</v>
      </c>
      <c r="AA282" s="57"/>
      <c r="AB282" s="57"/>
      <c r="AC282" s="57"/>
      <c r="AD282" s="57"/>
      <c r="AE282" s="57" t="s">
        <v>386</v>
      </c>
      <c r="AF282" s="57" t="s">
        <v>386</v>
      </c>
      <c r="AG282" s="57"/>
      <c r="AH282" s="57"/>
      <c r="AI282" s="57" t="s">
        <v>386</v>
      </c>
      <c r="AJ282" s="57" t="s">
        <v>386</v>
      </c>
      <c r="AK282" s="57" t="s">
        <v>386</v>
      </c>
      <c r="AL282" s="57" t="s">
        <v>386</v>
      </c>
      <c r="AM282" s="38"/>
      <c r="AN282" s="38"/>
      <c r="AO282" s="38"/>
      <c r="AP282" s="38"/>
      <c r="AQ282" s="61"/>
      <c r="AR282" s="57"/>
      <c r="AS282" s="57" t="s">
        <v>386</v>
      </c>
      <c r="AT282" s="57" t="s">
        <v>386</v>
      </c>
      <c r="AU282" s="57"/>
      <c r="AV282" s="57"/>
      <c r="AW282" s="57"/>
      <c r="AX282" s="57"/>
      <c r="AY282" s="57" t="s">
        <v>386</v>
      </c>
      <c r="AZ282" s="57" t="s">
        <v>386</v>
      </c>
      <c r="BA282" s="57"/>
      <c r="BB282" s="57"/>
      <c r="BC282" s="57" t="s">
        <v>386</v>
      </c>
      <c r="BD282" s="57" t="s">
        <v>386</v>
      </c>
      <c r="BE282" s="57" t="s">
        <v>386</v>
      </c>
      <c r="BF282" s="57" t="s">
        <v>386</v>
      </c>
      <c r="BG282" s="57"/>
      <c r="BH282" s="38"/>
      <c r="BI282" s="38"/>
      <c r="BJ282" s="38"/>
      <c r="BK282" s="57" t="s">
        <v>386</v>
      </c>
      <c r="BL282" s="57" t="s">
        <v>386</v>
      </c>
      <c r="BM282" s="57"/>
      <c r="BN282" s="57"/>
      <c r="BO282" s="57"/>
      <c r="BP282" s="57"/>
      <c r="BQ282" s="57" t="s">
        <v>386</v>
      </c>
      <c r="BR282" s="57" t="s">
        <v>386</v>
      </c>
      <c r="BS282" s="57"/>
      <c r="BT282" s="57"/>
      <c r="BU282" s="57" t="s">
        <v>386</v>
      </c>
      <c r="BV282" s="57" t="s">
        <v>386</v>
      </c>
      <c r="BW282" s="57" t="s">
        <v>386</v>
      </c>
      <c r="BX282" s="57" t="s">
        <v>386</v>
      </c>
      <c r="BY282" s="57"/>
      <c r="BZ282" s="38"/>
      <c r="CA282" s="38"/>
      <c r="CB282" s="38"/>
      <c r="CC282" s="38"/>
      <c r="CD282" s="38"/>
      <c r="CE282" s="61"/>
      <c r="CF282" s="57"/>
      <c r="CG282" s="57" t="s">
        <v>386</v>
      </c>
      <c r="CH282" s="57" t="s">
        <v>386</v>
      </c>
      <c r="CI282" s="57"/>
      <c r="CJ282" s="57"/>
      <c r="CK282" s="57"/>
      <c r="CL282" s="57"/>
      <c r="CM282" s="57" t="s">
        <v>386</v>
      </c>
      <c r="CN282" s="57" t="s">
        <v>386</v>
      </c>
      <c r="CO282" s="57"/>
      <c r="CP282" s="57"/>
      <c r="CQ282" s="57" t="s">
        <v>386</v>
      </c>
      <c r="CR282" s="57" t="s">
        <v>386</v>
      </c>
      <c r="CS282" s="57" t="s">
        <v>386</v>
      </c>
      <c r="CT282" s="57" t="s">
        <v>386</v>
      </c>
      <c r="CU282" s="57"/>
      <c r="CV282" s="38"/>
      <c r="CW282" s="38"/>
      <c r="CX282" s="38"/>
      <c r="CY282" s="61"/>
      <c r="CZ282" s="57"/>
      <c r="DA282" s="57" t="s">
        <v>386</v>
      </c>
      <c r="DB282" s="57" t="s">
        <v>386</v>
      </c>
      <c r="DC282" s="57"/>
      <c r="DD282" s="57"/>
      <c r="DE282" s="57"/>
      <c r="DF282" s="57"/>
      <c r="DG282" s="57" t="s">
        <v>386</v>
      </c>
      <c r="DH282" s="57" t="s">
        <v>386</v>
      </c>
      <c r="DI282" s="57"/>
      <c r="DJ282" s="57"/>
      <c r="DK282" s="57" t="s">
        <v>386</v>
      </c>
      <c r="DL282" s="57" t="s">
        <v>386</v>
      </c>
      <c r="DM282" s="57" t="s">
        <v>386</v>
      </c>
      <c r="DN282" s="57" t="s">
        <v>386</v>
      </c>
      <c r="DO282" s="57"/>
      <c r="DP282" s="57"/>
      <c r="DQ282" s="38"/>
      <c r="DR282" s="38"/>
      <c r="DS282" s="61"/>
      <c r="DT282" s="57"/>
      <c r="DU282" s="57" t="s">
        <v>386</v>
      </c>
      <c r="DV282" s="57" t="s">
        <v>386</v>
      </c>
      <c r="DW282" s="57"/>
      <c r="DX282" s="57"/>
      <c r="DY282" s="57"/>
      <c r="DZ282" s="57"/>
      <c r="EA282" s="57" t="s">
        <v>386</v>
      </c>
      <c r="EB282" s="57" t="s">
        <v>386</v>
      </c>
      <c r="EC282" s="57"/>
      <c r="ED282" s="57"/>
      <c r="EE282" s="57" t="s">
        <v>386</v>
      </c>
      <c r="EF282" s="57" t="s">
        <v>386</v>
      </c>
      <c r="EG282" s="57" t="s">
        <v>386</v>
      </c>
      <c r="EH282" s="57" t="s">
        <v>386</v>
      </c>
      <c r="EI282" s="57"/>
      <c r="EJ282" s="57"/>
      <c r="EK282" s="38"/>
      <c r="EL282" s="38"/>
      <c r="EM282" s="57" t="s">
        <v>386</v>
      </c>
      <c r="EN282" s="57" t="s">
        <v>386</v>
      </c>
      <c r="EO282" s="57"/>
      <c r="EP282" s="57" t="s">
        <v>386</v>
      </c>
      <c r="EQ282" s="57" t="s">
        <v>386</v>
      </c>
      <c r="ER282" s="57"/>
      <c r="ES282" s="57" t="s">
        <v>386</v>
      </c>
      <c r="ET282" s="57" t="s">
        <v>386</v>
      </c>
      <c r="EU282" s="57" t="s">
        <v>386</v>
      </c>
      <c r="EV282" s="57"/>
      <c r="EW282" s="57" t="s">
        <v>386</v>
      </c>
      <c r="EX282" s="57" t="s">
        <v>386</v>
      </c>
      <c r="EY282" s="57" t="s">
        <v>386</v>
      </c>
      <c r="EZ282" s="57" t="s">
        <v>386</v>
      </c>
      <c r="FA282" s="57" t="s">
        <v>386</v>
      </c>
      <c r="FB282" s="57"/>
      <c r="FC282" s="38"/>
      <c r="FD282" s="38"/>
      <c r="FE282" s="38"/>
      <c r="FF282" s="38"/>
      <c r="FG282" s="57" t="s">
        <v>386</v>
      </c>
      <c r="FH282" s="57" t="s">
        <v>386</v>
      </c>
      <c r="FI282" s="57"/>
      <c r="FJ282" s="57" t="s">
        <v>386</v>
      </c>
      <c r="FK282" s="57" t="s">
        <v>386</v>
      </c>
      <c r="FL282" s="57"/>
      <c r="FM282" s="57" t="s">
        <v>386</v>
      </c>
      <c r="FN282" s="57" t="s">
        <v>386</v>
      </c>
      <c r="FO282" s="57" t="s">
        <v>386</v>
      </c>
      <c r="FP282" s="57"/>
      <c r="FQ282" s="57" t="s">
        <v>386</v>
      </c>
      <c r="FR282" s="57" t="s">
        <v>386</v>
      </c>
      <c r="FS282" s="57" t="s">
        <v>386</v>
      </c>
      <c r="FT282" s="57" t="s">
        <v>386</v>
      </c>
      <c r="FU282" s="57" t="s">
        <v>386</v>
      </c>
      <c r="FV282" s="57"/>
      <c r="FW282" s="57"/>
      <c r="FX282" s="57"/>
      <c r="FY282" s="38"/>
      <c r="FZ282" s="38"/>
      <c r="GA282" s="57" t="s">
        <v>386</v>
      </c>
      <c r="GB282" s="57" t="s">
        <v>386</v>
      </c>
      <c r="GC282" s="57"/>
      <c r="GD282" s="57" t="s">
        <v>386</v>
      </c>
      <c r="GE282" s="57" t="s">
        <v>386</v>
      </c>
      <c r="GF282" s="57"/>
      <c r="GG282" s="57" t="s">
        <v>386</v>
      </c>
      <c r="GH282" s="57" t="s">
        <v>386</v>
      </c>
      <c r="GI282" s="57" t="s">
        <v>386</v>
      </c>
      <c r="GJ282" s="57"/>
      <c r="GK282" s="57" t="s">
        <v>386</v>
      </c>
      <c r="GL282" s="57" t="s">
        <v>386</v>
      </c>
      <c r="GM282" s="57" t="s">
        <v>386</v>
      </c>
      <c r="GN282" s="57" t="s">
        <v>386</v>
      </c>
      <c r="GO282" s="57" t="s">
        <v>386</v>
      </c>
      <c r="GP282" s="38"/>
      <c r="GQ282" s="38"/>
      <c r="GR282" s="38"/>
      <c r="GS282" s="38"/>
      <c r="GT282" s="38"/>
      <c r="GU282" s="61"/>
      <c r="GV282" s="57"/>
      <c r="GW282" s="57" t="s">
        <v>386</v>
      </c>
      <c r="GX282" s="57" t="s">
        <v>386</v>
      </c>
      <c r="GY282" s="57"/>
      <c r="GZ282" s="57" t="s">
        <v>386</v>
      </c>
      <c r="HA282" s="57" t="s">
        <v>386</v>
      </c>
      <c r="HB282" s="57"/>
      <c r="HC282" s="57" t="s">
        <v>386</v>
      </c>
      <c r="HD282" s="57" t="s">
        <v>386</v>
      </c>
      <c r="HE282" s="57" t="s">
        <v>386</v>
      </c>
      <c r="HF282" s="57"/>
      <c r="HG282" s="57" t="s">
        <v>386</v>
      </c>
      <c r="HH282" s="57" t="s">
        <v>386</v>
      </c>
      <c r="HI282" s="57" t="s">
        <v>386</v>
      </c>
      <c r="HJ282" s="57" t="s">
        <v>386</v>
      </c>
      <c r="HK282" s="57" t="s">
        <v>386</v>
      </c>
      <c r="HL282" s="57"/>
      <c r="HM282" s="38"/>
      <c r="HN282" s="38"/>
      <c r="HO282" s="61"/>
      <c r="HP282" s="57"/>
      <c r="HQ282" s="57" t="s">
        <v>386</v>
      </c>
      <c r="HR282" s="57" t="s">
        <v>386</v>
      </c>
      <c r="HS282" s="57"/>
      <c r="HT282" s="57" t="s">
        <v>386</v>
      </c>
      <c r="HU282" s="57" t="s">
        <v>386</v>
      </c>
      <c r="HV282" s="57"/>
      <c r="HW282" s="57" t="s">
        <v>386</v>
      </c>
      <c r="HX282" s="57" t="s">
        <v>386</v>
      </c>
      <c r="HY282" s="57" t="s">
        <v>386</v>
      </c>
      <c r="HZ282" s="57"/>
      <c r="IA282" s="57" t="s">
        <v>386</v>
      </c>
      <c r="IB282" s="57" t="s">
        <v>386</v>
      </c>
      <c r="IC282" s="57" t="s">
        <v>386</v>
      </c>
      <c r="ID282" s="57" t="s">
        <v>386</v>
      </c>
      <c r="IE282" s="57" t="s">
        <v>386</v>
      </c>
      <c r="IF282" s="57"/>
      <c r="IG282" s="38"/>
      <c r="IH282" s="38"/>
      <c r="II282" s="61"/>
      <c r="IJ282" s="57"/>
      <c r="IK282" s="57" t="s">
        <v>386</v>
      </c>
      <c r="IL282" s="57" t="s">
        <v>386</v>
      </c>
      <c r="IM282" s="57"/>
      <c r="IN282" s="57" t="s">
        <v>386</v>
      </c>
      <c r="IO282" s="57" t="s">
        <v>386</v>
      </c>
      <c r="IP282" s="57"/>
      <c r="IQ282" s="57" t="s">
        <v>386</v>
      </c>
      <c r="IR282" s="57" t="s">
        <v>386</v>
      </c>
      <c r="IS282" s="57" t="s">
        <v>386</v>
      </c>
      <c r="IT282" s="57"/>
      <c r="IU282" s="57" t="s">
        <v>386</v>
      </c>
      <c r="IV282" s="57" t="s">
        <v>386</v>
      </c>
      <c r="IW282" s="57" t="s">
        <v>386</v>
      </c>
      <c r="IX282" s="57" t="s">
        <v>386</v>
      </c>
      <c r="IY282" s="57" t="s">
        <v>386</v>
      </c>
      <c r="IZ282" s="57"/>
      <c r="JA282" s="38"/>
      <c r="JB282" s="38"/>
      <c r="JC282" s="57" t="s">
        <v>386</v>
      </c>
      <c r="JD282" s="57" t="s">
        <v>386</v>
      </c>
      <c r="JE282" s="57"/>
      <c r="JF282" s="57" t="s">
        <v>386</v>
      </c>
      <c r="JG282" s="57" t="s">
        <v>386</v>
      </c>
      <c r="JH282" s="57"/>
      <c r="JI282" s="57" t="s">
        <v>386</v>
      </c>
      <c r="JJ282" s="57" t="s">
        <v>386</v>
      </c>
      <c r="JK282" s="57" t="s">
        <v>386</v>
      </c>
      <c r="JL282" s="57"/>
      <c r="JM282" s="57" t="s">
        <v>386</v>
      </c>
      <c r="JN282" s="57" t="s">
        <v>386</v>
      </c>
      <c r="JO282" s="57" t="s">
        <v>386</v>
      </c>
      <c r="JP282" s="57" t="s">
        <v>386</v>
      </c>
      <c r="JQ282" s="57" t="s">
        <v>386</v>
      </c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>
        <f t="shared" si="937"/>
        <v>12</v>
      </c>
      <c r="AGL282" s="36" t="str">
        <f t="shared" si="950"/>
        <v/>
      </c>
      <c r="AGM282" s="36" t="str">
        <f t="shared" si="938"/>
        <v/>
      </c>
      <c r="AGN282" s="39">
        <f t="shared" si="951"/>
        <v>35</v>
      </c>
      <c r="AGO282" s="36" t="str">
        <f t="shared" si="952"/>
        <v/>
      </c>
      <c r="AGP282" s="36" t="str">
        <f t="shared" si="939"/>
        <v/>
      </c>
      <c r="AGQ282" s="39">
        <f t="shared" si="953"/>
        <v>44</v>
      </c>
      <c r="AGR282" s="36" t="str">
        <f t="shared" si="954"/>
        <v/>
      </c>
      <c r="AGS282" s="36" t="str">
        <f t="shared" si="940"/>
        <v/>
      </c>
      <c r="AGT282" s="39">
        <f t="shared" si="955"/>
        <v>51</v>
      </c>
      <c r="AGU282" s="36" t="str">
        <f t="shared" si="956"/>
        <v/>
      </c>
      <c r="AGV282" s="36" t="str">
        <f t="shared" si="941"/>
        <v/>
      </c>
      <c r="AGW282" s="39">
        <f t="shared" si="957"/>
        <v>9</v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10</v>
      </c>
      <c r="B283" s="47" t="s">
        <v>158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61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/>
      <c r="EN283" s="57"/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38"/>
      <c r="FD283" s="38"/>
      <c r="FE283" s="38"/>
      <c r="FF283" s="38"/>
      <c r="FG283" s="57"/>
      <c r="FH283" s="57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7"/>
      <c r="FU283" s="57"/>
      <c r="FV283" s="57"/>
      <c r="FW283" s="57"/>
      <c r="FX283" s="57"/>
      <c r="FY283" s="38"/>
      <c r="FZ283" s="38"/>
      <c r="GA283" s="57"/>
      <c r="GB283" s="57"/>
      <c r="GC283" s="57"/>
      <c r="GD283" s="57"/>
      <c r="GE283" s="57"/>
      <c r="GF283" s="57"/>
      <c r="GG283" s="57"/>
      <c r="GH283" s="57"/>
      <c r="GI283" s="57"/>
      <c r="GJ283" s="57"/>
      <c r="GK283" s="57"/>
      <c r="GL283" s="57"/>
      <c r="GM283" s="57"/>
      <c r="GN283" s="57"/>
      <c r="GO283" s="57"/>
      <c r="GP283" s="38"/>
      <c r="GQ283" s="38"/>
      <c r="GR283" s="38"/>
      <c r="GS283" s="38"/>
      <c r="GT283" s="38"/>
      <c r="GU283" s="61"/>
      <c r="GV283" s="57"/>
      <c r="GW283" s="57"/>
      <c r="GX283" s="57"/>
      <c r="GY283" s="57"/>
      <c r="GZ283" s="57"/>
      <c r="HA283" s="57"/>
      <c r="HB283" s="57"/>
      <c r="HC283" s="57"/>
      <c r="HD283" s="57"/>
      <c r="HE283" s="57"/>
      <c r="HF283" s="57"/>
      <c r="HG283" s="57"/>
      <c r="HH283" s="57"/>
      <c r="HI283" s="57"/>
      <c r="HJ283" s="57"/>
      <c r="HK283" s="57"/>
      <c r="HL283" s="57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8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 t="str">
        <f t="shared" si="937"/>
        <v/>
      </c>
      <c r="AGL283" s="36" t="str">
        <f t="shared" si="950"/>
        <v/>
      </c>
      <c r="AGM283" s="36" t="str">
        <f t="shared" si="938"/>
        <v/>
      </c>
      <c r="AGN283" s="39" t="str">
        <f t="shared" si="951"/>
        <v/>
      </c>
      <c r="AGO283" s="36" t="str">
        <f t="shared" si="952"/>
        <v/>
      </c>
      <c r="AGP283" s="36" t="str">
        <f t="shared" si="939"/>
        <v/>
      </c>
      <c r="AGQ283" s="39" t="str">
        <f t="shared" si="953"/>
        <v/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11</v>
      </c>
      <c r="B284" s="46" t="s">
        <v>159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38"/>
      <c r="HN284" s="38"/>
      <c r="HO284" s="37"/>
      <c r="HP284" s="61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38"/>
      <c r="IH284" s="38"/>
      <c r="II284" s="37"/>
      <c r="IJ284" s="61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57"/>
      <c r="JA284" s="38"/>
      <c r="JB284" s="38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 t="str">
        <f t="shared" si="937"/>
        <v/>
      </c>
      <c r="AGL284" s="36" t="str">
        <f t="shared" si="950"/>
        <v/>
      </c>
      <c r="AGM284" s="36" t="str">
        <f t="shared" si="938"/>
        <v/>
      </c>
      <c r="AGN284" s="39" t="str">
        <f t="shared" si="951"/>
        <v/>
      </c>
      <c r="AGO284" s="36" t="str">
        <f t="shared" si="952"/>
        <v/>
      </c>
      <c r="AGP284" s="36" t="str">
        <f t="shared" si="939"/>
        <v/>
      </c>
      <c r="AGQ284" s="39" t="str">
        <f t="shared" si="953"/>
        <v/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12</v>
      </c>
      <c r="B285" s="46" t="s">
        <v>160</v>
      </c>
      <c r="C285" s="37"/>
      <c r="D285" s="35"/>
      <c r="E285" s="35"/>
      <c r="F285" s="35"/>
      <c r="G285" s="57"/>
      <c r="H285" s="57" t="s">
        <v>386</v>
      </c>
      <c r="I285" s="57"/>
      <c r="J285" s="57"/>
      <c r="K285" s="57" t="s">
        <v>386</v>
      </c>
      <c r="L285" s="57" t="s">
        <v>386</v>
      </c>
      <c r="M285" s="57"/>
      <c r="N285" s="57"/>
      <c r="O285" s="57" t="s">
        <v>386</v>
      </c>
      <c r="P285" s="57"/>
      <c r="Q285" s="57"/>
      <c r="R285" s="57"/>
      <c r="S285" s="57"/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38"/>
      <c r="AN285" s="38"/>
      <c r="AO285" s="38"/>
      <c r="AP285" s="38"/>
      <c r="AQ285" s="61"/>
      <c r="AR285" s="57"/>
      <c r="AS285" s="57" t="s">
        <v>386</v>
      </c>
      <c r="AT285" s="57" t="s">
        <v>386</v>
      </c>
      <c r="AU285" s="57"/>
      <c r="AV285" s="57"/>
      <c r="AW285" s="57" t="s">
        <v>386</v>
      </c>
      <c r="AX285" s="57"/>
      <c r="AY285" s="57" t="s">
        <v>386</v>
      </c>
      <c r="AZ285" s="57" t="s">
        <v>386</v>
      </c>
      <c r="BA285" s="57"/>
      <c r="BB285" s="57"/>
      <c r="BC285" s="57" t="s">
        <v>386</v>
      </c>
      <c r="BD285" s="57"/>
      <c r="BE285" s="57"/>
      <c r="BF285" s="57"/>
      <c r="BG285" s="57"/>
      <c r="BH285" s="38"/>
      <c r="BI285" s="38"/>
      <c r="BJ285" s="38"/>
      <c r="BK285" s="57" t="s">
        <v>386</v>
      </c>
      <c r="BL285" s="57" t="s">
        <v>386</v>
      </c>
      <c r="BM285" s="57"/>
      <c r="BN285" s="57"/>
      <c r="BO285" s="57" t="s">
        <v>386</v>
      </c>
      <c r="BP285" s="57"/>
      <c r="BQ285" s="57" t="s">
        <v>386</v>
      </c>
      <c r="BR285" s="57" t="s">
        <v>386</v>
      </c>
      <c r="BS285" s="57"/>
      <c r="BT285" s="57"/>
      <c r="BU285" s="57" t="s">
        <v>386</v>
      </c>
      <c r="BV285" s="57"/>
      <c r="BW285" s="57"/>
      <c r="BX285" s="57"/>
      <c r="BY285" s="57"/>
      <c r="BZ285" s="38"/>
      <c r="CA285" s="38"/>
      <c r="CB285" s="38"/>
      <c r="CC285" s="38"/>
      <c r="CD285" s="38"/>
      <c r="CE285" s="61"/>
      <c r="CF285" s="57"/>
      <c r="CG285" s="57" t="s">
        <v>386</v>
      </c>
      <c r="CH285" s="57" t="s">
        <v>386</v>
      </c>
      <c r="CI285" s="57"/>
      <c r="CJ285" s="57"/>
      <c r="CK285" s="57" t="s">
        <v>386</v>
      </c>
      <c r="CL285" s="57"/>
      <c r="CM285" s="57" t="s">
        <v>386</v>
      </c>
      <c r="CN285" s="57" t="s">
        <v>386</v>
      </c>
      <c r="CO285" s="57"/>
      <c r="CP285" s="57"/>
      <c r="CQ285" s="57" t="s">
        <v>386</v>
      </c>
      <c r="CR285" s="57"/>
      <c r="CS285" s="57"/>
      <c r="CT285" s="57"/>
      <c r="CU285" s="57"/>
      <c r="CV285" s="38"/>
      <c r="CW285" s="38"/>
      <c r="CX285" s="38"/>
      <c r="CY285" s="61"/>
      <c r="CZ285" s="57"/>
      <c r="DA285" s="57" t="s">
        <v>386</v>
      </c>
      <c r="DB285" s="57" t="s">
        <v>386</v>
      </c>
      <c r="DC285" s="57"/>
      <c r="DD285" s="57"/>
      <c r="DE285" s="57" t="s">
        <v>386</v>
      </c>
      <c r="DF285" s="57"/>
      <c r="DG285" s="57" t="s">
        <v>386</v>
      </c>
      <c r="DH285" s="57" t="s">
        <v>386</v>
      </c>
      <c r="DI285" s="57"/>
      <c r="DJ285" s="57"/>
      <c r="DK285" s="57" t="s">
        <v>386</v>
      </c>
      <c r="DL285" s="57"/>
      <c r="DM285" s="57"/>
      <c r="DN285" s="57"/>
      <c r="DO285" s="57"/>
      <c r="DP285" s="57"/>
      <c r="DQ285" s="38"/>
      <c r="DR285" s="38"/>
      <c r="DS285" s="61"/>
      <c r="DT285" s="57"/>
      <c r="DU285" s="57" t="s">
        <v>386</v>
      </c>
      <c r="DV285" s="57" t="s">
        <v>386</v>
      </c>
      <c r="DW285" s="57"/>
      <c r="DX285" s="57"/>
      <c r="DY285" s="57" t="s">
        <v>386</v>
      </c>
      <c r="DZ285" s="57"/>
      <c r="EA285" s="57" t="s">
        <v>386</v>
      </c>
      <c r="EB285" s="57" t="s">
        <v>386</v>
      </c>
      <c r="EC285" s="57"/>
      <c r="ED285" s="57"/>
      <c r="EE285" s="57" t="s">
        <v>386</v>
      </c>
      <c r="EF285" s="57"/>
      <c r="EG285" s="57"/>
      <c r="EH285" s="57"/>
      <c r="EI285" s="57"/>
      <c r="EJ285" s="57"/>
      <c r="EK285" s="38"/>
      <c r="EL285" s="38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38"/>
      <c r="FD285" s="38"/>
      <c r="FE285" s="38"/>
      <c r="FF285" s="38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38"/>
      <c r="GQ285" s="38"/>
      <c r="GR285" s="38"/>
      <c r="GS285" s="38"/>
      <c r="GT285" s="38"/>
      <c r="GU285" s="61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38"/>
      <c r="HN285" s="38"/>
      <c r="HO285" s="37"/>
      <c r="HP285" s="61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7"/>
      <c r="IC285" s="57"/>
      <c r="ID285" s="57"/>
      <c r="IE285" s="57"/>
      <c r="IF285" s="57"/>
      <c r="IG285" s="38"/>
      <c r="IH285" s="38"/>
      <c r="II285" s="37"/>
      <c r="IJ285" s="61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  <c r="IW285" s="57"/>
      <c r="IX285" s="57"/>
      <c r="IY285" s="57"/>
      <c r="IZ285" s="57"/>
      <c r="JA285" s="38"/>
      <c r="JB285" s="38"/>
      <c r="JC285" s="57"/>
      <c r="JD285" s="57"/>
      <c r="JE285" s="57"/>
      <c r="JF285" s="57"/>
      <c r="JG285" s="57"/>
      <c r="JH285" s="57"/>
      <c r="JI285" s="57"/>
      <c r="JJ285" s="57"/>
      <c r="JK285" s="57"/>
      <c r="JL285" s="57"/>
      <c r="JM285" s="57"/>
      <c r="JN285" s="57"/>
      <c r="JO285" s="57"/>
      <c r="JP285" s="57"/>
      <c r="JQ285" s="57"/>
      <c r="JR285" s="57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 t="str">
        <f t="shared" si="937"/>
        <v/>
      </c>
      <c r="AGL285" s="36" t="str">
        <f t="shared" si="950"/>
        <v/>
      </c>
      <c r="AGM285" s="36" t="str">
        <f t="shared" si="938"/>
        <v/>
      </c>
      <c r="AGN285" s="39">
        <f t="shared" si="951"/>
        <v>21</v>
      </c>
      <c r="AGO285" s="36" t="str">
        <f t="shared" si="952"/>
        <v/>
      </c>
      <c r="AGP285" s="36" t="str">
        <f t="shared" si="939"/>
        <v/>
      </c>
      <c r="AGQ285" s="39">
        <f t="shared" si="953"/>
        <v>13</v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13</v>
      </c>
      <c r="B286" s="46" t="s">
        <v>161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 t="s">
        <v>386</v>
      </c>
      <c r="P286" s="57" t="s">
        <v>386</v>
      </c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 t="s">
        <v>386</v>
      </c>
      <c r="AF286" s="57" t="s">
        <v>386</v>
      </c>
      <c r="AG286" s="57"/>
      <c r="AH286" s="57"/>
      <c r="AI286" s="57" t="s">
        <v>386</v>
      </c>
      <c r="AJ286" s="57" t="s">
        <v>386</v>
      </c>
      <c r="AK286" s="57" t="s">
        <v>386</v>
      </c>
      <c r="AL286" s="57" t="s">
        <v>386</v>
      </c>
      <c r="AM286" s="38"/>
      <c r="AN286" s="38"/>
      <c r="AO286" s="38"/>
      <c r="AP286" s="38"/>
      <c r="AQ286" s="61"/>
      <c r="AR286" s="57"/>
      <c r="AS286" s="57" t="s">
        <v>386</v>
      </c>
      <c r="AT286" s="57" t="s">
        <v>386</v>
      </c>
      <c r="AU286" s="57"/>
      <c r="AV286" s="57"/>
      <c r="AW286" s="57" t="s">
        <v>386</v>
      </c>
      <c r="AX286" s="57"/>
      <c r="AY286" s="57" t="s">
        <v>386</v>
      </c>
      <c r="AZ286" s="57" t="s">
        <v>386</v>
      </c>
      <c r="BA286" s="57"/>
      <c r="BB286" s="57"/>
      <c r="BC286" s="57" t="s">
        <v>386</v>
      </c>
      <c r="BD286" s="57"/>
      <c r="BE286" s="57"/>
      <c r="BF286" s="57"/>
      <c r="BG286" s="57"/>
      <c r="BH286" s="38"/>
      <c r="BI286" s="38"/>
      <c r="BJ286" s="38"/>
      <c r="BK286" s="57" t="s">
        <v>386</v>
      </c>
      <c r="BL286" s="57" t="s">
        <v>386</v>
      </c>
      <c r="BM286" s="57"/>
      <c r="BN286" s="57"/>
      <c r="BO286" s="57" t="s">
        <v>386</v>
      </c>
      <c r="BP286" s="57"/>
      <c r="BQ286" s="57" t="s">
        <v>386</v>
      </c>
      <c r="BR286" s="57" t="s">
        <v>386</v>
      </c>
      <c r="BS286" s="57"/>
      <c r="BT286" s="57"/>
      <c r="BU286" s="57" t="s">
        <v>386</v>
      </c>
      <c r="BV286" s="57"/>
      <c r="BW286" s="57"/>
      <c r="BX286" s="57"/>
      <c r="BY286" s="57"/>
      <c r="BZ286" s="38"/>
      <c r="CA286" s="38"/>
      <c r="CB286" s="38"/>
      <c r="CC286" s="38"/>
      <c r="CD286" s="38"/>
      <c r="CE286" s="61"/>
      <c r="CF286" s="57"/>
      <c r="CG286" s="57" t="s">
        <v>386</v>
      </c>
      <c r="CH286" s="57" t="s">
        <v>386</v>
      </c>
      <c r="CI286" s="57"/>
      <c r="CJ286" s="57"/>
      <c r="CK286" s="57" t="s">
        <v>386</v>
      </c>
      <c r="CL286" s="57"/>
      <c r="CM286" s="57" t="s">
        <v>386</v>
      </c>
      <c r="CN286" s="57" t="s">
        <v>386</v>
      </c>
      <c r="CO286" s="57"/>
      <c r="CP286" s="57"/>
      <c r="CQ286" s="57" t="s">
        <v>386</v>
      </c>
      <c r="CR286" s="57"/>
      <c r="CS286" s="57"/>
      <c r="CT286" s="57"/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38"/>
      <c r="FD286" s="38"/>
      <c r="FE286" s="38"/>
      <c r="FF286" s="38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38"/>
      <c r="GQ286" s="38"/>
      <c r="GR286" s="38"/>
      <c r="GS286" s="38"/>
      <c r="GT286" s="38"/>
      <c r="GU286" s="61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38"/>
      <c r="HN286" s="38"/>
      <c r="HO286" s="37"/>
      <c r="HP286" s="61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38"/>
      <c r="IH286" s="38"/>
      <c r="II286" s="37"/>
      <c r="IJ286" s="61"/>
      <c r="IK286" s="57"/>
      <c r="IL286" s="57"/>
      <c r="IM286" s="57"/>
      <c r="IN286" s="57"/>
      <c r="IO286" s="57"/>
      <c r="IP286" s="57"/>
      <c r="IQ286" s="57"/>
      <c r="IR286" s="57"/>
      <c r="IS286" s="57"/>
      <c r="IT286" s="57"/>
      <c r="IU286" s="57"/>
      <c r="IV286" s="57"/>
      <c r="IW286" s="57"/>
      <c r="IX286" s="57"/>
      <c r="IY286" s="57"/>
      <c r="IZ286" s="57"/>
      <c r="JA286" s="38"/>
      <c r="JB286" s="38"/>
      <c r="JC286" s="57"/>
      <c r="JD286" s="57"/>
      <c r="JE286" s="57"/>
      <c r="JF286" s="57"/>
      <c r="JG286" s="57"/>
      <c r="JH286" s="57"/>
      <c r="JI286" s="57"/>
      <c r="JJ286" s="57"/>
      <c r="JK286" s="57"/>
      <c r="JL286" s="57"/>
      <c r="JM286" s="57"/>
      <c r="JN286" s="57"/>
      <c r="JO286" s="57"/>
      <c r="JP286" s="57"/>
      <c r="JQ286" s="57"/>
      <c r="JR286" s="57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 t="str">
        <f t="shared" si="937"/>
        <v/>
      </c>
      <c r="AGL286" s="36" t="str">
        <f t="shared" si="950"/>
        <v/>
      </c>
      <c r="AGM286" s="36" t="str">
        <f t="shared" si="938"/>
        <v/>
      </c>
      <c r="AGN286" s="39">
        <f t="shared" si="951"/>
        <v>25</v>
      </c>
      <c r="AGO286" s="36" t="str">
        <f t="shared" si="952"/>
        <v/>
      </c>
      <c r="AGP286" s="36" t="str">
        <f t="shared" si="939"/>
        <v/>
      </c>
      <c r="AGQ286" s="39">
        <f t="shared" si="953"/>
        <v>1</v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14</v>
      </c>
      <c r="B287" s="46" t="s">
        <v>162</v>
      </c>
      <c r="C287" s="37"/>
      <c r="D287" s="35"/>
      <c r="E287" s="35"/>
      <c r="F287" s="35"/>
      <c r="G287" s="57"/>
      <c r="H287" s="57" t="s">
        <v>386</v>
      </c>
      <c r="I287" s="57"/>
      <c r="J287" s="57"/>
      <c r="K287" s="57"/>
      <c r="L287" s="57"/>
      <c r="M287" s="57"/>
      <c r="N287" s="57"/>
      <c r="O287" s="57" t="s">
        <v>386</v>
      </c>
      <c r="P287" s="57" t="s">
        <v>386</v>
      </c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38"/>
      <c r="GQ287" s="38"/>
      <c r="GR287" s="38"/>
      <c r="GS287" s="38"/>
      <c r="GT287" s="38"/>
      <c r="GU287" s="61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38"/>
      <c r="HN287" s="38"/>
      <c r="HO287" s="37"/>
      <c r="HP287" s="61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38"/>
      <c r="IH287" s="38"/>
      <c r="II287" s="37"/>
      <c r="IJ287" s="61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  <c r="IX287" s="57"/>
      <c r="IY287" s="57"/>
      <c r="IZ287" s="57"/>
      <c r="JA287" s="38"/>
      <c r="JB287" s="38"/>
      <c r="JC287" s="57"/>
      <c r="JD287" s="57"/>
      <c r="JE287" s="57"/>
      <c r="JF287" s="57"/>
      <c r="JG287" s="57"/>
      <c r="JH287" s="57"/>
      <c r="JI287" s="57"/>
      <c r="JJ287" s="57"/>
      <c r="JK287" s="57"/>
      <c r="JL287" s="57"/>
      <c r="JM287" s="57"/>
      <c r="JN287" s="57"/>
      <c r="JO287" s="57"/>
      <c r="JP287" s="57"/>
      <c r="JQ287" s="57"/>
      <c r="JR287" s="57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 t="str">
        <f t="shared" si="937"/>
        <v/>
      </c>
      <c r="AGL287" s="36" t="str">
        <f t="shared" si="950"/>
        <v/>
      </c>
      <c r="AGM287" s="36" t="str">
        <f t="shared" si="938"/>
        <v/>
      </c>
      <c r="AGN287" s="39">
        <f t="shared" si="951"/>
        <v>3</v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15</v>
      </c>
      <c r="B288" s="46" t="s">
        <v>163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38"/>
      <c r="AN288" s="38"/>
      <c r="AO288" s="38"/>
      <c r="AP288" s="38"/>
      <c r="AQ288" s="61"/>
      <c r="AR288" s="57"/>
      <c r="AS288" s="57" t="s">
        <v>386</v>
      </c>
      <c r="AT288" s="57" t="s">
        <v>386</v>
      </c>
      <c r="AU288" s="57"/>
      <c r="AV288" s="57"/>
      <c r="AW288" s="57"/>
      <c r="AX288" s="57"/>
      <c r="AY288" s="57"/>
      <c r="AZ288" s="57"/>
      <c r="BA288" s="57"/>
      <c r="BB288" s="57"/>
      <c r="BC288" s="57" t="s">
        <v>386</v>
      </c>
      <c r="BD288" s="57"/>
      <c r="BE288" s="57"/>
      <c r="BF288" s="57"/>
      <c r="BG288" s="57"/>
      <c r="BH288" s="38"/>
      <c r="BI288" s="38"/>
      <c r="BJ288" s="38"/>
      <c r="BK288" s="57" t="s">
        <v>386</v>
      </c>
      <c r="BL288" s="57" t="s">
        <v>386</v>
      </c>
      <c r="BM288" s="57"/>
      <c r="BN288" s="57"/>
      <c r="BO288" s="57"/>
      <c r="BP288" s="57"/>
      <c r="BQ288" s="57"/>
      <c r="BR288" s="57"/>
      <c r="BS288" s="57"/>
      <c r="BT288" s="57"/>
      <c r="BU288" s="57" t="s">
        <v>386</v>
      </c>
      <c r="BV288" s="57"/>
      <c r="BW288" s="57"/>
      <c r="BX288" s="57"/>
      <c r="BY288" s="57"/>
      <c r="BZ288" s="38"/>
      <c r="CA288" s="38"/>
      <c r="CB288" s="38"/>
      <c r="CC288" s="38"/>
      <c r="CD288" s="38"/>
      <c r="CE288" s="61"/>
      <c r="CF288" s="57"/>
      <c r="CG288" s="57" t="s">
        <v>386</v>
      </c>
      <c r="CH288" s="57" t="s">
        <v>386</v>
      </c>
      <c r="CI288" s="57"/>
      <c r="CJ288" s="57"/>
      <c r="CK288" s="57"/>
      <c r="CL288" s="57"/>
      <c r="CM288" s="57"/>
      <c r="CN288" s="57"/>
      <c r="CO288" s="57"/>
      <c r="CP288" s="57"/>
      <c r="CQ288" s="57" t="s">
        <v>386</v>
      </c>
      <c r="CR288" s="57"/>
      <c r="CS288" s="57"/>
      <c r="CT288" s="57"/>
      <c r="CU288" s="57"/>
      <c r="CV288" s="38"/>
      <c r="CW288" s="38"/>
      <c r="CX288" s="38"/>
      <c r="CY288" s="61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61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38"/>
      <c r="EL288" s="38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38"/>
      <c r="FD288" s="38"/>
      <c r="FE288" s="38"/>
      <c r="FF288" s="38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38"/>
      <c r="GQ288" s="38"/>
      <c r="GR288" s="38"/>
      <c r="GS288" s="38"/>
      <c r="GT288" s="38"/>
      <c r="GU288" s="61"/>
      <c r="GV288" s="57"/>
      <c r="GW288" s="57" t="s">
        <v>386</v>
      </c>
      <c r="GX288" s="57" t="s">
        <v>386</v>
      </c>
      <c r="GY288" s="57"/>
      <c r="GZ288" s="57" t="s">
        <v>386</v>
      </c>
      <c r="HA288" s="57" t="s">
        <v>386</v>
      </c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38"/>
      <c r="HN288" s="38"/>
      <c r="HO288" s="37"/>
      <c r="HP288" s="61"/>
      <c r="HQ288" s="57"/>
      <c r="HR288" s="57" t="s">
        <v>386</v>
      </c>
      <c r="HS288" s="57" t="s">
        <v>386</v>
      </c>
      <c r="HT288" s="57"/>
      <c r="HU288" s="57" t="s">
        <v>386</v>
      </c>
      <c r="HV288" s="57" t="s">
        <v>386</v>
      </c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38"/>
      <c r="IH288" s="38"/>
      <c r="II288" s="37"/>
      <c r="IJ288" s="61"/>
      <c r="IK288" s="57"/>
      <c r="IL288" s="57" t="s">
        <v>386</v>
      </c>
      <c r="IM288" s="57" t="s">
        <v>386</v>
      </c>
      <c r="IN288" s="57"/>
      <c r="IO288" s="57" t="s">
        <v>386</v>
      </c>
      <c r="IP288" s="57" t="s">
        <v>386</v>
      </c>
      <c r="IQ288" s="57"/>
      <c r="IR288" s="57"/>
      <c r="IS288" s="57"/>
      <c r="IT288" s="57"/>
      <c r="IU288" s="57"/>
      <c r="IV288" s="57"/>
      <c r="IW288" s="57"/>
      <c r="IX288" s="57"/>
      <c r="IY288" s="57"/>
      <c r="IZ288" s="57"/>
      <c r="JA288" s="38"/>
      <c r="JB288" s="38"/>
      <c r="JC288" s="57"/>
      <c r="JD288" s="57" t="s">
        <v>386</v>
      </c>
      <c r="JE288" s="57" t="s">
        <v>386</v>
      </c>
      <c r="JF288" s="57"/>
      <c r="JG288" s="57" t="s">
        <v>386</v>
      </c>
      <c r="JH288" s="57" t="s">
        <v>386</v>
      </c>
      <c r="JI288" s="57"/>
      <c r="JJ288" s="57"/>
      <c r="JK288" s="57"/>
      <c r="JL288" s="57"/>
      <c r="JM288" s="57"/>
      <c r="JN288" s="57"/>
      <c r="JO288" s="57"/>
      <c r="JP288" s="57"/>
      <c r="JQ288" s="57"/>
      <c r="JR288" s="57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>
        <f t="shared" si="937"/>
        <v>4</v>
      </c>
      <c r="AGL288" s="36" t="str">
        <f t="shared" si="950"/>
        <v/>
      </c>
      <c r="AGM288" s="36" t="str">
        <f t="shared" si="938"/>
        <v/>
      </c>
      <c r="AGN288" s="39">
        <f t="shared" si="951"/>
        <v>8</v>
      </c>
      <c r="AGO288" s="36" t="str">
        <f t="shared" si="952"/>
        <v/>
      </c>
      <c r="AGP288" s="36" t="str">
        <f t="shared" si="939"/>
        <v/>
      </c>
      <c r="AGQ288" s="39">
        <f t="shared" si="953"/>
        <v>1</v>
      </c>
      <c r="AGR288" s="36" t="str">
        <f t="shared" si="954"/>
        <v/>
      </c>
      <c r="AGS288" s="36" t="str">
        <f t="shared" si="940"/>
        <v/>
      </c>
      <c r="AGT288" s="39">
        <f t="shared" si="955"/>
        <v>14</v>
      </c>
      <c r="AGU288" s="36" t="str">
        <f t="shared" si="956"/>
        <v/>
      </c>
      <c r="AGV288" s="36" t="str">
        <f t="shared" si="941"/>
        <v/>
      </c>
      <c r="AGW288" s="39">
        <f t="shared" si="957"/>
        <v>2</v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16</v>
      </c>
      <c r="B289" s="46" t="s">
        <v>164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38"/>
      <c r="AN289" s="38"/>
      <c r="AO289" s="38"/>
      <c r="AP289" s="38"/>
      <c r="AQ289" s="61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38"/>
      <c r="BI289" s="38"/>
      <c r="BJ289" s="38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38"/>
      <c r="CW289" s="38"/>
      <c r="CX289" s="38"/>
      <c r="CY289" s="61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61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38"/>
      <c r="FD289" s="38"/>
      <c r="FE289" s="38"/>
      <c r="FF289" s="38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38"/>
      <c r="GQ289" s="38"/>
      <c r="GR289" s="38"/>
      <c r="GS289" s="38"/>
      <c r="GT289" s="38"/>
      <c r="GU289" s="61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38"/>
      <c r="HN289" s="38"/>
      <c r="HO289" s="37"/>
      <c r="HP289" s="61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38"/>
      <c r="IH289" s="38"/>
      <c r="II289" s="37"/>
      <c r="IJ289" s="61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  <c r="IX289" s="57"/>
      <c r="IY289" s="57"/>
      <c r="IZ289" s="57"/>
      <c r="JA289" s="38"/>
      <c r="JB289" s="38"/>
      <c r="JC289" s="57"/>
      <c r="JD289" s="57"/>
      <c r="JE289" s="57"/>
      <c r="JF289" s="57"/>
      <c r="JG289" s="57"/>
      <c r="JH289" s="57"/>
      <c r="JI289" s="57"/>
      <c r="JJ289" s="57"/>
      <c r="JK289" s="57"/>
      <c r="JL289" s="57"/>
      <c r="JM289" s="57"/>
      <c r="JN289" s="57"/>
      <c r="JO289" s="57"/>
      <c r="JP289" s="57"/>
      <c r="JQ289" s="57"/>
      <c r="JR289" s="57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 t="str">
        <f t="shared" si="951"/>
        <v/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17</v>
      </c>
      <c r="B290" s="46" t="s">
        <v>165</v>
      </c>
      <c r="C290" s="37"/>
      <c r="D290" s="35"/>
      <c r="E290" s="35"/>
      <c r="F290" s="35"/>
      <c r="G290" s="57"/>
      <c r="H290" s="57" t="s">
        <v>386</v>
      </c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 t="s">
        <v>386</v>
      </c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 t="s">
        <v>386</v>
      </c>
      <c r="AF290" s="57" t="s">
        <v>386</v>
      </c>
      <c r="AG290" s="57"/>
      <c r="AH290" s="57"/>
      <c r="AI290" s="57" t="s">
        <v>386</v>
      </c>
      <c r="AJ290" s="57" t="s">
        <v>386</v>
      </c>
      <c r="AK290" s="57" t="s">
        <v>386</v>
      </c>
      <c r="AL290" s="57" t="s">
        <v>386</v>
      </c>
      <c r="AM290" s="38"/>
      <c r="AN290" s="38"/>
      <c r="AO290" s="38"/>
      <c r="AP290" s="38"/>
      <c r="AQ290" s="61"/>
      <c r="AR290" s="57"/>
      <c r="AS290" s="57" t="s">
        <v>386</v>
      </c>
      <c r="AT290" s="57" t="s">
        <v>386</v>
      </c>
      <c r="AU290" s="57"/>
      <c r="AV290" s="57"/>
      <c r="AW290" s="57" t="s">
        <v>386</v>
      </c>
      <c r="AX290" s="57"/>
      <c r="AY290" s="57" t="s">
        <v>386</v>
      </c>
      <c r="AZ290" s="57" t="s">
        <v>386</v>
      </c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57" t="s">
        <v>386</v>
      </c>
      <c r="BL290" s="57" t="s">
        <v>386</v>
      </c>
      <c r="BM290" s="57"/>
      <c r="BN290" s="57"/>
      <c r="BO290" s="57" t="s">
        <v>386</v>
      </c>
      <c r="BP290" s="57"/>
      <c r="BQ290" s="57" t="s">
        <v>386</v>
      </c>
      <c r="BR290" s="57" t="s">
        <v>386</v>
      </c>
      <c r="BS290" s="57"/>
      <c r="BT290" s="57"/>
      <c r="BU290" s="57"/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 t="s">
        <v>386</v>
      </c>
      <c r="CH290" s="57" t="s">
        <v>386</v>
      </c>
      <c r="CI290" s="57"/>
      <c r="CJ290" s="57"/>
      <c r="CK290" s="57" t="s">
        <v>386</v>
      </c>
      <c r="CL290" s="57"/>
      <c r="CM290" s="57" t="s">
        <v>386</v>
      </c>
      <c r="CN290" s="57" t="s">
        <v>386</v>
      </c>
      <c r="CO290" s="57"/>
      <c r="CP290" s="57"/>
      <c r="CQ290" s="57"/>
      <c r="CR290" s="57"/>
      <c r="CS290" s="57"/>
      <c r="CT290" s="57"/>
      <c r="CU290" s="57"/>
      <c r="CV290" s="38"/>
      <c r="CW290" s="38"/>
      <c r="CX290" s="38"/>
      <c r="CY290" s="61"/>
      <c r="CZ290" s="57"/>
      <c r="DA290" s="57" t="s">
        <v>386</v>
      </c>
      <c r="DB290" s="57" t="s">
        <v>386</v>
      </c>
      <c r="DC290" s="57"/>
      <c r="DD290" s="57" t="s">
        <v>386</v>
      </c>
      <c r="DE290" s="57" t="s">
        <v>386</v>
      </c>
      <c r="DF290" s="57"/>
      <c r="DG290" s="57"/>
      <c r="DH290" s="57" t="s">
        <v>386</v>
      </c>
      <c r="DI290" s="57" t="s">
        <v>386</v>
      </c>
      <c r="DJ290" s="57"/>
      <c r="DK290" s="57" t="s">
        <v>386</v>
      </c>
      <c r="DL290" s="57" t="s">
        <v>386</v>
      </c>
      <c r="DM290" s="57" t="s">
        <v>386</v>
      </c>
      <c r="DN290" s="57" t="s">
        <v>386</v>
      </c>
      <c r="DO290" s="57" t="s">
        <v>386</v>
      </c>
      <c r="DP290" s="57"/>
      <c r="DQ290" s="38"/>
      <c r="DR290" s="38"/>
      <c r="DS290" s="61"/>
      <c r="DT290" s="57"/>
      <c r="DU290" s="57" t="s">
        <v>386</v>
      </c>
      <c r="DV290" s="57" t="s">
        <v>386</v>
      </c>
      <c r="DW290" s="57"/>
      <c r="DX290" s="57" t="s">
        <v>386</v>
      </c>
      <c r="DY290" s="57" t="s">
        <v>386</v>
      </c>
      <c r="DZ290" s="57"/>
      <c r="EA290" s="57"/>
      <c r="EB290" s="57" t="s">
        <v>386</v>
      </c>
      <c r="EC290" s="57" t="s">
        <v>386</v>
      </c>
      <c r="ED290" s="57"/>
      <c r="EE290" s="57" t="s">
        <v>386</v>
      </c>
      <c r="EF290" s="57" t="s">
        <v>386</v>
      </c>
      <c r="EG290" s="57" t="s">
        <v>386</v>
      </c>
      <c r="EH290" s="57" t="s">
        <v>386</v>
      </c>
      <c r="EI290" s="57" t="s">
        <v>386</v>
      </c>
      <c r="EJ290" s="57"/>
      <c r="EK290" s="38"/>
      <c r="EL290" s="38"/>
      <c r="EM290" s="57" t="s">
        <v>386</v>
      </c>
      <c r="EN290" s="57" t="s">
        <v>386</v>
      </c>
      <c r="EO290" s="57"/>
      <c r="EP290" s="57" t="s">
        <v>386</v>
      </c>
      <c r="EQ290" s="57" t="s">
        <v>386</v>
      </c>
      <c r="ER290" s="57"/>
      <c r="ES290" s="57" t="s">
        <v>386</v>
      </c>
      <c r="ET290" s="57" t="s">
        <v>386</v>
      </c>
      <c r="EU290" s="57" t="s">
        <v>386</v>
      </c>
      <c r="EV290" s="57"/>
      <c r="EW290" s="57" t="s">
        <v>386</v>
      </c>
      <c r="EX290" s="57" t="s">
        <v>386</v>
      </c>
      <c r="EY290" s="57" t="s">
        <v>386</v>
      </c>
      <c r="EZ290" s="57" t="s">
        <v>386</v>
      </c>
      <c r="FA290" s="57" t="s">
        <v>386</v>
      </c>
      <c r="FB290" s="57"/>
      <c r="FC290" s="38"/>
      <c r="FD290" s="38"/>
      <c r="FE290" s="38"/>
      <c r="FF290" s="38"/>
      <c r="FG290" s="57" t="s">
        <v>386</v>
      </c>
      <c r="FH290" s="57" t="s">
        <v>386</v>
      </c>
      <c r="FI290" s="57"/>
      <c r="FJ290" s="57" t="s">
        <v>386</v>
      </c>
      <c r="FK290" s="57" t="s">
        <v>386</v>
      </c>
      <c r="FL290" s="57"/>
      <c r="FM290" s="57" t="s">
        <v>386</v>
      </c>
      <c r="FN290" s="57" t="s">
        <v>386</v>
      </c>
      <c r="FO290" s="57" t="s">
        <v>386</v>
      </c>
      <c r="FP290" s="57"/>
      <c r="FQ290" s="57" t="s">
        <v>386</v>
      </c>
      <c r="FR290" s="57" t="s">
        <v>386</v>
      </c>
      <c r="FS290" s="57" t="s">
        <v>386</v>
      </c>
      <c r="FT290" s="57" t="s">
        <v>386</v>
      </c>
      <c r="FU290" s="57" t="s">
        <v>386</v>
      </c>
      <c r="FV290" s="57"/>
      <c r="FW290" s="57"/>
      <c r="FX290" s="57"/>
      <c r="FY290" s="38"/>
      <c r="FZ290" s="38"/>
      <c r="GA290" s="57" t="s">
        <v>386</v>
      </c>
      <c r="GB290" s="57" t="s">
        <v>386</v>
      </c>
      <c r="GC290" s="57"/>
      <c r="GD290" s="57" t="s">
        <v>386</v>
      </c>
      <c r="GE290" s="57" t="s">
        <v>386</v>
      </c>
      <c r="GF290" s="57"/>
      <c r="GG290" s="57" t="s">
        <v>386</v>
      </c>
      <c r="GH290" s="57" t="s">
        <v>386</v>
      </c>
      <c r="GI290" s="57" t="s">
        <v>386</v>
      </c>
      <c r="GJ290" s="57"/>
      <c r="GK290" s="57" t="s">
        <v>386</v>
      </c>
      <c r="GL290" s="57" t="s">
        <v>386</v>
      </c>
      <c r="GM290" s="57" t="s">
        <v>386</v>
      </c>
      <c r="GN290" s="57" t="s">
        <v>386</v>
      </c>
      <c r="GO290" s="57" t="s">
        <v>386</v>
      </c>
      <c r="GP290" s="38"/>
      <c r="GQ290" s="38"/>
      <c r="GR290" s="38"/>
      <c r="GS290" s="38"/>
      <c r="GT290" s="38"/>
      <c r="GU290" s="61"/>
      <c r="GV290" s="57"/>
      <c r="GW290" s="57" t="s">
        <v>386</v>
      </c>
      <c r="GX290" s="57" t="s">
        <v>386</v>
      </c>
      <c r="GY290" s="57"/>
      <c r="GZ290" s="57" t="s">
        <v>386</v>
      </c>
      <c r="HA290" s="57" t="s">
        <v>386</v>
      </c>
      <c r="HB290" s="57"/>
      <c r="HC290" s="57" t="s">
        <v>386</v>
      </c>
      <c r="HD290" s="57" t="s">
        <v>386</v>
      </c>
      <c r="HE290" s="57" t="s">
        <v>386</v>
      </c>
      <c r="HF290" s="57"/>
      <c r="HG290" s="57" t="s">
        <v>386</v>
      </c>
      <c r="HH290" s="57" t="s">
        <v>386</v>
      </c>
      <c r="HI290" s="57" t="s">
        <v>386</v>
      </c>
      <c r="HJ290" s="57" t="s">
        <v>386</v>
      </c>
      <c r="HK290" s="57" t="s">
        <v>386</v>
      </c>
      <c r="HL290" s="57"/>
      <c r="HM290" s="38"/>
      <c r="HN290" s="38"/>
      <c r="HO290" s="37"/>
      <c r="HP290" s="61"/>
      <c r="HQ290" s="57"/>
      <c r="HR290" s="57" t="s">
        <v>386</v>
      </c>
      <c r="HS290" s="57" t="s">
        <v>386</v>
      </c>
      <c r="HT290" s="57"/>
      <c r="HU290" s="57" t="s">
        <v>386</v>
      </c>
      <c r="HV290" s="57" t="s">
        <v>386</v>
      </c>
      <c r="HW290" s="57"/>
      <c r="HX290" s="57" t="s">
        <v>386</v>
      </c>
      <c r="HY290" s="57" t="s">
        <v>386</v>
      </c>
      <c r="HZ290" s="57" t="s">
        <v>386</v>
      </c>
      <c r="IA290" s="57"/>
      <c r="IB290" s="57" t="s">
        <v>386</v>
      </c>
      <c r="IC290" s="57" t="s">
        <v>386</v>
      </c>
      <c r="ID290" s="57" t="s">
        <v>386</v>
      </c>
      <c r="IE290" s="57" t="s">
        <v>386</v>
      </c>
      <c r="IF290" s="57" t="s">
        <v>386</v>
      </c>
      <c r="IG290" s="38"/>
      <c r="IH290" s="38"/>
      <c r="II290" s="37"/>
      <c r="IJ290" s="61"/>
      <c r="IK290" s="57"/>
      <c r="IL290" s="57" t="s">
        <v>386</v>
      </c>
      <c r="IM290" s="57" t="s">
        <v>386</v>
      </c>
      <c r="IN290" s="57"/>
      <c r="IO290" s="57" t="s">
        <v>386</v>
      </c>
      <c r="IP290" s="57" t="s">
        <v>386</v>
      </c>
      <c r="IQ290" s="57"/>
      <c r="IR290" s="57" t="s">
        <v>386</v>
      </c>
      <c r="IS290" s="57" t="s">
        <v>386</v>
      </c>
      <c r="IT290" s="57" t="s">
        <v>386</v>
      </c>
      <c r="IU290" s="57"/>
      <c r="IV290" s="57" t="s">
        <v>386</v>
      </c>
      <c r="IW290" s="57" t="s">
        <v>386</v>
      </c>
      <c r="IX290" s="57" t="s">
        <v>386</v>
      </c>
      <c r="IY290" s="57" t="s">
        <v>386</v>
      </c>
      <c r="IZ290" s="57" t="s">
        <v>386</v>
      </c>
      <c r="JA290" s="38"/>
      <c r="JB290" s="38"/>
      <c r="JC290" s="57"/>
      <c r="JD290" s="57" t="s">
        <v>386</v>
      </c>
      <c r="JE290" s="57" t="s">
        <v>386</v>
      </c>
      <c r="JF290" s="57"/>
      <c r="JG290" s="57" t="s">
        <v>386</v>
      </c>
      <c r="JH290" s="57" t="s">
        <v>386</v>
      </c>
      <c r="JI290" s="57"/>
      <c r="JJ290" s="57" t="s">
        <v>386</v>
      </c>
      <c r="JK290" s="57" t="s">
        <v>386</v>
      </c>
      <c r="JL290" s="57" t="s">
        <v>386</v>
      </c>
      <c r="JM290" s="57"/>
      <c r="JN290" s="57" t="s">
        <v>386</v>
      </c>
      <c r="JO290" s="57" t="s">
        <v>386</v>
      </c>
      <c r="JP290" s="57" t="s">
        <v>386</v>
      </c>
      <c r="JQ290" s="57" t="s">
        <v>386</v>
      </c>
      <c r="JR290" s="57" t="s">
        <v>386</v>
      </c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>
        <f t="shared" si="937"/>
        <v>12</v>
      </c>
      <c r="AGL290" s="36" t="str">
        <f t="shared" si="950"/>
        <v/>
      </c>
      <c r="AGM290" s="36" t="str">
        <f t="shared" si="938"/>
        <v/>
      </c>
      <c r="AGN290" s="39">
        <f t="shared" si="951"/>
        <v>23</v>
      </c>
      <c r="AGO290" s="36" t="str">
        <f t="shared" si="952"/>
        <v/>
      </c>
      <c r="AGP290" s="36" t="str">
        <f t="shared" si="939"/>
        <v/>
      </c>
      <c r="AGQ290" s="39">
        <f t="shared" si="953"/>
        <v>46</v>
      </c>
      <c r="AGR290" s="36" t="str">
        <f t="shared" si="954"/>
        <v/>
      </c>
      <c r="AGS290" s="36" t="str">
        <f t="shared" si="940"/>
        <v/>
      </c>
      <c r="AGT290" s="39">
        <f t="shared" si="955"/>
        <v>50</v>
      </c>
      <c r="AGU290" s="36" t="str">
        <f t="shared" si="956"/>
        <v/>
      </c>
      <c r="AGV290" s="36" t="str">
        <f t="shared" si="941"/>
        <v/>
      </c>
      <c r="AGW290" s="39">
        <f t="shared" si="957"/>
        <v>10</v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18</v>
      </c>
      <c r="B291" s="46" t="s">
        <v>166</v>
      </c>
      <c r="C291" s="37"/>
      <c r="D291" s="35"/>
      <c r="E291" s="35"/>
      <c r="F291" s="35"/>
      <c r="G291" s="57"/>
      <c r="H291" s="57" t="s">
        <v>386</v>
      </c>
      <c r="I291" s="57"/>
      <c r="J291" s="57"/>
      <c r="K291" s="57" t="s">
        <v>386</v>
      </c>
      <c r="L291" s="57" t="s">
        <v>386</v>
      </c>
      <c r="M291" s="57" t="s">
        <v>386</v>
      </c>
      <c r="N291" s="57"/>
      <c r="O291" s="57" t="s">
        <v>386</v>
      </c>
      <c r="P291" s="57" t="s">
        <v>386</v>
      </c>
      <c r="Q291" s="57"/>
      <c r="R291" s="57"/>
      <c r="S291" s="57"/>
      <c r="T291" s="38"/>
      <c r="U291" s="38"/>
      <c r="V291" s="38"/>
      <c r="W291" s="61"/>
      <c r="X291" s="57"/>
      <c r="Y291" s="57" t="s">
        <v>386</v>
      </c>
      <c r="Z291" s="57" t="s">
        <v>386</v>
      </c>
      <c r="AA291" s="57"/>
      <c r="AB291" s="57"/>
      <c r="AC291" s="57" t="s">
        <v>386</v>
      </c>
      <c r="AD291" s="57"/>
      <c r="AE291" s="57" t="s">
        <v>386</v>
      </c>
      <c r="AF291" s="57" t="s">
        <v>386</v>
      </c>
      <c r="AG291" s="57"/>
      <c r="AH291" s="57"/>
      <c r="AI291" s="57" t="s">
        <v>386</v>
      </c>
      <c r="AJ291" s="57" t="s">
        <v>386</v>
      </c>
      <c r="AK291" s="57" t="s">
        <v>386</v>
      </c>
      <c r="AL291" s="57" t="s">
        <v>386</v>
      </c>
      <c r="AM291" s="38"/>
      <c r="AN291" s="38"/>
      <c r="AO291" s="38"/>
      <c r="AP291" s="38"/>
      <c r="AQ291" s="61"/>
      <c r="AR291" s="57"/>
      <c r="AS291" s="57" t="s">
        <v>386</v>
      </c>
      <c r="AT291" s="57" t="s">
        <v>386</v>
      </c>
      <c r="AU291" s="57"/>
      <c r="AV291" s="57"/>
      <c r="AW291" s="57" t="s">
        <v>386</v>
      </c>
      <c r="AX291" s="57"/>
      <c r="AY291" s="57" t="s">
        <v>386</v>
      </c>
      <c r="AZ291" s="57" t="s">
        <v>386</v>
      </c>
      <c r="BA291" s="57"/>
      <c r="BB291" s="57"/>
      <c r="BC291" s="57"/>
      <c r="BD291" s="57"/>
      <c r="BE291" s="57"/>
      <c r="BF291" s="57"/>
      <c r="BG291" s="57"/>
      <c r="BH291" s="38"/>
      <c r="BI291" s="38"/>
      <c r="BJ291" s="38"/>
      <c r="BK291" s="57" t="s">
        <v>386</v>
      </c>
      <c r="BL291" s="57" t="s">
        <v>386</v>
      </c>
      <c r="BM291" s="57"/>
      <c r="BN291" s="57"/>
      <c r="BO291" s="57" t="s">
        <v>386</v>
      </c>
      <c r="BP291" s="57"/>
      <c r="BQ291" s="57" t="s">
        <v>386</v>
      </c>
      <c r="BR291" s="57" t="s">
        <v>386</v>
      </c>
      <c r="BS291" s="57"/>
      <c r="BT291" s="57"/>
      <c r="BU291" s="57"/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 t="s">
        <v>386</v>
      </c>
      <c r="CH291" s="57" t="s">
        <v>386</v>
      </c>
      <c r="CI291" s="57"/>
      <c r="CJ291" s="57"/>
      <c r="CK291" s="57" t="s">
        <v>386</v>
      </c>
      <c r="CL291" s="57"/>
      <c r="CM291" s="57" t="s">
        <v>386</v>
      </c>
      <c r="CN291" s="57" t="s">
        <v>386</v>
      </c>
      <c r="CO291" s="57"/>
      <c r="CP291" s="57"/>
      <c r="CQ291" s="57"/>
      <c r="CR291" s="57"/>
      <c r="CS291" s="57"/>
      <c r="CT291" s="57"/>
      <c r="CU291" s="57"/>
      <c r="CV291" s="38"/>
      <c r="CW291" s="38"/>
      <c r="CX291" s="38"/>
      <c r="CY291" s="61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61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38"/>
      <c r="FD291" s="38"/>
      <c r="FE291" s="38"/>
      <c r="FF291" s="38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38"/>
      <c r="GQ291" s="38"/>
      <c r="GR291" s="38"/>
      <c r="GS291" s="38"/>
      <c r="GT291" s="38"/>
      <c r="GU291" s="61"/>
      <c r="GV291" s="57"/>
      <c r="GW291" s="57" t="s">
        <v>386</v>
      </c>
      <c r="GX291" s="57" t="s">
        <v>386</v>
      </c>
      <c r="GY291" s="57"/>
      <c r="GZ291" s="57" t="s">
        <v>386</v>
      </c>
      <c r="HA291" s="57" t="s">
        <v>386</v>
      </c>
      <c r="HB291" s="57"/>
      <c r="HC291" s="57" t="s">
        <v>386</v>
      </c>
      <c r="HD291" s="57" t="s">
        <v>386</v>
      </c>
      <c r="HE291" s="57" t="s">
        <v>386</v>
      </c>
      <c r="HF291" s="57"/>
      <c r="HG291" s="57" t="s">
        <v>386</v>
      </c>
      <c r="HH291" s="57" t="s">
        <v>386</v>
      </c>
      <c r="HI291" s="57" t="s">
        <v>386</v>
      </c>
      <c r="HJ291" s="57" t="s">
        <v>386</v>
      </c>
      <c r="HK291" s="57" t="s">
        <v>386</v>
      </c>
      <c r="HL291" s="57"/>
      <c r="HM291" s="38"/>
      <c r="HN291" s="38"/>
      <c r="HO291" s="37"/>
      <c r="HP291" s="61"/>
      <c r="HQ291" s="57"/>
      <c r="HR291" s="57" t="s">
        <v>386</v>
      </c>
      <c r="HS291" s="57" t="s">
        <v>386</v>
      </c>
      <c r="HT291" s="57"/>
      <c r="HU291" s="57" t="s">
        <v>386</v>
      </c>
      <c r="HV291" s="57" t="s">
        <v>386</v>
      </c>
      <c r="HW291" s="57"/>
      <c r="HX291" s="57" t="s">
        <v>386</v>
      </c>
      <c r="HY291" s="57" t="s">
        <v>386</v>
      </c>
      <c r="HZ291" s="57" t="s">
        <v>386</v>
      </c>
      <c r="IA291" s="57"/>
      <c r="IB291" s="57" t="s">
        <v>386</v>
      </c>
      <c r="IC291" s="57" t="s">
        <v>386</v>
      </c>
      <c r="ID291" s="57" t="s">
        <v>386</v>
      </c>
      <c r="IE291" s="57" t="s">
        <v>386</v>
      </c>
      <c r="IF291" s="57" t="s">
        <v>386</v>
      </c>
      <c r="IG291" s="38"/>
      <c r="IH291" s="38"/>
      <c r="II291" s="37"/>
      <c r="IJ291" s="61"/>
      <c r="IK291" s="57"/>
      <c r="IL291" s="57" t="s">
        <v>386</v>
      </c>
      <c r="IM291" s="57" t="s">
        <v>386</v>
      </c>
      <c r="IN291" s="57"/>
      <c r="IO291" s="57" t="s">
        <v>386</v>
      </c>
      <c r="IP291" s="57" t="s">
        <v>386</v>
      </c>
      <c r="IQ291" s="57"/>
      <c r="IR291" s="57" t="s">
        <v>386</v>
      </c>
      <c r="IS291" s="57" t="s">
        <v>386</v>
      </c>
      <c r="IT291" s="57" t="s">
        <v>386</v>
      </c>
      <c r="IU291" s="57"/>
      <c r="IV291" s="57" t="s">
        <v>386</v>
      </c>
      <c r="IW291" s="57" t="s">
        <v>386</v>
      </c>
      <c r="IX291" s="57" t="s">
        <v>386</v>
      </c>
      <c r="IY291" s="57" t="s">
        <v>386</v>
      </c>
      <c r="IZ291" s="57" t="s">
        <v>386</v>
      </c>
      <c r="JA291" s="38"/>
      <c r="JB291" s="38"/>
      <c r="JC291" s="57"/>
      <c r="JD291" s="57" t="s">
        <v>386</v>
      </c>
      <c r="JE291" s="57" t="s">
        <v>386</v>
      </c>
      <c r="JF291" s="57"/>
      <c r="JG291" s="57" t="s">
        <v>386</v>
      </c>
      <c r="JH291" s="57" t="s">
        <v>386</v>
      </c>
      <c r="JI291" s="57"/>
      <c r="JJ291" s="57" t="s">
        <v>386</v>
      </c>
      <c r="JK291" s="57" t="s">
        <v>386</v>
      </c>
      <c r="JL291" s="57" t="s">
        <v>386</v>
      </c>
      <c r="JM291" s="57"/>
      <c r="JN291" s="57" t="s">
        <v>386</v>
      </c>
      <c r="JO291" s="57" t="s">
        <v>386</v>
      </c>
      <c r="JP291" s="57" t="s">
        <v>386</v>
      </c>
      <c r="JQ291" s="57" t="s">
        <v>386</v>
      </c>
      <c r="JR291" s="57" t="s">
        <v>386</v>
      </c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>
        <f t="shared" si="937"/>
        <v>12</v>
      </c>
      <c r="AGL291" s="36" t="str">
        <f t="shared" si="950"/>
        <v/>
      </c>
      <c r="AGM291" s="36" t="str">
        <f t="shared" si="938"/>
        <v/>
      </c>
      <c r="AGN291" s="39">
        <f t="shared" si="951"/>
        <v>30</v>
      </c>
      <c r="AGO291" s="36" t="str">
        <f t="shared" si="952"/>
        <v/>
      </c>
      <c r="AGP291" s="36" t="str">
        <f t="shared" si="939"/>
        <v/>
      </c>
      <c r="AGQ291" s="39" t="str">
        <f t="shared" si="953"/>
        <v/>
      </c>
      <c r="AGR291" s="36" t="str">
        <f t="shared" si="954"/>
        <v/>
      </c>
      <c r="AGS291" s="36" t="str">
        <f t="shared" si="940"/>
        <v/>
      </c>
      <c r="AGT291" s="39">
        <f t="shared" si="955"/>
        <v>38</v>
      </c>
      <c r="AGU291" s="36" t="str">
        <f t="shared" si="956"/>
        <v/>
      </c>
      <c r="AGV291" s="36" t="str">
        <f t="shared" si="941"/>
        <v/>
      </c>
      <c r="AGW291" s="39">
        <f t="shared" si="957"/>
        <v>10</v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19</v>
      </c>
      <c r="B292" s="46" t="s">
        <v>167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 t="s">
        <v>386</v>
      </c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38"/>
      <c r="AN292" s="38"/>
      <c r="AO292" s="38"/>
      <c r="AP292" s="38"/>
      <c r="AQ292" s="61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38"/>
      <c r="BI292" s="38"/>
      <c r="BJ292" s="38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38"/>
      <c r="CW292" s="38"/>
      <c r="CX292" s="38"/>
      <c r="CY292" s="61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61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38"/>
      <c r="FD292" s="38"/>
      <c r="FE292" s="38"/>
      <c r="FF292" s="38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38"/>
      <c r="GQ292" s="38"/>
      <c r="GR292" s="38"/>
      <c r="GS292" s="38"/>
      <c r="GT292" s="38"/>
      <c r="GU292" s="61"/>
      <c r="GV292" s="57"/>
      <c r="GW292" s="57" t="s">
        <v>386</v>
      </c>
      <c r="GX292" s="57" t="s">
        <v>386</v>
      </c>
      <c r="GY292" s="57"/>
      <c r="GZ292" s="57" t="s">
        <v>386</v>
      </c>
      <c r="HA292" s="57" t="s">
        <v>386</v>
      </c>
      <c r="HB292" s="57"/>
      <c r="HC292" s="57" t="s">
        <v>386</v>
      </c>
      <c r="HD292" s="57" t="s">
        <v>386</v>
      </c>
      <c r="HE292" s="57" t="s">
        <v>386</v>
      </c>
      <c r="HF292" s="57"/>
      <c r="HG292" s="57" t="s">
        <v>386</v>
      </c>
      <c r="HH292" s="57"/>
      <c r="HI292" s="57"/>
      <c r="HJ292" s="57"/>
      <c r="HK292" s="57"/>
      <c r="HL292" s="57"/>
      <c r="HM292" s="38"/>
      <c r="HN292" s="38"/>
      <c r="HO292" s="37"/>
      <c r="HP292" s="61"/>
      <c r="HQ292" s="57"/>
      <c r="HR292" s="57" t="s">
        <v>386</v>
      </c>
      <c r="HS292" s="57" t="s">
        <v>386</v>
      </c>
      <c r="HT292" s="57"/>
      <c r="HU292" s="57" t="s">
        <v>386</v>
      </c>
      <c r="HV292" s="57" t="s">
        <v>386</v>
      </c>
      <c r="HW292" s="57"/>
      <c r="HX292" s="57" t="s">
        <v>386</v>
      </c>
      <c r="HY292" s="57" t="s">
        <v>386</v>
      </c>
      <c r="HZ292" s="57" t="s">
        <v>386</v>
      </c>
      <c r="IA292" s="57"/>
      <c r="IB292" s="57" t="s">
        <v>386</v>
      </c>
      <c r="IC292" s="57"/>
      <c r="ID292" s="57"/>
      <c r="IE292" s="57"/>
      <c r="IF292" s="57"/>
      <c r="IG292" s="38"/>
      <c r="IH292" s="38"/>
      <c r="II292" s="37"/>
      <c r="IJ292" s="61"/>
      <c r="IK292" s="57"/>
      <c r="IL292" s="57" t="s">
        <v>386</v>
      </c>
      <c r="IM292" s="57" t="s">
        <v>386</v>
      </c>
      <c r="IN292" s="57"/>
      <c r="IO292" s="57" t="s">
        <v>386</v>
      </c>
      <c r="IP292" s="57" t="s">
        <v>386</v>
      </c>
      <c r="IQ292" s="57"/>
      <c r="IR292" s="57" t="s">
        <v>386</v>
      </c>
      <c r="IS292" s="57" t="s">
        <v>386</v>
      </c>
      <c r="IT292" s="57" t="s">
        <v>386</v>
      </c>
      <c r="IU292" s="57"/>
      <c r="IV292" s="57" t="s">
        <v>386</v>
      </c>
      <c r="IW292" s="57"/>
      <c r="IX292" s="57"/>
      <c r="IY292" s="57"/>
      <c r="IZ292" s="57"/>
      <c r="JA292" s="38"/>
      <c r="JB292" s="38"/>
      <c r="JC292" s="57"/>
      <c r="JD292" s="57" t="s">
        <v>386</v>
      </c>
      <c r="JE292" s="57" t="s">
        <v>386</v>
      </c>
      <c r="JF292" s="57"/>
      <c r="JG292" s="57" t="s">
        <v>386</v>
      </c>
      <c r="JH292" s="57" t="s">
        <v>386</v>
      </c>
      <c r="JI292" s="57"/>
      <c r="JJ292" s="57" t="s">
        <v>386</v>
      </c>
      <c r="JK292" s="57" t="s">
        <v>386</v>
      </c>
      <c r="JL292" s="57" t="s">
        <v>386</v>
      </c>
      <c r="JM292" s="57"/>
      <c r="JN292" s="57" t="s">
        <v>386</v>
      </c>
      <c r="JO292" s="57"/>
      <c r="JP292" s="57"/>
      <c r="JQ292" s="57"/>
      <c r="JR292" s="57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>
        <f t="shared" si="937"/>
        <v>8</v>
      </c>
      <c r="AGL292" s="36" t="str">
        <f t="shared" si="950"/>
        <v/>
      </c>
      <c r="AGM292" s="36" t="str">
        <f t="shared" si="938"/>
        <v/>
      </c>
      <c r="AGN292" s="39">
        <f t="shared" si="951"/>
        <v>1</v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>
        <f t="shared" si="955"/>
        <v>26</v>
      </c>
      <c r="AGU292" s="36" t="str">
        <f t="shared" si="956"/>
        <v/>
      </c>
      <c r="AGV292" s="36" t="str">
        <f t="shared" si="941"/>
        <v/>
      </c>
      <c r="AGW292" s="39">
        <f t="shared" si="957"/>
        <v>6</v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20</v>
      </c>
      <c r="B293" s="46" t="s">
        <v>168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38"/>
      <c r="AN293" s="38"/>
      <c r="AO293" s="38"/>
      <c r="AP293" s="38"/>
      <c r="AQ293" s="61"/>
      <c r="AR293" s="57"/>
      <c r="AS293" s="57"/>
      <c r="AT293" s="57"/>
      <c r="AU293" s="57"/>
      <c r="AV293" s="57"/>
      <c r="AW293" s="57" t="s">
        <v>386</v>
      </c>
      <c r="AX293" s="57"/>
      <c r="AY293" s="57" t="s">
        <v>386</v>
      </c>
      <c r="AZ293" s="57"/>
      <c r="BA293" s="57"/>
      <c r="BB293" s="57"/>
      <c r="BC293" s="57" t="s">
        <v>386</v>
      </c>
      <c r="BD293" s="57" t="s">
        <v>386</v>
      </c>
      <c r="BE293" s="57" t="s">
        <v>386</v>
      </c>
      <c r="BF293" s="57" t="s">
        <v>386</v>
      </c>
      <c r="BG293" s="57"/>
      <c r="BH293" s="38"/>
      <c r="BI293" s="38"/>
      <c r="BJ293" s="38"/>
      <c r="BK293" s="57"/>
      <c r="BL293" s="57"/>
      <c r="BM293" s="57"/>
      <c r="BN293" s="57"/>
      <c r="BO293" s="57" t="s">
        <v>386</v>
      </c>
      <c r="BP293" s="57"/>
      <c r="BQ293" s="57" t="s">
        <v>386</v>
      </c>
      <c r="BR293" s="57"/>
      <c r="BS293" s="57"/>
      <c r="BT293" s="57"/>
      <c r="BU293" s="57" t="s">
        <v>386</v>
      </c>
      <c r="BV293" s="57" t="s">
        <v>386</v>
      </c>
      <c r="BW293" s="57" t="s">
        <v>386</v>
      </c>
      <c r="BX293" s="57" t="s">
        <v>386</v>
      </c>
      <c r="BY293" s="57"/>
      <c r="BZ293" s="38"/>
      <c r="CA293" s="38"/>
      <c r="CB293" s="38"/>
      <c r="CC293" s="38"/>
      <c r="CD293" s="38"/>
      <c r="CE293" s="61"/>
      <c r="CF293" s="57"/>
      <c r="CG293" s="57"/>
      <c r="CH293" s="57"/>
      <c r="CI293" s="57"/>
      <c r="CJ293" s="57"/>
      <c r="CK293" s="57" t="s">
        <v>386</v>
      </c>
      <c r="CL293" s="57"/>
      <c r="CM293" s="57" t="s">
        <v>386</v>
      </c>
      <c r="CN293" s="57"/>
      <c r="CO293" s="57"/>
      <c r="CP293" s="57"/>
      <c r="CQ293" s="57" t="s">
        <v>386</v>
      </c>
      <c r="CR293" s="57" t="s">
        <v>386</v>
      </c>
      <c r="CS293" s="57" t="s">
        <v>386</v>
      </c>
      <c r="CT293" s="57" t="s">
        <v>386</v>
      </c>
      <c r="CU293" s="57"/>
      <c r="CV293" s="38"/>
      <c r="CW293" s="38"/>
      <c r="CX293" s="38"/>
      <c r="CY293" s="61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61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57" t="s">
        <v>386</v>
      </c>
      <c r="EN293" s="57" t="s">
        <v>386</v>
      </c>
      <c r="EO293" s="57"/>
      <c r="EP293" s="57" t="s">
        <v>386</v>
      </c>
      <c r="EQ293" s="57" t="s">
        <v>386</v>
      </c>
      <c r="ER293" s="57"/>
      <c r="ES293" s="57" t="s">
        <v>386</v>
      </c>
      <c r="ET293" s="57" t="s">
        <v>386</v>
      </c>
      <c r="EU293" s="57" t="s">
        <v>386</v>
      </c>
      <c r="EV293" s="57"/>
      <c r="EW293" s="57" t="s">
        <v>386</v>
      </c>
      <c r="EX293" s="57" t="s">
        <v>386</v>
      </c>
      <c r="EY293" s="57" t="s">
        <v>386</v>
      </c>
      <c r="EZ293" s="57" t="s">
        <v>386</v>
      </c>
      <c r="FA293" s="57" t="s">
        <v>386</v>
      </c>
      <c r="FB293" s="57"/>
      <c r="FC293" s="38"/>
      <c r="FD293" s="38"/>
      <c r="FE293" s="38"/>
      <c r="FF293" s="38"/>
      <c r="FG293" s="57" t="s">
        <v>386</v>
      </c>
      <c r="FH293" s="57" t="s">
        <v>386</v>
      </c>
      <c r="FI293" s="57"/>
      <c r="FJ293" s="57" t="s">
        <v>386</v>
      </c>
      <c r="FK293" s="57" t="s">
        <v>386</v>
      </c>
      <c r="FL293" s="57"/>
      <c r="FM293" s="57" t="s">
        <v>386</v>
      </c>
      <c r="FN293" s="57" t="s">
        <v>386</v>
      </c>
      <c r="FO293" s="57" t="s">
        <v>386</v>
      </c>
      <c r="FP293" s="57"/>
      <c r="FQ293" s="57" t="s">
        <v>386</v>
      </c>
      <c r="FR293" s="57" t="s">
        <v>386</v>
      </c>
      <c r="FS293" s="57" t="s">
        <v>386</v>
      </c>
      <c r="FT293" s="57" t="s">
        <v>386</v>
      </c>
      <c r="FU293" s="57" t="s">
        <v>386</v>
      </c>
      <c r="FV293" s="57"/>
      <c r="FW293" s="57"/>
      <c r="FX293" s="57"/>
      <c r="FY293" s="38"/>
      <c r="FZ293" s="38"/>
      <c r="GA293" s="57" t="s">
        <v>386</v>
      </c>
      <c r="GB293" s="57" t="s">
        <v>386</v>
      </c>
      <c r="GC293" s="57"/>
      <c r="GD293" s="57" t="s">
        <v>386</v>
      </c>
      <c r="GE293" s="57" t="s">
        <v>386</v>
      </c>
      <c r="GF293" s="57"/>
      <c r="GG293" s="57" t="s">
        <v>386</v>
      </c>
      <c r="GH293" s="57" t="s">
        <v>386</v>
      </c>
      <c r="GI293" s="57" t="s">
        <v>386</v>
      </c>
      <c r="GJ293" s="57"/>
      <c r="GK293" s="57" t="s">
        <v>386</v>
      </c>
      <c r="GL293" s="57" t="s">
        <v>386</v>
      </c>
      <c r="GM293" s="57" t="s">
        <v>386</v>
      </c>
      <c r="GN293" s="57" t="s">
        <v>386</v>
      </c>
      <c r="GO293" s="57" t="s">
        <v>386</v>
      </c>
      <c r="GP293" s="38"/>
      <c r="GQ293" s="38"/>
      <c r="GR293" s="38"/>
      <c r="GS293" s="38"/>
      <c r="GT293" s="38"/>
      <c r="GU293" s="61"/>
      <c r="GV293" s="57"/>
      <c r="GW293" s="57" t="s">
        <v>386</v>
      </c>
      <c r="GX293" s="57" t="s">
        <v>386</v>
      </c>
      <c r="GY293" s="57"/>
      <c r="GZ293" s="57" t="s">
        <v>386</v>
      </c>
      <c r="HA293" s="57" t="s">
        <v>386</v>
      </c>
      <c r="HB293" s="57"/>
      <c r="HC293" s="57" t="s">
        <v>386</v>
      </c>
      <c r="HD293" s="57" t="s">
        <v>386</v>
      </c>
      <c r="HE293" s="57" t="s">
        <v>386</v>
      </c>
      <c r="HF293" s="57"/>
      <c r="HG293" s="57" t="s">
        <v>386</v>
      </c>
      <c r="HH293" s="57" t="s">
        <v>386</v>
      </c>
      <c r="HI293" s="57" t="s">
        <v>386</v>
      </c>
      <c r="HJ293" s="57" t="s">
        <v>386</v>
      </c>
      <c r="HK293" s="57" t="s">
        <v>386</v>
      </c>
      <c r="HL293" s="57"/>
      <c r="HM293" s="38"/>
      <c r="HN293" s="38"/>
      <c r="HO293" s="37"/>
      <c r="HP293" s="61"/>
      <c r="HQ293" s="57"/>
      <c r="HR293" s="57" t="s">
        <v>386</v>
      </c>
      <c r="HS293" s="57" t="s">
        <v>386</v>
      </c>
      <c r="HT293" s="57"/>
      <c r="HU293" s="57" t="s">
        <v>386</v>
      </c>
      <c r="HV293" s="57" t="s">
        <v>386</v>
      </c>
      <c r="HW293" s="57"/>
      <c r="HX293" s="57" t="s">
        <v>386</v>
      </c>
      <c r="HY293" s="57" t="s">
        <v>386</v>
      </c>
      <c r="HZ293" s="57" t="s">
        <v>386</v>
      </c>
      <c r="IA293" s="57"/>
      <c r="IB293" s="57" t="s">
        <v>386</v>
      </c>
      <c r="IC293" s="57" t="s">
        <v>386</v>
      </c>
      <c r="ID293" s="57" t="s">
        <v>386</v>
      </c>
      <c r="IE293" s="57" t="s">
        <v>386</v>
      </c>
      <c r="IF293" s="57" t="s">
        <v>386</v>
      </c>
      <c r="IG293" s="38"/>
      <c r="IH293" s="38"/>
      <c r="II293" s="37"/>
      <c r="IJ293" s="61"/>
      <c r="IK293" s="57"/>
      <c r="IL293" s="57" t="s">
        <v>386</v>
      </c>
      <c r="IM293" s="57" t="s">
        <v>386</v>
      </c>
      <c r="IN293" s="57"/>
      <c r="IO293" s="57" t="s">
        <v>386</v>
      </c>
      <c r="IP293" s="57" t="s">
        <v>386</v>
      </c>
      <c r="IQ293" s="57"/>
      <c r="IR293" s="57" t="s">
        <v>386</v>
      </c>
      <c r="IS293" s="57" t="s">
        <v>386</v>
      </c>
      <c r="IT293" s="57" t="s">
        <v>386</v>
      </c>
      <c r="IU293" s="57"/>
      <c r="IV293" s="57" t="s">
        <v>386</v>
      </c>
      <c r="IW293" s="57" t="s">
        <v>386</v>
      </c>
      <c r="IX293" s="57" t="s">
        <v>386</v>
      </c>
      <c r="IY293" s="57" t="s">
        <v>386</v>
      </c>
      <c r="IZ293" s="57" t="s">
        <v>386</v>
      </c>
      <c r="JA293" s="38"/>
      <c r="JB293" s="38"/>
      <c r="JC293" s="57"/>
      <c r="JD293" s="57" t="s">
        <v>386</v>
      </c>
      <c r="JE293" s="57" t="s">
        <v>386</v>
      </c>
      <c r="JF293" s="57"/>
      <c r="JG293" s="57" t="s">
        <v>386</v>
      </c>
      <c r="JH293" s="57" t="s">
        <v>386</v>
      </c>
      <c r="JI293" s="57"/>
      <c r="JJ293" s="57" t="s">
        <v>386</v>
      </c>
      <c r="JK293" s="57" t="s">
        <v>386</v>
      </c>
      <c r="JL293" s="57" t="s">
        <v>386</v>
      </c>
      <c r="JM293" s="57"/>
      <c r="JN293" s="57" t="s">
        <v>386</v>
      </c>
      <c r="JO293" s="57" t="s">
        <v>386</v>
      </c>
      <c r="JP293" s="57" t="s">
        <v>386</v>
      </c>
      <c r="JQ293" s="57" t="s">
        <v>386</v>
      </c>
      <c r="JR293" s="57" t="s">
        <v>386</v>
      </c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>
        <f t="shared" si="937"/>
        <v>12</v>
      </c>
      <c r="AGL293" s="36" t="str">
        <f t="shared" si="950"/>
        <v/>
      </c>
      <c r="AGM293" s="36" t="str">
        <f t="shared" si="938"/>
        <v/>
      </c>
      <c r="AGN293" s="39">
        <f t="shared" si="951"/>
        <v>14</v>
      </c>
      <c r="AGO293" s="36" t="str">
        <f t="shared" si="952"/>
        <v/>
      </c>
      <c r="AGP293" s="36" t="str">
        <f t="shared" si="939"/>
        <v/>
      </c>
      <c r="AGQ293" s="39">
        <f t="shared" si="953"/>
        <v>28</v>
      </c>
      <c r="AGR293" s="36" t="str">
        <f t="shared" si="954"/>
        <v/>
      </c>
      <c r="AGS293" s="36" t="str">
        <f t="shared" si="940"/>
        <v/>
      </c>
      <c r="AGT293" s="39">
        <f t="shared" si="955"/>
        <v>50</v>
      </c>
      <c r="AGU293" s="36" t="str">
        <f t="shared" si="956"/>
        <v/>
      </c>
      <c r="AGV293" s="36" t="str">
        <f t="shared" si="941"/>
        <v/>
      </c>
      <c r="AGW293" s="39">
        <f t="shared" si="957"/>
        <v>10</v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21</v>
      </c>
      <c r="B294" s="46" t="s">
        <v>169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38"/>
      <c r="AN294" s="38"/>
      <c r="AO294" s="38"/>
      <c r="AP294" s="38"/>
      <c r="AQ294" s="61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38"/>
      <c r="BI294" s="38"/>
      <c r="BJ294" s="38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38"/>
      <c r="CA294" s="38"/>
      <c r="CB294" s="38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38"/>
      <c r="CW294" s="38"/>
      <c r="CX294" s="38"/>
      <c r="CY294" s="61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61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38"/>
      <c r="FD294" s="38"/>
      <c r="FE294" s="38"/>
      <c r="FF294" s="38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38"/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38"/>
      <c r="HN294" s="38"/>
      <c r="HO294" s="37"/>
      <c r="HP294" s="61"/>
      <c r="HQ294" s="57"/>
      <c r="HR294" s="57"/>
      <c r="HS294" s="57"/>
      <c r="HT294" s="57"/>
      <c r="HU294" s="57"/>
      <c r="HV294" s="57"/>
      <c r="HW294" s="57"/>
      <c r="HX294" s="57"/>
      <c r="HY294" s="57"/>
      <c r="HZ294" s="57"/>
      <c r="IA294" s="57"/>
      <c r="IB294" s="57"/>
      <c r="IC294" s="57"/>
      <c r="ID294" s="57"/>
      <c r="IE294" s="57"/>
      <c r="IF294" s="57"/>
      <c r="IG294" s="38"/>
      <c r="IH294" s="38"/>
      <c r="II294" s="37"/>
      <c r="IJ294" s="61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57"/>
      <c r="JA294" s="38"/>
      <c r="JB294" s="38"/>
      <c r="JC294" s="57"/>
      <c r="JD294" s="57"/>
      <c r="JE294" s="57"/>
      <c r="JF294" s="57"/>
      <c r="JG294" s="57"/>
      <c r="JH294" s="57"/>
      <c r="JI294" s="57"/>
      <c r="JJ294" s="57"/>
      <c r="JK294" s="57"/>
      <c r="JL294" s="57"/>
      <c r="JM294" s="57"/>
      <c r="JN294" s="57"/>
      <c r="JO294" s="57"/>
      <c r="JP294" s="57"/>
      <c r="JQ294" s="57"/>
      <c r="JR294" s="57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/>
      <c r="AGG294" s="43"/>
      <c r="AGH294" s="35"/>
      <c r="AGL294" s="36" t="str">
        <f t="shared" si="950"/>
        <v/>
      </c>
      <c r="AGM294" s="36" t="str">
        <f t="shared" si="938"/>
        <v/>
      </c>
      <c r="AGN294" s="39" t="str">
        <f t="shared" si="951"/>
        <v/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22</v>
      </c>
      <c r="B295" s="36"/>
      <c r="C295" s="37"/>
      <c r="D295" s="35"/>
      <c r="E295" s="35"/>
      <c r="F295" s="35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7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7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7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38"/>
      <c r="CW295" s="38"/>
      <c r="CX295" s="38"/>
      <c r="CY295" s="37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7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7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/>
      <c r="AGG295" s="43"/>
      <c r="AGH295" s="35"/>
      <c r="AGL295" s="36" t="str">
        <f t="shared" si="950"/>
        <v/>
      </c>
      <c r="AGM295" s="36" t="str">
        <f t="shared" si="938"/>
        <v/>
      </c>
      <c r="AGN295" s="39" t="str">
        <f t="shared" si="951"/>
        <v/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23</v>
      </c>
      <c r="B296" s="36"/>
      <c r="C296" s="37"/>
      <c r="D296" s="35"/>
      <c r="E296" s="35"/>
      <c r="F296" s="35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7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7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7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7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7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/>
      <c r="AGG296" s="43"/>
      <c r="AGH296" s="35"/>
      <c r="AGL296" s="36" t="str">
        <f t="shared" si="950"/>
        <v/>
      </c>
      <c r="AGM296" s="36" t="str">
        <f t="shared" si="938"/>
        <v/>
      </c>
      <c r="AGN296" s="39" t="str">
        <f t="shared" si="951"/>
        <v/>
      </c>
      <c r="AGO296" s="36" t="str">
        <f t="shared" si="952"/>
        <v/>
      </c>
      <c r="AGP296" s="36" t="str">
        <f t="shared" si="939"/>
        <v/>
      </c>
      <c r="AGQ296" s="39" t="str">
        <f t="shared" si="953"/>
        <v/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24</v>
      </c>
      <c r="B297" s="36"/>
      <c r="C297" s="37"/>
      <c r="D297" s="35"/>
      <c r="E297" s="35"/>
      <c r="F297" s="35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7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7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7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7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/>
      <c r="AGG297" s="43"/>
      <c r="AGH297" s="35"/>
      <c r="AGL297" s="36" t="str">
        <f t="shared" si="950"/>
        <v/>
      </c>
      <c r="AGM297" s="36" t="str">
        <f t="shared" si="938"/>
        <v/>
      </c>
      <c r="AGN297" s="39" t="str">
        <f t="shared" si="951"/>
        <v/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32" customFormat="1" x14ac:dyDescent="0.25">
      <c r="A298" s="31" t="s">
        <v>44</v>
      </c>
      <c r="C298" s="33"/>
      <c r="D298" s="33"/>
      <c r="E298" s="33"/>
      <c r="F298" s="34"/>
      <c r="G298" s="33"/>
      <c r="H298" s="33"/>
      <c r="I298" s="33"/>
      <c r="J298" s="34"/>
      <c r="K298" s="33"/>
      <c r="L298" s="33"/>
      <c r="M298" s="33"/>
      <c r="N298" s="34"/>
      <c r="O298" s="33"/>
      <c r="P298" s="33"/>
      <c r="Q298" s="33"/>
      <c r="R298" s="34"/>
      <c r="S298" s="33"/>
      <c r="T298" s="33"/>
      <c r="U298" s="33"/>
      <c r="V298" s="34"/>
      <c r="W298" s="33"/>
      <c r="X298" s="33"/>
      <c r="Y298" s="33"/>
      <c r="Z298" s="34"/>
      <c r="AA298" s="33"/>
      <c r="AB298" s="33"/>
      <c r="AC298" s="33"/>
      <c r="AD298" s="34"/>
      <c r="AE298" s="33"/>
      <c r="AF298" s="33"/>
      <c r="AG298" s="33"/>
      <c r="AH298" s="34"/>
      <c r="AI298" s="33"/>
      <c r="AJ298" s="33"/>
      <c r="AK298" s="33"/>
      <c r="AL298" s="34"/>
      <c r="AM298" s="33"/>
      <c r="AN298" s="33"/>
      <c r="AO298" s="33"/>
      <c r="AP298" s="34"/>
      <c r="AQ298" s="33"/>
      <c r="AR298" s="33"/>
      <c r="AS298" s="33"/>
      <c r="AT298" s="34"/>
      <c r="AU298" s="33"/>
      <c r="AV298" s="33"/>
      <c r="AW298" s="33"/>
      <c r="AX298" s="34"/>
      <c r="AY298" s="33"/>
      <c r="AZ298" s="33"/>
      <c r="BA298" s="33"/>
      <c r="BB298" s="34"/>
      <c r="BC298" s="33"/>
      <c r="BD298" s="33"/>
      <c r="BE298" s="33"/>
      <c r="BF298" s="34"/>
      <c r="BG298" s="33"/>
      <c r="BH298" s="33"/>
      <c r="BI298" s="33"/>
      <c r="BJ298" s="34"/>
      <c r="BK298" s="33"/>
      <c r="BL298" s="33"/>
      <c r="BM298" s="33"/>
      <c r="BN298" s="34"/>
      <c r="BO298" s="33"/>
      <c r="BP298" s="33"/>
      <c r="BQ298" s="33"/>
      <c r="BR298" s="34"/>
      <c r="BS298" s="33"/>
      <c r="BT298" s="33"/>
      <c r="BU298" s="33"/>
      <c r="BV298" s="34"/>
      <c r="BW298" s="33"/>
      <c r="BX298" s="33"/>
      <c r="BY298" s="33"/>
      <c r="BZ298" s="34"/>
      <c r="CA298" s="33"/>
      <c r="CB298" s="33"/>
      <c r="CC298" s="33"/>
      <c r="CD298" s="34"/>
      <c r="CE298" s="33"/>
      <c r="CF298" s="33"/>
      <c r="CG298" s="33"/>
      <c r="CH298" s="34"/>
      <c r="CI298" s="33"/>
      <c r="CJ298" s="33"/>
      <c r="CK298" s="33"/>
      <c r="CL298" s="34"/>
      <c r="CM298" s="33"/>
      <c r="CN298" s="33"/>
      <c r="CO298" s="33"/>
      <c r="CP298" s="34"/>
      <c r="CQ298" s="33"/>
      <c r="CR298" s="33"/>
      <c r="CS298" s="33"/>
      <c r="CT298" s="34"/>
      <c r="CU298" s="33"/>
      <c r="CV298" s="33"/>
      <c r="CW298" s="33"/>
      <c r="CX298" s="34"/>
      <c r="CY298" s="33"/>
      <c r="CZ298" s="33"/>
      <c r="DA298" s="33"/>
      <c r="DB298" s="34"/>
      <c r="DC298" s="33"/>
      <c r="DD298" s="33"/>
      <c r="DE298" s="33"/>
      <c r="DF298" s="34"/>
      <c r="DG298" s="33"/>
      <c r="DH298" s="33"/>
      <c r="DI298" s="33"/>
      <c r="DJ298" s="34"/>
      <c r="DK298" s="33"/>
      <c r="DL298" s="33"/>
      <c r="DM298" s="33"/>
      <c r="DN298" s="34"/>
      <c r="DO298" s="33"/>
      <c r="DP298" s="33"/>
      <c r="DQ298" s="33"/>
      <c r="DR298" s="34"/>
      <c r="DS298" s="33"/>
      <c r="DT298" s="33"/>
      <c r="DU298" s="33"/>
      <c r="DV298" s="34"/>
      <c r="DW298" s="33"/>
      <c r="DX298" s="33"/>
      <c r="DY298" s="33"/>
      <c r="DZ298" s="34"/>
      <c r="EA298" s="33"/>
      <c r="EB298" s="33"/>
      <c r="EC298" s="33"/>
      <c r="ED298" s="34"/>
      <c r="EE298" s="33"/>
      <c r="EF298" s="33"/>
      <c r="EG298" s="33"/>
      <c r="EH298" s="34"/>
      <c r="EI298" s="33"/>
      <c r="EJ298" s="33"/>
      <c r="EK298" s="33"/>
      <c r="EL298" s="34"/>
      <c r="EM298" s="33"/>
      <c r="EN298" s="33"/>
      <c r="EO298" s="33"/>
      <c r="EP298" s="34"/>
      <c r="EQ298" s="33"/>
      <c r="ER298" s="33"/>
      <c r="ES298" s="33"/>
      <c r="ET298" s="34"/>
      <c r="EU298" s="33"/>
      <c r="EV298" s="33"/>
      <c r="EW298" s="33"/>
      <c r="EX298" s="34"/>
      <c r="EY298" s="33"/>
      <c r="EZ298" s="33"/>
      <c r="FA298" s="33"/>
      <c r="FB298" s="34"/>
      <c r="FC298" s="33"/>
      <c r="FD298" s="33"/>
      <c r="FE298" s="33"/>
      <c r="FF298" s="34"/>
      <c r="FG298" s="33"/>
      <c r="FH298" s="33"/>
      <c r="FI298" s="33"/>
      <c r="FJ298" s="34"/>
      <c r="FK298" s="33"/>
      <c r="FL298" s="33"/>
      <c r="FM298" s="33"/>
      <c r="FN298" s="34"/>
      <c r="FO298" s="33"/>
      <c r="FP298" s="33"/>
      <c r="FQ298" s="33"/>
      <c r="FR298" s="34"/>
      <c r="FS298" s="33"/>
      <c r="FT298" s="33"/>
      <c r="FU298" s="33"/>
      <c r="FV298" s="34"/>
      <c r="FW298" s="33"/>
      <c r="FX298" s="33"/>
      <c r="FY298" s="33"/>
      <c r="FZ298" s="34"/>
      <c r="GA298" s="33"/>
      <c r="GB298" s="33"/>
      <c r="GC298" s="33"/>
      <c r="GD298" s="34"/>
      <c r="GE298" s="33"/>
      <c r="GF298" s="33"/>
      <c r="GG298" s="33"/>
      <c r="GH298" s="34"/>
      <c r="GI298" s="33"/>
      <c r="GJ298" s="33"/>
      <c r="GK298" s="33"/>
      <c r="GL298" s="34"/>
      <c r="GM298" s="33"/>
      <c r="GN298" s="33"/>
      <c r="GO298" s="33"/>
      <c r="GP298" s="34"/>
      <c r="GQ298" s="33"/>
      <c r="GR298" s="33"/>
      <c r="GS298" s="33"/>
      <c r="GT298" s="34"/>
      <c r="GU298" s="33"/>
      <c r="GV298" s="33"/>
      <c r="GW298" s="33"/>
      <c r="GX298" s="34"/>
      <c r="GY298" s="33"/>
      <c r="GZ298" s="33"/>
      <c r="HA298" s="33"/>
      <c r="HB298" s="34"/>
      <c r="HC298" s="33"/>
      <c r="HD298" s="33"/>
      <c r="HE298" s="33"/>
      <c r="HF298" s="34"/>
      <c r="HG298" s="33"/>
      <c r="HH298" s="33"/>
      <c r="HI298" s="33"/>
      <c r="HJ298" s="34"/>
      <c r="HK298" s="33"/>
      <c r="HL298" s="33"/>
      <c r="HM298" s="33"/>
      <c r="HN298" s="34"/>
      <c r="HO298" s="33"/>
      <c r="HP298" s="33"/>
      <c r="HQ298" s="33"/>
      <c r="HR298" s="34"/>
      <c r="HS298" s="33"/>
      <c r="HT298" s="33"/>
      <c r="HU298" s="33"/>
      <c r="HV298" s="34"/>
      <c r="HW298" s="33"/>
      <c r="HX298" s="33"/>
      <c r="HY298" s="33"/>
      <c r="HZ298" s="34"/>
      <c r="IA298" s="33"/>
      <c r="IB298" s="33"/>
      <c r="IC298" s="33"/>
      <c r="ID298" s="34"/>
      <c r="IE298" s="33"/>
      <c r="IF298" s="33"/>
      <c r="IG298" s="33"/>
      <c r="IH298" s="34"/>
      <c r="II298" s="33"/>
      <c r="IJ298" s="33"/>
      <c r="IK298" s="33"/>
      <c r="IL298" s="34"/>
      <c r="IM298" s="33"/>
      <c r="IN298" s="33"/>
      <c r="IO298" s="33"/>
      <c r="IP298" s="34"/>
      <c r="IQ298" s="33"/>
      <c r="IR298" s="33"/>
      <c r="IS298" s="33"/>
      <c r="IT298" s="34"/>
      <c r="IU298" s="33"/>
      <c r="IV298" s="33"/>
      <c r="IW298" s="33"/>
      <c r="IX298" s="34"/>
      <c r="IY298" s="33"/>
      <c r="IZ298" s="33"/>
      <c r="JA298" s="33"/>
      <c r="JB298" s="34"/>
      <c r="JC298" s="33"/>
      <c r="JD298" s="33"/>
      <c r="JE298" s="33"/>
      <c r="JF298" s="34"/>
      <c r="JG298" s="33"/>
      <c r="JH298" s="33"/>
      <c r="JI298" s="33"/>
      <c r="JJ298" s="34"/>
      <c r="JK298" s="33"/>
      <c r="JL298" s="33"/>
      <c r="JM298" s="33"/>
      <c r="JN298" s="34"/>
      <c r="JO298" s="33"/>
      <c r="JP298" s="33"/>
      <c r="JQ298" s="33"/>
      <c r="JR298" s="34"/>
      <c r="JS298" s="33"/>
      <c r="JT298" s="33"/>
      <c r="JU298" s="33"/>
      <c r="JV298" s="34"/>
      <c r="JW298" s="33"/>
      <c r="JX298" s="33"/>
      <c r="JY298" s="33"/>
      <c r="JZ298" s="34"/>
      <c r="KA298" s="33"/>
      <c r="KB298" s="33"/>
      <c r="KC298" s="33"/>
      <c r="KD298" s="34"/>
      <c r="KE298" s="33"/>
      <c r="KF298" s="33"/>
      <c r="KG298" s="33"/>
      <c r="KH298" s="34"/>
      <c r="KI298" s="33"/>
      <c r="KJ298" s="33"/>
      <c r="KK298" s="33"/>
      <c r="KL298" s="34"/>
      <c r="KM298" s="33"/>
      <c r="KN298" s="33"/>
      <c r="KO298" s="33"/>
      <c r="KP298" s="34"/>
      <c r="KQ298" s="33"/>
      <c r="KR298" s="33"/>
      <c r="KS298" s="33"/>
      <c r="KT298" s="34"/>
      <c r="KU298" s="33"/>
      <c r="KV298" s="33"/>
      <c r="KW298" s="33"/>
      <c r="KX298" s="34"/>
      <c r="KY298" s="33"/>
      <c r="KZ298" s="33"/>
      <c r="LA298" s="33"/>
      <c r="LB298" s="34"/>
      <c r="LC298" s="33"/>
      <c r="LD298" s="33"/>
      <c r="LE298" s="33"/>
      <c r="LF298" s="34"/>
      <c r="LG298" s="33"/>
      <c r="LH298" s="33"/>
      <c r="LI298" s="33"/>
      <c r="LJ298" s="34"/>
      <c r="LK298" s="33"/>
      <c r="LL298" s="33"/>
      <c r="LM298" s="33"/>
      <c r="LN298" s="34"/>
      <c r="LO298" s="33"/>
      <c r="LP298" s="33"/>
      <c r="LQ298" s="33"/>
      <c r="LR298" s="34"/>
      <c r="LS298" s="33"/>
      <c r="LT298" s="33"/>
      <c r="LU298" s="33"/>
      <c r="LV298" s="34"/>
      <c r="LW298" s="33"/>
      <c r="LX298" s="33"/>
      <c r="LY298" s="33"/>
      <c r="LZ298" s="34"/>
      <c r="MA298" s="33"/>
      <c r="MB298" s="33"/>
      <c r="MC298" s="33"/>
      <c r="MD298" s="34"/>
      <c r="ME298" s="33"/>
      <c r="MF298" s="33"/>
      <c r="MG298" s="33"/>
      <c r="MH298" s="34"/>
      <c r="MI298" s="33"/>
      <c r="MJ298" s="33"/>
      <c r="MK298" s="33"/>
      <c r="ML298" s="34"/>
      <c r="MM298" s="33"/>
      <c r="MN298" s="33"/>
      <c r="MO298" s="33"/>
      <c r="MP298" s="34"/>
      <c r="MQ298" s="33"/>
      <c r="MR298" s="33"/>
      <c r="MS298" s="33"/>
      <c r="MT298" s="34"/>
      <c r="MU298" s="33"/>
      <c r="MV298" s="33"/>
      <c r="MW298" s="33"/>
      <c r="MX298" s="34"/>
      <c r="MY298" s="33"/>
      <c r="MZ298" s="33"/>
      <c r="NA298" s="33"/>
      <c r="NB298" s="34"/>
      <c r="NC298" s="33"/>
      <c r="ND298" s="33"/>
      <c r="NE298" s="33"/>
      <c r="NF298" s="34"/>
      <c r="NG298" s="33"/>
      <c r="NH298" s="33"/>
      <c r="NI298" s="33"/>
      <c r="NJ298" s="34"/>
      <c r="NK298" s="33"/>
      <c r="NL298" s="33"/>
      <c r="NM298" s="33"/>
      <c r="NN298" s="34"/>
      <c r="NO298" s="33"/>
      <c r="NP298" s="33"/>
      <c r="NQ298" s="33"/>
      <c r="NR298" s="34"/>
      <c r="NS298" s="33"/>
      <c r="NT298" s="33"/>
      <c r="NU298" s="33"/>
      <c r="NV298" s="34"/>
      <c r="NW298" s="33"/>
      <c r="NX298" s="33"/>
      <c r="NY298" s="33"/>
      <c r="NZ298" s="34"/>
      <c r="OA298" s="33"/>
      <c r="OB298" s="33"/>
      <c r="OC298" s="33"/>
      <c r="OD298" s="34"/>
      <c r="OE298" s="33"/>
      <c r="OF298" s="33"/>
      <c r="OG298" s="33"/>
      <c r="OH298" s="34"/>
      <c r="OI298" s="33"/>
      <c r="OJ298" s="33"/>
      <c r="OK298" s="33"/>
      <c r="OL298" s="34"/>
      <c r="OM298" s="33"/>
      <c r="ON298" s="33"/>
      <c r="OO298" s="33"/>
      <c r="OP298" s="34"/>
      <c r="OQ298" s="33"/>
      <c r="OR298" s="33"/>
      <c r="OS298" s="33"/>
      <c r="OT298" s="34"/>
      <c r="OU298" s="33"/>
      <c r="OV298" s="33"/>
      <c r="OW298" s="33"/>
      <c r="OX298" s="34"/>
      <c r="OY298" s="33"/>
      <c r="OZ298" s="33"/>
      <c r="PA298" s="33"/>
      <c r="PB298" s="34"/>
      <c r="PC298" s="33"/>
      <c r="PD298" s="33"/>
      <c r="PE298" s="33"/>
      <c r="PF298" s="34"/>
      <c r="PG298" s="33"/>
      <c r="PH298" s="33"/>
      <c r="PI298" s="33"/>
      <c r="PJ298" s="34"/>
      <c r="PK298" s="33"/>
      <c r="PL298" s="33"/>
      <c r="PM298" s="33"/>
      <c r="PN298" s="34"/>
      <c r="PO298" s="33"/>
      <c r="PP298" s="33"/>
      <c r="PQ298" s="33"/>
      <c r="PR298" s="34"/>
      <c r="PS298" s="33"/>
      <c r="PT298" s="33"/>
      <c r="PU298" s="33"/>
      <c r="PV298" s="34"/>
      <c r="PW298" s="33"/>
      <c r="PX298" s="33"/>
      <c r="PY298" s="33"/>
      <c r="PZ298" s="34"/>
      <c r="QA298" s="33"/>
      <c r="QB298" s="33"/>
      <c r="QC298" s="33"/>
      <c r="QD298" s="34"/>
      <c r="QE298" s="33"/>
      <c r="QF298" s="33"/>
      <c r="QG298" s="33"/>
      <c r="QH298" s="34"/>
      <c r="QI298" s="33"/>
      <c r="QJ298" s="33"/>
      <c r="QK298" s="33"/>
      <c r="QL298" s="34"/>
      <c r="QM298" s="33"/>
      <c r="QN298" s="33"/>
      <c r="QO298" s="33"/>
      <c r="QP298" s="34"/>
      <c r="QQ298" s="33"/>
      <c r="QR298" s="33"/>
      <c r="QS298" s="33"/>
      <c r="QT298" s="34"/>
      <c r="QU298" s="33"/>
      <c r="QV298" s="33"/>
      <c r="QW298" s="33"/>
      <c r="QX298" s="34"/>
      <c r="QY298" s="33"/>
      <c r="QZ298" s="33"/>
      <c r="RA298" s="33"/>
      <c r="RB298" s="34"/>
      <c r="RC298" s="33"/>
      <c r="RD298" s="33"/>
      <c r="RE298" s="33"/>
      <c r="RF298" s="34"/>
      <c r="RG298" s="33"/>
      <c r="RH298" s="33"/>
      <c r="RI298" s="33"/>
      <c r="RJ298" s="34"/>
      <c r="RK298" s="33"/>
      <c r="RL298" s="33"/>
      <c r="RM298" s="33"/>
      <c r="RN298" s="34"/>
      <c r="RO298" s="33"/>
      <c r="RP298" s="33"/>
      <c r="RQ298" s="33"/>
      <c r="RR298" s="34"/>
      <c r="RS298" s="33"/>
      <c r="RT298" s="33"/>
      <c r="RU298" s="33"/>
      <c r="RV298" s="34"/>
      <c r="RW298" s="33"/>
      <c r="RX298" s="33"/>
      <c r="RY298" s="33"/>
      <c r="RZ298" s="34"/>
      <c r="SA298" s="33"/>
      <c r="SB298" s="33"/>
      <c r="SC298" s="33"/>
      <c r="SD298" s="34"/>
      <c r="SE298" s="33"/>
      <c r="SF298" s="33"/>
      <c r="SG298" s="33"/>
      <c r="SH298" s="34"/>
      <c r="SI298" s="33"/>
      <c r="SJ298" s="33"/>
      <c r="SK298" s="33"/>
      <c r="SL298" s="34"/>
      <c r="SM298" s="33"/>
      <c r="SN298" s="33"/>
      <c r="SO298" s="33"/>
      <c r="SP298" s="34"/>
      <c r="SQ298" s="33"/>
      <c r="SR298" s="33"/>
      <c r="SS298" s="33"/>
      <c r="ST298" s="34"/>
      <c r="SU298" s="33"/>
      <c r="SV298" s="33"/>
      <c r="SW298" s="33"/>
      <c r="SX298" s="34"/>
      <c r="SY298" s="33"/>
      <c r="SZ298" s="33"/>
      <c r="TA298" s="33"/>
      <c r="TB298" s="34"/>
      <c r="TC298" s="33"/>
      <c r="TD298" s="33"/>
      <c r="TE298" s="33"/>
      <c r="TF298" s="34"/>
      <c r="TG298" s="33"/>
      <c r="TH298" s="33"/>
      <c r="TI298" s="33"/>
      <c r="TJ298" s="34"/>
      <c r="TK298" s="33"/>
      <c r="TL298" s="33"/>
      <c r="TM298" s="33"/>
      <c r="TN298" s="34"/>
      <c r="TO298" s="33"/>
      <c r="TP298" s="33"/>
      <c r="TQ298" s="33"/>
      <c r="TR298" s="34"/>
      <c r="TS298" s="33"/>
      <c r="TT298" s="33"/>
      <c r="TU298" s="33"/>
      <c r="TV298" s="34"/>
      <c r="TW298" s="33"/>
      <c r="TX298" s="33"/>
      <c r="TY298" s="33"/>
      <c r="TZ298" s="34"/>
      <c r="UA298" s="33"/>
      <c r="UB298" s="33"/>
      <c r="UC298" s="33"/>
      <c r="UD298" s="34"/>
      <c r="UE298" s="33"/>
      <c r="UF298" s="33"/>
      <c r="UG298" s="33"/>
      <c r="UH298" s="34"/>
      <c r="UI298" s="33"/>
      <c r="UJ298" s="33"/>
      <c r="UK298" s="33"/>
      <c r="UL298" s="34"/>
      <c r="UM298" s="33"/>
      <c r="UN298" s="33"/>
      <c r="UO298" s="33"/>
      <c r="UP298" s="34"/>
      <c r="UQ298" s="33"/>
      <c r="UR298" s="33"/>
      <c r="US298" s="33"/>
      <c r="UT298" s="34"/>
      <c r="UU298" s="33"/>
      <c r="UV298" s="33"/>
      <c r="UW298" s="33"/>
      <c r="UX298" s="34"/>
      <c r="UY298" s="33"/>
      <c r="UZ298" s="33"/>
      <c r="VA298" s="33"/>
      <c r="VB298" s="34"/>
      <c r="VC298" s="33"/>
      <c r="VD298" s="33"/>
      <c r="VE298" s="33"/>
      <c r="VF298" s="34"/>
      <c r="VG298" s="33"/>
      <c r="VH298" s="33"/>
      <c r="VI298" s="33"/>
      <c r="VJ298" s="34"/>
      <c r="VK298" s="33"/>
      <c r="VL298" s="33"/>
      <c r="VM298" s="33"/>
      <c r="VN298" s="34"/>
      <c r="VO298" s="33"/>
      <c r="VP298" s="33"/>
      <c r="VQ298" s="33"/>
      <c r="VR298" s="34"/>
      <c r="VS298" s="33"/>
      <c r="VT298" s="33"/>
      <c r="VU298" s="33"/>
      <c r="VV298" s="34"/>
      <c r="VW298" s="33"/>
      <c r="VX298" s="33"/>
      <c r="VY298" s="33"/>
      <c r="VZ298" s="34"/>
      <c r="WA298" s="33"/>
      <c r="WB298" s="33"/>
      <c r="WC298" s="33"/>
      <c r="WD298" s="34"/>
      <c r="WE298" s="33"/>
      <c r="WF298" s="33"/>
      <c r="WG298" s="33"/>
      <c r="WH298" s="34"/>
      <c r="WI298" s="33"/>
      <c r="WJ298" s="33"/>
      <c r="WK298" s="33"/>
      <c r="WL298" s="34"/>
      <c r="WM298" s="33"/>
      <c r="WN298" s="33"/>
      <c r="WO298" s="33"/>
      <c r="WP298" s="34"/>
      <c r="WQ298" s="33"/>
      <c r="WR298" s="33"/>
      <c r="WS298" s="33"/>
      <c r="WT298" s="34"/>
      <c r="WU298" s="33"/>
      <c r="WV298" s="33"/>
      <c r="WW298" s="33"/>
      <c r="WX298" s="34"/>
      <c r="WY298" s="33"/>
      <c r="WZ298" s="33"/>
      <c r="XA298" s="33"/>
      <c r="XB298" s="34"/>
      <c r="XC298" s="33"/>
      <c r="XD298" s="33"/>
      <c r="XE298" s="33"/>
      <c r="XF298" s="34"/>
      <c r="XG298" s="33"/>
      <c r="XH298" s="33"/>
      <c r="XI298" s="33"/>
      <c r="XJ298" s="34"/>
      <c r="XK298" s="33"/>
      <c r="XL298" s="33"/>
      <c r="XM298" s="33"/>
      <c r="XN298" s="34"/>
      <c r="XO298" s="33"/>
      <c r="XP298" s="33"/>
      <c r="XQ298" s="33"/>
      <c r="XR298" s="34"/>
      <c r="XS298" s="33"/>
      <c r="XT298" s="33"/>
      <c r="XU298" s="33"/>
      <c r="XV298" s="34"/>
      <c r="XW298" s="33"/>
      <c r="XX298" s="33"/>
      <c r="XY298" s="33"/>
      <c r="XZ298" s="34"/>
      <c r="YA298" s="33"/>
      <c r="YB298" s="33"/>
      <c r="YC298" s="33"/>
      <c r="YD298" s="34"/>
      <c r="YE298" s="33"/>
      <c r="YF298" s="33"/>
      <c r="YG298" s="33"/>
      <c r="YH298" s="34"/>
      <c r="YI298" s="33"/>
      <c r="YJ298" s="33"/>
      <c r="YK298" s="33"/>
      <c r="YL298" s="34"/>
      <c r="YM298" s="33"/>
      <c r="YN298" s="33"/>
      <c r="YO298" s="33"/>
      <c r="YP298" s="34"/>
      <c r="YQ298" s="33"/>
      <c r="YR298" s="33"/>
      <c r="YS298" s="33"/>
      <c r="YT298" s="34"/>
      <c r="YU298" s="33"/>
      <c r="YV298" s="33"/>
      <c r="YW298" s="33"/>
      <c r="YX298" s="34"/>
      <c r="YY298" s="33"/>
      <c r="YZ298" s="33"/>
      <c r="ZA298" s="33"/>
      <c r="ZB298" s="34"/>
      <c r="ZC298" s="33"/>
      <c r="ZD298" s="33"/>
      <c r="ZE298" s="33"/>
      <c r="ZF298" s="34"/>
      <c r="ZG298" s="33"/>
      <c r="ZH298" s="33"/>
      <c r="ZI298" s="33"/>
      <c r="ZJ298" s="34"/>
      <c r="ZK298" s="33"/>
      <c r="ZL298" s="33"/>
      <c r="ZM298" s="33"/>
      <c r="ZN298" s="34"/>
      <c r="ZO298" s="33"/>
      <c r="ZP298" s="33"/>
      <c r="ZQ298" s="33"/>
      <c r="ZR298" s="34"/>
      <c r="ZS298" s="33"/>
      <c r="ZT298" s="33"/>
      <c r="ZU298" s="33"/>
      <c r="ZV298" s="34"/>
      <c r="ZW298" s="33"/>
      <c r="ZX298" s="33"/>
      <c r="ZY298" s="33"/>
      <c r="ZZ298" s="34"/>
      <c r="AAA298" s="33"/>
      <c r="AAB298" s="33"/>
      <c r="AAC298" s="33"/>
      <c r="AAD298" s="34"/>
      <c r="AAE298" s="33"/>
      <c r="AAF298" s="33"/>
      <c r="AAG298" s="33"/>
      <c r="AAH298" s="34"/>
      <c r="AAI298" s="33"/>
      <c r="AAJ298" s="33"/>
      <c r="AAK298" s="33"/>
      <c r="AAL298" s="34"/>
      <c r="AAM298" s="33"/>
      <c r="AAN298" s="33"/>
      <c r="AAO298" s="33"/>
      <c r="AAP298" s="34"/>
      <c r="AAQ298" s="33"/>
      <c r="AAR298" s="33"/>
      <c r="AAS298" s="33"/>
      <c r="AAT298" s="34"/>
      <c r="AAU298" s="33"/>
      <c r="AAV298" s="33"/>
      <c r="AAW298" s="33"/>
      <c r="AAX298" s="34"/>
      <c r="AAY298" s="33"/>
      <c r="AAZ298" s="33"/>
      <c r="ABA298" s="33"/>
      <c r="ABB298" s="34"/>
      <c r="ABC298" s="33"/>
      <c r="ABD298" s="33"/>
      <c r="ABE298" s="33"/>
      <c r="ABF298" s="34"/>
      <c r="ABG298" s="33"/>
      <c r="ABH298" s="33"/>
      <c r="ABI298" s="33"/>
      <c r="ABJ298" s="34"/>
      <c r="ABK298" s="33"/>
      <c r="ABL298" s="33"/>
      <c r="ABM298" s="33"/>
      <c r="ABN298" s="34"/>
      <c r="ABO298" s="33"/>
      <c r="ABP298" s="33"/>
      <c r="ABQ298" s="33"/>
      <c r="ABR298" s="34"/>
      <c r="ABS298" s="33"/>
      <c r="ABT298" s="33"/>
      <c r="ABU298" s="33"/>
      <c r="ABV298" s="34"/>
      <c r="ABW298" s="33"/>
      <c r="ABX298" s="33"/>
      <c r="ABY298" s="33"/>
      <c r="ABZ298" s="34"/>
      <c r="ACA298" s="33"/>
      <c r="ACB298" s="33"/>
      <c r="ACC298" s="33"/>
      <c r="ACD298" s="34"/>
      <c r="ACE298" s="33"/>
      <c r="ACF298" s="33"/>
      <c r="ACG298" s="33"/>
      <c r="ACH298" s="34"/>
      <c r="ACI298" s="33"/>
      <c r="ACJ298" s="33"/>
      <c r="ACK298" s="33"/>
      <c r="ACL298" s="34"/>
      <c r="ACM298" s="33"/>
      <c r="ACN298" s="33"/>
      <c r="ACO298" s="33"/>
      <c r="ACP298" s="34"/>
      <c r="ACQ298" s="33"/>
      <c r="ACR298" s="33"/>
      <c r="ACS298" s="33"/>
      <c r="ACT298" s="34"/>
      <c r="ACU298" s="33"/>
      <c r="ACV298" s="33"/>
      <c r="ACW298" s="33"/>
      <c r="ACX298" s="34"/>
      <c r="ACY298" s="33"/>
      <c r="ACZ298" s="33"/>
      <c r="ADA298" s="33"/>
      <c r="ADB298" s="34"/>
      <c r="ADC298" s="33"/>
      <c r="ADD298" s="33"/>
      <c r="ADE298" s="33"/>
      <c r="ADF298" s="34"/>
      <c r="ADG298" s="33"/>
      <c r="ADH298" s="33"/>
      <c r="ADI298" s="33"/>
      <c r="ADJ298" s="34"/>
      <c r="ADK298" s="33"/>
      <c r="ADL298" s="33"/>
      <c r="ADM298" s="33"/>
      <c r="ADN298" s="34"/>
      <c r="ADO298" s="33"/>
      <c r="ADP298" s="33"/>
      <c r="ADQ298" s="33"/>
      <c r="ADR298" s="34"/>
      <c r="ADS298" s="33"/>
      <c r="ADT298" s="33"/>
      <c r="ADU298" s="33"/>
      <c r="ADV298" s="34"/>
      <c r="ADW298" s="33"/>
      <c r="ADX298" s="33"/>
      <c r="ADY298" s="33"/>
      <c r="ADZ298" s="34"/>
      <c r="AEA298" s="33"/>
      <c r="AEB298" s="33"/>
      <c r="AEC298" s="33"/>
      <c r="AED298" s="34"/>
      <c r="AEE298" s="33"/>
      <c r="AEF298" s="33"/>
      <c r="AEG298" s="33"/>
      <c r="AEH298" s="34"/>
      <c r="AEI298" s="33"/>
      <c r="AEJ298" s="33"/>
      <c r="AEK298" s="33"/>
      <c r="AEL298" s="34"/>
      <c r="AEM298" s="33"/>
      <c r="AEN298" s="33"/>
      <c r="AEO298" s="33"/>
      <c r="AEP298" s="34"/>
      <c r="AEQ298" s="33"/>
      <c r="AER298" s="33"/>
      <c r="AES298" s="33"/>
      <c r="AET298" s="34"/>
      <c r="AEU298" s="33"/>
      <c r="AEV298" s="33"/>
      <c r="AEW298" s="33"/>
      <c r="AEX298" s="34"/>
      <c r="AEY298" s="33"/>
      <c r="AEZ298" s="33"/>
      <c r="AFA298" s="33"/>
      <c r="AFB298" s="34"/>
      <c r="AFC298" s="33"/>
      <c r="AFD298" s="33"/>
      <c r="AFE298" s="33"/>
      <c r="AFF298" s="34"/>
      <c r="AFG298" s="33"/>
      <c r="AFH298" s="33"/>
      <c r="AFI298" s="33"/>
      <c r="AFJ298" s="34"/>
      <c r="AFK298" s="33"/>
      <c r="AFL298" s="33"/>
      <c r="AFM298" s="33"/>
      <c r="AFN298" s="34"/>
      <c r="AFO298" s="33"/>
      <c r="AFP298" s="33"/>
      <c r="AFQ298" s="33"/>
      <c r="AFR298" s="34"/>
      <c r="AFS298" s="33"/>
      <c r="AFT298" s="33"/>
      <c r="AFU298" s="33"/>
      <c r="AFV298" s="34"/>
      <c r="AFW298" s="33"/>
      <c r="AFX298" s="33"/>
      <c r="AFY298" s="33"/>
      <c r="AFZ298" s="34"/>
      <c r="AGA298" s="33"/>
      <c r="AGB298" s="33"/>
      <c r="AGC298" s="33"/>
      <c r="AGD298" s="34"/>
      <c r="AGE298" s="33"/>
      <c r="AGF298" s="33"/>
      <c r="AGG298" s="33"/>
      <c r="AGH298" s="33"/>
      <c r="AGI298" s="33"/>
      <c r="AGJ298" s="34"/>
      <c r="AGK298" s="33"/>
      <c r="AGL298" s="33"/>
      <c r="AGM298" s="33"/>
      <c r="AGN298" s="33"/>
      <c r="AGO298" s="34"/>
      <c r="AGP298" s="34"/>
      <c r="AGQ298" s="33"/>
      <c r="AGR298" s="33"/>
      <c r="AGS298" s="33"/>
      <c r="AGT298" s="33"/>
      <c r="AGU298" s="34"/>
      <c r="AGV298" s="34"/>
      <c r="AGW298" s="33"/>
      <c r="AGX298" s="33"/>
      <c r="AGY298" s="33"/>
      <c r="AGZ298" s="33"/>
      <c r="AHA298" s="34"/>
      <c r="AHB298" s="34"/>
      <c r="AHC298" s="33"/>
      <c r="AHD298" s="33"/>
      <c r="AHE298" s="33"/>
      <c r="AHF298" s="33"/>
      <c r="AHG298" s="34"/>
      <c r="AHH298" s="34"/>
      <c r="AHI298" s="33"/>
      <c r="AHJ298" s="33"/>
      <c r="AHK298" s="33"/>
      <c r="AHL298" s="33"/>
      <c r="AHM298" s="34"/>
      <c r="AHN298" s="34"/>
      <c r="AHO298" s="33"/>
      <c r="AHP298" s="33"/>
      <c r="AHQ298" s="33"/>
      <c r="AHR298" s="34"/>
      <c r="AHS298" s="33"/>
      <c r="AHT298" s="33"/>
      <c r="AHU298" s="33"/>
      <c r="AHV298" s="34"/>
      <c r="AHW298" s="33"/>
      <c r="AHX298" s="33"/>
      <c r="AHY298" s="33"/>
      <c r="AHZ298" s="34"/>
      <c r="AIA298" s="33"/>
      <c r="AIB298" s="33"/>
      <c r="AIC298" s="33"/>
      <c r="AID298" s="34"/>
      <c r="AIE298" s="33"/>
      <c r="AIF298" s="33"/>
      <c r="AIG298" s="33"/>
      <c r="AIH298" s="34"/>
    </row>
    <row r="299" spans="1:918" s="5" customFormat="1" outlineLevel="1" x14ac:dyDescent="0.25">
      <c r="A299" s="35">
        <v>1</v>
      </c>
      <c r="B299" s="45" t="s">
        <v>65</v>
      </c>
      <c r="C299" s="37"/>
      <c r="D299" s="35"/>
      <c r="E299" s="35"/>
      <c r="F299" s="35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7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7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7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 t="str">
        <f>IF(COUNTIFS($C$7:$AGE$7,"="&amp;$AGK$5,$C299:$AGE299,"б")=0,"",COUNTIFS($C$7:$AGE$7,"="&amp;$AGK$5,$C299:$AGE299,"б"))</f>
        <v/>
      </c>
      <c r="AGG299" s="43" t="str">
        <f>IF(COUNTIFS($C$7:$AGE$7,"="&amp;$AGK$5,$C299:$AGE299,"у")=0,"",COUNTIFS($C$7:$AGE$7,"="&amp;$AGK$5,$C299:$AGE299,"у"))</f>
        <v/>
      </c>
      <c r="AGH299" s="35" t="str">
        <f t="shared" ref="AGH299:AGH319" si="971">IF(COUNTIFS($C$7:$AGE$7,"="&amp;$AGK$1,$C299:$AGE299,"н")=0,"",COUNTIFS($C$7:$AGE$7,"="&amp;$AGK$1,$C299:$AGE299,"н"))</f>
        <v/>
      </c>
      <c r="AGL299" s="36" t="str">
        <f>IF(COUNTIFS($C$6:$AGE$6,9,$C299:$AGE299,"б")=0,"",COUNTIFS($C$6:$AGE$6,9,$C299:$AGE299,"б"))</f>
        <v/>
      </c>
      <c r="AGM299" s="36" t="str">
        <f t="shared" ref="AGM299:AGM322" si="972">IF(COUNTIFS($C$6:$AGE$6,9,$C299:$AGE299,"у")=0,"",COUNTIFS($C$6:$AGE$6,9,$C299:$AGE299,"у"))</f>
        <v/>
      </c>
      <c r="AGN299" s="39" t="str">
        <f>IF(COUNTIFS($C$6:$AGE$6,9,$C299:$AGE299,"н")=0,"",COUNTIFS($C$6:$AGE$6,9,$C299:$AGE299,"н"))</f>
        <v/>
      </c>
      <c r="AGO299" s="36" t="str">
        <f>IF(COUNTIFS($C$6:$AGE$6,10,$C299:$AGE299,"б")=0,"",COUNTIFS($C$6:$AGE$6,10,$C299:$AGE299,"б"))</f>
        <v/>
      </c>
      <c r="AGP299" s="36" t="str">
        <f t="shared" ref="AGP299:AGP322" si="973">IF(COUNTIFS($C$6:$AGE$6,10,$C299:$AGE299,"у")=0,"",COUNTIFS($C$6:$AGE$6,10,$C299:$AGE299,"у"))</f>
        <v/>
      </c>
      <c r="AGQ299" s="39" t="str">
        <f>IF(COUNTIFS($C$6:$AGE$6,10,$C299:$AGE299,"н")=0,"",COUNTIFS($C$6:$AGE$6,10,$C299:$AGE299,"н"))</f>
        <v/>
      </c>
      <c r="AGR299" s="36" t="str">
        <f>IF(COUNTIFS($C$6:$AGE$6,11,$C299:$AGE299,"б")=0,"",COUNTIFS($C$6:$AGE$6,11,$C299:$AGE299,"б"))</f>
        <v/>
      </c>
      <c r="AGS299" s="36" t="str">
        <f t="shared" ref="AGS299:AGS322" si="974">IF(COUNTIFS($C$6:$AGE$6,11,$C299:$AGE299,"у")=0,"",COUNTIFS($C$6:$AGE$6,11,$C299:$AGE299,"у"))</f>
        <v/>
      </c>
      <c r="AGT299" s="39" t="str">
        <f>IF(COUNTIFS($C$6:$AGE$6,11,$C299:$AGE299,"н")=0,"",COUNTIFS($C$6:$AGE$6,11,$C299:$AGE299,"н"))</f>
        <v/>
      </c>
      <c r="AGU299" s="36" t="str">
        <f>IF(COUNTIFS($C$6:$AGE$6,12,$C299:$AGE299,"б")=0,"",COUNTIFS($C$6:$AGE$6,12,$C299:$AGE299,"б"))</f>
        <v/>
      </c>
      <c r="AGV299" s="36" t="str">
        <f t="shared" ref="AGV299:AGV322" si="975">IF(COUNTIFS($C$6:$AGE$6,12,$C299:$AGE299,"у")=0,"",COUNTIFS($C$6:$AGE$6,12,$C299:$AGE299,"у"))</f>
        <v/>
      </c>
      <c r="AGW299" s="39" t="str">
        <f>IF(COUNTIFS($C$6:$AGE$6,12,$C299:$AGE299,"н")=0,"",COUNTIFS($C$6:$AGE$6,12,$C299:$AGE299,"н"))</f>
        <v/>
      </c>
      <c r="AGX299" s="36" t="str">
        <f>IF(COUNTIFS($C$6:$AGE$6,1,$C299:$AGE299,"б")=0,"",COUNTIFS($C$6:$AGE$6,1,$C299:$AGE299,"б"))</f>
        <v/>
      </c>
      <c r="AGY299" s="36" t="str">
        <f t="shared" ref="AGY299:AGY322" si="976">IF(COUNTIFS($C$6:$AGE$6,1,$C299:$AGE299,"у")=0,"",COUNTIFS($C$6:$AGE$6,1,$C299:$AGE299,"у"))</f>
        <v/>
      </c>
      <c r="AGZ299" s="39" t="str">
        <f>IF(COUNTIFS($C$6:$AGE$6,1,$C299:$AGE299,"н")=0,"",COUNTIFS($C$6:$AGE$6,1,$C299:$AGE299,"н"))</f>
        <v/>
      </c>
      <c r="AHA299" s="36" t="str">
        <f>IF(COUNTIFS($C$6:$AGE$6,2,$C299:$AGE299,"б")=0,"",COUNTIFS($C$6:$AGE$6,2,$C299:$AGE299,"б"))</f>
        <v/>
      </c>
      <c r="AHB299" s="36" t="str">
        <f t="shared" ref="AHB299:AHB322" si="977">IF(COUNTIFS($C$6:$AGE$6,2,$C299:$AGE299,"у")=0,"",COUNTIFS($C$6:$AGE$6,2,$C299:$AGE299,"у"))</f>
        <v/>
      </c>
      <c r="AHC299" s="39" t="str">
        <f>IF(COUNTIFS($C$6:$AGE$6,2,$C299:$AGE299,"н")=0,"",COUNTIFS($C$6:$AGE$6,2,$C299:$AGE299,"н"))</f>
        <v/>
      </c>
      <c r="AHD299" s="36" t="str">
        <f>IF(COUNTIFS($C$6:$AGE$6,3,$C299:$AGE299,"б")=0,"",COUNTIFS($C$6:$AGE$6,3,$C299:$AGE299,"б"))</f>
        <v/>
      </c>
      <c r="AHE299" s="36" t="str">
        <f t="shared" ref="AHE299:AHE322" si="978">IF(COUNTIFS($C$6:$AGE$6,3,$C299:$AGE299,"у")=0,"",COUNTIFS($C$6:$AGE$6,3,$C299:$AGE299,"у"))</f>
        <v/>
      </c>
      <c r="AHF299" s="39" t="str">
        <f>IF(COUNTIFS($C$6:$AGE$6,3,$C299:$AGE299,"н")=0,"",COUNTIFS($C$6:$AGE$6,3,$C299:$AGE299,"н"))</f>
        <v/>
      </c>
      <c r="AHG299" s="36" t="str">
        <f>IF(COUNTIFS($C$6:$AGE$6,4,$C299:$AGE299,"б")=0,"",COUNTIFS($C$6:$AGE$6,4,$C299:$AGE299,"б"))</f>
        <v/>
      </c>
      <c r="AHH299" s="36" t="str">
        <f t="shared" ref="AHH299:AHH322" si="979">IF(COUNTIFS($C$6:$AGE$6,4,$C299:$AGE299,"у")=0,"",COUNTIFS($C$6:$AGE$6,4,$C299:$AGE299,"у"))</f>
        <v/>
      </c>
      <c r="AHI299" s="39" t="str">
        <f>IF(COUNTIFS($C$6:$AGE$6,4,$C299:$AGE299,"н")=0,"",COUNTIFS($C$6:$AGE$6,4,$C299:$AGE299,"н"))</f>
        <v/>
      </c>
      <c r="AHJ299" s="36" t="str">
        <f>IF(COUNTIFS($C$6:$AGE$6,5,$C299:$AGE299,"б")=0,"",COUNTIFS($C$6:$AGE$6,5,$C299:$AGE299,"б"))</f>
        <v/>
      </c>
      <c r="AHK299" s="36" t="str">
        <f t="shared" ref="AHK299:AHK322" si="980">IF(COUNTIFS($C$6:$AGE$6,5,$C299:$AGE299,"у")=0,"",COUNTIFS($C$6:$AGE$6,5,$C299:$AGE299,"у"))</f>
        <v/>
      </c>
      <c r="AHL299" s="39" t="str">
        <f>IF(COUNTIFS($C$6:$AGE$6,5,$C299:$AGE299,"н")=0,"",COUNTIFS($C$6:$AGE$6,5,$C299:$AGE299,"н"))</f>
        <v/>
      </c>
      <c r="AHM299" s="36" t="str">
        <f>IF(COUNTIFS($C$6:$AGE$6,6,$C299:$AGE299,"б")=0,"",COUNTIFS($C$6:$AGE$6,6,$C299:$AGE299,"б"))</f>
        <v/>
      </c>
      <c r="AHN299" s="36" t="str">
        <f t="shared" ref="AHN299:AHN322" si="981">IF(COUNTIFS($C$6:$AGE$6,6,$C299:$AGE299,"у")=0,"",COUNTIFS($C$6:$AGE$6,6,$C299:$AGE299,"у"))</f>
        <v/>
      </c>
      <c r="AHO299" s="39" t="str">
        <f>IF(COUNTIFS($C$6:$AGE$6,6,$C299:$AGE299,"н")=0,"",COUNTIFS($C$6:$AGE$6,6,$C299:$AGE299,"н"))</f>
        <v/>
      </c>
    </row>
    <row r="300" spans="1:918" s="5" customFormat="1" outlineLevel="1" x14ac:dyDescent="0.25">
      <c r="A300" s="35">
        <v>2</v>
      </c>
      <c r="B300" s="48" t="s">
        <v>170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 t="s">
        <v>397</v>
      </c>
      <c r="DT300" s="57" t="s">
        <v>397</v>
      </c>
      <c r="DU300" s="57" t="s">
        <v>397</v>
      </c>
      <c r="DV300" s="57" t="s">
        <v>397</v>
      </c>
      <c r="DW300" s="57" t="s">
        <v>397</v>
      </c>
      <c r="DX300" s="57" t="s">
        <v>397</v>
      </c>
      <c r="DY300" s="57" t="s">
        <v>397</v>
      </c>
      <c r="DZ300" s="57" t="s">
        <v>397</v>
      </c>
      <c r="EA300" s="57" t="s">
        <v>397</v>
      </c>
      <c r="EB300" s="57" t="s">
        <v>397</v>
      </c>
      <c r="EC300" s="57" t="s">
        <v>397</v>
      </c>
      <c r="ED300" s="57" t="s">
        <v>397</v>
      </c>
      <c r="EE300" s="57" t="s">
        <v>397</v>
      </c>
      <c r="EF300" s="57" t="s">
        <v>397</v>
      </c>
      <c r="EG300" s="57" t="s">
        <v>397</v>
      </c>
      <c r="EH300" s="57" t="s">
        <v>397</v>
      </c>
      <c r="EI300" s="57"/>
      <c r="EJ300" s="57"/>
      <c r="EK300" s="38"/>
      <c r="EL300" s="38"/>
      <c r="EM300" s="37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 t="str">
        <f t="shared" ref="AGF300:AGF319" si="982">IF(COUNTIFS($C$7:$AGE$7,"="&amp;$AGK$1,$C300:$AGE300,"б")=0,"",COUNTIFS($C$7:$AGE$7,"="&amp;$AGK$1,$C300:$AGE300,"б"))</f>
        <v/>
      </c>
      <c r="AGG300" s="43" t="str">
        <f t="shared" ref="AGG300:AGG319" si="983">IF(COUNTIFS($C$7:$AGE$7,"="&amp;$AGK$1,$C300:$AGE300,"у")=0,"",COUNTIFS($C$7:$AGE$7,"="&amp;$AGK$1,$C300:$AGE300,"у"))</f>
        <v/>
      </c>
      <c r="AGH300" s="35" t="str">
        <f t="shared" si="971"/>
        <v/>
      </c>
      <c r="AGL300" s="36" t="str">
        <f t="shared" ref="AGL300:AGL322" si="984">IF(COUNTIFS($C$6:$AGE$6,9,$C300:$AGE300,"б")=0,"",COUNTIFS($C$6:$AGE$6,9,$C300:$AGE300,"б"))</f>
        <v/>
      </c>
      <c r="AGM300" s="36" t="str">
        <f t="shared" si="972"/>
        <v/>
      </c>
      <c r="AGN300" s="39" t="str">
        <f t="shared" ref="AGN300:AGN322" si="985">IF(COUNTIFS($C$6:$AGE$6,9,$C300:$AGE300,"н")=0,"",COUNTIFS($C$6:$AGE$6,9,$C300:$AGE300,"н"))</f>
        <v/>
      </c>
      <c r="AGO300" s="36">
        <f t="shared" ref="AGO300:AGO322" si="986">IF(COUNTIFS($C$6:$AGE$6,10,$C300:$AGE300,"б")=0,"",COUNTIFS($C$6:$AGE$6,10,$C300:$AGE300,"б"))</f>
        <v>16</v>
      </c>
      <c r="AGP300" s="36" t="str">
        <f t="shared" si="973"/>
        <v/>
      </c>
      <c r="AGQ300" s="39" t="str">
        <f t="shared" ref="AGQ300:AGQ322" si="987">IF(COUNTIFS($C$6:$AGE$6,10,$C300:$AGE300,"н")=0,"",COUNTIFS($C$6:$AGE$6,10,$C300:$AGE300,"н"))</f>
        <v/>
      </c>
      <c r="AGR300" s="36" t="str">
        <f t="shared" ref="AGR300:AGR322" si="988">IF(COUNTIFS($C$6:$AGE$6,11,$C300:$AGE300,"б")=0,"",COUNTIFS($C$6:$AGE$6,11,$C300:$AGE300,"б"))</f>
        <v/>
      </c>
      <c r="AGS300" s="36" t="str">
        <f t="shared" si="974"/>
        <v/>
      </c>
      <c r="AGT300" s="39" t="str">
        <f t="shared" ref="AGT300:AGT322" si="989">IF(COUNTIFS($C$6:$AGE$6,11,$C300:$AGE300,"н")=0,"",COUNTIFS($C$6:$AGE$6,11,$C300:$AGE300,"н"))</f>
        <v/>
      </c>
      <c r="AGU300" s="36" t="str">
        <f t="shared" ref="AGU300:AGU322" si="990">IF(COUNTIFS($C$6:$AGE$6,12,$C300:$AGE300,"б")=0,"",COUNTIFS($C$6:$AGE$6,12,$C300:$AGE300,"б"))</f>
        <v/>
      </c>
      <c r="AGV300" s="36" t="str">
        <f t="shared" si="975"/>
        <v/>
      </c>
      <c r="AGW300" s="39" t="str">
        <f t="shared" ref="AGW300:AGW322" si="991">IF(COUNTIFS($C$6:$AGE$6,12,$C300:$AGE300,"н")=0,"",COUNTIFS($C$6:$AGE$6,12,$C300:$AGE300,"н"))</f>
        <v/>
      </c>
      <c r="AGX300" s="36" t="str">
        <f t="shared" ref="AGX300:AGX322" si="992">IF(COUNTIFS($C$6:$AGE$6,1,$C300:$AGE300,"б")=0,"",COUNTIFS($C$6:$AGE$6,1,$C300:$AGE300,"б"))</f>
        <v/>
      </c>
      <c r="AGY300" s="36" t="str">
        <f t="shared" si="976"/>
        <v/>
      </c>
      <c r="AGZ300" s="39" t="str">
        <f t="shared" ref="AGZ300:AGZ322" si="993">IF(COUNTIFS($C$6:$AGE$6,1,$C300:$AGE300,"н")=0,"",COUNTIFS($C$6:$AGE$6,1,$C300:$AGE300,"н"))</f>
        <v/>
      </c>
      <c r="AHA300" s="36" t="str">
        <f t="shared" ref="AHA300:AHA322" si="994">IF(COUNTIFS($C$6:$AGE$6,2,$C300:$AGE300,"б")=0,"",COUNTIFS($C$6:$AGE$6,2,$C300:$AGE300,"б"))</f>
        <v/>
      </c>
      <c r="AHB300" s="36" t="str">
        <f t="shared" si="977"/>
        <v/>
      </c>
      <c r="AHC300" s="39" t="str">
        <f t="shared" ref="AHC300:AHC322" si="995">IF(COUNTIFS($C$6:$AGE$6,2,$C300:$AGE300,"н")=0,"",COUNTIFS($C$6:$AGE$6,2,$C300:$AGE300,"н"))</f>
        <v/>
      </c>
      <c r="AHD300" s="36" t="str">
        <f t="shared" ref="AHD300:AHD322" si="996">IF(COUNTIFS($C$6:$AGE$6,3,$C300:$AGE300,"б")=0,"",COUNTIFS($C$6:$AGE$6,3,$C300:$AGE300,"б"))</f>
        <v/>
      </c>
      <c r="AHE300" s="36" t="str">
        <f t="shared" si="978"/>
        <v/>
      </c>
      <c r="AHF300" s="39" t="str">
        <f t="shared" ref="AHF300:AHF322" si="997">IF(COUNTIFS($C$6:$AGE$6,3,$C300:$AGE300,"н")=0,"",COUNTIFS($C$6:$AGE$6,3,$C300:$AGE300,"н"))</f>
        <v/>
      </c>
      <c r="AHG300" s="36" t="str">
        <f t="shared" ref="AHG300:AHG322" si="998">IF(COUNTIFS($C$6:$AGE$6,4,$C300:$AGE300,"б")=0,"",COUNTIFS($C$6:$AGE$6,4,$C300:$AGE300,"б"))</f>
        <v/>
      </c>
      <c r="AHH300" s="36" t="str">
        <f t="shared" si="979"/>
        <v/>
      </c>
      <c r="AHI300" s="39" t="str">
        <f t="shared" ref="AHI300:AHI322" si="999">IF(COUNTIFS($C$6:$AGE$6,4,$C300:$AGE300,"н")=0,"",COUNTIFS($C$6:$AGE$6,4,$C300:$AGE300,"н"))</f>
        <v/>
      </c>
      <c r="AHJ300" s="36" t="str">
        <f t="shared" ref="AHJ300:AHJ322" si="1000">IF(COUNTIFS($C$6:$AGE$6,5,$C300:$AGE300,"б")=0,"",COUNTIFS($C$6:$AGE$6,5,$C300:$AGE300,"б"))</f>
        <v/>
      </c>
      <c r="AHK300" s="36" t="str">
        <f t="shared" si="980"/>
        <v/>
      </c>
      <c r="AHL300" s="39" t="str">
        <f t="shared" ref="AHL300:AHL322" si="1001">IF(COUNTIFS($C$6:$AGE$6,5,$C300:$AGE300,"н")=0,"",COUNTIFS($C$6:$AGE$6,5,$C300:$AGE300,"н"))</f>
        <v/>
      </c>
      <c r="AHM300" s="36" t="str">
        <f t="shared" ref="AHM300:AHM322" si="1002">IF(COUNTIFS($C$6:$AGE$6,6,$C300:$AGE300,"б")=0,"",COUNTIFS($C$6:$AGE$6,6,$C300:$AGE300,"б"))</f>
        <v/>
      </c>
      <c r="AHN300" s="36" t="str">
        <f t="shared" si="981"/>
        <v/>
      </c>
      <c r="AHO300" s="39" t="str">
        <f t="shared" ref="AHO300:AHO322" si="1003">IF(COUNTIFS($C$6:$AGE$6,6,$C300:$AGE300,"н")=0,"",COUNTIFS($C$6:$AGE$6,6,$C300:$AGE300,"н"))</f>
        <v/>
      </c>
    </row>
    <row r="301" spans="1:918" s="5" customFormat="1" outlineLevel="1" x14ac:dyDescent="0.25">
      <c r="A301" s="35">
        <f t="shared" ref="A301:A322" si="1004">A300+1</f>
        <v>3</v>
      </c>
      <c r="B301" s="48" t="s">
        <v>171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38"/>
      <c r="EL301" s="38"/>
      <c r="EM301" s="61"/>
      <c r="EN301" s="57" t="s">
        <v>397</v>
      </c>
      <c r="EO301" s="57" t="s">
        <v>397</v>
      </c>
      <c r="EP301" s="57" t="s">
        <v>408</v>
      </c>
      <c r="EQ301" s="57"/>
      <c r="ER301" s="57"/>
      <c r="ES301" s="57" t="s">
        <v>397</v>
      </c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/>
      <c r="FI301" s="57"/>
      <c r="FJ301" s="57"/>
      <c r="FK301" s="57" t="s">
        <v>386</v>
      </c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/>
      <c r="GB301" s="57"/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38"/>
      <c r="GR301" s="38"/>
      <c r="GS301" s="38"/>
      <c r="GT301" s="38"/>
      <c r="GU301" s="61"/>
      <c r="GV301" s="57"/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 t="str">
        <f t="shared" si="982"/>
        <v/>
      </c>
      <c r="AGG301" s="43" t="str">
        <f t="shared" si="983"/>
        <v/>
      </c>
      <c r="AGH301" s="35" t="str">
        <f t="shared" si="971"/>
        <v/>
      </c>
      <c r="AGL301" s="36" t="str">
        <f t="shared" si="984"/>
        <v/>
      </c>
      <c r="AGM301" s="36" t="str">
        <f t="shared" si="972"/>
        <v/>
      </c>
      <c r="AGN301" s="39" t="str">
        <f t="shared" si="985"/>
        <v/>
      </c>
      <c r="AGO301" s="36">
        <f t="shared" si="986"/>
        <v>3</v>
      </c>
      <c r="AGP301" s="36" t="str">
        <f t="shared" si="973"/>
        <v/>
      </c>
      <c r="AGQ301" s="39">
        <f t="shared" si="987"/>
        <v>1</v>
      </c>
      <c r="AGR301" s="36" t="str">
        <f t="shared" si="988"/>
        <v/>
      </c>
      <c r="AGS301" s="36" t="str">
        <f t="shared" si="974"/>
        <v/>
      </c>
      <c r="AGT301" s="39" t="str">
        <f t="shared" si="989"/>
        <v/>
      </c>
      <c r="AGU301" s="36" t="str">
        <f t="shared" si="990"/>
        <v/>
      </c>
      <c r="AGV301" s="36" t="str">
        <f t="shared" si="975"/>
        <v/>
      </c>
      <c r="AGW301" s="39" t="str">
        <f t="shared" si="991"/>
        <v/>
      </c>
      <c r="AGX301" s="36" t="str">
        <f t="shared" si="992"/>
        <v/>
      </c>
      <c r="AGY301" s="36" t="str">
        <f t="shared" si="976"/>
        <v/>
      </c>
      <c r="AGZ301" s="39" t="str">
        <f t="shared" si="993"/>
        <v/>
      </c>
      <c r="AHA301" s="36" t="str">
        <f t="shared" si="994"/>
        <v/>
      </c>
      <c r="AHB301" s="36" t="str">
        <f t="shared" si="977"/>
        <v/>
      </c>
      <c r="AHC301" s="39" t="str">
        <f t="shared" si="995"/>
        <v/>
      </c>
      <c r="AHD301" s="36" t="str">
        <f t="shared" si="996"/>
        <v/>
      </c>
      <c r="AHE301" s="36" t="str">
        <f t="shared" si="978"/>
        <v/>
      </c>
      <c r="AHF301" s="39" t="str">
        <f t="shared" si="997"/>
        <v/>
      </c>
      <c r="AHG301" s="36" t="str">
        <f t="shared" si="998"/>
        <v/>
      </c>
      <c r="AHH301" s="36" t="str">
        <f t="shared" si="979"/>
        <v/>
      </c>
      <c r="AHI301" s="39" t="str">
        <f t="shared" si="999"/>
        <v/>
      </c>
      <c r="AHJ301" s="36" t="str">
        <f t="shared" si="1000"/>
        <v/>
      </c>
      <c r="AHK301" s="36" t="str">
        <f t="shared" si="980"/>
        <v/>
      </c>
      <c r="AHL301" s="39" t="str">
        <f t="shared" si="1001"/>
        <v/>
      </c>
      <c r="AHM301" s="36" t="str">
        <f t="shared" si="1002"/>
        <v/>
      </c>
      <c r="AHN301" s="36" t="str">
        <f t="shared" si="981"/>
        <v/>
      </c>
      <c r="AHO301" s="39" t="str">
        <f t="shared" si="1003"/>
        <v/>
      </c>
    </row>
    <row r="302" spans="1:918" s="5" customFormat="1" outlineLevel="1" x14ac:dyDescent="0.25">
      <c r="A302" s="35">
        <f t="shared" si="1004"/>
        <v>4</v>
      </c>
      <c r="B302" s="48" t="s">
        <v>172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61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  <c r="IX302" s="57"/>
      <c r="IY302" s="57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 t="str">
        <f t="shared" si="982"/>
        <v/>
      </c>
      <c r="AGG302" s="43" t="str">
        <f t="shared" si="983"/>
        <v/>
      </c>
      <c r="AGH302" s="35" t="str">
        <f t="shared" si="971"/>
        <v/>
      </c>
      <c r="AGL302" s="36" t="str">
        <f t="shared" si="984"/>
        <v/>
      </c>
      <c r="AGM302" s="36" t="str">
        <f t="shared" si="972"/>
        <v/>
      </c>
      <c r="AGN302" s="39" t="str">
        <f t="shared" si="985"/>
        <v/>
      </c>
      <c r="AGO302" s="36" t="str">
        <f t="shared" si="986"/>
        <v/>
      </c>
      <c r="AGP302" s="36" t="str">
        <f t="shared" si="973"/>
        <v/>
      </c>
      <c r="AGQ302" s="39" t="str">
        <f t="shared" si="987"/>
        <v/>
      </c>
      <c r="AGR302" s="36" t="str">
        <f t="shared" si="988"/>
        <v/>
      </c>
      <c r="AGS302" s="36" t="str">
        <f t="shared" si="974"/>
        <v/>
      </c>
      <c r="AGT302" s="39" t="str">
        <f t="shared" si="989"/>
        <v/>
      </c>
      <c r="AGU302" s="36" t="str">
        <f t="shared" si="990"/>
        <v/>
      </c>
      <c r="AGV302" s="36" t="str">
        <f t="shared" si="975"/>
        <v/>
      </c>
      <c r="AGW302" s="39" t="str">
        <f t="shared" si="991"/>
        <v/>
      </c>
      <c r="AGX302" s="36" t="str">
        <f t="shared" si="992"/>
        <v/>
      </c>
      <c r="AGY302" s="36" t="str">
        <f t="shared" si="976"/>
        <v/>
      </c>
      <c r="AGZ302" s="39" t="str">
        <f t="shared" si="993"/>
        <v/>
      </c>
      <c r="AHA302" s="36" t="str">
        <f t="shared" si="994"/>
        <v/>
      </c>
      <c r="AHB302" s="36" t="str">
        <f t="shared" si="977"/>
        <v/>
      </c>
      <c r="AHC302" s="39" t="str">
        <f t="shared" si="995"/>
        <v/>
      </c>
      <c r="AHD302" s="36" t="str">
        <f t="shared" si="996"/>
        <v/>
      </c>
      <c r="AHE302" s="36" t="str">
        <f t="shared" si="978"/>
        <v/>
      </c>
      <c r="AHF302" s="39" t="str">
        <f t="shared" si="997"/>
        <v/>
      </c>
      <c r="AHG302" s="36" t="str">
        <f t="shared" si="998"/>
        <v/>
      </c>
      <c r="AHH302" s="36" t="str">
        <f t="shared" si="979"/>
        <v/>
      </c>
      <c r="AHI302" s="39" t="str">
        <f t="shared" si="999"/>
        <v/>
      </c>
      <c r="AHJ302" s="36" t="str">
        <f t="shared" si="1000"/>
        <v/>
      </c>
      <c r="AHK302" s="36" t="str">
        <f t="shared" si="980"/>
        <v/>
      </c>
      <c r="AHL302" s="39" t="str">
        <f t="shared" si="1001"/>
        <v/>
      </c>
      <c r="AHM302" s="36" t="str">
        <f t="shared" si="1002"/>
        <v/>
      </c>
      <c r="AHN302" s="36" t="str">
        <f t="shared" si="981"/>
        <v/>
      </c>
      <c r="AHO302" s="39" t="str">
        <f t="shared" si="1003"/>
        <v/>
      </c>
    </row>
    <row r="303" spans="1:918" s="5" customFormat="1" outlineLevel="1" x14ac:dyDescent="0.25">
      <c r="A303" s="35">
        <f t="shared" si="1004"/>
        <v>5</v>
      </c>
      <c r="B303" s="48" t="s">
        <v>173</v>
      </c>
      <c r="C303" s="37"/>
      <c r="D303" s="35"/>
      <c r="E303" s="35"/>
      <c r="F303" s="35"/>
      <c r="G303" s="57" t="s">
        <v>386</v>
      </c>
      <c r="H303" s="57" t="s">
        <v>386</v>
      </c>
      <c r="I303" s="57" t="s">
        <v>386</v>
      </c>
      <c r="J303" s="57"/>
      <c r="K303" s="57" t="s">
        <v>386</v>
      </c>
      <c r="L303" s="57" t="s">
        <v>386</v>
      </c>
      <c r="M303" s="57" t="s">
        <v>386</v>
      </c>
      <c r="N303" s="57"/>
      <c r="O303" s="57"/>
      <c r="P303" s="57" t="s">
        <v>386</v>
      </c>
      <c r="Q303" s="57" t="s">
        <v>386</v>
      </c>
      <c r="R303" s="57"/>
      <c r="S303" s="57" t="s">
        <v>386</v>
      </c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386</v>
      </c>
      <c r="GB303" s="57" t="s">
        <v>386</v>
      </c>
      <c r="GC303" s="57"/>
      <c r="GD303" s="57" t="s">
        <v>386</v>
      </c>
      <c r="GE303" s="57" t="s">
        <v>386</v>
      </c>
      <c r="GF303" s="57"/>
      <c r="GG303" s="57"/>
      <c r="GH303" s="57"/>
      <c r="GI303" s="57"/>
      <c r="GJ303" s="57"/>
      <c r="GK303" s="57"/>
      <c r="GL303" s="57"/>
      <c r="GM303" s="57" t="s">
        <v>386</v>
      </c>
      <c r="GN303" s="57"/>
      <c r="GO303" s="57"/>
      <c r="GP303" s="57" t="s">
        <v>386</v>
      </c>
      <c r="GQ303" s="38"/>
      <c r="GR303" s="38"/>
      <c r="GS303" s="38"/>
      <c r="GT303" s="38"/>
      <c r="GU303" s="61"/>
      <c r="GV303" s="57"/>
      <c r="GW303" s="57"/>
      <c r="GX303" s="57"/>
      <c r="GY303" s="57"/>
      <c r="GZ303" s="57"/>
      <c r="HA303" s="57"/>
      <c r="HB303" s="57"/>
      <c r="HC303" s="57" t="s">
        <v>386</v>
      </c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 t="str">
        <f t="shared" si="982"/>
        <v/>
      </c>
      <c r="AGG303" s="43" t="str">
        <f t="shared" si="983"/>
        <v/>
      </c>
      <c r="AGH303" s="35" t="str">
        <f t="shared" si="971"/>
        <v/>
      </c>
      <c r="AGL303" s="36" t="str">
        <f t="shared" si="984"/>
        <v/>
      </c>
      <c r="AGM303" s="36" t="str">
        <f t="shared" si="972"/>
        <v/>
      </c>
      <c r="AGN303" s="39">
        <f t="shared" si="985"/>
        <v>9</v>
      </c>
      <c r="AGO303" s="36" t="str">
        <f t="shared" si="986"/>
        <v/>
      </c>
      <c r="AGP303" s="36" t="str">
        <f t="shared" si="973"/>
        <v/>
      </c>
      <c r="AGQ303" s="39" t="str">
        <f t="shared" si="987"/>
        <v/>
      </c>
      <c r="AGR303" s="36" t="str">
        <f t="shared" si="988"/>
        <v/>
      </c>
      <c r="AGS303" s="36" t="str">
        <f t="shared" si="974"/>
        <v/>
      </c>
      <c r="AGT303" s="39">
        <f t="shared" si="989"/>
        <v>7</v>
      </c>
      <c r="AGU303" s="36" t="str">
        <f t="shared" si="990"/>
        <v/>
      </c>
      <c r="AGV303" s="36" t="str">
        <f t="shared" si="975"/>
        <v/>
      </c>
      <c r="AGW303" s="39" t="str">
        <f t="shared" si="991"/>
        <v/>
      </c>
      <c r="AGX303" s="36" t="str">
        <f t="shared" si="992"/>
        <v/>
      </c>
      <c r="AGY303" s="36" t="str">
        <f t="shared" si="976"/>
        <v/>
      </c>
      <c r="AGZ303" s="39" t="str">
        <f t="shared" si="993"/>
        <v/>
      </c>
      <c r="AHA303" s="36" t="str">
        <f t="shared" si="994"/>
        <v/>
      </c>
      <c r="AHB303" s="36" t="str">
        <f t="shared" si="977"/>
        <v/>
      </c>
      <c r="AHC303" s="39" t="str">
        <f t="shared" si="995"/>
        <v/>
      </c>
      <c r="AHD303" s="36" t="str">
        <f t="shared" si="996"/>
        <v/>
      </c>
      <c r="AHE303" s="36" t="str">
        <f t="shared" si="978"/>
        <v/>
      </c>
      <c r="AHF303" s="39" t="str">
        <f t="shared" si="997"/>
        <v/>
      </c>
      <c r="AHG303" s="36" t="str">
        <f t="shared" si="998"/>
        <v/>
      </c>
      <c r="AHH303" s="36" t="str">
        <f t="shared" si="979"/>
        <v/>
      </c>
      <c r="AHI303" s="39" t="str">
        <f t="shared" si="999"/>
        <v/>
      </c>
      <c r="AHJ303" s="36" t="str">
        <f t="shared" si="1000"/>
        <v/>
      </c>
      <c r="AHK303" s="36" t="str">
        <f t="shared" si="980"/>
        <v/>
      </c>
      <c r="AHL303" s="39" t="str">
        <f t="shared" si="1001"/>
        <v/>
      </c>
      <c r="AHM303" s="36" t="str">
        <f t="shared" si="1002"/>
        <v/>
      </c>
      <c r="AHN303" s="36" t="str">
        <f t="shared" si="981"/>
        <v/>
      </c>
      <c r="AHO303" s="39" t="str">
        <f t="shared" si="1003"/>
        <v/>
      </c>
    </row>
    <row r="304" spans="1:918" s="5" customFormat="1" outlineLevel="1" x14ac:dyDescent="0.25">
      <c r="A304" s="35">
        <f t="shared" si="1004"/>
        <v>6</v>
      </c>
      <c r="B304" s="48" t="s">
        <v>174</v>
      </c>
      <c r="C304" s="37"/>
      <c r="D304" s="35"/>
      <c r="E304" s="35"/>
      <c r="F304" s="35"/>
      <c r="G304" s="57" t="s">
        <v>397</v>
      </c>
      <c r="H304" s="57" t="s">
        <v>397</v>
      </c>
      <c r="I304" s="57" t="s">
        <v>397</v>
      </c>
      <c r="J304" s="57"/>
      <c r="K304" s="57" t="s">
        <v>397</v>
      </c>
      <c r="L304" s="57" t="s">
        <v>397</v>
      </c>
      <c r="M304" s="57" t="s">
        <v>397</v>
      </c>
      <c r="N304" s="57"/>
      <c r="O304" s="57"/>
      <c r="P304" s="57" t="s">
        <v>397</v>
      </c>
      <c r="Q304" s="57" t="s">
        <v>397</v>
      </c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 t="s">
        <v>386</v>
      </c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397</v>
      </c>
      <c r="EO304" s="57" t="s">
        <v>397</v>
      </c>
      <c r="EP304" s="57" t="s">
        <v>397</v>
      </c>
      <c r="EQ304" s="57"/>
      <c r="ER304" s="57"/>
      <c r="ES304" s="57" t="s">
        <v>397</v>
      </c>
      <c r="ET304" s="57"/>
      <c r="EU304" s="57"/>
      <c r="EV304" s="57"/>
      <c r="EW304" s="57"/>
      <c r="EX304" s="57"/>
      <c r="EY304" s="57"/>
      <c r="EZ304" s="57" t="s">
        <v>397</v>
      </c>
      <c r="FA304" s="57"/>
      <c r="FB304" s="57"/>
      <c r="FC304" s="57" t="s">
        <v>397</v>
      </c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/>
      <c r="FP304" s="57" t="s">
        <v>386</v>
      </c>
      <c r="FQ304" s="57"/>
      <c r="FR304" s="57"/>
      <c r="FS304" s="57" t="s">
        <v>386</v>
      </c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 t="s">
        <v>386</v>
      </c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38"/>
      <c r="GR304" s="38"/>
      <c r="GS304" s="38"/>
      <c r="GT304" s="38"/>
      <c r="GU304" s="61"/>
      <c r="GV304" s="57"/>
      <c r="GW304" s="57"/>
      <c r="GX304" s="57"/>
      <c r="GY304" s="57"/>
      <c r="GZ304" s="57"/>
      <c r="HA304" s="57"/>
      <c r="HB304" s="57"/>
      <c r="HC304" s="57" t="s">
        <v>386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/>
      <c r="IK304" s="57"/>
      <c r="IL304" s="57"/>
      <c r="IM304" s="57"/>
      <c r="IN304" s="57"/>
      <c r="IO304" s="57"/>
      <c r="IP304" s="57"/>
      <c r="IQ304" s="57"/>
      <c r="IR304" s="57"/>
      <c r="IS304" s="57"/>
      <c r="IT304" s="57"/>
      <c r="IU304" s="57"/>
      <c r="IV304" s="57"/>
      <c r="IW304" s="57"/>
      <c r="IX304" s="57"/>
      <c r="IY304" s="57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 t="str">
        <f t="shared" si="982"/>
        <v/>
      </c>
      <c r="AGG304" s="43" t="str">
        <f t="shared" si="983"/>
        <v/>
      </c>
      <c r="AGH304" s="35" t="str">
        <f t="shared" si="971"/>
        <v/>
      </c>
      <c r="AGL304" s="36">
        <f t="shared" si="984"/>
        <v>8</v>
      </c>
      <c r="AGM304" s="36" t="str">
        <f t="shared" si="972"/>
        <v/>
      </c>
      <c r="AGN304" s="39">
        <f t="shared" si="985"/>
        <v>1</v>
      </c>
      <c r="AGO304" s="36">
        <f t="shared" si="986"/>
        <v>6</v>
      </c>
      <c r="AGP304" s="36" t="str">
        <f t="shared" si="973"/>
        <v/>
      </c>
      <c r="AGQ304" s="39">
        <f t="shared" si="987"/>
        <v>2</v>
      </c>
      <c r="AGR304" s="36" t="str">
        <f t="shared" si="988"/>
        <v/>
      </c>
      <c r="AGS304" s="36" t="str">
        <f t="shared" si="974"/>
        <v/>
      </c>
      <c r="AGT304" s="39">
        <f t="shared" si="989"/>
        <v>2</v>
      </c>
      <c r="AGU304" s="36" t="str">
        <f t="shared" si="990"/>
        <v/>
      </c>
      <c r="AGV304" s="36" t="str">
        <f t="shared" si="975"/>
        <v/>
      </c>
      <c r="AGW304" s="39" t="str">
        <f t="shared" si="991"/>
        <v/>
      </c>
      <c r="AGX304" s="36" t="str">
        <f t="shared" si="992"/>
        <v/>
      </c>
      <c r="AGY304" s="36" t="str">
        <f t="shared" si="976"/>
        <v/>
      </c>
      <c r="AGZ304" s="39" t="str">
        <f t="shared" si="993"/>
        <v/>
      </c>
      <c r="AHA304" s="36" t="str">
        <f t="shared" si="994"/>
        <v/>
      </c>
      <c r="AHB304" s="36" t="str">
        <f t="shared" si="977"/>
        <v/>
      </c>
      <c r="AHC304" s="39" t="str">
        <f t="shared" si="995"/>
        <v/>
      </c>
      <c r="AHD304" s="36" t="str">
        <f t="shared" si="996"/>
        <v/>
      </c>
      <c r="AHE304" s="36" t="str">
        <f t="shared" si="978"/>
        <v/>
      </c>
      <c r="AHF304" s="39" t="str">
        <f t="shared" si="997"/>
        <v/>
      </c>
      <c r="AHG304" s="36" t="str">
        <f t="shared" si="998"/>
        <v/>
      </c>
      <c r="AHH304" s="36" t="str">
        <f t="shared" si="979"/>
        <v/>
      </c>
      <c r="AHI304" s="39" t="str">
        <f t="shared" si="999"/>
        <v/>
      </c>
      <c r="AHJ304" s="36" t="str">
        <f t="shared" si="1000"/>
        <v/>
      </c>
      <c r="AHK304" s="36" t="str">
        <f t="shared" si="980"/>
        <v/>
      </c>
      <c r="AHL304" s="39" t="str">
        <f t="shared" si="1001"/>
        <v/>
      </c>
      <c r="AHM304" s="36" t="str">
        <f t="shared" si="1002"/>
        <v/>
      </c>
      <c r="AHN304" s="36" t="str">
        <f t="shared" si="981"/>
        <v/>
      </c>
      <c r="AHO304" s="39" t="str">
        <f t="shared" si="1003"/>
        <v/>
      </c>
    </row>
    <row r="305" spans="1:899" s="5" customFormat="1" outlineLevel="1" x14ac:dyDescent="0.25">
      <c r="A305" s="35">
        <f t="shared" si="1004"/>
        <v>7</v>
      </c>
      <c r="B305" s="48" t="s">
        <v>175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 t="s">
        <v>386</v>
      </c>
      <c r="AL305" s="57"/>
      <c r="AM305" s="57"/>
      <c r="AN305" s="57"/>
      <c r="AO305" s="57"/>
      <c r="AP305" s="57"/>
      <c r="AQ305" s="57"/>
      <c r="AR305" s="57"/>
      <c r="AS305" s="57"/>
      <c r="AT305" s="57" t="s">
        <v>386</v>
      </c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 t="s">
        <v>386</v>
      </c>
      <c r="BT305" s="57" t="s">
        <v>386</v>
      </c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 t="s">
        <v>386</v>
      </c>
      <c r="DH305" s="57" t="s">
        <v>386</v>
      </c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61"/>
      <c r="GV305" s="57"/>
      <c r="GW305" s="57" t="s">
        <v>386</v>
      </c>
      <c r="GX305" s="57" t="s">
        <v>386</v>
      </c>
      <c r="GY305" s="57"/>
      <c r="GZ305" s="57" t="s">
        <v>386</v>
      </c>
      <c r="HA305" s="57"/>
      <c r="HB305" s="57"/>
      <c r="HC305" s="57"/>
      <c r="HD305" s="57"/>
      <c r="HE305" s="57" t="s">
        <v>386</v>
      </c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 t="shared" si="982"/>
        <v/>
      </c>
      <c r="AGG305" s="43" t="str">
        <f t="shared" si="983"/>
        <v/>
      </c>
      <c r="AGH305" s="35" t="str">
        <f t="shared" si="971"/>
        <v/>
      </c>
      <c r="AGL305" s="36" t="str">
        <f t="shared" si="984"/>
        <v/>
      </c>
      <c r="AGM305" s="36" t="str">
        <f t="shared" si="972"/>
        <v/>
      </c>
      <c r="AGN305" s="39">
        <f t="shared" si="985"/>
        <v>4</v>
      </c>
      <c r="AGO305" s="36" t="str">
        <f t="shared" si="986"/>
        <v/>
      </c>
      <c r="AGP305" s="36" t="str">
        <f t="shared" si="973"/>
        <v/>
      </c>
      <c r="AGQ305" s="39">
        <f t="shared" si="987"/>
        <v>2</v>
      </c>
      <c r="AGR305" s="36" t="str">
        <f t="shared" si="988"/>
        <v/>
      </c>
      <c r="AGS305" s="36" t="str">
        <f t="shared" si="974"/>
        <v/>
      </c>
      <c r="AGT305" s="39">
        <f t="shared" si="989"/>
        <v>4</v>
      </c>
      <c r="AGU305" s="36" t="str">
        <f t="shared" si="990"/>
        <v/>
      </c>
      <c r="AGV305" s="36" t="str">
        <f t="shared" si="975"/>
        <v/>
      </c>
      <c r="AGW305" s="39" t="str">
        <f t="shared" si="991"/>
        <v/>
      </c>
      <c r="AGX305" s="36" t="str">
        <f t="shared" si="992"/>
        <v/>
      </c>
      <c r="AGY305" s="36" t="str">
        <f t="shared" si="976"/>
        <v/>
      </c>
      <c r="AGZ305" s="39" t="str">
        <f t="shared" si="993"/>
        <v/>
      </c>
      <c r="AHA305" s="36" t="str">
        <f t="shared" si="994"/>
        <v/>
      </c>
      <c r="AHB305" s="36" t="str">
        <f t="shared" si="977"/>
        <v/>
      </c>
      <c r="AHC305" s="39" t="str">
        <f t="shared" si="995"/>
        <v/>
      </c>
      <c r="AHD305" s="36" t="str">
        <f t="shared" si="996"/>
        <v/>
      </c>
      <c r="AHE305" s="36" t="str">
        <f t="shared" si="978"/>
        <v/>
      </c>
      <c r="AHF305" s="39" t="str">
        <f t="shared" si="997"/>
        <v/>
      </c>
      <c r="AHG305" s="36" t="str">
        <f t="shared" si="998"/>
        <v/>
      </c>
      <c r="AHH305" s="36" t="str">
        <f t="shared" si="979"/>
        <v/>
      </c>
      <c r="AHI305" s="39" t="str">
        <f t="shared" si="999"/>
        <v/>
      </c>
      <c r="AHJ305" s="36" t="str">
        <f t="shared" si="1000"/>
        <v/>
      </c>
      <c r="AHK305" s="36" t="str">
        <f t="shared" si="980"/>
        <v/>
      </c>
      <c r="AHL305" s="39" t="str">
        <f t="shared" si="1001"/>
        <v/>
      </c>
      <c r="AHM305" s="36" t="str">
        <f t="shared" si="1002"/>
        <v/>
      </c>
      <c r="AHN305" s="36" t="str">
        <f t="shared" si="981"/>
        <v/>
      </c>
      <c r="AHO305" s="39" t="str">
        <f t="shared" si="1003"/>
        <v/>
      </c>
    </row>
    <row r="306" spans="1:899" s="5" customFormat="1" outlineLevel="1" x14ac:dyDescent="0.25">
      <c r="A306" s="35">
        <f t="shared" si="1004"/>
        <v>8</v>
      </c>
      <c r="B306" s="48" t="s">
        <v>176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 t="s">
        <v>386</v>
      </c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/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si="982"/>
        <v/>
      </c>
      <c r="AGG306" s="43" t="str">
        <f t="shared" si="983"/>
        <v/>
      </c>
      <c r="AGH306" s="35" t="str">
        <f t="shared" si="971"/>
        <v/>
      </c>
      <c r="AGL306" s="36" t="str">
        <f t="shared" si="984"/>
        <v/>
      </c>
      <c r="AGM306" s="36" t="str">
        <f t="shared" si="972"/>
        <v/>
      </c>
      <c r="AGN306" s="39" t="str">
        <f t="shared" si="985"/>
        <v/>
      </c>
      <c r="AGO306" s="36" t="str">
        <f t="shared" si="986"/>
        <v/>
      </c>
      <c r="AGP306" s="36" t="str">
        <f t="shared" si="973"/>
        <v/>
      </c>
      <c r="AGQ306" s="39">
        <f t="shared" si="987"/>
        <v>1</v>
      </c>
      <c r="AGR306" s="36" t="str">
        <f t="shared" si="988"/>
        <v/>
      </c>
      <c r="AGS306" s="36" t="str">
        <f t="shared" si="974"/>
        <v/>
      </c>
      <c r="AGT306" s="39" t="str">
        <f t="shared" si="989"/>
        <v/>
      </c>
      <c r="AGU306" s="36" t="str">
        <f t="shared" si="990"/>
        <v/>
      </c>
      <c r="AGV306" s="36" t="str">
        <f t="shared" si="975"/>
        <v/>
      </c>
      <c r="AGW306" s="39" t="str">
        <f t="shared" si="991"/>
        <v/>
      </c>
      <c r="AGX306" s="36" t="str">
        <f t="shared" si="992"/>
        <v/>
      </c>
      <c r="AGY306" s="36" t="str">
        <f t="shared" si="976"/>
        <v/>
      </c>
      <c r="AGZ306" s="39" t="str">
        <f t="shared" si="993"/>
        <v/>
      </c>
      <c r="AHA306" s="36" t="str">
        <f t="shared" si="994"/>
        <v/>
      </c>
      <c r="AHB306" s="36" t="str">
        <f t="shared" si="977"/>
        <v/>
      </c>
      <c r="AHC306" s="39" t="str">
        <f t="shared" si="995"/>
        <v/>
      </c>
      <c r="AHD306" s="36" t="str">
        <f t="shared" si="996"/>
        <v/>
      </c>
      <c r="AHE306" s="36" t="str">
        <f t="shared" si="978"/>
        <v/>
      </c>
      <c r="AHF306" s="39" t="str">
        <f t="shared" si="997"/>
        <v/>
      </c>
      <c r="AHG306" s="36" t="str">
        <f t="shared" si="998"/>
        <v/>
      </c>
      <c r="AHH306" s="36" t="str">
        <f t="shared" si="979"/>
        <v/>
      </c>
      <c r="AHI306" s="39" t="str">
        <f t="shared" si="999"/>
        <v/>
      </c>
      <c r="AHJ306" s="36" t="str">
        <f t="shared" si="1000"/>
        <v/>
      </c>
      <c r="AHK306" s="36" t="str">
        <f t="shared" si="980"/>
        <v/>
      </c>
      <c r="AHL306" s="39" t="str">
        <f t="shared" si="1001"/>
        <v/>
      </c>
      <c r="AHM306" s="36" t="str">
        <f t="shared" si="1002"/>
        <v/>
      </c>
      <c r="AHN306" s="36" t="str">
        <f t="shared" si="981"/>
        <v/>
      </c>
      <c r="AHO306" s="39" t="str">
        <f t="shared" si="1003"/>
        <v/>
      </c>
    </row>
    <row r="307" spans="1:899" s="5" customFormat="1" outlineLevel="1" x14ac:dyDescent="0.25">
      <c r="A307" s="35">
        <f t="shared" si="1004"/>
        <v>9</v>
      </c>
      <c r="B307" s="48" t="s">
        <v>177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 t="s">
        <v>386</v>
      </c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 t="s">
        <v>386</v>
      </c>
      <c r="AL307" s="57"/>
      <c r="AM307" s="57" t="s">
        <v>386</v>
      </c>
      <c r="AN307" s="57"/>
      <c r="AO307" s="57"/>
      <c r="AP307" s="57"/>
      <c r="AQ307" s="57"/>
      <c r="AR307" s="57"/>
      <c r="AS307" s="57"/>
      <c r="AT307" s="57" t="s">
        <v>386</v>
      </c>
      <c r="AU307" s="57"/>
      <c r="AV307" s="57"/>
      <c r="AW307" s="57"/>
      <c r="AX307" s="57"/>
      <c r="AY307" s="57" t="s">
        <v>386</v>
      </c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 t="s">
        <v>386</v>
      </c>
      <c r="BT307" s="57" t="s">
        <v>386</v>
      </c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 t="s">
        <v>386</v>
      </c>
      <c r="CI307" s="57" t="s">
        <v>386</v>
      </c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 t="s">
        <v>386</v>
      </c>
      <c r="FJ307" s="57"/>
      <c r="FK307" s="57" t="s">
        <v>386</v>
      </c>
      <c r="FL307" s="57"/>
      <c r="FM307" s="57"/>
      <c r="FN307" s="57"/>
      <c r="FO307" s="57"/>
      <c r="FP307" s="57"/>
      <c r="FQ307" s="57" t="s">
        <v>386</v>
      </c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 t="s">
        <v>386</v>
      </c>
      <c r="GE307" s="57"/>
      <c r="GF307" s="57"/>
      <c r="GG307" s="57"/>
      <c r="GH307" s="57"/>
      <c r="GI307" s="57"/>
      <c r="GJ307" s="57"/>
      <c r="GK307" s="57"/>
      <c r="GL307" s="57"/>
      <c r="GM307" s="57" t="s">
        <v>386</v>
      </c>
      <c r="GN307" s="57"/>
      <c r="GO307" s="57"/>
      <c r="GP307" s="57"/>
      <c r="GQ307" s="38"/>
      <c r="GR307" s="38"/>
      <c r="GS307" s="38"/>
      <c r="GT307" s="38"/>
      <c r="GU307" s="61"/>
      <c r="GV307" s="57"/>
      <c r="GW307" s="57"/>
      <c r="GX307" s="57"/>
      <c r="GY307" s="57"/>
      <c r="GZ307" s="57"/>
      <c r="HA307" s="57"/>
      <c r="HB307" s="57"/>
      <c r="HC307" s="57" t="s">
        <v>386</v>
      </c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61"/>
      <c r="HP307" s="57"/>
      <c r="HQ307" s="57"/>
      <c r="HR307" s="57"/>
      <c r="HS307" s="57"/>
      <c r="HT307" s="57" t="s">
        <v>386</v>
      </c>
      <c r="HU307" s="57"/>
      <c r="HV307" s="57"/>
      <c r="HW307" s="57"/>
      <c r="HX307" s="57"/>
      <c r="HY307" s="57" t="s">
        <v>386</v>
      </c>
      <c r="HZ307" s="57"/>
      <c r="IA307" s="57"/>
      <c r="IB307" s="57"/>
      <c r="IC307" s="57"/>
      <c r="ID307" s="57"/>
      <c r="IE307" s="57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 t="s">
        <v>386</v>
      </c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 t="str">
        <f t="shared" si="971"/>
        <v/>
      </c>
      <c r="AGL307" s="36" t="str">
        <f t="shared" si="984"/>
        <v/>
      </c>
      <c r="AGM307" s="36" t="str">
        <f t="shared" si="972"/>
        <v/>
      </c>
      <c r="AGN307" s="39">
        <f t="shared" si="985"/>
        <v>9</v>
      </c>
      <c r="AGO307" s="36" t="str">
        <f t="shared" si="986"/>
        <v/>
      </c>
      <c r="AGP307" s="36" t="str">
        <f t="shared" si="973"/>
        <v/>
      </c>
      <c r="AGQ307" s="39">
        <f t="shared" si="987"/>
        <v>3</v>
      </c>
      <c r="AGR307" s="36" t="str">
        <f t="shared" si="988"/>
        <v/>
      </c>
      <c r="AGS307" s="36" t="str">
        <f t="shared" si="974"/>
        <v/>
      </c>
      <c r="AGT307" s="39">
        <f t="shared" si="989"/>
        <v>6</v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10</v>
      </c>
      <c r="B308" s="48" t="s">
        <v>178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 t="s">
        <v>386</v>
      </c>
      <c r="M308" s="57" t="s">
        <v>386</v>
      </c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 t="s">
        <v>386</v>
      </c>
      <c r="CH308" s="57" t="s">
        <v>386</v>
      </c>
      <c r="CI308" s="57" t="s">
        <v>386</v>
      </c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 t="s">
        <v>386</v>
      </c>
      <c r="DB308" s="57" t="s">
        <v>386</v>
      </c>
      <c r="DC308" s="57"/>
      <c r="DD308" s="57" t="s">
        <v>386</v>
      </c>
      <c r="DE308" s="57" t="s">
        <v>386</v>
      </c>
      <c r="DF308" s="57"/>
      <c r="DG308" s="57" t="s">
        <v>386</v>
      </c>
      <c r="DH308" s="57" t="s">
        <v>386</v>
      </c>
      <c r="DI308" s="57" t="s">
        <v>386</v>
      </c>
      <c r="DJ308" s="57"/>
      <c r="DK308" s="57"/>
      <c r="DL308" s="57" t="s">
        <v>386</v>
      </c>
      <c r="DM308" s="57" t="s">
        <v>386</v>
      </c>
      <c r="DN308" s="57"/>
      <c r="DO308" s="57" t="s">
        <v>386</v>
      </c>
      <c r="DP308" s="57"/>
      <c r="DQ308" s="38"/>
      <c r="DR308" s="38"/>
      <c r="DS308" s="57" t="s">
        <v>386</v>
      </c>
      <c r="DT308" s="57" t="s">
        <v>386</v>
      </c>
      <c r="DU308" s="57" t="s">
        <v>386</v>
      </c>
      <c r="DV308" s="57" t="s">
        <v>386</v>
      </c>
      <c r="DW308" s="57" t="s">
        <v>386</v>
      </c>
      <c r="DX308" s="57" t="s">
        <v>386</v>
      </c>
      <c r="DY308" s="57" t="s">
        <v>386</v>
      </c>
      <c r="DZ308" s="57" t="s">
        <v>386</v>
      </c>
      <c r="EA308" s="57" t="s">
        <v>386</v>
      </c>
      <c r="EB308" s="57" t="s">
        <v>386</v>
      </c>
      <c r="EC308" s="57" t="s">
        <v>386</v>
      </c>
      <c r="ED308" s="57" t="s">
        <v>386</v>
      </c>
      <c r="EE308" s="57" t="s">
        <v>386</v>
      </c>
      <c r="EF308" s="57" t="s">
        <v>386</v>
      </c>
      <c r="EG308" s="57" t="s">
        <v>386</v>
      </c>
      <c r="EH308" s="57" t="s">
        <v>386</v>
      </c>
      <c r="EI308" s="57"/>
      <c r="EJ308" s="57"/>
      <c r="EK308" s="38"/>
      <c r="EL308" s="38"/>
      <c r="EM308" s="61"/>
      <c r="EN308" s="57" t="s">
        <v>386</v>
      </c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 t="s">
        <v>386</v>
      </c>
      <c r="FI308" s="57" t="s">
        <v>386</v>
      </c>
      <c r="FJ308" s="57" t="s">
        <v>386</v>
      </c>
      <c r="FK308" s="57" t="s">
        <v>386</v>
      </c>
      <c r="FL308" s="57" t="s">
        <v>386</v>
      </c>
      <c r="FM308" s="57" t="s">
        <v>386</v>
      </c>
      <c r="FN308" s="57"/>
      <c r="FO308" s="57"/>
      <c r="FP308" s="57" t="s">
        <v>386</v>
      </c>
      <c r="FQ308" s="57"/>
      <c r="FR308" s="57"/>
      <c r="FS308" s="57" t="s">
        <v>386</v>
      </c>
      <c r="FT308" s="57"/>
      <c r="FU308" s="57"/>
      <c r="FV308" s="57"/>
      <c r="FW308" s="57"/>
      <c r="FX308" s="57"/>
      <c r="FY308" s="38"/>
      <c r="FZ308" s="38"/>
      <c r="GA308" s="57" t="s">
        <v>386</v>
      </c>
      <c r="GB308" s="57"/>
      <c r="GC308" s="57"/>
      <c r="GD308" s="57" t="s">
        <v>386</v>
      </c>
      <c r="GE308" s="57"/>
      <c r="GF308" s="57"/>
      <c r="GG308" s="57"/>
      <c r="GH308" s="57"/>
      <c r="GI308" s="57"/>
      <c r="GJ308" s="57"/>
      <c r="GK308" s="57"/>
      <c r="GL308" s="57"/>
      <c r="GM308" s="57" t="s">
        <v>386</v>
      </c>
      <c r="GN308" s="57"/>
      <c r="GO308" s="57"/>
      <c r="GP308" s="57" t="s">
        <v>386</v>
      </c>
      <c r="GQ308" s="38"/>
      <c r="GR308" s="38"/>
      <c r="GS308" s="38"/>
      <c r="GT308" s="38"/>
      <c r="GU308" s="61"/>
      <c r="GV308" s="57" t="s">
        <v>386</v>
      </c>
      <c r="GW308" s="57" t="s">
        <v>386</v>
      </c>
      <c r="GX308" s="57"/>
      <c r="GY308" s="57" t="s">
        <v>386</v>
      </c>
      <c r="GZ308" s="57" t="s">
        <v>386</v>
      </c>
      <c r="HA308" s="57"/>
      <c r="HB308" s="57"/>
      <c r="HC308" s="57" t="s">
        <v>386</v>
      </c>
      <c r="HD308" s="57"/>
      <c r="HE308" s="57" t="s">
        <v>386</v>
      </c>
      <c r="HF308" s="57"/>
      <c r="HG308" s="57"/>
      <c r="HH308" s="57"/>
      <c r="HI308" s="57"/>
      <c r="HJ308" s="57"/>
      <c r="HK308" s="57" t="s">
        <v>386</v>
      </c>
      <c r="HL308" s="57"/>
      <c r="HM308" s="57"/>
      <c r="HN308" s="38"/>
      <c r="HO308" s="61"/>
      <c r="HP308" s="57" t="s">
        <v>386</v>
      </c>
      <c r="HQ308" s="57" t="s">
        <v>386</v>
      </c>
      <c r="HR308" s="57" t="s">
        <v>386</v>
      </c>
      <c r="HS308" s="57"/>
      <c r="HT308" s="57" t="s">
        <v>386</v>
      </c>
      <c r="HU308" s="57" t="s">
        <v>386</v>
      </c>
      <c r="HV308" s="57"/>
      <c r="HW308" s="57"/>
      <c r="HX308" s="57"/>
      <c r="HY308" s="57" t="s">
        <v>386</v>
      </c>
      <c r="HZ308" s="57"/>
      <c r="IA308" s="57"/>
      <c r="IB308" s="57"/>
      <c r="IC308" s="57" t="s">
        <v>386</v>
      </c>
      <c r="ID308" s="57"/>
      <c r="IE308" s="57" t="s">
        <v>386</v>
      </c>
      <c r="IF308" s="38"/>
      <c r="IG308" s="38"/>
      <c r="IH308" s="38"/>
      <c r="II308" s="61"/>
      <c r="IJ308" s="57" t="s">
        <v>386</v>
      </c>
      <c r="IK308" s="57"/>
      <c r="IL308" s="57"/>
      <c r="IM308" s="57"/>
      <c r="IN308" s="57"/>
      <c r="IO308" s="57"/>
      <c r="IP308" s="57"/>
      <c r="IQ308" s="57" t="s">
        <v>386</v>
      </c>
      <c r="IR308" s="57"/>
      <c r="IS308" s="57"/>
      <c r="IT308" s="57"/>
      <c r="IU308" s="57"/>
      <c r="IV308" s="57"/>
      <c r="IW308" s="57"/>
      <c r="IX308" s="57"/>
      <c r="IY308" s="57" t="s">
        <v>386</v>
      </c>
      <c r="IZ308" s="38"/>
      <c r="JA308" s="38"/>
      <c r="JB308" s="38"/>
      <c r="JC308" s="61"/>
      <c r="JD308" s="57" t="s">
        <v>386</v>
      </c>
      <c r="JE308" s="57"/>
      <c r="JF308" s="57"/>
      <c r="JG308" s="57"/>
      <c r="JH308" s="57"/>
      <c r="JI308" s="57"/>
      <c r="JJ308" s="57"/>
      <c r="JK308" s="57" t="s">
        <v>386</v>
      </c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>
        <f t="shared" si="971"/>
        <v>2</v>
      </c>
      <c r="AGL308" s="36" t="str">
        <f t="shared" si="984"/>
        <v/>
      </c>
      <c r="AGM308" s="36" t="str">
        <f t="shared" si="972"/>
        <v/>
      </c>
      <c r="AGN308" s="39">
        <f t="shared" si="985"/>
        <v>5</v>
      </c>
      <c r="AGO308" s="36" t="str">
        <f t="shared" si="986"/>
        <v/>
      </c>
      <c r="AGP308" s="36" t="str">
        <f t="shared" si="973"/>
        <v/>
      </c>
      <c r="AGQ308" s="39">
        <f t="shared" si="987"/>
        <v>35</v>
      </c>
      <c r="AGR308" s="36" t="str">
        <f t="shared" si="988"/>
        <v/>
      </c>
      <c r="AGS308" s="36" t="str">
        <f t="shared" si="974"/>
        <v/>
      </c>
      <c r="AGT308" s="39">
        <f t="shared" si="989"/>
        <v>23</v>
      </c>
      <c r="AGU308" s="36" t="str">
        <f t="shared" si="990"/>
        <v/>
      </c>
      <c r="AGV308" s="36" t="str">
        <f t="shared" si="975"/>
        <v/>
      </c>
      <c r="AGW308" s="39">
        <f t="shared" si="991"/>
        <v>1</v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11</v>
      </c>
      <c r="B309" s="48" t="s">
        <v>179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 t="s">
        <v>386</v>
      </c>
      <c r="EO309" s="57" t="s">
        <v>386</v>
      </c>
      <c r="EP309" s="57" t="s">
        <v>386</v>
      </c>
      <c r="EQ309" s="57"/>
      <c r="ER309" s="57"/>
      <c r="ES309" s="57" t="s">
        <v>386</v>
      </c>
      <c r="ET309" s="57"/>
      <c r="EU309" s="57"/>
      <c r="EV309" s="57"/>
      <c r="EW309" s="57"/>
      <c r="EX309" s="57"/>
      <c r="EY309" s="57"/>
      <c r="EZ309" s="57" t="s">
        <v>386</v>
      </c>
      <c r="FA309" s="57"/>
      <c r="FB309" s="57"/>
      <c r="FC309" s="57" t="s">
        <v>386</v>
      </c>
      <c r="FD309" s="38"/>
      <c r="FE309" s="38"/>
      <c r="FF309" s="38"/>
      <c r="FG309" s="61"/>
      <c r="FH309" s="57"/>
      <c r="FI309" s="57"/>
      <c r="FJ309" s="57"/>
      <c r="FK309" s="57"/>
      <c r="FL309" s="57"/>
      <c r="FM309" s="57"/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/>
      <c r="GE309" s="57"/>
      <c r="GF309" s="57"/>
      <c r="GG309" s="57"/>
      <c r="GH309" s="57"/>
      <c r="GI309" s="57"/>
      <c r="GJ309" s="57"/>
      <c r="GK309" s="57"/>
      <c r="GL309" s="57"/>
      <c r="GM309" s="57"/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61"/>
      <c r="HP309" s="57"/>
      <c r="HQ309" s="57"/>
      <c r="HR309" s="57"/>
      <c r="HS309" s="57"/>
      <c r="HT309" s="57"/>
      <c r="HU309" s="57"/>
      <c r="HV309" s="57"/>
      <c r="HW309" s="57"/>
      <c r="HX309" s="57"/>
      <c r="HY309" s="57"/>
      <c r="HZ309" s="57"/>
      <c r="IA309" s="57"/>
      <c r="IB309" s="57"/>
      <c r="IC309" s="57"/>
      <c r="ID309" s="57"/>
      <c r="IE309" s="57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/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>
        <f t="shared" si="987"/>
        <v>6</v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12</v>
      </c>
      <c r="B310" s="48" t="s">
        <v>180</v>
      </c>
      <c r="C310" s="37"/>
      <c r="D310" s="35"/>
      <c r="E310" s="35"/>
      <c r="F310" s="35"/>
      <c r="G310" s="57"/>
      <c r="H310" s="57"/>
      <c r="I310" s="57"/>
      <c r="J310" s="57"/>
      <c r="K310" s="57" t="s">
        <v>386</v>
      </c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 t="s">
        <v>386</v>
      </c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 t="s">
        <v>386</v>
      </c>
      <c r="AS310" s="57" t="s">
        <v>386</v>
      </c>
      <c r="AT310" s="57" t="s">
        <v>386</v>
      </c>
      <c r="AU310" s="57"/>
      <c r="AV310" s="57" t="s">
        <v>386</v>
      </c>
      <c r="AW310" s="57" t="s">
        <v>386</v>
      </c>
      <c r="AX310" s="57"/>
      <c r="AY310" s="57" t="s">
        <v>386</v>
      </c>
      <c r="AZ310" s="57" t="s">
        <v>386</v>
      </c>
      <c r="BA310" s="57" t="s">
        <v>386</v>
      </c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 t="s">
        <v>386</v>
      </c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 t="s">
        <v>386</v>
      </c>
      <c r="FK310" s="57" t="s">
        <v>386</v>
      </c>
      <c r="FL310" s="57" t="s">
        <v>386</v>
      </c>
      <c r="FM310" s="57"/>
      <c r="FN310" s="57"/>
      <c r="FO310" s="57"/>
      <c r="FP310" s="57" t="s">
        <v>386</v>
      </c>
      <c r="FQ310" s="57"/>
      <c r="FR310" s="57"/>
      <c r="FS310" s="57"/>
      <c r="FT310" s="57"/>
      <c r="FU310" s="57"/>
      <c r="FV310" s="57"/>
      <c r="FW310" s="57"/>
      <c r="FX310" s="57"/>
      <c r="FY310" s="38"/>
      <c r="FZ310" s="38"/>
      <c r="GA310" s="57" t="s">
        <v>386</v>
      </c>
      <c r="GB310" s="57" t="s">
        <v>386</v>
      </c>
      <c r="GC310" s="57"/>
      <c r="GD310" s="57"/>
      <c r="GE310" s="57"/>
      <c r="GF310" s="57"/>
      <c r="GG310" s="57"/>
      <c r="GH310" s="57"/>
      <c r="GI310" s="57"/>
      <c r="GJ310" s="57"/>
      <c r="GK310" s="57"/>
      <c r="GL310" s="57"/>
      <c r="GM310" s="57" t="s">
        <v>386</v>
      </c>
      <c r="GN310" s="57"/>
      <c r="GO310" s="57"/>
      <c r="GP310" s="57"/>
      <c r="GQ310" s="38"/>
      <c r="GR310" s="38"/>
      <c r="GS310" s="38"/>
      <c r="GT310" s="38"/>
      <c r="GU310" s="61"/>
      <c r="GV310" s="57" t="s">
        <v>386</v>
      </c>
      <c r="GW310" s="57"/>
      <c r="GX310" s="57"/>
      <c r="GY310" s="57"/>
      <c r="GZ310" s="57"/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/>
      <c r="HL310" s="57"/>
      <c r="HM310" s="57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 t="s">
        <v>386</v>
      </c>
      <c r="IZ310" s="38"/>
      <c r="JA310" s="38"/>
      <c r="JB310" s="38"/>
      <c r="JC310" s="61"/>
      <c r="JD310" s="57"/>
      <c r="JE310" s="57"/>
      <c r="JF310" s="57"/>
      <c r="JG310" s="57"/>
      <c r="JH310" s="57"/>
      <c r="JI310" s="57"/>
      <c r="JJ310" s="57"/>
      <c r="JK310" s="57"/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>
        <f t="shared" si="985"/>
        <v>10</v>
      </c>
      <c r="AGO310" s="36" t="str">
        <f t="shared" si="986"/>
        <v/>
      </c>
      <c r="AGP310" s="36" t="str">
        <f t="shared" si="973"/>
        <v/>
      </c>
      <c r="AGQ310" s="39">
        <f t="shared" si="987"/>
        <v>5</v>
      </c>
      <c r="AGR310" s="36" t="str">
        <f t="shared" si="988"/>
        <v/>
      </c>
      <c r="AGS310" s="36" t="str">
        <f t="shared" si="974"/>
        <v/>
      </c>
      <c r="AGT310" s="39">
        <f t="shared" si="989"/>
        <v>5</v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13</v>
      </c>
      <c r="B311" s="47" t="s">
        <v>158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38"/>
      <c r="DR311" s="38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/>
      <c r="EG311" s="57"/>
      <c r="EH311" s="57"/>
      <c r="EI311" s="57"/>
      <c r="EJ311" s="57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57"/>
      <c r="FY311" s="38"/>
      <c r="FZ311" s="38"/>
      <c r="GA311" s="57"/>
      <c r="GB311" s="57"/>
      <c r="GC311" s="57"/>
      <c r="GD311" s="57"/>
      <c r="GE311" s="57"/>
      <c r="GF311" s="57"/>
      <c r="GG311" s="57"/>
      <c r="GH311" s="57"/>
      <c r="GI311" s="57"/>
      <c r="GJ311" s="57"/>
      <c r="GK311" s="57"/>
      <c r="GL311" s="57"/>
      <c r="GM311" s="57"/>
      <c r="GN311" s="57"/>
      <c r="GO311" s="57"/>
      <c r="GP311" s="57"/>
      <c r="GQ311" s="38"/>
      <c r="GR311" s="38"/>
      <c r="GS311" s="38"/>
      <c r="GT311" s="38"/>
      <c r="GU311" s="61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61"/>
      <c r="JD311" s="57"/>
      <c r="JE311" s="57"/>
      <c r="JF311" s="57"/>
      <c r="JG311" s="57"/>
      <c r="JH311" s="57"/>
      <c r="JI311" s="57"/>
      <c r="JJ311" s="57"/>
      <c r="JK311" s="57"/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 t="str">
        <f t="shared" si="971"/>
        <v/>
      </c>
      <c r="AGL311" s="36" t="str">
        <f t="shared" si="984"/>
        <v/>
      </c>
      <c r="AGM311" s="36" t="str">
        <f t="shared" si="972"/>
        <v/>
      </c>
      <c r="AGN311" s="39" t="str">
        <f t="shared" si="985"/>
        <v/>
      </c>
      <c r="AGO311" s="36" t="str">
        <f t="shared" si="986"/>
        <v/>
      </c>
      <c r="AGP311" s="36" t="str">
        <f t="shared" si="973"/>
        <v/>
      </c>
      <c r="AGQ311" s="39" t="str">
        <f t="shared" si="987"/>
        <v/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14</v>
      </c>
      <c r="B312" s="46" t="s">
        <v>181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 t="s">
        <v>386</v>
      </c>
      <c r="T312" s="38"/>
      <c r="U312" s="38"/>
      <c r="V312" s="38"/>
      <c r="W312" s="61"/>
      <c r="X312" s="57"/>
      <c r="Y312" s="57"/>
      <c r="Z312" s="57"/>
      <c r="AA312" s="57"/>
      <c r="AB312" s="57"/>
      <c r="AC312" s="57" t="s">
        <v>386</v>
      </c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 t="s">
        <v>386</v>
      </c>
      <c r="BD312" s="57"/>
      <c r="BE312" s="57" t="s">
        <v>386</v>
      </c>
      <c r="BF312" s="57"/>
      <c r="BG312" s="57" t="s">
        <v>386</v>
      </c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 t="s">
        <v>386</v>
      </c>
      <c r="BZ312" s="57"/>
      <c r="CA312" s="57"/>
      <c r="CB312" s="57"/>
      <c r="CC312" s="38"/>
      <c r="CD312" s="38"/>
      <c r="CE312" s="61"/>
      <c r="CF312" s="57"/>
      <c r="CG312" s="57"/>
      <c r="CH312" s="57"/>
      <c r="CI312" s="57" t="s">
        <v>386</v>
      </c>
      <c r="CJ312" s="57"/>
      <c r="CK312" s="57"/>
      <c r="CL312" s="57"/>
      <c r="CM312" s="57"/>
      <c r="CN312" s="57"/>
      <c r="CO312" s="57" t="s">
        <v>386</v>
      </c>
      <c r="CP312" s="57"/>
      <c r="CQ312" s="57"/>
      <c r="CR312" s="57" t="s">
        <v>386</v>
      </c>
      <c r="CS312" s="57"/>
      <c r="CT312" s="57"/>
      <c r="CU312" s="57"/>
      <c r="CV312" s="57"/>
      <c r="CW312" s="38"/>
      <c r="CX312" s="38"/>
      <c r="CY312" s="57"/>
      <c r="CZ312" s="57"/>
      <c r="DA312" s="57" t="s">
        <v>386</v>
      </c>
      <c r="DB312" s="57"/>
      <c r="DC312" s="57"/>
      <c r="DD312" s="57" t="s">
        <v>386</v>
      </c>
      <c r="DE312" s="57" t="s">
        <v>386</v>
      </c>
      <c r="DF312" s="57"/>
      <c r="DG312" s="57"/>
      <c r="DH312" s="57"/>
      <c r="DI312" s="57"/>
      <c r="DJ312" s="57"/>
      <c r="DK312" s="57"/>
      <c r="DL312" s="57" t="s">
        <v>386</v>
      </c>
      <c r="DM312" s="57" t="s">
        <v>386</v>
      </c>
      <c r="DN312" s="57"/>
      <c r="DO312" s="57" t="s">
        <v>386</v>
      </c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 t="s">
        <v>386</v>
      </c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61"/>
      <c r="FH312" s="57"/>
      <c r="FI312" s="57" t="s">
        <v>386</v>
      </c>
      <c r="FJ312" s="57"/>
      <c r="FK312" s="57" t="s">
        <v>386</v>
      </c>
      <c r="FL312" s="57"/>
      <c r="FM312" s="57"/>
      <c r="FN312" s="57"/>
      <c r="FO312" s="57"/>
      <c r="FP312" s="57" t="s">
        <v>386</v>
      </c>
      <c r="FQ312" s="57"/>
      <c r="FR312" s="57"/>
      <c r="FS312" s="57"/>
      <c r="FT312" s="57"/>
      <c r="FU312" s="57"/>
      <c r="FV312" s="57"/>
      <c r="FW312" s="57"/>
      <c r="FX312" s="57"/>
      <c r="FY312" s="38"/>
      <c r="FZ312" s="38"/>
      <c r="GA312" s="57" t="s">
        <v>386</v>
      </c>
      <c r="GB312" s="57" t="s">
        <v>386</v>
      </c>
      <c r="GC312" s="57"/>
      <c r="GD312" s="57" t="s">
        <v>386</v>
      </c>
      <c r="GE312" s="57" t="s">
        <v>386</v>
      </c>
      <c r="GF312" s="57"/>
      <c r="GG312" s="57"/>
      <c r="GH312" s="57"/>
      <c r="GI312" s="57"/>
      <c r="GJ312" s="57"/>
      <c r="GK312" s="57"/>
      <c r="GL312" s="57" t="s">
        <v>386</v>
      </c>
      <c r="GM312" s="57" t="s">
        <v>386</v>
      </c>
      <c r="GN312" s="57" t="s">
        <v>386</v>
      </c>
      <c r="GO312" s="57"/>
      <c r="GP312" s="57" t="s">
        <v>386</v>
      </c>
      <c r="GQ312" s="38"/>
      <c r="GR312" s="38"/>
      <c r="GS312" s="38"/>
      <c r="GT312" s="38"/>
      <c r="GU312" s="61"/>
      <c r="GV312" s="57"/>
      <c r="GW312" s="57"/>
      <c r="GX312" s="57"/>
      <c r="GY312" s="57" t="s">
        <v>386</v>
      </c>
      <c r="GZ312" s="57" t="s">
        <v>386</v>
      </c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 t="s">
        <v>386</v>
      </c>
      <c r="HL312" s="57"/>
      <c r="HM312" s="57"/>
      <c r="HN312" s="38"/>
      <c r="HO312" s="37"/>
      <c r="HP312" s="57" t="s">
        <v>386</v>
      </c>
      <c r="HQ312" s="57"/>
      <c r="HR312" s="57" t="s">
        <v>386</v>
      </c>
      <c r="HS312" s="57"/>
      <c r="HT312" s="57" t="s">
        <v>386</v>
      </c>
      <c r="HU312" s="57"/>
      <c r="HV312" s="57"/>
      <c r="HW312" s="57"/>
      <c r="HX312" s="57"/>
      <c r="HY312" s="57"/>
      <c r="HZ312" s="57" t="s">
        <v>386</v>
      </c>
      <c r="IA312" s="57"/>
      <c r="IB312" s="57"/>
      <c r="IC312" s="57"/>
      <c r="ID312" s="57" t="s">
        <v>386</v>
      </c>
      <c r="IE312" s="38"/>
      <c r="IF312" s="38"/>
      <c r="IG312" s="38"/>
      <c r="IH312" s="38"/>
      <c r="II312" s="61"/>
      <c r="IJ312" s="57"/>
      <c r="IK312" s="57"/>
      <c r="IL312" s="57"/>
      <c r="IM312" s="57"/>
      <c r="IN312" s="57"/>
      <c r="IO312" s="57"/>
      <c r="IP312" s="57"/>
      <c r="IQ312" s="57" t="s">
        <v>386</v>
      </c>
      <c r="IR312" s="57"/>
      <c r="IS312" s="57"/>
      <c r="IT312" s="57"/>
      <c r="IU312" s="57"/>
      <c r="IV312" s="57"/>
      <c r="IW312" s="57"/>
      <c r="IX312" s="57"/>
      <c r="IY312" s="57" t="s">
        <v>386</v>
      </c>
      <c r="IZ312" s="38"/>
      <c r="JA312" s="38"/>
      <c r="JB312" s="38"/>
      <c r="JC312" s="61"/>
      <c r="JD312" s="57" t="s">
        <v>386</v>
      </c>
      <c r="JE312" s="57"/>
      <c r="JF312" s="57"/>
      <c r="JG312" s="57"/>
      <c r="JH312" s="57"/>
      <c r="JI312" s="57"/>
      <c r="JJ312" s="57"/>
      <c r="JK312" s="57" t="s">
        <v>386</v>
      </c>
      <c r="JL312" s="57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>
        <f t="shared" si="971"/>
        <v>2</v>
      </c>
      <c r="AGL312" s="36" t="str">
        <f t="shared" si="984"/>
        <v/>
      </c>
      <c r="AGM312" s="36" t="str">
        <f t="shared" si="972"/>
        <v/>
      </c>
      <c r="AGN312" s="39">
        <f t="shared" si="985"/>
        <v>8</v>
      </c>
      <c r="AGO312" s="36" t="str">
        <f t="shared" si="986"/>
        <v/>
      </c>
      <c r="AGP312" s="36" t="str">
        <f t="shared" si="973"/>
        <v/>
      </c>
      <c r="AGQ312" s="39">
        <f t="shared" si="987"/>
        <v>11</v>
      </c>
      <c r="AGR312" s="36" t="str">
        <f t="shared" si="988"/>
        <v/>
      </c>
      <c r="AGS312" s="36" t="str">
        <f t="shared" si="974"/>
        <v/>
      </c>
      <c r="AGT312" s="39">
        <f t="shared" si="989"/>
        <v>19</v>
      </c>
      <c r="AGU312" s="36" t="str">
        <f t="shared" si="990"/>
        <v/>
      </c>
      <c r="AGV312" s="36" t="str">
        <f t="shared" si="975"/>
        <v/>
      </c>
      <c r="AGW312" s="39">
        <f t="shared" si="991"/>
        <v>1</v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15</v>
      </c>
      <c r="B313" s="46" t="s">
        <v>182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 t="s">
        <v>386</v>
      </c>
      <c r="AS313" s="57" t="s">
        <v>386</v>
      </c>
      <c r="AT313" s="57"/>
      <c r="AU313" s="57" t="s">
        <v>386</v>
      </c>
      <c r="AV313" s="57" t="s">
        <v>386</v>
      </c>
      <c r="AW313" s="57" t="s">
        <v>386</v>
      </c>
      <c r="AX313" s="57"/>
      <c r="AY313" s="57" t="s">
        <v>386</v>
      </c>
      <c r="AZ313" s="57" t="s">
        <v>386</v>
      </c>
      <c r="BA313" s="57" t="s">
        <v>386</v>
      </c>
      <c r="BB313" s="57"/>
      <c r="BC313" s="57" t="s">
        <v>386</v>
      </c>
      <c r="BD313" s="57"/>
      <c r="BE313" s="57"/>
      <c r="BF313" s="57"/>
      <c r="BG313" s="57"/>
      <c r="BH313" s="57"/>
      <c r="BI313" s="57"/>
      <c r="BJ313" s="57"/>
      <c r="BK313" s="61"/>
      <c r="BL313" s="57" t="s">
        <v>386</v>
      </c>
      <c r="BM313" s="57" t="s">
        <v>386</v>
      </c>
      <c r="BN313" s="57"/>
      <c r="BO313" s="57" t="s">
        <v>386</v>
      </c>
      <c r="BP313" s="57" t="s">
        <v>386</v>
      </c>
      <c r="BQ313" s="57"/>
      <c r="BR313" s="57"/>
      <c r="BS313" s="57" t="s">
        <v>386</v>
      </c>
      <c r="BT313" s="57" t="s">
        <v>386</v>
      </c>
      <c r="BU313" s="57"/>
      <c r="BV313" s="57"/>
      <c r="BW313" s="57" t="s">
        <v>386</v>
      </c>
      <c r="BX313" s="57" t="s">
        <v>386</v>
      </c>
      <c r="BY313" s="57" t="s">
        <v>386</v>
      </c>
      <c r="BZ313" s="57"/>
      <c r="CA313" s="57" t="s">
        <v>386</v>
      </c>
      <c r="CB313" s="57"/>
      <c r="CC313" s="38"/>
      <c r="CD313" s="38"/>
      <c r="CE313" s="61"/>
      <c r="CF313" s="57"/>
      <c r="CG313" s="57" t="s">
        <v>386</v>
      </c>
      <c r="CH313" s="57"/>
      <c r="CI313" s="57" t="s">
        <v>386</v>
      </c>
      <c r="CJ313" s="57" t="s">
        <v>386</v>
      </c>
      <c r="CK313" s="57" t="s">
        <v>386</v>
      </c>
      <c r="CL313" s="57"/>
      <c r="CM313" s="57" t="s">
        <v>386</v>
      </c>
      <c r="CN313" s="57"/>
      <c r="CO313" s="57" t="s">
        <v>386</v>
      </c>
      <c r="CP313" s="57"/>
      <c r="CQ313" s="57" t="s">
        <v>386</v>
      </c>
      <c r="CR313" s="57" t="s">
        <v>386</v>
      </c>
      <c r="CS313" s="57"/>
      <c r="CT313" s="57"/>
      <c r="CU313" s="57"/>
      <c r="CV313" s="57"/>
      <c r="CW313" s="38"/>
      <c r="CX313" s="38"/>
      <c r="CY313" s="57"/>
      <c r="CZ313" s="57"/>
      <c r="DA313" s="57"/>
      <c r="DB313" s="57"/>
      <c r="DC313" s="57"/>
      <c r="DD313" s="57"/>
      <c r="DE313" s="57"/>
      <c r="DF313" s="57"/>
      <c r="DG313" s="57" t="s">
        <v>386</v>
      </c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57" t="s">
        <v>386</v>
      </c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 t="s">
        <v>386</v>
      </c>
      <c r="EE313" s="57"/>
      <c r="EF313" s="57"/>
      <c r="EG313" s="57"/>
      <c r="EH313" s="57"/>
      <c r="EI313" s="57"/>
      <c r="EJ313" s="57"/>
      <c r="EK313" s="38"/>
      <c r="EL313" s="38"/>
      <c r="EM313" s="61"/>
      <c r="EN313" s="57" t="s">
        <v>386</v>
      </c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 t="s">
        <v>386</v>
      </c>
      <c r="EZ313" s="57" t="s">
        <v>386</v>
      </c>
      <c r="FA313" s="57"/>
      <c r="FB313" s="57"/>
      <c r="FC313" s="57" t="s">
        <v>386</v>
      </c>
      <c r="FD313" s="38"/>
      <c r="FE313" s="38"/>
      <c r="FF313" s="38"/>
      <c r="FG313" s="61"/>
      <c r="FH313" s="57"/>
      <c r="FI313" s="57"/>
      <c r="FJ313" s="57"/>
      <c r="FK313" s="57"/>
      <c r="FL313" s="57" t="s">
        <v>386</v>
      </c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57"/>
      <c r="FY313" s="38"/>
      <c r="FZ313" s="38"/>
      <c r="GA313" s="57"/>
      <c r="GB313" s="57"/>
      <c r="GC313" s="57"/>
      <c r="GD313" s="57"/>
      <c r="GE313" s="57"/>
      <c r="GF313" s="57"/>
      <c r="GG313" s="57"/>
      <c r="GH313" s="57"/>
      <c r="GI313" s="57"/>
      <c r="GJ313" s="57"/>
      <c r="GK313" s="57"/>
      <c r="GL313" s="57" t="s">
        <v>386</v>
      </c>
      <c r="GM313" s="57"/>
      <c r="GN313" s="57" t="s">
        <v>386</v>
      </c>
      <c r="GO313" s="57"/>
      <c r="GP313" s="57" t="s">
        <v>386</v>
      </c>
      <c r="GQ313" s="38"/>
      <c r="GR313" s="38"/>
      <c r="GS313" s="38"/>
      <c r="GT313" s="38"/>
      <c r="GU313" s="61"/>
      <c r="GV313" s="57" t="s">
        <v>386</v>
      </c>
      <c r="GW313" s="57" t="s">
        <v>386</v>
      </c>
      <c r="GX313" s="57"/>
      <c r="GY313" s="57" t="s">
        <v>386</v>
      </c>
      <c r="GZ313" s="57" t="s">
        <v>386</v>
      </c>
      <c r="HA313" s="57"/>
      <c r="HB313" s="57"/>
      <c r="HC313" s="57" t="s">
        <v>386</v>
      </c>
      <c r="HD313" s="57"/>
      <c r="HE313" s="57"/>
      <c r="HF313" s="57"/>
      <c r="HG313" s="57"/>
      <c r="HH313" s="57"/>
      <c r="HI313" s="57"/>
      <c r="HJ313" s="57"/>
      <c r="HK313" s="57"/>
      <c r="HL313" s="57"/>
      <c r="HM313" s="57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61"/>
      <c r="IJ313" s="57" t="s">
        <v>386</v>
      </c>
      <c r="IK313" s="57"/>
      <c r="IL313" s="57"/>
      <c r="IM313" s="57"/>
      <c r="IN313" s="57"/>
      <c r="IO313" s="57"/>
      <c r="IP313" s="57"/>
      <c r="IQ313" s="57" t="s">
        <v>386</v>
      </c>
      <c r="IR313" s="57"/>
      <c r="IS313" s="57"/>
      <c r="IT313" s="57"/>
      <c r="IU313" s="57"/>
      <c r="IV313" s="57"/>
      <c r="IW313" s="57"/>
      <c r="IX313" s="57"/>
      <c r="IY313" s="57" t="s">
        <v>386</v>
      </c>
      <c r="IZ313" s="38"/>
      <c r="JA313" s="38"/>
      <c r="JB313" s="38"/>
      <c r="JC313" s="61"/>
      <c r="JD313" s="57" t="s">
        <v>386</v>
      </c>
      <c r="JE313" s="57"/>
      <c r="JF313" s="57"/>
      <c r="JG313" s="57"/>
      <c r="JH313" s="57"/>
      <c r="JI313" s="57"/>
      <c r="JJ313" s="57"/>
      <c r="JK313" s="57" t="s">
        <v>386</v>
      </c>
      <c r="JL313" s="57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>
        <f t="shared" si="971"/>
        <v>2</v>
      </c>
      <c r="AGL313" s="36" t="str">
        <f t="shared" si="984"/>
        <v/>
      </c>
      <c r="AGM313" s="36" t="str">
        <f t="shared" si="972"/>
        <v/>
      </c>
      <c r="AGN313" s="39">
        <f t="shared" si="985"/>
        <v>25</v>
      </c>
      <c r="AGO313" s="36" t="str">
        <f t="shared" si="986"/>
        <v/>
      </c>
      <c r="AGP313" s="36" t="str">
        <f t="shared" si="973"/>
        <v/>
      </c>
      <c r="AGQ313" s="39">
        <f t="shared" si="987"/>
        <v>10</v>
      </c>
      <c r="AGR313" s="36" t="str">
        <f t="shared" si="988"/>
        <v/>
      </c>
      <c r="AGS313" s="36" t="str">
        <f t="shared" si="974"/>
        <v/>
      </c>
      <c r="AGT313" s="39">
        <f t="shared" si="989"/>
        <v>12</v>
      </c>
      <c r="AGU313" s="36" t="str">
        <f t="shared" si="990"/>
        <v/>
      </c>
      <c r="AGV313" s="36" t="str">
        <f t="shared" si="975"/>
        <v/>
      </c>
      <c r="AGW313" s="39">
        <f t="shared" si="991"/>
        <v>1</v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16</v>
      </c>
      <c r="B314" s="46" t="s">
        <v>183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 t="s">
        <v>386</v>
      </c>
      <c r="P314" s="57"/>
      <c r="Q314" s="57"/>
      <c r="R314" s="57"/>
      <c r="S314" s="57"/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38"/>
      <c r="CD314" s="38"/>
      <c r="CE314" s="61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57" t="s">
        <v>386</v>
      </c>
      <c r="DT314" s="57"/>
      <c r="DU314" s="57"/>
      <c r="DV314" s="57"/>
      <c r="DW314" s="57"/>
      <c r="DX314" s="57"/>
      <c r="DY314" s="57" t="s">
        <v>386</v>
      </c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38"/>
      <c r="EL314" s="38"/>
      <c r="EM314" s="61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 t="s">
        <v>386</v>
      </c>
      <c r="EZ314" s="57" t="s">
        <v>386</v>
      </c>
      <c r="FA314" s="57"/>
      <c r="FB314" s="57"/>
      <c r="FC314" s="57"/>
      <c r="FD314" s="38"/>
      <c r="FE314" s="38"/>
      <c r="FF314" s="38"/>
      <c r="FG314" s="61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57"/>
      <c r="FY314" s="38"/>
      <c r="FZ314" s="38"/>
      <c r="GA314" s="57"/>
      <c r="GB314" s="57"/>
      <c r="GC314" s="57"/>
      <c r="GD314" s="57"/>
      <c r="GE314" s="57"/>
      <c r="GF314" s="57"/>
      <c r="GG314" s="57"/>
      <c r="GH314" s="57"/>
      <c r="GI314" s="57"/>
      <c r="GJ314" s="57"/>
      <c r="GK314" s="57"/>
      <c r="GL314" s="57"/>
      <c r="GM314" s="57"/>
      <c r="GN314" s="57"/>
      <c r="GO314" s="57"/>
      <c r="GP314" s="57"/>
      <c r="GQ314" s="38"/>
      <c r="GR314" s="38"/>
      <c r="GS314" s="38"/>
      <c r="GT314" s="38"/>
      <c r="GU314" s="61"/>
      <c r="GV314" s="57"/>
      <c r="GW314" s="57"/>
      <c r="GX314" s="57"/>
      <c r="GY314" s="57"/>
      <c r="GZ314" s="57"/>
      <c r="HA314" s="57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/>
      <c r="HL314" s="57"/>
      <c r="HM314" s="57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61"/>
      <c r="IJ314" s="57"/>
      <c r="IK314" s="57"/>
      <c r="IL314" s="57"/>
      <c r="IM314" s="57"/>
      <c r="IN314" s="57"/>
      <c r="IO314" s="57"/>
      <c r="IP314" s="57"/>
      <c r="IQ314" s="57"/>
      <c r="IR314" s="57"/>
      <c r="IS314" s="57"/>
      <c r="IT314" s="57"/>
      <c r="IU314" s="57"/>
      <c r="IV314" s="57"/>
      <c r="IW314" s="57"/>
      <c r="IX314" s="57"/>
      <c r="IY314" s="57"/>
      <c r="IZ314" s="38"/>
      <c r="JA314" s="38"/>
      <c r="JB314" s="38"/>
      <c r="JC314" s="61"/>
      <c r="JD314" s="57"/>
      <c r="JE314" s="57"/>
      <c r="JF314" s="57"/>
      <c r="JG314" s="57"/>
      <c r="JH314" s="57"/>
      <c r="JI314" s="57"/>
      <c r="JJ314" s="57"/>
      <c r="JK314" s="57"/>
      <c r="JL314" s="57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 t="str">
        <f t="shared" si="971"/>
        <v/>
      </c>
      <c r="AGL314" s="36" t="str">
        <f t="shared" si="984"/>
        <v/>
      </c>
      <c r="AGM314" s="36" t="str">
        <f t="shared" si="972"/>
        <v/>
      </c>
      <c r="AGN314" s="39">
        <f t="shared" si="985"/>
        <v>1</v>
      </c>
      <c r="AGO314" s="36" t="str">
        <f t="shared" si="986"/>
        <v/>
      </c>
      <c r="AGP314" s="36" t="str">
        <f t="shared" si="973"/>
        <v/>
      </c>
      <c r="AGQ314" s="39">
        <f t="shared" si="987"/>
        <v>4</v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17</v>
      </c>
      <c r="B315" s="46" t="s">
        <v>184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 t="s">
        <v>386</v>
      </c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61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38"/>
      <c r="CD315" s="38"/>
      <c r="CE315" s="61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38"/>
      <c r="CX315" s="38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  <c r="DM315" s="57"/>
      <c r="DN315" s="57"/>
      <c r="DO315" s="57"/>
      <c r="DP315" s="57"/>
      <c r="DQ315" s="38"/>
      <c r="DR315" s="38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/>
      <c r="EC315" s="57"/>
      <c r="ED315" s="57"/>
      <c r="EE315" s="57"/>
      <c r="EF315" s="57"/>
      <c r="EG315" s="57"/>
      <c r="EH315" s="57"/>
      <c r="EI315" s="57"/>
      <c r="EJ315" s="57"/>
      <c r="EK315" s="38"/>
      <c r="EL315" s="38"/>
      <c r="EM315" s="61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38"/>
      <c r="FE315" s="38"/>
      <c r="FF315" s="38"/>
      <c r="FG315" s="61"/>
      <c r="FH315" s="57"/>
      <c r="FI315" s="57"/>
      <c r="FJ315" s="57"/>
      <c r="FK315" s="57" t="s">
        <v>386</v>
      </c>
      <c r="FL315" s="57"/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57"/>
      <c r="FY315" s="38"/>
      <c r="FZ315" s="38"/>
      <c r="GA315" s="57"/>
      <c r="GB315" s="57"/>
      <c r="GC315" s="57"/>
      <c r="GD315" s="57"/>
      <c r="GE315" s="57" t="s">
        <v>386</v>
      </c>
      <c r="GF315" s="57"/>
      <c r="GG315" s="57"/>
      <c r="GH315" s="57"/>
      <c r="GI315" s="57"/>
      <c r="GJ315" s="57"/>
      <c r="GK315" s="57"/>
      <c r="GL315" s="57"/>
      <c r="GM315" s="57"/>
      <c r="GN315" s="57"/>
      <c r="GO315" s="57"/>
      <c r="GP315" s="57"/>
      <c r="GQ315" s="38"/>
      <c r="GR315" s="38"/>
      <c r="GS315" s="38"/>
      <c r="GT315" s="38"/>
      <c r="GU315" s="61"/>
      <c r="GV315" s="57"/>
      <c r="GW315" s="57"/>
      <c r="GX315" s="57"/>
      <c r="GY315" s="57"/>
      <c r="GZ315" s="57"/>
      <c r="HA315" s="57"/>
      <c r="HB315" s="57"/>
      <c r="HC315" s="57"/>
      <c r="HD315" s="57"/>
      <c r="HE315" s="57"/>
      <c r="HF315" s="57"/>
      <c r="HG315" s="57"/>
      <c r="HH315" s="57"/>
      <c r="HI315" s="57"/>
      <c r="HJ315" s="57"/>
      <c r="HK315" s="57"/>
      <c r="HL315" s="57"/>
      <c r="HM315" s="57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61"/>
      <c r="IJ315" s="57"/>
      <c r="IK315" s="57"/>
      <c r="IL315" s="57"/>
      <c r="IM315" s="57"/>
      <c r="IN315" s="57"/>
      <c r="IO315" s="57"/>
      <c r="IP315" s="57"/>
      <c r="IQ315" s="57"/>
      <c r="IR315" s="57"/>
      <c r="IS315" s="57"/>
      <c r="IT315" s="57"/>
      <c r="IU315" s="57"/>
      <c r="IV315" s="57"/>
      <c r="IW315" s="57"/>
      <c r="IX315" s="57"/>
      <c r="IY315" s="57"/>
      <c r="IZ315" s="38"/>
      <c r="JA315" s="38"/>
      <c r="JB315" s="38"/>
      <c r="JC315" s="61"/>
      <c r="JD315" s="57"/>
      <c r="JE315" s="57"/>
      <c r="JF315" s="57"/>
      <c r="JG315" s="57"/>
      <c r="JH315" s="57"/>
      <c r="JI315" s="57"/>
      <c r="JJ315" s="57"/>
      <c r="JK315" s="57"/>
      <c r="JL315" s="57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 t="str">
        <f t="shared" si="971"/>
        <v/>
      </c>
      <c r="AGL315" s="36" t="str">
        <f t="shared" si="984"/>
        <v/>
      </c>
      <c r="AGM315" s="36" t="str">
        <f t="shared" si="972"/>
        <v/>
      </c>
      <c r="AGN315" s="39">
        <f t="shared" si="985"/>
        <v>1</v>
      </c>
      <c r="AGO315" s="36" t="str">
        <f t="shared" si="986"/>
        <v/>
      </c>
      <c r="AGP315" s="36" t="str">
        <f t="shared" si="973"/>
        <v/>
      </c>
      <c r="AGQ315" s="39">
        <f t="shared" si="987"/>
        <v>1</v>
      </c>
      <c r="AGR315" s="36" t="str">
        <f t="shared" si="988"/>
        <v/>
      </c>
      <c r="AGS315" s="36" t="str">
        <f t="shared" si="974"/>
        <v/>
      </c>
      <c r="AGT315" s="39">
        <f t="shared" si="989"/>
        <v>1</v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18</v>
      </c>
      <c r="B316" s="46" t="s">
        <v>185</v>
      </c>
      <c r="C316" s="37"/>
      <c r="D316" s="35"/>
      <c r="E316" s="35"/>
      <c r="F316" s="35"/>
      <c r="G316" s="57" t="s">
        <v>386</v>
      </c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 t="s">
        <v>386</v>
      </c>
      <c r="AV316" s="57"/>
      <c r="AW316" s="57"/>
      <c r="AX316" s="57"/>
      <c r="AY316" s="57"/>
      <c r="AZ316" s="57"/>
      <c r="BA316" s="57"/>
      <c r="BB316" s="57"/>
      <c r="BC316" s="57"/>
      <c r="BD316" s="57"/>
      <c r="BE316" s="57" t="s">
        <v>386</v>
      </c>
      <c r="BF316" s="57"/>
      <c r="BG316" s="57"/>
      <c r="BH316" s="57"/>
      <c r="BI316" s="57"/>
      <c r="BJ316" s="57"/>
      <c r="BK316" s="61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 t="s">
        <v>386</v>
      </c>
      <c r="BX316" s="57"/>
      <c r="BY316" s="57"/>
      <c r="BZ316" s="57"/>
      <c r="CA316" s="57"/>
      <c r="CB316" s="57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 t="s">
        <v>386</v>
      </c>
      <c r="CP316" s="57"/>
      <c r="CQ316" s="57"/>
      <c r="CR316" s="57"/>
      <c r="CS316" s="57"/>
      <c r="CT316" s="57"/>
      <c r="CU316" s="57"/>
      <c r="CV316" s="57"/>
      <c r="CW316" s="38"/>
      <c r="CX316" s="38"/>
      <c r="CY316" s="57"/>
      <c r="CZ316" s="57"/>
      <c r="DA316" s="57"/>
      <c r="DB316" s="57"/>
      <c r="DC316" s="57"/>
      <c r="DD316" s="57"/>
      <c r="DE316" s="57"/>
      <c r="DF316" s="57"/>
      <c r="DG316" s="57" t="s">
        <v>386</v>
      </c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 t="s">
        <v>386</v>
      </c>
      <c r="FL316" s="57"/>
      <c r="FM316" s="57" t="s">
        <v>386</v>
      </c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38"/>
      <c r="FZ316" s="38"/>
      <c r="GA316" s="57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 t="s">
        <v>386</v>
      </c>
      <c r="GM316" s="57" t="s">
        <v>386</v>
      </c>
      <c r="GN316" s="57"/>
      <c r="GO316" s="57"/>
      <c r="GP316" s="57" t="s">
        <v>386</v>
      </c>
      <c r="GQ316" s="38"/>
      <c r="GR316" s="38"/>
      <c r="GS316" s="38"/>
      <c r="GT316" s="38"/>
      <c r="GU316" s="61"/>
      <c r="GV316" s="57"/>
      <c r="GW316" s="57" t="s">
        <v>386</v>
      </c>
      <c r="GX316" s="57"/>
      <c r="GY316" s="57"/>
      <c r="GZ316" s="57"/>
      <c r="HA316" s="57"/>
      <c r="HB316" s="57"/>
      <c r="HC316" s="57" t="s">
        <v>386</v>
      </c>
      <c r="HD316" s="57"/>
      <c r="HE316" s="57"/>
      <c r="HF316" s="57"/>
      <c r="HG316" s="57"/>
      <c r="HH316" s="57"/>
      <c r="HI316" s="57"/>
      <c r="HJ316" s="57"/>
      <c r="HK316" s="57"/>
      <c r="HL316" s="57"/>
      <c r="HM316" s="57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/>
      <c r="JF316" s="57"/>
      <c r="JG316" s="57"/>
      <c r="JH316" s="57"/>
      <c r="JI316" s="57"/>
      <c r="JJ316" s="57"/>
      <c r="JK316" s="57"/>
      <c r="JL316" s="57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 t="str">
        <f t="shared" si="971"/>
        <v/>
      </c>
      <c r="AGL316" s="36" t="str">
        <f t="shared" si="984"/>
        <v/>
      </c>
      <c r="AGM316" s="36" t="str">
        <f t="shared" si="972"/>
        <v/>
      </c>
      <c r="AGN316" s="39">
        <f t="shared" si="985"/>
        <v>5</v>
      </c>
      <c r="AGO316" s="36" t="str">
        <f t="shared" si="986"/>
        <v/>
      </c>
      <c r="AGP316" s="36" t="str">
        <f t="shared" si="973"/>
        <v/>
      </c>
      <c r="AGQ316" s="39">
        <f t="shared" si="987"/>
        <v>3</v>
      </c>
      <c r="AGR316" s="36" t="str">
        <f t="shared" si="988"/>
        <v/>
      </c>
      <c r="AGS316" s="36" t="str">
        <f t="shared" si="974"/>
        <v/>
      </c>
      <c r="AGT316" s="39">
        <f t="shared" si="989"/>
        <v>5</v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19</v>
      </c>
      <c r="B317" s="46" t="s">
        <v>186</v>
      </c>
      <c r="C317" s="37"/>
      <c r="D317" s="35"/>
      <c r="E317" s="35"/>
      <c r="F317" s="35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 t="s">
        <v>386</v>
      </c>
      <c r="T317" s="38"/>
      <c r="U317" s="38"/>
      <c r="V317" s="38"/>
      <c r="W317" s="61"/>
      <c r="X317" s="57"/>
      <c r="Y317" s="57"/>
      <c r="Z317" s="57"/>
      <c r="AA317" s="57"/>
      <c r="AB317" s="57" t="s">
        <v>386</v>
      </c>
      <c r="AC317" s="57"/>
      <c r="AD317" s="57"/>
      <c r="AE317" s="57" t="s">
        <v>386</v>
      </c>
      <c r="AF317" s="57"/>
      <c r="AG317" s="57"/>
      <c r="AH317" s="57"/>
      <c r="AI317" s="57"/>
      <c r="AJ317" s="57"/>
      <c r="AK317" s="57" t="s">
        <v>386</v>
      </c>
      <c r="AL317" s="57"/>
      <c r="AM317" s="57" t="s">
        <v>386</v>
      </c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 t="s">
        <v>386</v>
      </c>
      <c r="BD317" s="57" t="s">
        <v>386</v>
      </c>
      <c r="BE317" s="57" t="s">
        <v>386</v>
      </c>
      <c r="BF317" s="57"/>
      <c r="BG317" s="57" t="s">
        <v>386</v>
      </c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 t="s">
        <v>386</v>
      </c>
      <c r="BX317" s="57" t="s">
        <v>386</v>
      </c>
      <c r="BY317" s="57" t="s">
        <v>386</v>
      </c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 t="s">
        <v>386</v>
      </c>
      <c r="CS317" s="57"/>
      <c r="CT317" s="57"/>
      <c r="CU317" s="57"/>
      <c r="CV317" s="57"/>
      <c r="CW317" s="38"/>
      <c r="CX317" s="38"/>
      <c r="CY317" s="57"/>
      <c r="CZ317" s="57"/>
      <c r="DA317" s="57"/>
      <c r="DB317" s="57"/>
      <c r="DC317" s="57"/>
      <c r="DD317" s="57" t="s">
        <v>386</v>
      </c>
      <c r="DE317" s="57" t="s">
        <v>386</v>
      </c>
      <c r="DF317" s="57"/>
      <c r="DG317" s="57"/>
      <c r="DH317" s="57"/>
      <c r="DI317" s="57"/>
      <c r="DJ317" s="57"/>
      <c r="DK317" s="57"/>
      <c r="DL317" s="57" t="s">
        <v>386</v>
      </c>
      <c r="DM317" s="57" t="s">
        <v>386</v>
      </c>
      <c r="DN317" s="57"/>
      <c r="DO317" s="57" t="s">
        <v>386</v>
      </c>
      <c r="DP317" s="57"/>
      <c r="DQ317" s="38"/>
      <c r="DR317" s="38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 t="s">
        <v>386</v>
      </c>
      <c r="EZ317" s="57"/>
      <c r="FA317" s="57"/>
      <c r="FB317" s="57"/>
      <c r="FC317" s="57"/>
      <c r="FD317" s="38"/>
      <c r="FE317" s="38"/>
      <c r="FF317" s="38"/>
      <c r="FG317" s="61"/>
      <c r="FH317" s="57" t="s">
        <v>386</v>
      </c>
      <c r="FI317" s="57"/>
      <c r="FJ317" s="57"/>
      <c r="FK317" s="57" t="s">
        <v>386</v>
      </c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38"/>
      <c r="FZ317" s="38"/>
      <c r="GA317" s="57" t="s">
        <v>386</v>
      </c>
      <c r="GB317" s="57" t="s">
        <v>386</v>
      </c>
      <c r="GC317" s="57"/>
      <c r="GD317" s="57" t="s">
        <v>386</v>
      </c>
      <c r="GE317" s="57"/>
      <c r="GF317" s="57"/>
      <c r="GG317" s="57"/>
      <c r="GH317" s="57"/>
      <c r="GI317" s="57"/>
      <c r="GJ317" s="57"/>
      <c r="GK317" s="57"/>
      <c r="GL317" s="57" t="s">
        <v>386</v>
      </c>
      <c r="GM317" s="57" t="s">
        <v>386</v>
      </c>
      <c r="GN317" s="57" t="s">
        <v>386</v>
      </c>
      <c r="GO317" s="57"/>
      <c r="GP317" s="57"/>
      <c r="GQ317" s="38"/>
      <c r="GR317" s="38"/>
      <c r="GS317" s="38"/>
      <c r="GT317" s="38"/>
      <c r="GU317" s="61"/>
      <c r="GV317" s="57"/>
      <c r="GW317" s="57"/>
      <c r="GX317" s="57"/>
      <c r="GY317" s="57" t="s">
        <v>386</v>
      </c>
      <c r="GZ317" s="57" t="s">
        <v>386</v>
      </c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 t="s">
        <v>386</v>
      </c>
      <c r="HL317" s="57"/>
      <c r="HM317" s="57"/>
      <c r="HN317" s="38"/>
      <c r="HO317" s="37"/>
      <c r="HP317" s="57" t="s">
        <v>386</v>
      </c>
      <c r="HQ317" s="57"/>
      <c r="HR317" s="57"/>
      <c r="HS317" s="57"/>
      <c r="HT317" s="57" t="s">
        <v>386</v>
      </c>
      <c r="HU317" s="57"/>
      <c r="HV317" s="57"/>
      <c r="HW317" s="57"/>
      <c r="HX317" s="57"/>
      <c r="HY317" s="57" t="s">
        <v>386</v>
      </c>
      <c r="HZ317" s="57"/>
      <c r="IA317" s="57"/>
      <c r="IB317" s="57" t="s">
        <v>386</v>
      </c>
      <c r="IC317" s="57" t="s">
        <v>386</v>
      </c>
      <c r="ID317" s="57"/>
      <c r="IE317" s="57" t="s">
        <v>386</v>
      </c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 t="s">
        <v>386</v>
      </c>
      <c r="IR317" s="57"/>
      <c r="IS317" s="57"/>
      <c r="IT317" s="57"/>
      <c r="IU317" s="57"/>
      <c r="IV317" s="57"/>
      <c r="IW317" s="57"/>
      <c r="IX317" s="57"/>
      <c r="IY317" s="57" t="s">
        <v>386</v>
      </c>
      <c r="IZ317" s="38"/>
      <c r="JA317" s="38"/>
      <c r="JB317" s="38"/>
      <c r="JC317" s="61"/>
      <c r="JD317" s="57" t="s">
        <v>386</v>
      </c>
      <c r="JE317" s="57"/>
      <c r="JF317" s="57"/>
      <c r="JG317" s="57"/>
      <c r="JH317" s="57"/>
      <c r="JI317" s="57"/>
      <c r="JJ317" s="57"/>
      <c r="JK317" s="57" t="s">
        <v>386</v>
      </c>
      <c r="JL317" s="57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>
        <f t="shared" si="971"/>
        <v>2</v>
      </c>
      <c r="AGL317" s="36" t="str">
        <f t="shared" si="984"/>
        <v/>
      </c>
      <c r="AGM317" s="36" t="str">
        <f t="shared" si="972"/>
        <v/>
      </c>
      <c r="AGN317" s="39">
        <f t="shared" si="985"/>
        <v>12</v>
      </c>
      <c r="AGO317" s="36" t="str">
        <f t="shared" si="986"/>
        <v/>
      </c>
      <c r="AGP317" s="36" t="str">
        <f t="shared" si="973"/>
        <v/>
      </c>
      <c r="AGQ317" s="39">
        <f t="shared" si="987"/>
        <v>9</v>
      </c>
      <c r="AGR317" s="36" t="str">
        <f t="shared" si="988"/>
        <v/>
      </c>
      <c r="AGS317" s="36" t="str">
        <f t="shared" si="974"/>
        <v/>
      </c>
      <c r="AGT317" s="39">
        <f t="shared" si="989"/>
        <v>18</v>
      </c>
      <c r="AGU317" s="36" t="str">
        <f t="shared" si="990"/>
        <v/>
      </c>
      <c r="AGV317" s="36" t="str">
        <f t="shared" si="975"/>
        <v/>
      </c>
      <c r="AGW317" s="39">
        <f t="shared" si="991"/>
        <v>1</v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20</v>
      </c>
      <c r="B318" s="46" t="s">
        <v>187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 t="s">
        <v>386</v>
      </c>
      <c r="BD318" s="57" t="s">
        <v>386</v>
      </c>
      <c r="BE318" s="57" t="s">
        <v>386</v>
      </c>
      <c r="BF318" s="57"/>
      <c r="BG318" s="57" t="s">
        <v>386</v>
      </c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 t="s">
        <v>386</v>
      </c>
      <c r="BT318" s="57"/>
      <c r="BU318" s="57"/>
      <c r="BV318" s="57"/>
      <c r="BW318" s="57" t="s">
        <v>386</v>
      </c>
      <c r="BX318" s="57"/>
      <c r="BY318" s="57"/>
      <c r="BZ318" s="57"/>
      <c r="CA318" s="57" t="s">
        <v>386</v>
      </c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38"/>
      <c r="CX318" s="38"/>
      <c r="CY318" s="57"/>
      <c r="CZ318" s="57"/>
      <c r="DA318" s="57"/>
      <c r="DB318" s="57"/>
      <c r="DC318" s="57"/>
      <c r="DD318" s="57"/>
      <c r="DE318" s="57"/>
      <c r="DF318" s="57"/>
      <c r="DG318" s="57" t="s">
        <v>386</v>
      </c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 t="s">
        <v>386</v>
      </c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 t="s">
        <v>386</v>
      </c>
      <c r="ET318" s="57"/>
      <c r="EU318" s="57"/>
      <c r="EV318" s="57"/>
      <c r="EW318" s="57"/>
      <c r="EX318" s="57"/>
      <c r="EY318" s="57" t="s">
        <v>386</v>
      </c>
      <c r="EZ318" s="57" t="s">
        <v>386</v>
      </c>
      <c r="FA318" s="57"/>
      <c r="FB318" s="57"/>
      <c r="FC318" s="57" t="s">
        <v>386</v>
      </c>
      <c r="FD318" s="38"/>
      <c r="FE318" s="38"/>
      <c r="FF318" s="38"/>
      <c r="FG318" s="61"/>
      <c r="FH318" s="57"/>
      <c r="FI318" s="57"/>
      <c r="FJ318" s="57"/>
      <c r="FK318" s="57" t="s">
        <v>386</v>
      </c>
      <c r="FL318" s="57"/>
      <c r="FM318" s="57"/>
      <c r="FN318" s="57"/>
      <c r="FO318" s="57"/>
      <c r="FP318" s="57" t="s">
        <v>386</v>
      </c>
      <c r="FQ318" s="57"/>
      <c r="FR318" s="57"/>
      <c r="FS318" s="57"/>
      <c r="FT318" s="57"/>
      <c r="FU318" s="57"/>
      <c r="FV318" s="57"/>
      <c r="FW318" s="57"/>
      <c r="FX318" s="57"/>
      <c r="FY318" s="38"/>
      <c r="FZ318" s="38"/>
      <c r="GA318" s="57"/>
      <c r="GB318" s="57"/>
      <c r="GC318" s="57"/>
      <c r="GD318" s="57" t="s">
        <v>386</v>
      </c>
      <c r="GE318" s="57"/>
      <c r="GF318" s="57"/>
      <c r="GG318" s="57"/>
      <c r="GH318" s="57"/>
      <c r="GI318" s="57"/>
      <c r="GJ318" s="57"/>
      <c r="GK318" s="57"/>
      <c r="GL318" s="57" t="s">
        <v>386</v>
      </c>
      <c r="GM318" s="57"/>
      <c r="GN318" s="57"/>
      <c r="GO318" s="57"/>
      <c r="GP318" s="57"/>
      <c r="GQ318" s="38"/>
      <c r="GR318" s="38"/>
      <c r="GS318" s="38"/>
      <c r="GT318" s="38"/>
      <c r="GU318" s="61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57"/>
      <c r="HM318" s="57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  <c r="IX318" s="57"/>
      <c r="IY318" s="57" t="s">
        <v>386</v>
      </c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 t="str">
        <f t="shared" si="971"/>
        <v/>
      </c>
      <c r="AGL318" s="36" t="str">
        <f t="shared" si="984"/>
        <v/>
      </c>
      <c r="AGM318" s="36" t="str">
        <f t="shared" si="972"/>
        <v/>
      </c>
      <c r="AGN318" s="39">
        <f t="shared" si="985"/>
        <v>7</v>
      </c>
      <c r="AGO318" s="36" t="str">
        <f t="shared" si="986"/>
        <v/>
      </c>
      <c r="AGP318" s="36" t="str">
        <f t="shared" si="973"/>
        <v/>
      </c>
      <c r="AGQ318" s="39">
        <f t="shared" si="987"/>
        <v>8</v>
      </c>
      <c r="AGR318" s="36" t="str">
        <f t="shared" si="988"/>
        <v/>
      </c>
      <c r="AGS318" s="36" t="str">
        <f t="shared" si="974"/>
        <v/>
      </c>
      <c r="AGT318" s="39">
        <f t="shared" si="989"/>
        <v>3</v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21</v>
      </c>
      <c r="B319" s="46" t="s">
        <v>188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61"/>
      <c r="X319" s="57"/>
      <c r="Y319" s="57"/>
      <c r="Z319" s="57"/>
      <c r="AA319" s="57"/>
      <c r="AB319" s="57" t="s">
        <v>386</v>
      </c>
      <c r="AC319" s="57"/>
      <c r="AD319" s="57"/>
      <c r="AE319" s="57"/>
      <c r="AF319" s="57"/>
      <c r="AG319" s="57" t="s">
        <v>386</v>
      </c>
      <c r="AH319" s="57"/>
      <c r="AI319" s="57"/>
      <c r="AJ319" s="57" t="s">
        <v>386</v>
      </c>
      <c r="AK319" s="57" t="s">
        <v>386</v>
      </c>
      <c r="AL319" s="57"/>
      <c r="AM319" s="57" t="s">
        <v>386</v>
      </c>
      <c r="AN319" s="57"/>
      <c r="AO319" s="57"/>
      <c r="AP319" s="57"/>
      <c r="AQ319" s="57"/>
      <c r="AR319" s="57" t="s">
        <v>386</v>
      </c>
      <c r="AS319" s="57" t="s">
        <v>386</v>
      </c>
      <c r="AT319" s="57"/>
      <c r="AU319" s="57" t="s">
        <v>386</v>
      </c>
      <c r="AV319" s="57" t="s">
        <v>386</v>
      </c>
      <c r="AW319" s="57" t="s">
        <v>386</v>
      </c>
      <c r="AX319" s="57"/>
      <c r="AY319" s="57" t="s">
        <v>386</v>
      </c>
      <c r="AZ319" s="57" t="s">
        <v>386</v>
      </c>
      <c r="BA319" s="57" t="s">
        <v>386</v>
      </c>
      <c r="BB319" s="57"/>
      <c r="BC319" s="57" t="s">
        <v>386</v>
      </c>
      <c r="BD319" s="57"/>
      <c r="BE319" s="57"/>
      <c r="BF319" s="57"/>
      <c r="BG319" s="57" t="s">
        <v>386</v>
      </c>
      <c r="BH319" s="57"/>
      <c r="BI319" s="57"/>
      <c r="BJ319" s="57"/>
      <c r="BK319" s="61"/>
      <c r="BL319" s="57" t="s">
        <v>386</v>
      </c>
      <c r="BM319" s="57" t="s">
        <v>386</v>
      </c>
      <c r="BN319" s="57"/>
      <c r="BO319" s="57" t="s">
        <v>386</v>
      </c>
      <c r="BP319" s="57" t="s">
        <v>386</v>
      </c>
      <c r="BQ319" s="57"/>
      <c r="BR319" s="57"/>
      <c r="BS319" s="57" t="s">
        <v>386</v>
      </c>
      <c r="BT319" s="57" t="s">
        <v>386</v>
      </c>
      <c r="BU319" s="57"/>
      <c r="BV319" s="57"/>
      <c r="BW319" s="57" t="s">
        <v>386</v>
      </c>
      <c r="BX319" s="57" t="s">
        <v>386</v>
      </c>
      <c r="BY319" s="57" t="s">
        <v>386</v>
      </c>
      <c r="BZ319" s="57"/>
      <c r="CA319" s="57" t="s">
        <v>386</v>
      </c>
      <c r="CB319" s="57"/>
      <c r="CC319" s="38"/>
      <c r="CD319" s="38"/>
      <c r="CE319" s="61"/>
      <c r="CF319" s="57"/>
      <c r="CG319" s="57" t="s">
        <v>386</v>
      </c>
      <c r="CH319" s="57"/>
      <c r="CI319" s="57" t="s">
        <v>386</v>
      </c>
      <c r="CJ319" s="57" t="s">
        <v>386</v>
      </c>
      <c r="CK319" s="57" t="s">
        <v>386</v>
      </c>
      <c r="CL319" s="57"/>
      <c r="CM319" s="57" t="s">
        <v>386</v>
      </c>
      <c r="CN319" s="57"/>
      <c r="CO319" s="57" t="s">
        <v>386</v>
      </c>
      <c r="CP319" s="57"/>
      <c r="CQ319" s="57" t="s">
        <v>386</v>
      </c>
      <c r="CR319" s="57" t="s">
        <v>386</v>
      </c>
      <c r="CS319" s="57"/>
      <c r="CT319" s="57"/>
      <c r="CU319" s="57"/>
      <c r="CV319" s="57"/>
      <c r="CW319" s="38"/>
      <c r="CX319" s="38"/>
      <c r="CY319" s="57"/>
      <c r="CZ319" s="57"/>
      <c r="DA319" s="57"/>
      <c r="DB319" s="57"/>
      <c r="DC319" s="57"/>
      <c r="DD319" s="57"/>
      <c r="DE319" s="57"/>
      <c r="DF319" s="57"/>
      <c r="DG319" s="57" t="s">
        <v>386</v>
      </c>
      <c r="DH319" s="57"/>
      <c r="DI319" s="57"/>
      <c r="DJ319" s="57"/>
      <c r="DK319" s="57"/>
      <c r="DL319" s="57"/>
      <c r="DM319" s="57"/>
      <c r="DN319" s="57"/>
      <c r="DO319" s="57"/>
      <c r="DP319" s="57"/>
      <c r="DQ319" s="38"/>
      <c r="DR319" s="38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38"/>
      <c r="EL319" s="38"/>
      <c r="EM319" s="61"/>
      <c r="EN319" s="57" t="s">
        <v>386</v>
      </c>
      <c r="EO319" s="57" t="s">
        <v>386</v>
      </c>
      <c r="EP319" s="57"/>
      <c r="EQ319" s="57"/>
      <c r="ER319" s="57"/>
      <c r="ES319" s="57"/>
      <c r="ET319" s="57"/>
      <c r="EU319" s="57"/>
      <c r="EV319" s="57"/>
      <c r="EW319" s="57"/>
      <c r="EX319" s="57"/>
      <c r="EY319" s="57" t="s">
        <v>386</v>
      </c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 t="s">
        <v>386</v>
      </c>
      <c r="FL319" s="57"/>
      <c r="FM319" s="57"/>
      <c r="FN319" s="57"/>
      <c r="FO319" s="57"/>
      <c r="FP319" s="57" t="s">
        <v>386</v>
      </c>
      <c r="FQ319" s="57" t="s">
        <v>386</v>
      </c>
      <c r="FR319" s="57"/>
      <c r="FS319" s="57" t="s">
        <v>386</v>
      </c>
      <c r="FT319" s="57"/>
      <c r="FU319" s="57"/>
      <c r="FV319" s="57"/>
      <c r="FW319" s="57"/>
      <c r="FX319" s="57"/>
      <c r="FY319" s="38"/>
      <c r="FZ319" s="38"/>
      <c r="GA319" s="57"/>
      <c r="GB319" s="57"/>
      <c r="GC319" s="57"/>
      <c r="GD319" s="57" t="s">
        <v>386</v>
      </c>
      <c r="GE319" s="57"/>
      <c r="GF319" s="57"/>
      <c r="GG319" s="57"/>
      <c r="GH319" s="57"/>
      <c r="GI319" s="57"/>
      <c r="GJ319" s="57"/>
      <c r="GK319" s="57"/>
      <c r="GL319" s="57"/>
      <c r="GM319" s="57"/>
      <c r="GN319" s="57" t="s">
        <v>386</v>
      </c>
      <c r="GO319" s="57"/>
      <c r="GP319" s="57"/>
      <c r="GQ319" s="38"/>
      <c r="GR319" s="38"/>
      <c r="GS319" s="38"/>
      <c r="GT319" s="38"/>
      <c r="GU319" s="61"/>
      <c r="GV319" s="57"/>
      <c r="GW319" s="57" t="s">
        <v>386</v>
      </c>
      <c r="GX319" s="57"/>
      <c r="GY319" s="57"/>
      <c r="GZ319" s="57" t="s">
        <v>386</v>
      </c>
      <c r="HA319" s="57"/>
      <c r="HB319" s="57"/>
      <c r="HC319" s="57"/>
      <c r="HD319" s="57"/>
      <c r="HE319" s="57" t="s">
        <v>386</v>
      </c>
      <c r="HF319" s="57"/>
      <c r="HG319" s="57"/>
      <c r="HH319" s="57"/>
      <c r="HI319" s="57"/>
      <c r="HJ319" s="57"/>
      <c r="HK319" s="57" t="s">
        <v>386</v>
      </c>
      <c r="HL319" s="57"/>
      <c r="HM319" s="57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61"/>
      <c r="IJ319" s="57"/>
      <c r="IK319" s="57"/>
      <c r="IL319" s="57"/>
      <c r="IM319" s="57"/>
      <c r="IN319" s="57"/>
      <c r="IO319" s="57"/>
      <c r="IP319" s="57"/>
      <c r="IQ319" s="57"/>
      <c r="IR319" s="57"/>
      <c r="IS319" s="57"/>
      <c r="IT319" s="57"/>
      <c r="IU319" s="57"/>
      <c r="IV319" s="57"/>
      <c r="IW319" s="57"/>
      <c r="IX319" s="57"/>
      <c r="IY319" s="57" t="s">
        <v>386</v>
      </c>
      <c r="IZ319" s="38"/>
      <c r="JA319" s="38"/>
      <c r="JB319" s="38"/>
      <c r="JC319" s="61"/>
      <c r="JD319" s="57"/>
      <c r="JE319" s="57"/>
      <c r="JF319" s="57"/>
      <c r="JG319" s="57"/>
      <c r="JH319" s="57"/>
      <c r="JI319" s="57"/>
      <c r="JJ319" s="57"/>
      <c r="JK319" s="57"/>
      <c r="JL319" s="57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 t="str">
        <f t="shared" si="971"/>
        <v/>
      </c>
      <c r="AGL319" s="36" t="str">
        <f t="shared" si="984"/>
        <v/>
      </c>
      <c r="AGM319" s="36" t="str">
        <f t="shared" si="972"/>
        <v/>
      </c>
      <c r="AGN319" s="39">
        <f t="shared" si="985"/>
        <v>31</v>
      </c>
      <c r="AGO319" s="36" t="str">
        <f t="shared" si="986"/>
        <v/>
      </c>
      <c r="AGP319" s="36" t="str">
        <f t="shared" si="973"/>
        <v/>
      </c>
      <c r="AGQ319" s="39">
        <f t="shared" si="987"/>
        <v>10</v>
      </c>
      <c r="AGR319" s="36" t="str">
        <f t="shared" si="988"/>
        <v/>
      </c>
      <c r="AGS319" s="36" t="str">
        <f t="shared" si="974"/>
        <v/>
      </c>
      <c r="AGT319" s="39">
        <f t="shared" si="989"/>
        <v>7</v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v>23</v>
      </c>
      <c r="B320" s="46" t="s">
        <v>189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 t="s">
        <v>386</v>
      </c>
      <c r="BD320" s="57" t="s">
        <v>386</v>
      </c>
      <c r="BE320" s="57" t="s">
        <v>386</v>
      </c>
      <c r="BF320" s="57"/>
      <c r="BG320" s="57" t="s">
        <v>386</v>
      </c>
      <c r="BH320" s="57"/>
      <c r="BI320" s="57"/>
      <c r="BJ320" s="57"/>
      <c r="BK320" s="61"/>
      <c r="BL320" s="57"/>
      <c r="BM320" s="57"/>
      <c r="BN320" s="57"/>
      <c r="BO320" s="57"/>
      <c r="BP320" s="57"/>
      <c r="BQ320" s="57"/>
      <c r="BR320" s="57"/>
      <c r="BS320" s="57" t="s">
        <v>386</v>
      </c>
      <c r="BT320" s="57" t="s">
        <v>386</v>
      </c>
      <c r="BU320" s="57"/>
      <c r="BV320" s="57"/>
      <c r="BW320" s="57" t="s">
        <v>386</v>
      </c>
      <c r="BX320" s="57"/>
      <c r="BY320" s="57" t="s">
        <v>386</v>
      </c>
      <c r="BZ320" s="57"/>
      <c r="CA320" s="57"/>
      <c r="CB320" s="57"/>
      <c r="CC320" s="38"/>
      <c r="CD320" s="38"/>
      <c r="CE320" s="61"/>
      <c r="CF320" s="57" t="s">
        <v>386</v>
      </c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38"/>
      <c r="CX320" s="38"/>
      <c r="CY320" s="57"/>
      <c r="CZ320" s="57"/>
      <c r="DA320" s="57" t="s">
        <v>386</v>
      </c>
      <c r="DB320" s="57"/>
      <c r="DC320" s="57"/>
      <c r="DD320" s="57" t="s">
        <v>386</v>
      </c>
      <c r="DE320" s="57" t="s">
        <v>386</v>
      </c>
      <c r="DF320" s="57"/>
      <c r="DG320" s="57" t="s">
        <v>386</v>
      </c>
      <c r="DH320" s="57" t="s">
        <v>386</v>
      </c>
      <c r="DI320" s="57"/>
      <c r="DJ320" s="57"/>
      <c r="DK320" s="57"/>
      <c r="DL320" s="57" t="s">
        <v>386</v>
      </c>
      <c r="DM320" s="57" t="s">
        <v>386</v>
      </c>
      <c r="DN320" s="57"/>
      <c r="DO320" s="57" t="s">
        <v>386</v>
      </c>
      <c r="DP320" s="57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 t="s">
        <v>386</v>
      </c>
      <c r="EZ320" s="57" t="s">
        <v>386</v>
      </c>
      <c r="FA320" s="57"/>
      <c r="FB320" s="57"/>
      <c r="FC320" s="57"/>
      <c r="FD320" s="38"/>
      <c r="FE320" s="38"/>
      <c r="FF320" s="38"/>
      <c r="FG320" s="61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38"/>
      <c r="FY320" s="38"/>
      <c r="FZ320" s="38"/>
      <c r="GA320" s="61"/>
      <c r="GB320" s="57"/>
      <c r="GC320" s="57"/>
      <c r="GD320" s="57"/>
      <c r="GE320" s="57" t="s">
        <v>386</v>
      </c>
      <c r="GF320" s="57" t="s">
        <v>386</v>
      </c>
      <c r="GG320" s="57"/>
      <c r="GH320" s="57"/>
      <c r="GI320" s="57"/>
      <c r="GJ320" s="57"/>
      <c r="GK320" s="57"/>
      <c r="GL320" s="57"/>
      <c r="GM320" s="57" t="s">
        <v>386</v>
      </c>
      <c r="GN320" s="57"/>
      <c r="GO320" s="57"/>
      <c r="GP320" s="57"/>
      <c r="GQ320" s="57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61"/>
      <c r="IJ320" s="57" t="s">
        <v>386</v>
      </c>
      <c r="IK320" s="57"/>
      <c r="IL320" s="57"/>
      <c r="IM320" s="57"/>
      <c r="IN320" s="57"/>
      <c r="IO320" s="57"/>
      <c r="IP320" s="57"/>
      <c r="IQ320" s="57" t="s">
        <v>386</v>
      </c>
      <c r="IR320" s="57"/>
      <c r="IS320" s="57"/>
      <c r="IT320" s="57"/>
      <c r="IU320" s="57"/>
      <c r="IV320" s="57"/>
      <c r="IW320" s="57"/>
      <c r="IX320" s="57"/>
      <c r="IY320" s="57" t="s">
        <v>386</v>
      </c>
      <c r="IZ320" s="38"/>
      <c r="JA320" s="38"/>
      <c r="JB320" s="38"/>
      <c r="JC320" s="61"/>
      <c r="JD320" s="57" t="s">
        <v>397</v>
      </c>
      <c r="JE320" s="57"/>
      <c r="JF320" s="57"/>
      <c r="JG320" s="57"/>
      <c r="JH320" s="57"/>
      <c r="JI320" s="57"/>
      <c r="JJ320" s="57"/>
      <c r="JK320" s="57" t="s">
        <v>397</v>
      </c>
      <c r="JL320" s="57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/>
      <c r="AGG320" s="43"/>
      <c r="AGH320" s="35"/>
      <c r="AGL320" s="36" t="str">
        <f t="shared" si="984"/>
        <v/>
      </c>
      <c r="AGM320" s="36" t="str">
        <f t="shared" si="972"/>
        <v/>
      </c>
      <c r="AGN320" s="39">
        <f t="shared" si="985"/>
        <v>9</v>
      </c>
      <c r="AGO320" s="36" t="str">
        <f t="shared" si="986"/>
        <v/>
      </c>
      <c r="AGP320" s="36" t="str">
        <f t="shared" si="973"/>
        <v/>
      </c>
      <c r="AGQ320" s="39">
        <f t="shared" si="987"/>
        <v>10</v>
      </c>
      <c r="AGR320" s="36">
        <f t="shared" si="988"/>
        <v>1</v>
      </c>
      <c r="AGS320" s="36" t="str">
        <f t="shared" si="974"/>
        <v/>
      </c>
      <c r="AGT320" s="39">
        <f t="shared" si="989"/>
        <v>6</v>
      </c>
      <c r="AGU320" s="36">
        <f t="shared" si="990"/>
        <v>1</v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24</v>
      </c>
      <c r="B321" s="36"/>
      <c r="C321" s="37"/>
      <c r="D321" s="35"/>
      <c r="E321" s="35"/>
      <c r="F321" s="35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7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7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7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61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38"/>
      <c r="CX321" s="38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  <c r="DJ321" s="57"/>
      <c r="DK321" s="57"/>
      <c r="DL321" s="57"/>
      <c r="DM321" s="57"/>
      <c r="DN321" s="57"/>
      <c r="DO321" s="57"/>
      <c r="DP321" s="57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61"/>
      <c r="EN321" s="57" t="s">
        <v>386</v>
      </c>
      <c r="EO321" s="57" t="s">
        <v>386</v>
      </c>
      <c r="EP321" s="57"/>
      <c r="EQ321" s="57"/>
      <c r="ER321" s="57"/>
      <c r="ES321" s="57" t="s">
        <v>386</v>
      </c>
      <c r="ET321" s="57"/>
      <c r="EU321" s="57"/>
      <c r="EV321" s="57"/>
      <c r="EW321" s="57"/>
      <c r="EX321" s="57"/>
      <c r="EY321" s="57"/>
      <c r="EZ321" s="57"/>
      <c r="FA321" s="57"/>
      <c r="FB321" s="57"/>
      <c r="FC321" s="57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/>
      <c r="AGG321" s="43"/>
      <c r="AGH321" s="35"/>
      <c r="AGL321" s="36" t="str">
        <f t="shared" si="984"/>
        <v/>
      </c>
      <c r="AGM321" s="36" t="str">
        <f t="shared" si="972"/>
        <v/>
      </c>
      <c r="AGN321" s="39" t="str">
        <f t="shared" si="985"/>
        <v/>
      </c>
      <c r="AGO321" s="36" t="str">
        <f t="shared" si="986"/>
        <v/>
      </c>
      <c r="AGP321" s="36" t="str">
        <f t="shared" si="973"/>
        <v/>
      </c>
      <c r="AGQ321" s="39">
        <f t="shared" si="987"/>
        <v>3</v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25</v>
      </c>
      <c r="B322" s="36"/>
      <c r="C322" s="37"/>
      <c r="D322" s="35"/>
      <c r="E322" s="35"/>
      <c r="F322" s="35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7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7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7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7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7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/>
      <c r="AGG322" s="43"/>
      <c r="AGH322" s="35"/>
      <c r="AGL322" s="36" t="str">
        <f t="shared" si="984"/>
        <v/>
      </c>
      <c r="AGM322" s="36" t="str">
        <f t="shared" si="972"/>
        <v/>
      </c>
      <c r="AGN322" s="39" t="str">
        <f t="shared" si="985"/>
        <v/>
      </c>
      <c r="AGO322" s="36" t="str">
        <f t="shared" si="986"/>
        <v/>
      </c>
      <c r="AGP322" s="36" t="str">
        <f t="shared" si="973"/>
        <v/>
      </c>
      <c r="AGQ322" s="39" t="str">
        <f t="shared" si="987"/>
        <v/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32" customFormat="1" x14ac:dyDescent="0.25">
      <c r="A323" s="31" t="s">
        <v>45</v>
      </c>
      <c r="C323" s="33"/>
      <c r="D323" s="33"/>
      <c r="E323" s="33"/>
      <c r="F323" s="34"/>
      <c r="G323" s="33"/>
      <c r="H323" s="33"/>
      <c r="I323" s="33"/>
      <c r="J323" s="34"/>
      <c r="K323" s="33"/>
      <c r="L323" s="33"/>
      <c r="M323" s="33"/>
      <c r="N323" s="34"/>
      <c r="O323" s="33"/>
      <c r="P323" s="33"/>
      <c r="Q323" s="33"/>
      <c r="R323" s="34"/>
      <c r="S323" s="33"/>
      <c r="T323" s="33"/>
      <c r="U323" s="33"/>
      <c r="V323" s="34"/>
      <c r="W323" s="33"/>
      <c r="X323" s="33"/>
      <c r="Y323" s="33"/>
      <c r="Z323" s="34"/>
      <c r="AA323" s="33"/>
      <c r="AB323" s="33"/>
      <c r="AC323" s="33"/>
      <c r="AD323" s="34"/>
      <c r="AE323" s="33"/>
      <c r="AF323" s="33"/>
      <c r="AG323" s="33"/>
      <c r="AH323" s="34"/>
      <c r="AI323" s="33"/>
      <c r="AJ323" s="33"/>
      <c r="AK323" s="33"/>
      <c r="AL323" s="34"/>
      <c r="AM323" s="33"/>
      <c r="AN323" s="33"/>
      <c r="AO323" s="33"/>
      <c r="AP323" s="34"/>
      <c r="AQ323" s="33"/>
      <c r="AR323" s="33"/>
      <c r="AS323" s="33"/>
      <c r="AT323" s="34"/>
      <c r="AU323" s="33"/>
      <c r="AV323" s="33"/>
      <c r="AW323" s="33"/>
      <c r="AX323" s="34"/>
      <c r="AY323" s="33"/>
      <c r="AZ323" s="33"/>
      <c r="BA323" s="33"/>
      <c r="BB323" s="34"/>
      <c r="BC323" s="33"/>
      <c r="BD323" s="33"/>
      <c r="BE323" s="33"/>
      <c r="BF323" s="34"/>
      <c r="BG323" s="33"/>
      <c r="BH323" s="33"/>
      <c r="BI323" s="33"/>
      <c r="BJ323" s="34"/>
      <c r="BK323" s="33"/>
      <c r="BL323" s="33"/>
      <c r="BM323" s="33"/>
      <c r="BN323" s="34"/>
      <c r="BO323" s="33"/>
      <c r="BP323" s="33"/>
      <c r="BQ323" s="33"/>
      <c r="BR323" s="34"/>
      <c r="BS323" s="33"/>
      <c r="BT323" s="33"/>
      <c r="BU323" s="33"/>
      <c r="BV323" s="34"/>
      <c r="BW323" s="33"/>
      <c r="BX323" s="33"/>
      <c r="BY323" s="33"/>
      <c r="BZ323" s="34"/>
      <c r="CA323" s="33"/>
      <c r="CB323" s="33"/>
      <c r="CC323" s="33"/>
      <c r="CD323" s="34"/>
      <c r="CE323" s="33"/>
      <c r="CF323" s="33"/>
      <c r="CG323" s="33"/>
      <c r="CH323" s="34"/>
      <c r="CI323" s="33"/>
      <c r="CJ323" s="33"/>
      <c r="CK323" s="33"/>
      <c r="CL323" s="34"/>
      <c r="CM323" s="33"/>
      <c r="CN323" s="33"/>
      <c r="CO323" s="33"/>
      <c r="CP323" s="34"/>
      <c r="CQ323" s="33"/>
      <c r="CR323" s="33"/>
      <c r="CS323" s="33"/>
      <c r="CT323" s="34"/>
      <c r="CU323" s="33"/>
      <c r="CV323" s="33"/>
      <c r="CW323" s="33"/>
      <c r="CX323" s="34"/>
      <c r="CY323" s="33"/>
      <c r="CZ323" s="33"/>
      <c r="DA323" s="33"/>
      <c r="DB323" s="34"/>
      <c r="DC323" s="33"/>
      <c r="DD323" s="33"/>
      <c r="DE323" s="33"/>
      <c r="DF323" s="34"/>
      <c r="DG323" s="33"/>
      <c r="DH323" s="33"/>
      <c r="DI323" s="33"/>
      <c r="DJ323" s="34"/>
      <c r="DK323" s="33"/>
      <c r="DL323" s="33"/>
      <c r="DM323" s="33"/>
      <c r="DN323" s="34"/>
      <c r="DO323" s="33"/>
      <c r="DP323" s="33"/>
      <c r="DQ323" s="33"/>
      <c r="DR323" s="34"/>
      <c r="DS323" s="33"/>
      <c r="DT323" s="33"/>
      <c r="DU323" s="33"/>
      <c r="DV323" s="34"/>
      <c r="DW323" s="33"/>
      <c r="DX323" s="33"/>
      <c r="DY323" s="33"/>
      <c r="DZ323" s="34"/>
      <c r="EA323" s="33"/>
      <c r="EB323" s="33"/>
      <c r="EC323" s="33"/>
      <c r="ED323" s="34"/>
      <c r="EE323" s="33"/>
      <c r="EF323" s="33"/>
      <c r="EG323" s="33"/>
      <c r="EH323" s="34"/>
      <c r="EI323" s="33"/>
      <c r="EJ323" s="33"/>
      <c r="EK323" s="33"/>
      <c r="EL323" s="34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3"/>
      <c r="FE323" s="33"/>
      <c r="FF323" s="34"/>
      <c r="FG323" s="33"/>
      <c r="FH323" s="33"/>
      <c r="FI323" s="33"/>
      <c r="FJ323" s="34"/>
      <c r="FK323" s="33"/>
      <c r="FL323" s="33"/>
      <c r="FM323" s="33"/>
      <c r="FN323" s="34"/>
      <c r="FO323" s="33"/>
      <c r="FP323" s="33"/>
      <c r="FQ323" s="33"/>
      <c r="FR323" s="34"/>
      <c r="FS323" s="33"/>
      <c r="FT323" s="33"/>
      <c r="FU323" s="33"/>
      <c r="FV323" s="34"/>
      <c r="FW323" s="33"/>
      <c r="FX323" s="33"/>
      <c r="FY323" s="33"/>
      <c r="FZ323" s="34"/>
      <c r="GA323" s="33"/>
      <c r="GB323" s="33"/>
      <c r="GC323" s="33"/>
      <c r="GD323" s="34"/>
      <c r="GE323" s="33"/>
      <c r="GF323" s="33"/>
      <c r="GG323" s="33"/>
      <c r="GH323" s="34"/>
      <c r="GI323" s="33"/>
      <c r="GJ323" s="33"/>
      <c r="GK323" s="33"/>
      <c r="GL323" s="34"/>
      <c r="GM323" s="33"/>
      <c r="GN323" s="33"/>
      <c r="GO323" s="33"/>
      <c r="GP323" s="34"/>
      <c r="GQ323" s="33"/>
      <c r="GR323" s="33"/>
      <c r="GS323" s="33"/>
      <c r="GT323" s="34"/>
      <c r="GU323" s="33"/>
      <c r="GV323" s="33"/>
      <c r="GW323" s="33"/>
      <c r="GX323" s="34"/>
      <c r="GY323" s="33"/>
      <c r="GZ323" s="33"/>
      <c r="HA323" s="33"/>
      <c r="HB323" s="34"/>
      <c r="HC323" s="33"/>
      <c r="HD323" s="33"/>
      <c r="HE323" s="33"/>
      <c r="HF323" s="34"/>
      <c r="HG323" s="33"/>
      <c r="HH323" s="33"/>
      <c r="HI323" s="33"/>
      <c r="HJ323" s="34"/>
      <c r="HK323" s="33"/>
      <c r="HL323" s="33"/>
      <c r="HM323" s="33"/>
      <c r="HN323" s="34"/>
      <c r="HO323" s="33"/>
      <c r="HP323" s="33"/>
      <c r="HQ323" s="33"/>
      <c r="HR323" s="34"/>
      <c r="HS323" s="33"/>
      <c r="HT323" s="33"/>
      <c r="HU323" s="33"/>
      <c r="HV323" s="34"/>
      <c r="HW323" s="33"/>
      <c r="HX323" s="33"/>
      <c r="HY323" s="33"/>
      <c r="HZ323" s="34"/>
      <c r="IA323" s="33"/>
      <c r="IB323" s="33"/>
      <c r="IC323" s="33"/>
      <c r="ID323" s="34"/>
      <c r="IE323" s="33"/>
      <c r="IF323" s="33"/>
      <c r="IG323" s="33"/>
      <c r="IH323" s="34"/>
      <c r="II323" s="33"/>
      <c r="IJ323" s="33"/>
      <c r="IK323" s="33"/>
      <c r="IL323" s="34"/>
      <c r="IM323" s="33"/>
      <c r="IN323" s="33"/>
      <c r="IO323" s="33"/>
      <c r="IP323" s="34"/>
      <c r="IQ323" s="33"/>
      <c r="IR323" s="33"/>
      <c r="IS323" s="33"/>
      <c r="IT323" s="34"/>
      <c r="IU323" s="33"/>
      <c r="IV323" s="33"/>
      <c r="IW323" s="33"/>
      <c r="IX323" s="34"/>
      <c r="IY323" s="33"/>
      <c r="IZ323" s="33"/>
      <c r="JA323" s="33"/>
      <c r="JB323" s="34"/>
      <c r="JC323" s="33"/>
      <c r="JD323" s="33"/>
      <c r="JE323" s="33"/>
      <c r="JF323" s="34"/>
      <c r="JG323" s="33"/>
      <c r="JH323" s="33"/>
      <c r="JI323" s="33"/>
      <c r="JJ323" s="34"/>
      <c r="JK323" s="33"/>
      <c r="JL323" s="33"/>
      <c r="JM323" s="33"/>
      <c r="JN323" s="34"/>
      <c r="JO323" s="33"/>
      <c r="JP323" s="33"/>
      <c r="JQ323" s="33"/>
      <c r="JR323" s="34"/>
      <c r="JS323" s="33"/>
      <c r="JT323" s="33"/>
      <c r="JU323" s="33"/>
      <c r="JV323" s="34"/>
      <c r="JW323" s="33"/>
      <c r="JX323" s="33"/>
      <c r="JY323" s="33"/>
      <c r="JZ323" s="34"/>
      <c r="KA323" s="33"/>
      <c r="KB323" s="33"/>
      <c r="KC323" s="33"/>
      <c r="KD323" s="34"/>
      <c r="KE323" s="33"/>
      <c r="KF323" s="33"/>
      <c r="KG323" s="33"/>
      <c r="KH323" s="34"/>
      <c r="KI323" s="33"/>
      <c r="KJ323" s="33"/>
      <c r="KK323" s="33"/>
      <c r="KL323" s="34"/>
      <c r="KM323" s="33"/>
      <c r="KN323" s="33"/>
      <c r="KO323" s="33"/>
      <c r="KP323" s="34"/>
      <c r="KQ323" s="33"/>
      <c r="KR323" s="33"/>
      <c r="KS323" s="33"/>
      <c r="KT323" s="34"/>
      <c r="KU323" s="33"/>
      <c r="KV323" s="33"/>
      <c r="KW323" s="33"/>
      <c r="KX323" s="34"/>
      <c r="KY323" s="33"/>
      <c r="KZ323" s="33"/>
      <c r="LA323" s="33"/>
      <c r="LB323" s="34"/>
      <c r="LC323" s="33"/>
      <c r="LD323" s="33"/>
      <c r="LE323" s="33"/>
      <c r="LF323" s="34"/>
      <c r="LG323" s="33"/>
      <c r="LH323" s="33"/>
      <c r="LI323" s="33"/>
      <c r="LJ323" s="34"/>
      <c r="LK323" s="33"/>
      <c r="LL323" s="33"/>
      <c r="LM323" s="33"/>
      <c r="LN323" s="34"/>
      <c r="LO323" s="33"/>
      <c r="LP323" s="33"/>
      <c r="LQ323" s="33"/>
      <c r="LR323" s="34"/>
      <c r="LS323" s="33"/>
      <c r="LT323" s="33"/>
      <c r="LU323" s="33"/>
      <c r="LV323" s="34"/>
      <c r="LW323" s="33"/>
      <c r="LX323" s="33"/>
      <c r="LY323" s="33"/>
      <c r="LZ323" s="34"/>
      <c r="MA323" s="33"/>
      <c r="MB323" s="33"/>
      <c r="MC323" s="33"/>
      <c r="MD323" s="34"/>
      <c r="ME323" s="33"/>
      <c r="MF323" s="33"/>
      <c r="MG323" s="33"/>
      <c r="MH323" s="34"/>
      <c r="MI323" s="33"/>
      <c r="MJ323" s="33"/>
      <c r="MK323" s="33"/>
      <c r="ML323" s="34"/>
      <c r="MM323" s="33"/>
      <c r="MN323" s="33"/>
      <c r="MO323" s="33"/>
      <c r="MP323" s="34"/>
      <c r="MQ323" s="33"/>
      <c r="MR323" s="33"/>
      <c r="MS323" s="33"/>
      <c r="MT323" s="34"/>
      <c r="MU323" s="33"/>
      <c r="MV323" s="33"/>
      <c r="MW323" s="33"/>
      <c r="MX323" s="34"/>
      <c r="MY323" s="33"/>
      <c r="MZ323" s="33"/>
      <c r="NA323" s="33"/>
      <c r="NB323" s="34"/>
      <c r="NC323" s="33"/>
      <c r="ND323" s="33"/>
      <c r="NE323" s="33"/>
      <c r="NF323" s="34"/>
      <c r="NG323" s="33"/>
      <c r="NH323" s="33"/>
      <c r="NI323" s="33"/>
      <c r="NJ323" s="34"/>
      <c r="NK323" s="33"/>
      <c r="NL323" s="33"/>
      <c r="NM323" s="33"/>
      <c r="NN323" s="34"/>
      <c r="NO323" s="33"/>
      <c r="NP323" s="33"/>
      <c r="NQ323" s="33"/>
      <c r="NR323" s="34"/>
      <c r="NS323" s="33"/>
      <c r="NT323" s="33"/>
      <c r="NU323" s="33"/>
      <c r="NV323" s="34"/>
      <c r="NW323" s="33"/>
      <c r="NX323" s="33"/>
      <c r="NY323" s="33"/>
      <c r="NZ323" s="34"/>
      <c r="OA323" s="33"/>
      <c r="OB323" s="33"/>
      <c r="OC323" s="33"/>
      <c r="OD323" s="34"/>
      <c r="OE323" s="33"/>
      <c r="OF323" s="33"/>
      <c r="OG323" s="33"/>
      <c r="OH323" s="34"/>
      <c r="OI323" s="33"/>
      <c r="OJ323" s="33"/>
      <c r="OK323" s="33"/>
      <c r="OL323" s="34"/>
      <c r="OM323" s="33"/>
      <c r="ON323" s="33"/>
      <c r="OO323" s="33"/>
      <c r="OP323" s="34"/>
      <c r="OQ323" s="33"/>
      <c r="OR323" s="33"/>
      <c r="OS323" s="33"/>
      <c r="OT323" s="34"/>
      <c r="OU323" s="33"/>
      <c r="OV323" s="33"/>
      <c r="OW323" s="33"/>
      <c r="OX323" s="34"/>
      <c r="OY323" s="33"/>
      <c r="OZ323" s="33"/>
      <c r="PA323" s="33"/>
      <c r="PB323" s="34"/>
      <c r="PC323" s="33"/>
      <c r="PD323" s="33"/>
      <c r="PE323" s="33"/>
      <c r="PF323" s="34"/>
      <c r="PG323" s="33"/>
      <c r="PH323" s="33"/>
      <c r="PI323" s="33"/>
      <c r="PJ323" s="34"/>
      <c r="PK323" s="33"/>
      <c r="PL323" s="33"/>
      <c r="PM323" s="33"/>
      <c r="PN323" s="34"/>
      <c r="PO323" s="33"/>
      <c r="PP323" s="33"/>
      <c r="PQ323" s="33"/>
      <c r="PR323" s="34"/>
      <c r="PS323" s="33"/>
      <c r="PT323" s="33"/>
      <c r="PU323" s="33"/>
      <c r="PV323" s="34"/>
      <c r="PW323" s="33"/>
      <c r="PX323" s="33"/>
      <c r="PY323" s="33"/>
      <c r="PZ323" s="34"/>
      <c r="QA323" s="33"/>
      <c r="QB323" s="33"/>
      <c r="QC323" s="33"/>
      <c r="QD323" s="34"/>
      <c r="QE323" s="33"/>
      <c r="QF323" s="33"/>
      <c r="QG323" s="33"/>
      <c r="QH323" s="34"/>
      <c r="QI323" s="33"/>
      <c r="QJ323" s="33"/>
      <c r="QK323" s="33"/>
      <c r="QL323" s="34"/>
      <c r="QM323" s="33"/>
      <c r="QN323" s="33"/>
      <c r="QO323" s="33"/>
      <c r="QP323" s="34"/>
      <c r="QQ323" s="33"/>
      <c r="QR323" s="33"/>
      <c r="QS323" s="33"/>
      <c r="QT323" s="34"/>
      <c r="QU323" s="33"/>
      <c r="QV323" s="33"/>
      <c r="QW323" s="33"/>
      <c r="QX323" s="34"/>
      <c r="QY323" s="33"/>
      <c r="QZ323" s="33"/>
      <c r="RA323" s="33"/>
      <c r="RB323" s="34"/>
      <c r="RC323" s="33"/>
      <c r="RD323" s="33"/>
      <c r="RE323" s="33"/>
      <c r="RF323" s="34"/>
      <c r="RG323" s="33"/>
      <c r="RH323" s="33"/>
      <c r="RI323" s="33"/>
      <c r="RJ323" s="34"/>
      <c r="RK323" s="33"/>
      <c r="RL323" s="33"/>
      <c r="RM323" s="33"/>
      <c r="RN323" s="34"/>
      <c r="RO323" s="33"/>
      <c r="RP323" s="33"/>
      <c r="RQ323" s="33"/>
      <c r="RR323" s="34"/>
      <c r="RS323" s="33"/>
      <c r="RT323" s="33"/>
      <c r="RU323" s="33"/>
      <c r="RV323" s="34"/>
      <c r="RW323" s="33"/>
      <c r="RX323" s="33"/>
      <c r="RY323" s="33"/>
      <c r="RZ323" s="34"/>
      <c r="SA323" s="33"/>
      <c r="SB323" s="33"/>
      <c r="SC323" s="33"/>
      <c r="SD323" s="34"/>
      <c r="SE323" s="33"/>
      <c r="SF323" s="33"/>
      <c r="SG323" s="33"/>
      <c r="SH323" s="34"/>
      <c r="SI323" s="33"/>
      <c r="SJ323" s="33"/>
      <c r="SK323" s="33"/>
      <c r="SL323" s="34"/>
      <c r="SM323" s="33"/>
      <c r="SN323" s="33"/>
      <c r="SO323" s="33"/>
      <c r="SP323" s="34"/>
      <c r="SQ323" s="33"/>
      <c r="SR323" s="33"/>
      <c r="SS323" s="33"/>
      <c r="ST323" s="34"/>
      <c r="SU323" s="33"/>
      <c r="SV323" s="33"/>
      <c r="SW323" s="33"/>
      <c r="SX323" s="34"/>
      <c r="SY323" s="33"/>
      <c r="SZ323" s="33"/>
      <c r="TA323" s="33"/>
      <c r="TB323" s="34"/>
      <c r="TC323" s="33"/>
      <c r="TD323" s="33"/>
      <c r="TE323" s="33"/>
      <c r="TF323" s="34"/>
      <c r="TG323" s="33"/>
      <c r="TH323" s="33"/>
      <c r="TI323" s="33"/>
      <c r="TJ323" s="34"/>
      <c r="TK323" s="33"/>
      <c r="TL323" s="33"/>
      <c r="TM323" s="33"/>
      <c r="TN323" s="34"/>
      <c r="TO323" s="33"/>
      <c r="TP323" s="33"/>
      <c r="TQ323" s="33"/>
      <c r="TR323" s="34"/>
      <c r="TS323" s="33"/>
      <c r="TT323" s="33"/>
      <c r="TU323" s="33"/>
      <c r="TV323" s="34"/>
      <c r="TW323" s="33"/>
      <c r="TX323" s="33"/>
      <c r="TY323" s="33"/>
      <c r="TZ323" s="34"/>
      <c r="UA323" s="33"/>
      <c r="UB323" s="33"/>
      <c r="UC323" s="33"/>
      <c r="UD323" s="34"/>
      <c r="UE323" s="33"/>
      <c r="UF323" s="33"/>
      <c r="UG323" s="33"/>
      <c r="UH323" s="34"/>
      <c r="UI323" s="33"/>
      <c r="UJ323" s="33"/>
      <c r="UK323" s="33"/>
      <c r="UL323" s="34"/>
      <c r="UM323" s="33"/>
      <c r="UN323" s="33"/>
      <c r="UO323" s="33"/>
      <c r="UP323" s="34"/>
      <c r="UQ323" s="33"/>
      <c r="UR323" s="33"/>
      <c r="US323" s="33"/>
      <c r="UT323" s="34"/>
      <c r="UU323" s="33"/>
      <c r="UV323" s="33"/>
      <c r="UW323" s="33"/>
      <c r="UX323" s="34"/>
      <c r="UY323" s="33"/>
      <c r="UZ323" s="33"/>
      <c r="VA323" s="33"/>
      <c r="VB323" s="34"/>
      <c r="VC323" s="33"/>
      <c r="VD323" s="33"/>
      <c r="VE323" s="33"/>
      <c r="VF323" s="34"/>
      <c r="VG323" s="33"/>
      <c r="VH323" s="33"/>
      <c r="VI323" s="33"/>
      <c r="VJ323" s="34"/>
      <c r="VK323" s="33"/>
      <c r="VL323" s="33"/>
      <c r="VM323" s="33"/>
      <c r="VN323" s="34"/>
      <c r="VO323" s="33"/>
      <c r="VP323" s="33"/>
      <c r="VQ323" s="33"/>
      <c r="VR323" s="34"/>
      <c r="VS323" s="33"/>
      <c r="VT323" s="33"/>
      <c r="VU323" s="33"/>
      <c r="VV323" s="34"/>
      <c r="VW323" s="33"/>
      <c r="VX323" s="33"/>
      <c r="VY323" s="33"/>
      <c r="VZ323" s="34"/>
      <c r="WA323" s="33"/>
      <c r="WB323" s="33"/>
      <c r="WC323" s="33"/>
      <c r="WD323" s="34"/>
      <c r="WE323" s="33"/>
      <c r="WF323" s="33"/>
      <c r="WG323" s="33"/>
      <c r="WH323" s="34"/>
      <c r="WI323" s="33"/>
      <c r="WJ323" s="33"/>
      <c r="WK323" s="33"/>
      <c r="WL323" s="34"/>
      <c r="WM323" s="33"/>
      <c r="WN323" s="33"/>
      <c r="WO323" s="33"/>
      <c r="WP323" s="34"/>
      <c r="WQ323" s="33"/>
      <c r="WR323" s="33"/>
      <c r="WS323" s="33"/>
      <c r="WT323" s="34"/>
      <c r="WU323" s="33"/>
      <c r="WV323" s="33"/>
      <c r="WW323" s="33"/>
      <c r="WX323" s="34"/>
      <c r="WY323" s="33"/>
      <c r="WZ323" s="33"/>
      <c r="XA323" s="33"/>
      <c r="XB323" s="34"/>
      <c r="XC323" s="33"/>
      <c r="XD323" s="33"/>
      <c r="XE323" s="33"/>
      <c r="XF323" s="34"/>
      <c r="XG323" s="33"/>
      <c r="XH323" s="33"/>
      <c r="XI323" s="33"/>
      <c r="XJ323" s="34"/>
      <c r="XK323" s="33"/>
      <c r="XL323" s="33"/>
      <c r="XM323" s="33"/>
      <c r="XN323" s="34"/>
      <c r="XO323" s="33"/>
      <c r="XP323" s="33"/>
      <c r="XQ323" s="33"/>
      <c r="XR323" s="34"/>
      <c r="XS323" s="33"/>
      <c r="XT323" s="33"/>
      <c r="XU323" s="33"/>
      <c r="XV323" s="34"/>
      <c r="XW323" s="33"/>
      <c r="XX323" s="33"/>
      <c r="XY323" s="33"/>
      <c r="XZ323" s="34"/>
      <c r="YA323" s="33"/>
      <c r="YB323" s="33"/>
      <c r="YC323" s="33"/>
      <c r="YD323" s="34"/>
      <c r="YE323" s="33"/>
      <c r="YF323" s="33"/>
      <c r="YG323" s="33"/>
      <c r="YH323" s="34"/>
      <c r="YI323" s="33"/>
      <c r="YJ323" s="33"/>
      <c r="YK323" s="33"/>
      <c r="YL323" s="34"/>
      <c r="YM323" s="33"/>
      <c r="YN323" s="33"/>
      <c r="YO323" s="33"/>
      <c r="YP323" s="34"/>
      <c r="YQ323" s="33"/>
      <c r="YR323" s="33"/>
      <c r="YS323" s="33"/>
      <c r="YT323" s="34"/>
      <c r="YU323" s="33"/>
      <c r="YV323" s="33"/>
      <c r="YW323" s="33"/>
      <c r="YX323" s="34"/>
      <c r="YY323" s="33"/>
      <c r="YZ323" s="33"/>
      <c r="ZA323" s="33"/>
      <c r="ZB323" s="34"/>
      <c r="ZC323" s="33"/>
      <c r="ZD323" s="33"/>
      <c r="ZE323" s="33"/>
      <c r="ZF323" s="34"/>
      <c r="ZG323" s="33"/>
      <c r="ZH323" s="33"/>
      <c r="ZI323" s="33"/>
      <c r="ZJ323" s="34"/>
      <c r="ZK323" s="33"/>
      <c r="ZL323" s="33"/>
      <c r="ZM323" s="33"/>
      <c r="ZN323" s="34"/>
      <c r="ZO323" s="33"/>
      <c r="ZP323" s="33"/>
      <c r="ZQ323" s="33"/>
      <c r="ZR323" s="34"/>
      <c r="ZS323" s="33"/>
      <c r="ZT323" s="33"/>
      <c r="ZU323" s="33"/>
      <c r="ZV323" s="34"/>
      <c r="ZW323" s="33"/>
      <c r="ZX323" s="33"/>
      <c r="ZY323" s="33"/>
      <c r="ZZ323" s="34"/>
      <c r="AAA323" s="33"/>
      <c r="AAB323" s="33"/>
      <c r="AAC323" s="33"/>
      <c r="AAD323" s="34"/>
      <c r="AAE323" s="33"/>
      <c r="AAF323" s="33"/>
      <c r="AAG323" s="33"/>
      <c r="AAH323" s="34"/>
      <c r="AAI323" s="33"/>
      <c r="AAJ323" s="33"/>
      <c r="AAK323" s="33"/>
      <c r="AAL323" s="34"/>
      <c r="AAM323" s="33"/>
      <c r="AAN323" s="33"/>
      <c r="AAO323" s="33"/>
      <c r="AAP323" s="34"/>
      <c r="AAQ323" s="33"/>
      <c r="AAR323" s="33"/>
      <c r="AAS323" s="33"/>
      <c r="AAT323" s="34"/>
      <c r="AAU323" s="33"/>
      <c r="AAV323" s="33"/>
      <c r="AAW323" s="33"/>
      <c r="AAX323" s="34"/>
      <c r="AAY323" s="33"/>
      <c r="AAZ323" s="33"/>
      <c r="ABA323" s="33"/>
      <c r="ABB323" s="34"/>
      <c r="ABC323" s="33"/>
      <c r="ABD323" s="33"/>
      <c r="ABE323" s="33"/>
      <c r="ABF323" s="34"/>
      <c r="ABG323" s="33"/>
      <c r="ABH323" s="33"/>
      <c r="ABI323" s="33"/>
      <c r="ABJ323" s="34"/>
      <c r="ABK323" s="33"/>
      <c r="ABL323" s="33"/>
      <c r="ABM323" s="33"/>
      <c r="ABN323" s="34"/>
      <c r="ABO323" s="33"/>
      <c r="ABP323" s="33"/>
      <c r="ABQ323" s="33"/>
      <c r="ABR323" s="34"/>
      <c r="ABS323" s="33"/>
      <c r="ABT323" s="33"/>
      <c r="ABU323" s="33"/>
      <c r="ABV323" s="34"/>
      <c r="ABW323" s="33"/>
      <c r="ABX323" s="33"/>
      <c r="ABY323" s="33"/>
      <c r="ABZ323" s="34"/>
      <c r="ACA323" s="33"/>
      <c r="ACB323" s="33"/>
      <c r="ACC323" s="33"/>
      <c r="ACD323" s="34"/>
      <c r="ACE323" s="33"/>
      <c r="ACF323" s="33"/>
      <c r="ACG323" s="33"/>
      <c r="ACH323" s="34"/>
      <c r="ACI323" s="33"/>
      <c r="ACJ323" s="33"/>
      <c r="ACK323" s="33"/>
      <c r="ACL323" s="34"/>
      <c r="ACM323" s="33"/>
      <c r="ACN323" s="33"/>
      <c r="ACO323" s="33"/>
      <c r="ACP323" s="34"/>
      <c r="ACQ323" s="33"/>
      <c r="ACR323" s="33"/>
      <c r="ACS323" s="33"/>
      <c r="ACT323" s="34"/>
      <c r="ACU323" s="33"/>
      <c r="ACV323" s="33"/>
      <c r="ACW323" s="33"/>
      <c r="ACX323" s="34"/>
      <c r="ACY323" s="33"/>
      <c r="ACZ323" s="33"/>
      <c r="ADA323" s="33"/>
      <c r="ADB323" s="34"/>
      <c r="ADC323" s="33"/>
      <c r="ADD323" s="33"/>
      <c r="ADE323" s="33"/>
      <c r="ADF323" s="34"/>
      <c r="ADG323" s="33"/>
      <c r="ADH323" s="33"/>
      <c r="ADI323" s="33"/>
      <c r="ADJ323" s="34"/>
      <c r="ADK323" s="33"/>
      <c r="ADL323" s="33"/>
      <c r="ADM323" s="33"/>
      <c r="ADN323" s="34"/>
      <c r="ADO323" s="33"/>
      <c r="ADP323" s="33"/>
      <c r="ADQ323" s="33"/>
      <c r="ADR323" s="34"/>
      <c r="ADS323" s="33"/>
      <c r="ADT323" s="33"/>
      <c r="ADU323" s="33"/>
      <c r="ADV323" s="34"/>
      <c r="ADW323" s="33"/>
      <c r="ADX323" s="33"/>
      <c r="ADY323" s="33"/>
      <c r="ADZ323" s="34"/>
      <c r="AEA323" s="33"/>
      <c r="AEB323" s="33"/>
      <c r="AEC323" s="33"/>
      <c r="AED323" s="34"/>
      <c r="AEE323" s="33"/>
      <c r="AEF323" s="33"/>
      <c r="AEG323" s="33"/>
      <c r="AEH323" s="34"/>
      <c r="AEI323" s="33"/>
      <c r="AEJ323" s="33"/>
      <c r="AEK323" s="33"/>
      <c r="AEL323" s="34"/>
      <c r="AEM323" s="33"/>
      <c r="AEN323" s="33"/>
      <c r="AEO323" s="33"/>
      <c r="AEP323" s="34"/>
      <c r="AEQ323" s="33"/>
      <c r="AER323" s="33"/>
      <c r="AES323" s="33"/>
      <c r="AET323" s="34"/>
      <c r="AEU323" s="33"/>
      <c r="AEV323" s="33"/>
      <c r="AEW323" s="33"/>
      <c r="AEX323" s="34"/>
      <c r="AEY323" s="33"/>
      <c r="AEZ323" s="33"/>
      <c r="AFA323" s="33"/>
      <c r="AFB323" s="34"/>
      <c r="AFC323" s="33"/>
      <c r="AFD323" s="33"/>
      <c r="AFE323" s="33"/>
      <c r="AFF323" s="34"/>
      <c r="AFG323" s="33"/>
      <c r="AFH323" s="33"/>
      <c r="AFI323" s="33"/>
      <c r="AFJ323" s="34"/>
      <c r="AFK323" s="33"/>
      <c r="AFL323" s="33"/>
      <c r="AFM323" s="33"/>
      <c r="AFN323" s="34"/>
      <c r="AFO323" s="33"/>
      <c r="AFP323" s="33"/>
      <c r="AFQ323" s="33"/>
      <c r="AFR323" s="34"/>
      <c r="AFS323" s="33"/>
      <c r="AFT323" s="33"/>
      <c r="AFU323" s="33"/>
      <c r="AFV323" s="34"/>
      <c r="AFW323" s="33"/>
      <c r="AFX323" s="33"/>
      <c r="AFY323" s="33"/>
      <c r="AFZ323" s="34"/>
      <c r="AGA323" s="33"/>
      <c r="AGB323" s="33"/>
      <c r="AGC323" s="33"/>
      <c r="AGD323" s="34"/>
      <c r="AGE323" s="33"/>
      <c r="AGF323" s="33"/>
      <c r="AGG323" s="33"/>
      <c r="AGH323" s="33"/>
      <c r="AGI323" s="33"/>
      <c r="AGJ323" s="34"/>
      <c r="AGK323" s="33"/>
      <c r="AGL323" s="33"/>
      <c r="AGM323" s="33"/>
      <c r="AGN323" s="33"/>
      <c r="AGO323" s="34"/>
      <c r="AGP323" s="34"/>
      <c r="AGQ323" s="33"/>
      <c r="AGR323" s="33"/>
      <c r="AGS323" s="33"/>
      <c r="AGT323" s="33"/>
      <c r="AGU323" s="34"/>
      <c r="AGV323" s="34"/>
      <c r="AGW323" s="33"/>
      <c r="AGX323" s="33"/>
      <c r="AGY323" s="33"/>
      <c r="AGZ323" s="33"/>
      <c r="AHA323" s="34"/>
      <c r="AHB323" s="34"/>
      <c r="AHC323" s="33"/>
      <c r="AHD323" s="33"/>
      <c r="AHE323" s="33"/>
      <c r="AHF323" s="33"/>
      <c r="AHG323" s="34"/>
      <c r="AHH323" s="34"/>
      <c r="AHI323" s="33"/>
      <c r="AHJ323" s="33"/>
      <c r="AHK323" s="33"/>
      <c r="AHL323" s="33"/>
      <c r="AHM323" s="34"/>
      <c r="AHN323" s="34"/>
      <c r="AHO323" s="33"/>
      <c r="AHP323" s="33"/>
      <c r="AHQ323" s="33"/>
      <c r="AHR323" s="34"/>
      <c r="AHS323" s="33"/>
      <c r="AHT323" s="33"/>
      <c r="AHU323" s="33"/>
      <c r="AHV323" s="34"/>
      <c r="AHW323" s="33"/>
      <c r="AHX323" s="33"/>
      <c r="AHY323" s="33"/>
      <c r="AHZ323" s="34"/>
      <c r="AIA323" s="33"/>
      <c r="AIB323" s="33"/>
      <c r="AIC323" s="33"/>
      <c r="AID323" s="34"/>
      <c r="AIE323" s="33"/>
      <c r="AIF323" s="33"/>
      <c r="AIG323" s="33"/>
      <c r="AIH323" s="34"/>
    </row>
    <row r="324" spans="1:918" s="5" customFormat="1" outlineLevel="1" x14ac:dyDescent="0.25">
      <c r="A324" s="35">
        <v>1</v>
      </c>
      <c r="B324" s="50" t="s">
        <v>190</v>
      </c>
      <c r="C324" s="37"/>
      <c r="D324" s="35"/>
      <c r="E324" s="35"/>
      <c r="F324" s="35"/>
      <c r="G324" s="57"/>
      <c r="H324" s="57"/>
      <c r="I324" s="57"/>
      <c r="J324" s="57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61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38"/>
      <c r="AQ324" s="61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 t="s">
        <v>387</v>
      </c>
      <c r="BG324" s="57"/>
      <c r="BH324" s="57"/>
      <c r="BI324" s="57"/>
      <c r="BJ324" s="38"/>
      <c r="BK324" s="61"/>
      <c r="BL324" s="57"/>
      <c r="BM324" s="57"/>
      <c r="BN324" s="57" t="s">
        <v>387</v>
      </c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38"/>
      <c r="BZ324" s="38"/>
      <c r="CA324" s="38"/>
      <c r="CB324" s="38"/>
      <c r="CC324" s="38"/>
      <c r="CD324" s="38"/>
      <c r="CE324" s="61"/>
      <c r="CF324" s="57"/>
      <c r="CG324" s="57"/>
      <c r="CH324" s="57"/>
      <c r="CI324" s="57"/>
      <c r="CJ324" s="57"/>
      <c r="CK324" s="57"/>
      <c r="CL324" s="57"/>
      <c r="CM324" s="57" t="s">
        <v>387</v>
      </c>
      <c r="CN324" s="57"/>
      <c r="CO324" s="57"/>
      <c r="CP324" s="57"/>
      <c r="CQ324" s="57"/>
      <c r="CR324" s="57"/>
      <c r="CS324" s="57"/>
      <c r="CT324" s="57"/>
      <c r="CU324" s="57" t="s">
        <v>387</v>
      </c>
      <c r="CV324" s="57"/>
      <c r="CW324" s="57"/>
      <c r="CX324" s="38"/>
      <c r="CY324" s="61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57"/>
      <c r="DR324" s="38"/>
      <c r="DS324" s="61"/>
      <c r="DT324" s="57"/>
      <c r="DU324" s="57"/>
      <c r="DV324" s="57"/>
      <c r="DW324" s="57"/>
      <c r="DX324" s="57" t="s">
        <v>387</v>
      </c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/>
      <c r="EJ324" s="57"/>
      <c r="EK324" s="38"/>
      <c r="EL324" s="38"/>
      <c r="EM324" s="61"/>
      <c r="EN324" s="57"/>
      <c r="EO324" s="57"/>
      <c r="EP324" s="57"/>
      <c r="EQ324" s="57"/>
      <c r="ER324" s="57"/>
      <c r="ES324" s="57"/>
      <c r="ET324" s="57"/>
      <c r="EU324" s="57"/>
      <c r="EV324" s="57"/>
      <c r="EW324" s="57"/>
      <c r="EX324" s="57"/>
      <c r="EY324" s="57"/>
      <c r="EZ324" s="57"/>
      <c r="FA324" s="57"/>
      <c r="FB324" s="57"/>
      <c r="FC324" s="57"/>
      <c r="FD324" s="38"/>
      <c r="FE324" s="38"/>
      <c r="FF324" s="38"/>
      <c r="FG324" s="61"/>
      <c r="FH324" s="57"/>
      <c r="FI324" s="57"/>
      <c r="FJ324" s="57"/>
      <c r="FK324" s="57"/>
      <c r="FL324" s="57"/>
      <c r="FM324" s="57"/>
      <c r="FN324" s="57"/>
      <c r="FO324" s="57"/>
      <c r="FP324" s="57"/>
      <c r="FQ324" s="57"/>
      <c r="FR324" s="57"/>
      <c r="FS324" s="57"/>
      <c r="FT324" s="57"/>
      <c r="FU324" s="57" t="s">
        <v>386</v>
      </c>
      <c r="FV324" s="57"/>
      <c r="FW324" s="57"/>
      <c r="FX324" s="38"/>
      <c r="FY324" s="38"/>
      <c r="FZ324" s="38"/>
      <c r="GA324" s="61"/>
      <c r="GB324" s="57"/>
      <c r="GC324" s="57"/>
      <c r="GD324" s="57"/>
      <c r="GE324" s="57"/>
      <c r="GF324" s="57"/>
      <c r="GG324" s="57"/>
      <c r="GH324" s="57"/>
      <c r="GI324" s="57"/>
      <c r="GJ324" s="57"/>
      <c r="GK324" s="57"/>
      <c r="GL324" s="57"/>
      <c r="GM324" s="57"/>
      <c r="GN324" s="57"/>
      <c r="GO324" s="57"/>
      <c r="GP324" s="57"/>
      <c r="GQ324" s="57"/>
      <c r="GR324" s="57"/>
      <c r="GS324" s="38"/>
      <c r="GT324" s="38"/>
      <c r="GU324" s="57" t="s">
        <v>387</v>
      </c>
      <c r="GV324" s="57" t="s">
        <v>387</v>
      </c>
      <c r="GW324" s="57"/>
      <c r="GX324" s="57"/>
      <c r="GY324" s="57"/>
      <c r="GZ324" s="57"/>
      <c r="HA324" s="57"/>
      <c r="HB324" s="57"/>
      <c r="HC324" s="57"/>
      <c r="HD324" s="57"/>
      <c r="HE324" s="57"/>
      <c r="HF324" s="57"/>
      <c r="HG324" s="57"/>
      <c r="HH324" s="57"/>
      <c r="HI324" s="57"/>
      <c r="HJ324" s="57"/>
      <c r="HK324" s="57"/>
      <c r="HL324" s="38"/>
      <c r="HM324" s="38"/>
      <c r="HN324" s="38"/>
      <c r="HO324" s="61"/>
      <c r="HP324" s="57"/>
      <c r="HQ324" s="57"/>
      <c r="HR324" s="57"/>
      <c r="HS324" s="57" t="s">
        <v>387</v>
      </c>
      <c r="HT324" s="57"/>
      <c r="HU324" s="57"/>
      <c r="HV324" s="57"/>
      <c r="HW324" s="57"/>
      <c r="HX324" s="57" t="s">
        <v>387</v>
      </c>
      <c r="HY324" s="57"/>
      <c r="HZ324" s="38"/>
      <c r="IA324" s="38"/>
      <c r="IB324" s="38"/>
      <c r="IC324" s="38"/>
      <c r="ID324" s="38"/>
      <c r="IE324" s="38"/>
      <c r="IF324" s="38"/>
      <c r="IG324" s="38"/>
      <c r="IH324" s="38"/>
      <c r="II324" s="61"/>
      <c r="IJ324" s="57"/>
      <c r="IK324" s="57"/>
      <c r="IL324" s="57"/>
      <c r="IM324" s="57"/>
      <c r="IN324" s="57"/>
      <c r="IO324" s="57"/>
      <c r="IP324" s="57"/>
      <c r="IQ324" s="57"/>
      <c r="IR324" s="57"/>
      <c r="IS324" s="57"/>
      <c r="IT324" s="57"/>
      <c r="IU324" s="57"/>
      <c r="IV324" s="57"/>
      <c r="IW324" s="57"/>
      <c r="IX324" s="57"/>
      <c r="IY324" s="57"/>
      <c r="IZ324" s="38"/>
      <c r="JA324" s="38"/>
      <c r="JB324" s="38"/>
      <c r="JC324" s="61"/>
      <c r="JD324" s="57"/>
      <c r="JE324" s="57" t="s">
        <v>386</v>
      </c>
      <c r="JF324" s="57"/>
      <c r="JG324" s="57" t="s">
        <v>386</v>
      </c>
      <c r="JH324" s="57"/>
      <c r="JI324" s="57"/>
      <c r="JJ324" s="57"/>
      <c r="JK324" s="57"/>
      <c r="JL324" s="57"/>
      <c r="JM324" s="57"/>
      <c r="JN324" s="57"/>
      <c r="JO324" s="57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 t="str">
        <f>IF(COUNTIFS($C$7:$AGE$7,"="&amp;$AGK$5,$C324:$AGE324,"б")=0,"",COUNTIFS($C$7:$AGE$7,"="&amp;$AGK$5,$C324:$AGE324,"б"))</f>
        <v/>
      </c>
      <c r="AGG324" s="43" t="str">
        <f>IF(COUNTIFS($C$7:$AGE$7,"="&amp;$AGK$5,$C324:$AGE324,"у")=0,"",COUNTIFS($C$7:$AGE$7,"="&amp;$AGK$5,$C324:$AGE324,"у"))</f>
        <v/>
      </c>
      <c r="AGH324" s="35">
        <f t="shared" ref="AGH324:AGH329" si="1005">IF(COUNTIFS($C$7:$AGE$7,"="&amp;$AGK$1,$C324:$AGE324,"н")=0,"",COUNTIFS($C$7:$AGE$7,"="&amp;$AGK$1,$C324:$AGE324,"н"))</f>
        <v>2</v>
      </c>
      <c r="AGL324" s="36" t="str">
        <f>IF(COUNTIFS($C$6:$AGE$6,9,$C324:$AGE324,"б")=0,"",COUNTIFS($C$6:$AGE$6,9,$C324:$AGE324,"б"))</f>
        <v/>
      </c>
      <c r="AGM324" s="36">
        <f t="shared" ref="AGM324:AGM329" si="1006">IF(COUNTIFS($C$6:$AGE$6,9,$C324:$AGE324,"у")=0,"",COUNTIFS($C$6:$AGE$6,9,$C324:$AGE324,"у"))</f>
        <v>3</v>
      </c>
      <c r="AGN324" s="39" t="str">
        <f>IF(COUNTIFS($C$6:$AGE$6,9,$C324:$AGE324,"н")=0,"",COUNTIFS($C$6:$AGE$6,9,$C324:$AGE324,"н"))</f>
        <v/>
      </c>
      <c r="AGO324" s="36" t="str">
        <f>IF(COUNTIFS($C$6:$AGE$6,10,$C324:$AGE324,"б")=0,"",COUNTIFS($C$6:$AGE$6,10,$C324:$AGE324,"б"))</f>
        <v/>
      </c>
      <c r="AGP324" s="36">
        <f t="shared" ref="AGP324:AGP329" si="1007">IF(COUNTIFS($C$6:$AGE$6,10,$C324:$AGE324,"у")=0,"",COUNTIFS($C$6:$AGE$6,10,$C324:$AGE324,"у"))</f>
        <v>2</v>
      </c>
      <c r="AGQ324" s="39">
        <f>IF(COUNTIFS($C$6:$AGE$6,10,$C324:$AGE324,"н")=0,"",COUNTIFS($C$6:$AGE$6,10,$C324:$AGE324,"н"))</f>
        <v>1</v>
      </c>
      <c r="AGR324" s="36" t="str">
        <f>IF(COUNTIFS($C$6:$AGE$6,11,$C324:$AGE324,"б")=0,"",COUNTIFS($C$6:$AGE$6,11,$C324:$AGE324,"б"))</f>
        <v/>
      </c>
      <c r="AGS324" s="36">
        <f t="shared" ref="AGS324:AGS329" si="1008">IF(COUNTIFS($C$6:$AGE$6,11,$C324:$AGE324,"у")=0,"",COUNTIFS($C$6:$AGE$6,11,$C324:$AGE324,"у"))</f>
        <v>4</v>
      </c>
      <c r="AGT324" s="39">
        <f>IF(COUNTIFS($C$6:$AGE$6,11,$C324:$AGE324,"н")=0,"",COUNTIFS($C$6:$AGE$6,11,$C324:$AGE324,"н"))</f>
        <v>1</v>
      </c>
      <c r="AGU324" s="36" t="str">
        <f>IF(COUNTIFS($C$6:$AGE$6,12,$C324:$AGE324,"б")=0,"",COUNTIFS($C$6:$AGE$6,12,$C324:$AGE324,"б"))</f>
        <v/>
      </c>
      <c r="AGV324" s="36" t="str">
        <f t="shared" ref="AGV324:AGV329" si="1009">IF(COUNTIFS($C$6:$AGE$6,12,$C324:$AGE324,"у")=0,"",COUNTIFS($C$6:$AGE$6,12,$C324:$AGE324,"у"))</f>
        <v/>
      </c>
      <c r="AGW324" s="39">
        <f>IF(COUNTIFS($C$6:$AGE$6,12,$C324:$AGE324,"н")=0,"",COUNTIFS($C$6:$AGE$6,12,$C324:$AGE324,"н"))</f>
        <v>1</v>
      </c>
      <c r="AGX324" s="36" t="str">
        <f>IF(COUNTIFS($C$6:$AGE$6,1,$C324:$AGE324,"б")=0,"",COUNTIFS($C$6:$AGE$6,1,$C324:$AGE324,"б"))</f>
        <v/>
      </c>
      <c r="AGY324" s="36" t="str">
        <f t="shared" ref="AGY324:AGY329" si="1010">IF(COUNTIFS($C$6:$AGE$6,1,$C324:$AGE324,"у")=0,"",COUNTIFS($C$6:$AGE$6,1,$C324:$AGE324,"у"))</f>
        <v/>
      </c>
      <c r="AGZ324" s="39" t="str">
        <f>IF(COUNTIFS($C$6:$AGE$6,1,$C324:$AGE324,"н")=0,"",COUNTIFS($C$6:$AGE$6,1,$C324:$AGE324,"н"))</f>
        <v/>
      </c>
      <c r="AHA324" s="36" t="str">
        <f>IF(COUNTIFS($C$6:$AGE$6,2,$C324:$AGE324,"б")=0,"",COUNTIFS($C$6:$AGE$6,2,$C324:$AGE324,"б"))</f>
        <v/>
      </c>
      <c r="AHB324" s="36" t="str">
        <f t="shared" ref="AHB324:AHB329" si="1011">IF(COUNTIFS($C$6:$AGE$6,2,$C324:$AGE324,"у")=0,"",COUNTIFS($C$6:$AGE$6,2,$C324:$AGE324,"у"))</f>
        <v/>
      </c>
      <c r="AHC324" s="39" t="str">
        <f>IF(COUNTIFS($C$6:$AGE$6,2,$C324:$AGE324,"н")=0,"",COUNTIFS($C$6:$AGE$6,2,$C324:$AGE324,"н"))</f>
        <v/>
      </c>
      <c r="AHD324" s="36" t="str">
        <f>IF(COUNTIFS($C$6:$AGE$6,3,$C324:$AGE324,"б")=0,"",COUNTIFS($C$6:$AGE$6,3,$C324:$AGE324,"б"))</f>
        <v/>
      </c>
      <c r="AHE324" s="36" t="str">
        <f t="shared" ref="AHE324:AHE329" si="1012">IF(COUNTIFS($C$6:$AGE$6,3,$C324:$AGE324,"у")=0,"",COUNTIFS($C$6:$AGE$6,3,$C324:$AGE324,"у"))</f>
        <v/>
      </c>
      <c r="AHF324" s="39" t="str">
        <f>IF(COUNTIFS($C$6:$AGE$6,3,$C324:$AGE324,"н")=0,"",COUNTIFS($C$6:$AGE$6,3,$C324:$AGE324,"н"))</f>
        <v/>
      </c>
      <c r="AHG324" s="36" t="str">
        <f>IF(COUNTIFS($C$6:$AGE$6,4,$C324:$AGE324,"б")=0,"",COUNTIFS($C$6:$AGE$6,4,$C324:$AGE324,"б"))</f>
        <v/>
      </c>
      <c r="AHH324" s="36" t="str">
        <f t="shared" ref="AHH324:AHH329" si="1013">IF(COUNTIFS($C$6:$AGE$6,4,$C324:$AGE324,"у")=0,"",COUNTIFS($C$6:$AGE$6,4,$C324:$AGE324,"у"))</f>
        <v/>
      </c>
      <c r="AHI324" s="39" t="str">
        <f>IF(COUNTIFS($C$6:$AGE$6,4,$C324:$AGE324,"н")=0,"",COUNTIFS($C$6:$AGE$6,4,$C324:$AGE324,"н"))</f>
        <v/>
      </c>
      <c r="AHJ324" s="36" t="str">
        <f>IF(COUNTIFS($C$6:$AGE$6,5,$C324:$AGE324,"б")=0,"",COUNTIFS($C$6:$AGE$6,5,$C324:$AGE324,"б"))</f>
        <v/>
      </c>
      <c r="AHK324" s="36" t="str">
        <f t="shared" ref="AHK324:AHK329" si="1014">IF(COUNTIFS($C$6:$AGE$6,5,$C324:$AGE324,"у")=0,"",COUNTIFS($C$6:$AGE$6,5,$C324:$AGE324,"у"))</f>
        <v/>
      </c>
      <c r="AHL324" s="39" t="str">
        <f>IF(COUNTIFS($C$6:$AGE$6,5,$C324:$AGE324,"н")=0,"",COUNTIFS($C$6:$AGE$6,5,$C324:$AGE324,"н"))</f>
        <v/>
      </c>
      <c r="AHM324" s="36" t="str">
        <f>IF(COUNTIFS($C$6:$AGE$6,6,$C324:$AGE324,"б")=0,"",COUNTIFS($C$6:$AGE$6,6,$C324:$AGE324,"б"))</f>
        <v/>
      </c>
      <c r="AHN324" s="36" t="str">
        <f t="shared" ref="AHN324:AHN329" si="1015">IF(COUNTIFS($C$6:$AGE$6,6,$C324:$AGE324,"у")=0,"",COUNTIFS($C$6:$AGE$6,6,$C324:$AGE324,"у"))</f>
        <v/>
      </c>
      <c r="AHO324" s="39" t="str">
        <f>IF(COUNTIFS($C$6:$AGE$6,6,$C324:$AGE324,"н")=0,"",COUNTIFS($C$6:$AGE$6,6,$C324:$AGE324,"н"))</f>
        <v/>
      </c>
    </row>
    <row r="325" spans="1:918" s="5" customFormat="1" outlineLevel="1" x14ac:dyDescent="0.25">
      <c r="A325" s="35">
        <f>A324+1</f>
        <v>2</v>
      </c>
      <c r="B325" s="50" t="s">
        <v>191</v>
      </c>
      <c r="C325" s="37"/>
      <c r="D325" s="35"/>
      <c r="E325" s="35"/>
      <c r="F325" s="35"/>
      <c r="G325" s="57"/>
      <c r="H325" s="57"/>
      <c r="I325" s="57"/>
      <c r="J325" s="57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61"/>
      <c r="X325" s="57"/>
      <c r="Y325" s="57"/>
      <c r="Z325" s="57"/>
      <c r="AA325" s="57"/>
      <c r="AB325" s="57"/>
      <c r="AC325" s="57"/>
      <c r="AD325" s="57"/>
      <c r="AE325" s="57" t="s">
        <v>387</v>
      </c>
      <c r="AF325" s="57" t="s">
        <v>387</v>
      </c>
      <c r="AG325" s="57"/>
      <c r="AH325" s="57"/>
      <c r="AI325" s="57"/>
      <c r="AJ325" s="57"/>
      <c r="AK325" s="57"/>
      <c r="AL325" s="57"/>
      <c r="AM325" s="57"/>
      <c r="AN325" s="57"/>
      <c r="AO325" s="57"/>
      <c r="AP325" s="38"/>
      <c r="AQ325" s="61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38"/>
      <c r="BK325" s="61"/>
      <c r="BL325" s="57"/>
      <c r="BM325" s="57"/>
      <c r="BN325" s="57" t="s">
        <v>387</v>
      </c>
      <c r="BO325" s="57" t="s">
        <v>387</v>
      </c>
      <c r="BP325" s="57" t="s">
        <v>387</v>
      </c>
      <c r="BQ325" s="57" t="s">
        <v>387</v>
      </c>
      <c r="BR325" s="57"/>
      <c r="BS325" s="57"/>
      <c r="BT325" s="57"/>
      <c r="BU325" s="57"/>
      <c r="BV325" s="57"/>
      <c r="BW325" s="57"/>
      <c r="BX325" s="57"/>
      <c r="BY325" s="38"/>
      <c r="BZ325" s="38"/>
      <c r="CA325" s="38"/>
      <c r="CB325" s="38"/>
      <c r="CC325" s="38"/>
      <c r="CD325" s="38"/>
      <c r="CE325" s="61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 t="s">
        <v>387</v>
      </c>
      <c r="CV325" s="57"/>
      <c r="CW325" s="57"/>
      <c r="CX325" s="38"/>
      <c r="CY325" s="61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/>
      <c r="DM325" s="57"/>
      <c r="DN325" s="57"/>
      <c r="DO325" s="57" t="s">
        <v>387</v>
      </c>
      <c r="DP325" s="57"/>
      <c r="DQ325" s="57"/>
      <c r="DR325" s="38"/>
      <c r="DS325" s="61"/>
      <c r="DT325" s="57"/>
      <c r="DU325" s="57"/>
      <c r="DV325" s="57"/>
      <c r="DW325" s="57"/>
      <c r="DX325" s="57" t="s">
        <v>387</v>
      </c>
      <c r="DY325" s="57"/>
      <c r="DZ325" s="57"/>
      <c r="EA325" s="57" t="s">
        <v>387</v>
      </c>
      <c r="EB325" s="57" t="s">
        <v>387</v>
      </c>
      <c r="EC325" s="57"/>
      <c r="ED325" s="57"/>
      <c r="EE325" s="57"/>
      <c r="EF325" s="57"/>
      <c r="EG325" s="57"/>
      <c r="EH325" s="57"/>
      <c r="EI325" s="57"/>
      <c r="EJ325" s="57"/>
      <c r="EK325" s="38"/>
      <c r="EL325" s="38"/>
      <c r="EM325" s="61"/>
      <c r="EN325" s="57"/>
      <c r="EO325" s="57"/>
      <c r="EP325" s="57"/>
      <c r="EQ325" s="57"/>
      <c r="ER325" s="57"/>
      <c r="ES325" s="57"/>
      <c r="ET325" s="57"/>
      <c r="EU325" s="57"/>
      <c r="EV325" s="57"/>
      <c r="EW325" s="57"/>
      <c r="EX325" s="57"/>
      <c r="EY325" s="57"/>
      <c r="EZ325" s="57"/>
      <c r="FA325" s="57"/>
      <c r="FB325" s="57"/>
      <c r="FC325" s="57"/>
      <c r="FD325" s="38"/>
      <c r="FE325" s="38"/>
      <c r="FF325" s="38"/>
      <c r="FG325" s="61"/>
      <c r="FH325" s="57"/>
      <c r="FI325" s="57"/>
      <c r="FJ325" s="57"/>
      <c r="FK325" s="57"/>
      <c r="FL325" s="57"/>
      <c r="FM325" s="57"/>
      <c r="FN325" s="57"/>
      <c r="FO325" s="57" t="s">
        <v>386</v>
      </c>
      <c r="FP325" s="57"/>
      <c r="FQ325" s="57"/>
      <c r="FR325" s="57"/>
      <c r="FS325" s="57"/>
      <c r="FT325" s="57"/>
      <c r="FU325" s="57"/>
      <c r="FV325" s="57"/>
      <c r="FW325" s="57"/>
      <c r="FX325" s="38"/>
      <c r="FY325" s="38"/>
      <c r="FZ325" s="38"/>
      <c r="GA325" s="61"/>
      <c r="GB325" s="57"/>
      <c r="GC325" s="57" t="s">
        <v>386</v>
      </c>
      <c r="GD325" s="57" t="s">
        <v>386</v>
      </c>
      <c r="GE325" s="57"/>
      <c r="GF325" s="57"/>
      <c r="GG325" s="57"/>
      <c r="GH325" s="57"/>
      <c r="GI325" s="57"/>
      <c r="GJ325" s="57"/>
      <c r="GK325" s="57"/>
      <c r="GL325" s="57"/>
      <c r="GM325" s="57"/>
      <c r="GN325" s="57"/>
      <c r="GO325" s="57"/>
      <c r="GP325" s="57"/>
      <c r="GQ325" s="57"/>
      <c r="GR325" s="57"/>
      <c r="GS325" s="38"/>
      <c r="GT325" s="38"/>
      <c r="GU325" s="57"/>
      <c r="GV325" s="57"/>
      <c r="GW325" s="57"/>
      <c r="GX325" s="57"/>
      <c r="GY325" s="57"/>
      <c r="GZ325" s="57"/>
      <c r="HA325" s="57"/>
      <c r="HB325" s="57"/>
      <c r="HC325" s="57"/>
      <c r="HD325" s="57"/>
      <c r="HE325" s="57"/>
      <c r="HF325" s="57"/>
      <c r="HG325" s="57"/>
      <c r="HH325" s="57"/>
      <c r="HI325" s="57"/>
      <c r="HJ325" s="57"/>
      <c r="HK325" s="57"/>
      <c r="HL325" s="38"/>
      <c r="HM325" s="38"/>
      <c r="HN325" s="38"/>
      <c r="HO325" s="61"/>
      <c r="HP325" s="57"/>
      <c r="HQ325" s="57"/>
      <c r="HR325" s="57"/>
      <c r="HS325" s="57" t="s">
        <v>387</v>
      </c>
      <c r="HT325" s="57"/>
      <c r="HU325" s="57"/>
      <c r="HV325" s="57"/>
      <c r="HW325" s="57"/>
      <c r="HX325" s="57" t="s">
        <v>387</v>
      </c>
      <c r="HY325" s="57"/>
      <c r="HZ325" s="38"/>
      <c r="IA325" s="38"/>
      <c r="IB325" s="38"/>
      <c r="IC325" s="38"/>
      <c r="ID325" s="38"/>
      <c r="IE325" s="38"/>
      <c r="IF325" s="38"/>
      <c r="IG325" s="38"/>
      <c r="IH325" s="38"/>
      <c r="II325" s="61"/>
      <c r="IJ325" s="57"/>
      <c r="IK325" s="57"/>
      <c r="IL325" s="57"/>
      <c r="IM325" s="57"/>
      <c r="IN325" s="57"/>
      <c r="IO325" s="57"/>
      <c r="IP325" s="57"/>
      <c r="IQ325" s="57"/>
      <c r="IR325" s="57"/>
      <c r="IS325" s="57"/>
      <c r="IT325" s="57"/>
      <c r="IU325" s="57"/>
      <c r="IV325" s="57"/>
      <c r="IW325" s="57"/>
      <c r="IX325" s="57"/>
      <c r="IY325" s="57"/>
      <c r="IZ325" s="38"/>
      <c r="JA325" s="38"/>
      <c r="JB325" s="38"/>
      <c r="JC325" s="61"/>
      <c r="JD325" s="57"/>
      <c r="JE325" s="57" t="s">
        <v>386</v>
      </c>
      <c r="JF325" s="57"/>
      <c r="JG325" s="57" t="s">
        <v>386</v>
      </c>
      <c r="JH325" s="57"/>
      <c r="JI325" s="57"/>
      <c r="JJ325" s="57"/>
      <c r="JK325" s="57"/>
      <c r="JL325" s="57"/>
      <c r="JM325" s="57"/>
      <c r="JN325" s="57"/>
      <c r="JO325" s="57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 t="str">
        <f>IF(COUNTIFS($C$7:$AGE$7,"="&amp;$AGK$1,$C325:$AGE325,"б")=0,"",COUNTIFS($C$7:$AGE$7,"="&amp;$AGK$1,$C325:$AGE325,"б"))</f>
        <v/>
      </c>
      <c r="AGG325" s="43" t="str">
        <f>IF(COUNTIFS($C$7:$AGE$7,"="&amp;$AGK$1,$C325:$AGE325,"у")=0,"",COUNTIFS($C$7:$AGE$7,"="&amp;$AGK$1,$C325:$AGE325,"у"))</f>
        <v/>
      </c>
      <c r="AGH325" s="35">
        <f t="shared" si="1005"/>
        <v>2</v>
      </c>
      <c r="AGL325" s="36" t="str">
        <f t="shared" ref="AGL325:AGL329" si="1016">IF(COUNTIFS($C$6:$AGE$6,9,$C325:$AGE325,"б")=0,"",COUNTIFS($C$6:$AGE$6,9,$C325:$AGE325,"б"))</f>
        <v/>
      </c>
      <c r="AGM325" s="36">
        <f t="shared" si="1006"/>
        <v>6</v>
      </c>
      <c r="AGN325" s="39" t="str">
        <f t="shared" ref="AGN325:AGN329" si="1017">IF(COUNTIFS($C$6:$AGE$6,9,$C325:$AGE325,"н")=0,"",COUNTIFS($C$6:$AGE$6,9,$C325:$AGE325,"н"))</f>
        <v/>
      </c>
      <c r="AGO325" s="36" t="str">
        <f t="shared" ref="AGO325:AGO329" si="1018">IF(COUNTIFS($C$6:$AGE$6,10,$C325:$AGE325,"б")=0,"",COUNTIFS($C$6:$AGE$6,10,$C325:$AGE325,"б"))</f>
        <v/>
      </c>
      <c r="AGP325" s="36">
        <f t="shared" si="1007"/>
        <v>5</v>
      </c>
      <c r="AGQ325" s="39">
        <f t="shared" ref="AGQ325:AGQ329" si="1019">IF(COUNTIFS($C$6:$AGE$6,10,$C325:$AGE325,"н")=0,"",COUNTIFS($C$6:$AGE$6,10,$C325:$AGE325,"н"))</f>
        <v>1</v>
      </c>
      <c r="AGR325" s="36" t="str">
        <f t="shared" ref="AGR325:AGR329" si="1020">IF(COUNTIFS($C$6:$AGE$6,11,$C325:$AGE325,"б")=0,"",COUNTIFS($C$6:$AGE$6,11,$C325:$AGE325,"б"))</f>
        <v/>
      </c>
      <c r="AGS325" s="36">
        <f t="shared" si="1008"/>
        <v>2</v>
      </c>
      <c r="AGT325" s="39">
        <f t="shared" ref="AGT325:AGT329" si="1021">IF(COUNTIFS($C$6:$AGE$6,11,$C325:$AGE325,"н")=0,"",COUNTIFS($C$6:$AGE$6,11,$C325:$AGE325,"н"))</f>
        <v>3</v>
      </c>
      <c r="AGU325" s="36" t="str">
        <f t="shared" ref="AGU325:AGU329" si="1022">IF(COUNTIFS($C$6:$AGE$6,12,$C325:$AGE325,"б")=0,"",COUNTIFS($C$6:$AGE$6,12,$C325:$AGE325,"б"))</f>
        <v/>
      </c>
      <c r="AGV325" s="36" t="str">
        <f t="shared" si="1009"/>
        <v/>
      </c>
      <c r="AGW325" s="39">
        <f t="shared" ref="AGW325:AGW329" si="1023">IF(COUNTIFS($C$6:$AGE$6,12,$C325:$AGE325,"н")=0,"",COUNTIFS($C$6:$AGE$6,12,$C325:$AGE325,"н"))</f>
        <v>1</v>
      </c>
      <c r="AGX325" s="36" t="str">
        <f t="shared" ref="AGX325:AGX329" si="1024">IF(COUNTIFS($C$6:$AGE$6,1,$C325:$AGE325,"б")=0,"",COUNTIFS($C$6:$AGE$6,1,$C325:$AGE325,"б"))</f>
        <v/>
      </c>
      <c r="AGY325" s="36" t="str">
        <f t="shared" si="1010"/>
        <v/>
      </c>
      <c r="AGZ325" s="39" t="str">
        <f t="shared" ref="AGZ325:AGZ329" si="1025">IF(COUNTIFS($C$6:$AGE$6,1,$C325:$AGE325,"н")=0,"",COUNTIFS($C$6:$AGE$6,1,$C325:$AGE325,"н"))</f>
        <v/>
      </c>
      <c r="AHA325" s="36" t="str">
        <f t="shared" ref="AHA325:AHA329" si="1026">IF(COUNTIFS($C$6:$AGE$6,2,$C325:$AGE325,"б")=0,"",COUNTIFS($C$6:$AGE$6,2,$C325:$AGE325,"б"))</f>
        <v/>
      </c>
      <c r="AHB325" s="36" t="str">
        <f t="shared" si="1011"/>
        <v/>
      </c>
      <c r="AHC325" s="39" t="str">
        <f t="shared" ref="AHC325:AHC329" si="1027">IF(COUNTIFS($C$6:$AGE$6,2,$C325:$AGE325,"н")=0,"",COUNTIFS($C$6:$AGE$6,2,$C325:$AGE325,"н"))</f>
        <v/>
      </c>
      <c r="AHD325" s="36" t="str">
        <f t="shared" ref="AHD325:AHD329" si="1028">IF(COUNTIFS($C$6:$AGE$6,3,$C325:$AGE325,"б")=0,"",COUNTIFS($C$6:$AGE$6,3,$C325:$AGE325,"б"))</f>
        <v/>
      </c>
      <c r="AHE325" s="36" t="str">
        <f t="shared" si="1012"/>
        <v/>
      </c>
      <c r="AHF325" s="39" t="str">
        <f t="shared" ref="AHF325:AHF329" si="1029">IF(COUNTIFS($C$6:$AGE$6,3,$C325:$AGE325,"н")=0,"",COUNTIFS($C$6:$AGE$6,3,$C325:$AGE325,"н"))</f>
        <v/>
      </c>
      <c r="AHG325" s="36" t="str">
        <f t="shared" ref="AHG325:AHG329" si="1030">IF(COUNTIFS($C$6:$AGE$6,4,$C325:$AGE325,"б")=0,"",COUNTIFS($C$6:$AGE$6,4,$C325:$AGE325,"б"))</f>
        <v/>
      </c>
      <c r="AHH325" s="36" t="str">
        <f t="shared" si="1013"/>
        <v/>
      </c>
      <c r="AHI325" s="39" t="str">
        <f t="shared" ref="AHI325:AHI329" si="1031">IF(COUNTIFS($C$6:$AGE$6,4,$C325:$AGE325,"н")=0,"",COUNTIFS($C$6:$AGE$6,4,$C325:$AGE325,"н"))</f>
        <v/>
      </c>
      <c r="AHJ325" s="36" t="str">
        <f t="shared" ref="AHJ325:AHJ329" si="1032">IF(COUNTIFS($C$6:$AGE$6,5,$C325:$AGE325,"б")=0,"",COUNTIFS($C$6:$AGE$6,5,$C325:$AGE325,"б"))</f>
        <v/>
      </c>
      <c r="AHK325" s="36" t="str">
        <f t="shared" si="1014"/>
        <v/>
      </c>
      <c r="AHL325" s="39" t="str">
        <f t="shared" ref="AHL325:AHL329" si="1033">IF(COUNTIFS($C$6:$AGE$6,5,$C325:$AGE325,"н")=0,"",COUNTIFS($C$6:$AGE$6,5,$C325:$AGE325,"н"))</f>
        <v/>
      </c>
      <c r="AHM325" s="36" t="str">
        <f t="shared" ref="AHM325:AHM329" si="1034">IF(COUNTIFS($C$6:$AGE$6,6,$C325:$AGE325,"б")=0,"",COUNTIFS($C$6:$AGE$6,6,$C325:$AGE325,"б"))</f>
        <v/>
      </c>
      <c r="AHN325" s="36" t="str">
        <f t="shared" si="1015"/>
        <v/>
      </c>
      <c r="AHO325" s="39" t="str">
        <f t="shared" ref="AHO325:AHO329" si="1035">IF(COUNTIFS($C$6:$AGE$6,6,$C325:$AGE325,"н")=0,"",COUNTIFS($C$6:$AGE$6,6,$C325:$AGE325,"н"))</f>
        <v/>
      </c>
    </row>
    <row r="326" spans="1:918" s="5" customFormat="1" outlineLevel="1" x14ac:dyDescent="0.25">
      <c r="A326" s="35">
        <f t="shared" ref="A326:A329" si="1036">A325+1</f>
        <v>3</v>
      </c>
      <c r="B326" s="50" t="s">
        <v>192</v>
      </c>
      <c r="C326" s="37"/>
      <c r="D326" s="35"/>
      <c r="E326" s="35"/>
      <c r="F326" s="35"/>
      <c r="G326" s="57" t="s">
        <v>397</v>
      </c>
      <c r="H326" s="57" t="s">
        <v>397</v>
      </c>
      <c r="I326" s="57" t="s">
        <v>397</v>
      </c>
      <c r="J326" s="57" t="s">
        <v>397</v>
      </c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61"/>
      <c r="X326" s="57"/>
      <c r="Y326" s="57"/>
      <c r="Z326" s="57"/>
      <c r="AA326" s="57"/>
      <c r="AB326" s="57"/>
      <c r="AC326" s="57"/>
      <c r="AD326" s="57"/>
      <c r="AE326" s="57" t="s">
        <v>386</v>
      </c>
      <c r="AF326" s="57" t="s">
        <v>386</v>
      </c>
      <c r="AG326" s="57"/>
      <c r="AH326" s="57"/>
      <c r="AI326" s="57" t="s">
        <v>386</v>
      </c>
      <c r="AJ326" s="57" t="s">
        <v>386</v>
      </c>
      <c r="AK326" s="57"/>
      <c r="AL326" s="57" t="s">
        <v>386</v>
      </c>
      <c r="AM326" s="57" t="s">
        <v>386</v>
      </c>
      <c r="AN326" s="57" t="s">
        <v>386</v>
      </c>
      <c r="AO326" s="57"/>
      <c r="AP326" s="38"/>
      <c r="AQ326" s="61"/>
      <c r="AR326" s="57" t="s">
        <v>386</v>
      </c>
      <c r="AS326" s="57" t="s">
        <v>386</v>
      </c>
      <c r="AT326" s="57"/>
      <c r="AU326" s="57"/>
      <c r="AV326" s="57"/>
      <c r="AW326" s="57"/>
      <c r="AX326" s="57"/>
      <c r="AY326" s="57" t="s">
        <v>386</v>
      </c>
      <c r="AZ326" s="57" t="s">
        <v>386</v>
      </c>
      <c r="BA326" s="57"/>
      <c r="BB326" s="57"/>
      <c r="BC326" s="57"/>
      <c r="BD326" s="57"/>
      <c r="BE326" s="57"/>
      <c r="BF326" s="57"/>
      <c r="BG326" s="57"/>
      <c r="BH326" s="57"/>
      <c r="BI326" s="57"/>
      <c r="BJ326" s="38"/>
      <c r="BK326" s="61"/>
      <c r="BL326" s="57"/>
      <c r="BM326" s="57"/>
      <c r="BN326" s="57"/>
      <c r="BO326" s="57" t="s">
        <v>386</v>
      </c>
      <c r="BP326" s="57" t="s">
        <v>386</v>
      </c>
      <c r="BQ326" s="57" t="s">
        <v>386</v>
      </c>
      <c r="BR326" s="57"/>
      <c r="BS326" s="57"/>
      <c r="BT326" s="57"/>
      <c r="BU326" s="57"/>
      <c r="BV326" s="57"/>
      <c r="BW326" s="57" t="s">
        <v>386</v>
      </c>
      <c r="BX326" s="57" t="s">
        <v>386</v>
      </c>
      <c r="BY326" s="38"/>
      <c r="BZ326" s="38"/>
      <c r="CA326" s="38"/>
      <c r="CB326" s="38"/>
      <c r="CC326" s="38"/>
      <c r="CD326" s="38"/>
      <c r="CE326" s="57" t="s">
        <v>386</v>
      </c>
      <c r="CF326" s="57" t="s">
        <v>386</v>
      </c>
      <c r="CG326" s="57" t="s">
        <v>386</v>
      </c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 t="s">
        <v>386</v>
      </c>
      <c r="CS326" s="57" t="s">
        <v>386</v>
      </c>
      <c r="CT326" s="57" t="s">
        <v>386</v>
      </c>
      <c r="CU326" s="57"/>
      <c r="CV326" s="57"/>
      <c r="CW326" s="57"/>
      <c r="CX326" s="38"/>
      <c r="CY326" s="61"/>
      <c r="CZ326" s="57"/>
      <c r="DA326" s="57" t="s">
        <v>386</v>
      </c>
      <c r="DB326" s="57"/>
      <c r="DC326" s="57"/>
      <c r="DD326" s="57"/>
      <c r="DE326" s="57"/>
      <c r="DF326" s="57"/>
      <c r="DG326" s="57" t="s">
        <v>386</v>
      </c>
      <c r="DH326" s="57"/>
      <c r="DI326" s="57"/>
      <c r="DJ326" s="57"/>
      <c r="DK326" s="57"/>
      <c r="DL326" s="57"/>
      <c r="DM326" s="57" t="s">
        <v>386</v>
      </c>
      <c r="DN326" s="57" t="s">
        <v>386</v>
      </c>
      <c r="DO326" s="57"/>
      <c r="DP326" s="57"/>
      <c r="DQ326" s="57"/>
      <c r="DR326" s="38"/>
      <c r="DS326" s="61"/>
      <c r="DT326" s="57" t="s">
        <v>386</v>
      </c>
      <c r="DU326" s="57" t="s">
        <v>386</v>
      </c>
      <c r="DV326" s="57" t="s">
        <v>386</v>
      </c>
      <c r="DW326" s="57" t="s">
        <v>386</v>
      </c>
      <c r="DX326" s="57"/>
      <c r="DY326" s="57"/>
      <c r="DZ326" s="57"/>
      <c r="EA326" s="57" t="s">
        <v>386</v>
      </c>
      <c r="EB326" s="57" t="s">
        <v>386</v>
      </c>
      <c r="EC326" s="57"/>
      <c r="ED326" s="57"/>
      <c r="EE326" s="57"/>
      <c r="EF326" s="57"/>
      <c r="EG326" s="57"/>
      <c r="EH326" s="57"/>
      <c r="EI326" s="57" t="s">
        <v>386</v>
      </c>
      <c r="EJ326" s="57"/>
      <c r="EK326" s="38"/>
      <c r="EL326" s="38"/>
      <c r="EM326" s="61"/>
      <c r="EN326" s="57"/>
      <c r="EO326" s="57" t="s">
        <v>386</v>
      </c>
      <c r="EP326" s="57" t="s">
        <v>386</v>
      </c>
      <c r="EQ326" s="57"/>
      <c r="ER326" s="57"/>
      <c r="ES326" s="57"/>
      <c r="ET326" s="57"/>
      <c r="EU326" s="57" t="s">
        <v>386</v>
      </c>
      <c r="EV326" s="57" t="s">
        <v>386</v>
      </c>
      <c r="EW326" s="57"/>
      <c r="EX326" s="57"/>
      <c r="EY326" s="57"/>
      <c r="EZ326" s="57"/>
      <c r="FA326" s="57"/>
      <c r="FB326" s="57" t="s">
        <v>386</v>
      </c>
      <c r="FC326" s="57"/>
      <c r="FD326" s="38"/>
      <c r="FE326" s="38"/>
      <c r="FF326" s="38"/>
      <c r="FG326" s="61"/>
      <c r="FH326" s="57"/>
      <c r="FI326" s="57"/>
      <c r="FJ326" s="57" t="s">
        <v>386</v>
      </c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 t="s">
        <v>386</v>
      </c>
      <c r="FV326" s="57"/>
      <c r="FW326" s="57"/>
      <c r="FX326" s="38"/>
      <c r="FY326" s="38"/>
      <c r="FZ326" s="38"/>
      <c r="GA326" s="61"/>
      <c r="GB326" s="57"/>
      <c r="GC326" s="57" t="s">
        <v>386</v>
      </c>
      <c r="GD326" s="57" t="s">
        <v>386</v>
      </c>
      <c r="GE326" s="57"/>
      <c r="GF326" s="57"/>
      <c r="GG326" s="57"/>
      <c r="GH326" s="57"/>
      <c r="GI326" s="57"/>
      <c r="GJ326" s="57"/>
      <c r="GK326" s="57"/>
      <c r="GL326" s="57"/>
      <c r="GM326" s="57"/>
      <c r="GN326" s="57"/>
      <c r="GO326" s="57"/>
      <c r="GP326" s="57" t="s">
        <v>386</v>
      </c>
      <c r="GQ326" s="57"/>
      <c r="GR326" s="57"/>
      <c r="GS326" s="38"/>
      <c r="GT326" s="38"/>
      <c r="GU326" s="57" t="s">
        <v>386</v>
      </c>
      <c r="GV326" s="57" t="s">
        <v>386</v>
      </c>
      <c r="GW326" s="57"/>
      <c r="GX326" s="57" t="s">
        <v>386</v>
      </c>
      <c r="GY326" s="57" t="s">
        <v>386</v>
      </c>
      <c r="GZ326" s="57"/>
      <c r="HA326" s="57"/>
      <c r="HB326" s="57" t="s">
        <v>386</v>
      </c>
      <c r="HC326" s="57"/>
      <c r="HD326" s="57"/>
      <c r="HE326" s="57"/>
      <c r="HF326" s="57"/>
      <c r="HG326" s="57"/>
      <c r="HH326" s="57"/>
      <c r="HI326" s="57"/>
      <c r="HJ326" s="57" t="s">
        <v>386</v>
      </c>
      <c r="HK326" s="57"/>
      <c r="HL326" s="38"/>
      <c r="HM326" s="38"/>
      <c r="HN326" s="38"/>
      <c r="HO326" s="61"/>
      <c r="HP326" s="57"/>
      <c r="HQ326" s="57" t="s">
        <v>386</v>
      </c>
      <c r="HR326" s="57" t="s">
        <v>386</v>
      </c>
      <c r="HS326" s="57" t="s">
        <v>386</v>
      </c>
      <c r="HT326" s="57"/>
      <c r="HU326" s="57"/>
      <c r="HV326" s="57"/>
      <c r="HW326" s="57"/>
      <c r="HX326" s="57"/>
      <c r="HY326" s="57"/>
      <c r="HZ326" s="38"/>
      <c r="IA326" s="38"/>
      <c r="IB326" s="38"/>
      <c r="IC326" s="38"/>
      <c r="ID326" s="38"/>
      <c r="IE326" s="38"/>
      <c r="IF326" s="38"/>
      <c r="IG326" s="38"/>
      <c r="IH326" s="38"/>
      <c r="II326" s="61"/>
      <c r="IJ326" s="57"/>
      <c r="IK326" s="57"/>
      <c r="IL326" s="57" t="s">
        <v>386</v>
      </c>
      <c r="IM326" s="57"/>
      <c r="IN326" s="57" t="s">
        <v>386</v>
      </c>
      <c r="IO326" s="57"/>
      <c r="IP326" s="57"/>
      <c r="IQ326" s="57"/>
      <c r="IR326" s="57"/>
      <c r="IS326" s="57"/>
      <c r="IT326" s="57"/>
      <c r="IU326" s="57"/>
      <c r="IV326" s="57" t="s">
        <v>386</v>
      </c>
      <c r="IW326" s="57"/>
      <c r="IX326" s="57"/>
      <c r="IY326" s="57"/>
      <c r="IZ326" s="38"/>
      <c r="JA326" s="38"/>
      <c r="JB326" s="38"/>
      <c r="JC326" s="61"/>
      <c r="JD326" s="57"/>
      <c r="JE326" s="57" t="s">
        <v>386</v>
      </c>
      <c r="JF326" s="57"/>
      <c r="JG326" s="57" t="s">
        <v>386</v>
      </c>
      <c r="JH326" s="57"/>
      <c r="JI326" s="57"/>
      <c r="JJ326" s="57"/>
      <c r="JK326" s="57" t="s">
        <v>386</v>
      </c>
      <c r="JL326" s="57"/>
      <c r="JM326" s="57"/>
      <c r="JN326" s="57"/>
      <c r="JO326" s="57"/>
      <c r="JP326" s="38"/>
      <c r="JQ326" s="38"/>
      <c r="JR326" s="38"/>
      <c r="JS326" s="38"/>
      <c r="JT326" s="38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>IF(COUNTIFS($C$7:$AGE$7,"="&amp;$AGK$1,$C326:$AGE326,"б")=0,"",COUNTIFS($C$7:$AGE$7,"="&amp;$AGK$1,$C326:$AGE326,"б"))</f>
        <v/>
      </c>
      <c r="AGG326" s="43" t="str">
        <f>IF(COUNTIFS($C$7:$AGE$7,"="&amp;$AGK$1,$C326:$AGE326,"у")=0,"",COUNTIFS($C$7:$AGE$7,"="&amp;$AGK$1,$C326:$AGE326,"у"))</f>
        <v/>
      </c>
      <c r="AGH326" s="35">
        <f t="shared" si="1005"/>
        <v>3</v>
      </c>
      <c r="AGL326" s="36">
        <f t="shared" si="1016"/>
        <v>4</v>
      </c>
      <c r="AGM326" s="36" t="str">
        <f t="shared" si="1006"/>
        <v/>
      </c>
      <c r="AGN326" s="39">
        <f t="shared" si="1017"/>
        <v>19</v>
      </c>
      <c r="AGO326" s="36" t="str">
        <f t="shared" si="1018"/>
        <v/>
      </c>
      <c r="AGP326" s="36" t="str">
        <f t="shared" si="1007"/>
        <v/>
      </c>
      <c r="AGQ326" s="39">
        <f t="shared" si="1019"/>
        <v>21</v>
      </c>
      <c r="AGR326" s="36" t="str">
        <f t="shared" si="1020"/>
        <v/>
      </c>
      <c r="AGS326" s="36" t="str">
        <f t="shared" si="1008"/>
        <v/>
      </c>
      <c r="AGT326" s="39">
        <f t="shared" si="1021"/>
        <v>16</v>
      </c>
      <c r="AGU326" s="36" t="str">
        <f t="shared" si="1022"/>
        <v/>
      </c>
      <c r="AGV326" s="36" t="str">
        <f t="shared" si="1009"/>
        <v/>
      </c>
      <c r="AGW326" s="39">
        <f t="shared" si="1023"/>
        <v>2</v>
      </c>
      <c r="AGX326" s="36" t="str">
        <f t="shared" si="1024"/>
        <v/>
      </c>
      <c r="AGY326" s="36" t="str">
        <f t="shared" si="1010"/>
        <v/>
      </c>
      <c r="AGZ326" s="39" t="str">
        <f t="shared" si="1025"/>
        <v/>
      </c>
      <c r="AHA326" s="36" t="str">
        <f t="shared" si="1026"/>
        <v/>
      </c>
      <c r="AHB326" s="36" t="str">
        <f t="shared" si="1011"/>
        <v/>
      </c>
      <c r="AHC326" s="39" t="str">
        <f t="shared" si="1027"/>
        <v/>
      </c>
      <c r="AHD326" s="36" t="str">
        <f t="shared" si="1028"/>
        <v/>
      </c>
      <c r="AHE326" s="36" t="str">
        <f t="shared" si="1012"/>
        <v/>
      </c>
      <c r="AHF326" s="39" t="str">
        <f t="shared" si="1029"/>
        <v/>
      </c>
      <c r="AHG326" s="36" t="str">
        <f t="shared" si="1030"/>
        <v/>
      </c>
      <c r="AHH326" s="36" t="str">
        <f t="shared" si="1013"/>
        <v/>
      </c>
      <c r="AHI326" s="39" t="str">
        <f t="shared" si="1031"/>
        <v/>
      </c>
      <c r="AHJ326" s="36" t="str">
        <f t="shared" si="1032"/>
        <v/>
      </c>
      <c r="AHK326" s="36" t="str">
        <f t="shared" si="1014"/>
        <v/>
      </c>
      <c r="AHL326" s="39" t="str">
        <f t="shared" si="1033"/>
        <v/>
      </c>
      <c r="AHM326" s="36" t="str">
        <f t="shared" si="1034"/>
        <v/>
      </c>
      <c r="AHN326" s="36" t="str">
        <f t="shared" si="1015"/>
        <v/>
      </c>
      <c r="AHO326" s="39" t="str">
        <f t="shared" si="1035"/>
        <v/>
      </c>
    </row>
    <row r="327" spans="1:918" s="5" customFormat="1" outlineLevel="1" x14ac:dyDescent="0.25">
      <c r="A327" s="35">
        <f t="shared" si="1036"/>
        <v>4</v>
      </c>
      <c r="B327" s="50" t="s">
        <v>193</v>
      </c>
      <c r="C327" s="37"/>
      <c r="D327" s="35"/>
      <c r="E327" s="35"/>
      <c r="F327" s="35"/>
      <c r="G327" s="57" t="s">
        <v>386</v>
      </c>
      <c r="H327" s="57" t="s">
        <v>386</v>
      </c>
      <c r="I327" s="57" t="s">
        <v>386</v>
      </c>
      <c r="J327" s="57" t="s">
        <v>386</v>
      </c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38"/>
      <c r="AQ327" s="61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 t="s">
        <v>386</v>
      </c>
      <c r="BH327" s="57"/>
      <c r="BI327" s="57"/>
      <c r="BJ327" s="38"/>
      <c r="BK327" s="61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38"/>
      <c r="BZ327" s="38"/>
      <c r="CA327" s="38"/>
      <c r="CB327" s="38"/>
      <c r="CC327" s="38"/>
      <c r="CD327" s="38"/>
      <c r="CE327" s="37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 t="s">
        <v>386</v>
      </c>
      <c r="DP327" s="57"/>
      <c r="DQ327" s="57"/>
      <c r="DR327" s="38"/>
      <c r="DS327" s="61"/>
      <c r="DT327" s="57"/>
      <c r="DU327" s="57"/>
      <c r="DV327" s="57"/>
      <c r="DW327" s="57"/>
      <c r="DX327" s="57"/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 t="s">
        <v>386</v>
      </c>
      <c r="EJ327" s="57"/>
      <c r="EK327" s="38"/>
      <c r="EL327" s="38"/>
      <c r="EM327" s="61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 t="s">
        <v>386</v>
      </c>
      <c r="FC327" s="57"/>
      <c r="FD327" s="38"/>
      <c r="FE327" s="38"/>
      <c r="FF327" s="38"/>
      <c r="FG327" s="61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57"/>
      <c r="FX327" s="38"/>
      <c r="FY327" s="38"/>
      <c r="FZ327" s="38"/>
      <c r="GA327" s="61"/>
      <c r="GB327" s="57"/>
      <c r="GC327" s="57"/>
      <c r="GD327" s="57"/>
      <c r="GE327" s="57" t="s">
        <v>386</v>
      </c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38"/>
      <c r="GT327" s="38"/>
      <c r="GU327" s="57" t="s">
        <v>386</v>
      </c>
      <c r="GV327" s="57" t="s">
        <v>386</v>
      </c>
      <c r="GW327" s="57"/>
      <c r="GX327" s="57" t="s">
        <v>386</v>
      </c>
      <c r="GY327" s="57" t="s">
        <v>386</v>
      </c>
      <c r="GZ327" s="57"/>
      <c r="HA327" s="57"/>
      <c r="HB327" s="57" t="s">
        <v>386</v>
      </c>
      <c r="HC327" s="57"/>
      <c r="HD327" s="57"/>
      <c r="HE327" s="57"/>
      <c r="HF327" s="57"/>
      <c r="HG327" s="57"/>
      <c r="HH327" s="57"/>
      <c r="HI327" s="57"/>
      <c r="HJ327" s="57" t="s">
        <v>386</v>
      </c>
      <c r="HK327" s="57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61"/>
      <c r="JD327" s="57"/>
      <c r="JE327" s="57"/>
      <c r="JF327" s="57"/>
      <c r="JG327" s="57"/>
      <c r="JH327" s="57"/>
      <c r="JI327" s="57"/>
      <c r="JJ327" s="57"/>
      <c r="JK327" s="57"/>
      <c r="JL327" s="57"/>
      <c r="JM327" s="57"/>
      <c r="JN327" s="57"/>
      <c r="JO327" s="57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>IF(COUNTIFS($C$7:$AGE$7,"="&amp;$AGK$1,$C327:$AGE327,"б")=0,"",COUNTIFS($C$7:$AGE$7,"="&amp;$AGK$1,$C327:$AGE327,"б"))</f>
        <v/>
      </c>
      <c r="AGG327" s="43" t="str">
        <f>IF(COUNTIFS($C$7:$AGE$7,"="&amp;$AGK$1,$C327:$AGE327,"у")=0,"",COUNTIFS($C$7:$AGE$7,"="&amp;$AGK$1,$C327:$AGE327,"у"))</f>
        <v/>
      </c>
      <c r="AGH327" s="35" t="str">
        <f t="shared" si="1005"/>
        <v/>
      </c>
      <c r="AGL327" s="36" t="str">
        <f t="shared" si="1016"/>
        <v/>
      </c>
      <c r="AGM327" s="36" t="str">
        <f t="shared" si="1006"/>
        <v/>
      </c>
      <c r="AGN327" s="39">
        <f t="shared" si="1017"/>
        <v>5</v>
      </c>
      <c r="AGO327" s="36" t="str">
        <f t="shared" si="1018"/>
        <v/>
      </c>
      <c r="AGP327" s="36" t="str">
        <f t="shared" si="1007"/>
        <v/>
      </c>
      <c r="AGQ327" s="39">
        <f t="shared" si="1019"/>
        <v>3</v>
      </c>
      <c r="AGR327" s="36" t="str">
        <f t="shared" si="1020"/>
        <v/>
      </c>
      <c r="AGS327" s="36" t="str">
        <f t="shared" si="1008"/>
        <v/>
      </c>
      <c r="AGT327" s="39">
        <f t="shared" si="1021"/>
        <v>7</v>
      </c>
      <c r="AGU327" s="36" t="str">
        <f t="shared" si="1022"/>
        <v/>
      </c>
      <c r="AGV327" s="36" t="str">
        <f t="shared" si="1009"/>
        <v/>
      </c>
      <c r="AGW327" s="39" t="str">
        <f t="shared" si="1023"/>
        <v/>
      </c>
      <c r="AGX327" s="36" t="str">
        <f t="shared" si="1024"/>
        <v/>
      </c>
      <c r="AGY327" s="36" t="str">
        <f t="shared" si="1010"/>
        <v/>
      </c>
      <c r="AGZ327" s="39" t="str">
        <f t="shared" si="1025"/>
        <v/>
      </c>
      <c r="AHA327" s="36" t="str">
        <f t="shared" si="1026"/>
        <v/>
      </c>
      <c r="AHB327" s="36" t="str">
        <f t="shared" si="1011"/>
        <v/>
      </c>
      <c r="AHC327" s="39" t="str">
        <f t="shared" si="1027"/>
        <v/>
      </c>
      <c r="AHD327" s="36" t="str">
        <f t="shared" si="1028"/>
        <v/>
      </c>
      <c r="AHE327" s="36" t="str">
        <f t="shared" si="1012"/>
        <v/>
      </c>
      <c r="AHF327" s="39" t="str">
        <f t="shared" si="1029"/>
        <v/>
      </c>
      <c r="AHG327" s="36" t="str">
        <f t="shared" si="1030"/>
        <v/>
      </c>
      <c r="AHH327" s="36" t="str">
        <f t="shared" si="1013"/>
        <v/>
      </c>
      <c r="AHI327" s="39" t="str">
        <f t="shared" si="1031"/>
        <v/>
      </c>
      <c r="AHJ327" s="36" t="str">
        <f t="shared" si="1032"/>
        <v/>
      </c>
      <c r="AHK327" s="36" t="str">
        <f t="shared" si="1014"/>
        <v/>
      </c>
      <c r="AHL327" s="39" t="str">
        <f t="shared" si="1033"/>
        <v/>
      </c>
      <c r="AHM327" s="36" t="str">
        <f t="shared" si="1034"/>
        <v/>
      </c>
      <c r="AHN327" s="36" t="str">
        <f t="shared" si="1015"/>
        <v/>
      </c>
      <c r="AHO327" s="39" t="str">
        <f t="shared" si="1035"/>
        <v/>
      </c>
    </row>
    <row r="328" spans="1:918" s="5" customFormat="1" outlineLevel="1" x14ac:dyDescent="0.25">
      <c r="A328" s="35">
        <f t="shared" si="1036"/>
        <v>5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61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/>
      <c r="FA328" s="57"/>
      <c r="FB328" s="57"/>
      <c r="FC328" s="57"/>
      <c r="FD328" s="38"/>
      <c r="FE328" s="38"/>
      <c r="FF328" s="38"/>
      <c r="FG328" s="61"/>
      <c r="FH328" s="57"/>
      <c r="FI328" s="57"/>
      <c r="FJ328" s="57"/>
      <c r="FK328" s="57"/>
      <c r="FL328" s="57"/>
      <c r="FM328" s="57"/>
      <c r="FN328" s="57"/>
      <c r="FO328" s="57"/>
      <c r="FP328" s="57"/>
      <c r="FQ328" s="57"/>
      <c r="FR328" s="57"/>
      <c r="FS328" s="57"/>
      <c r="FT328" s="57"/>
      <c r="FU328" s="57"/>
      <c r="FV328" s="57"/>
      <c r="FW328" s="57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>IF(COUNTIFS($C$7:$AGE$7,"="&amp;$AGK$1,$C328:$AGE328,"б")=0,"",COUNTIFS($C$7:$AGE$7,"="&amp;$AGK$1,$C328:$AGE328,"б"))</f>
        <v/>
      </c>
      <c r="AGG328" s="43" t="str">
        <f>IF(COUNTIFS($C$7:$AGE$7,"="&amp;$AGK$1,$C328:$AGE328,"у")=0,"",COUNTIFS($C$7:$AGE$7,"="&amp;$AGK$1,$C328:$AGE328,"у"))</f>
        <v/>
      </c>
      <c r="AGH328" s="35" t="str">
        <f t="shared" si="1005"/>
        <v/>
      </c>
      <c r="AGL328" s="36" t="str">
        <f t="shared" si="1016"/>
        <v/>
      </c>
      <c r="AGM328" s="36" t="str">
        <f t="shared" si="1006"/>
        <v/>
      </c>
      <c r="AGN328" s="39" t="str">
        <f t="shared" si="1017"/>
        <v/>
      </c>
      <c r="AGO328" s="36" t="str">
        <f t="shared" si="1018"/>
        <v/>
      </c>
      <c r="AGP328" s="36" t="str">
        <f t="shared" si="1007"/>
        <v/>
      </c>
      <c r="AGQ328" s="39" t="str">
        <f t="shared" si="1019"/>
        <v/>
      </c>
      <c r="AGR328" s="36" t="str">
        <f t="shared" si="1020"/>
        <v/>
      </c>
      <c r="AGS328" s="36" t="str">
        <f t="shared" si="1008"/>
        <v/>
      </c>
      <c r="AGT328" s="39" t="str">
        <f t="shared" si="1021"/>
        <v/>
      </c>
      <c r="AGU328" s="36" t="str">
        <f t="shared" si="1022"/>
        <v/>
      </c>
      <c r="AGV328" s="36" t="str">
        <f t="shared" si="1009"/>
        <v/>
      </c>
      <c r="AGW328" s="39" t="str">
        <f t="shared" si="1023"/>
        <v/>
      </c>
      <c r="AGX328" s="36" t="str">
        <f t="shared" si="1024"/>
        <v/>
      </c>
      <c r="AGY328" s="36" t="str">
        <f t="shared" si="1010"/>
        <v/>
      </c>
      <c r="AGZ328" s="39" t="str">
        <f t="shared" si="1025"/>
        <v/>
      </c>
      <c r="AHA328" s="36" t="str">
        <f t="shared" si="1026"/>
        <v/>
      </c>
      <c r="AHB328" s="36" t="str">
        <f t="shared" si="1011"/>
        <v/>
      </c>
      <c r="AHC328" s="39" t="str">
        <f t="shared" si="1027"/>
        <v/>
      </c>
      <c r="AHD328" s="36" t="str">
        <f t="shared" si="1028"/>
        <v/>
      </c>
      <c r="AHE328" s="36" t="str">
        <f t="shared" si="1012"/>
        <v/>
      </c>
      <c r="AHF328" s="39" t="str">
        <f t="shared" si="1029"/>
        <v/>
      </c>
      <c r="AHG328" s="36" t="str">
        <f t="shared" si="1030"/>
        <v/>
      </c>
      <c r="AHH328" s="36" t="str">
        <f t="shared" si="1013"/>
        <v/>
      </c>
      <c r="AHI328" s="39" t="str">
        <f t="shared" si="1031"/>
        <v/>
      </c>
      <c r="AHJ328" s="36" t="str">
        <f t="shared" si="1032"/>
        <v/>
      </c>
      <c r="AHK328" s="36" t="str">
        <f t="shared" si="1014"/>
        <v/>
      </c>
      <c r="AHL328" s="39" t="str">
        <f t="shared" si="1033"/>
        <v/>
      </c>
      <c r="AHM328" s="36" t="str">
        <f t="shared" si="1034"/>
        <v/>
      </c>
      <c r="AHN328" s="36" t="str">
        <f t="shared" si="1015"/>
        <v/>
      </c>
      <c r="AHO328" s="39" t="str">
        <f t="shared" si="1035"/>
        <v/>
      </c>
    </row>
    <row r="329" spans="1:918" s="5" customFormat="1" outlineLevel="1" x14ac:dyDescent="0.25">
      <c r="A329" s="35">
        <f t="shared" si="1036"/>
        <v>6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 t="str">
        <f>IF(COUNTIFS($C$7:$AGE$7,"="&amp;$AGK$1,$C329:$AGE329,"б")=0,"",COUNTIFS($C$7:$AGE$7,"="&amp;$AGK$1,$C329:$AGE329,"б"))</f>
        <v/>
      </c>
      <c r="AGG329" s="43" t="str">
        <f>IF(COUNTIFS($C$7:$AGE$7,"="&amp;$AGK$1,$C329:$AGE329,"у")=0,"",COUNTIFS($C$7:$AGE$7,"="&amp;$AGK$1,$C329:$AGE329,"у"))</f>
        <v/>
      </c>
      <c r="AGH329" s="35" t="str">
        <f t="shared" si="1005"/>
        <v/>
      </c>
      <c r="AGL329" s="36" t="str">
        <f t="shared" si="1016"/>
        <v/>
      </c>
      <c r="AGM329" s="36" t="str">
        <f t="shared" si="1006"/>
        <v/>
      </c>
      <c r="AGN329" s="39" t="str">
        <f t="shared" si="1017"/>
        <v/>
      </c>
      <c r="AGO329" s="36" t="str">
        <f t="shared" si="1018"/>
        <v/>
      </c>
      <c r="AGP329" s="36" t="str">
        <f t="shared" si="1007"/>
        <v/>
      </c>
      <c r="AGQ329" s="39" t="str">
        <f t="shared" si="1019"/>
        <v/>
      </c>
      <c r="AGR329" s="36" t="str">
        <f t="shared" si="1020"/>
        <v/>
      </c>
      <c r="AGS329" s="36" t="str">
        <f t="shared" si="1008"/>
        <v/>
      </c>
      <c r="AGT329" s="39" t="str">
        <f t="shared" si="1021"/>
        <v/>
      </c>
      <c r="AGU329" s="36" t="str">
        <f t="shared" si="1022"/>
        <v/>
      </c>
      <c r="AGV329" s="36" t="str">
        <f t="shared" si="1009"/>
        <v/>
      </c>
      <c r="AGW329" s="39" t="str">
        <f t="shared" si="1023"/>
        <v/>
      </c>
      <c r="AGX329" s="36" t="str">
        <f t="shared" si="1024"/>
        <v/>
      </c>
      <c r="AGY329" s="36" t="str">
        <f t="shared" si="1010"/>
        <v/>
      </c>
      <c r="AGZ329" s="39" t="str">
        <f t="shared" si="1025"/>
        <v/>
      </c>
      <c r="AHA329" s="36" t="str">
        <f t="shared" si="1026"/>
        <v/>
      </c>
      <c r="AHB329" s="36" t="str">
        <f t="shared" si="1011"/>
        <v/>
      </c>
      <c r="AHC329" s="39" t="str">
        <f t="shared" si="1027"/>
        <v/>
      </c>
      <c r="AHD329" s="36" t="str">
        <f t="shared" si="1028"/>
        <v/>
      </c>
      <c r="AHE329" s="36" t="str">
        <f t="shared" si="1012"/>
        <v/>
      </c>
      <c r="AHF329" s="39" t="str">
        <f t="shared" si="1029"/>
        <v/>
      </c>
      <c r="AHG329" s="36" t="str">
        <f t="shared" si="1030"/>
        <v/>
      </c>
      <c r="AHH329" s="36" t="str">
        <f t="shared" si="1013"/>
        <v/>
      </c>
      <c r="AHI329" s="39" t="str">
        <f t="shared" si="1031"/>
        <v/>
      </c>
      <c r="AHJ329" s="36" t="str">
        <f t="shared" si="1032"/>
        <v/>
      </c>
      <c r="AHK329" s="36" t="str">
        <f t="shared" si="1014"/>
        <v/>
      </c>
      <c r="AHL329" s="39" t="str">
        <f t="shared" si="1033"/>
        <v/>
      </c>
      <c r="AHM329" s="36" t="str">
        <f t="shared" si="1034"/>
        <v/>
      </c>
      <c r="AHN329" s="36" t="str">
        <f t="shared" si="1015"/>
        <v/>
      </c>
      <c r="AHO329" s="39" t="str">
        <f t="shared" si="1035"/>
        <v/>
      </c>
    </row>
    <row r="330" spans="1:918" s="32" customFormat="1" x14ac:dyDescent="0.25">
      <c r="A330" s="31" t="s">
        <v>46</v>
      </c>
      <c r="C330" s="33"/>
      <c r="D330" s="33"/>
      <c r="E330" s="33"/>
      <c r="F330" s="34"/>
      <c r="G330" s="33"/>
      <c r="H330" s="33"/>
      <c r="I330" s="33"/>
      <c r="J330" s="34"/>
      <c r="K330" s="33"/>
      <c r="L330" s="33"/>
      <c r="M330" s="33"/>
      <c r="N330" s="34"/>
      <c r="O330" s="33"/>
      <c r="P330" s="33"/>
      <c r="Q330" s="33"/>
      <c r="R330" s="34"/>
      <c r="S330" s="33"/>
      <c r="T330" s="33"/>
      <c r="U330" s="33"/>
      <c r="V330" s="34"/>
      <c r="W330" s="33"/>
      <c r="X330" s="33"/>
      <c r="Y330" s="33"/>
      <c r="Z330" s="34"/>
      <c r="AA330" s="33"/>
      <c r="AB330" s="33"/>
      <c r="AC330" s="33"/>
      <c r="AD330" s="34"/>
      <c r="AE330" s="33"/>
      <c r="AF330" s="33"/>
      <c r="AG330" s="33"/>
      <c r="AH330" s="34"/>
      <c r="AI330" s="33"/>
      <c r="AJ330" s="33"/>
      <c r="AK330" s="33"/>
      <c r="AL330" s="34"/>
      <c r="AM330" s="33"/>
      <c r="AN330" s="33"/>
      <c r="AO330" s="33"/>
      <c r="AP330" s="34"/>
      <c r="AQ330" s="33"/>
      <c r="AR330" s="33"/>
      <c r="AS330" s="33"/>
      <c r="AT330" s="34"/>
      <c r="AU330" s="33"/>
      <c r="AV330" s="33"/>
      <c r="AW330" s="33"/>
      <c r="AX330" s="34"/>
      <c r="AY330" s="33"/>
      <c r="AZ330" s="33"/>
      <c r="BA330" s="33"/>
      <c r="BB330" s="34"/>
      <c r="BC330" s="33"/>
      <c r="BD330" s="33"/>
      <c r="BE330" s="33"/>
      <c r="BF330" s="34"/>
      <c r="BG330" s="33"/>
      <c r="BH330" s="33"/>
      <c r="BI330" s="33"/>
      <c r="BJ330" s="34"/>
      <c r="BK330" s="33"/>
      <c r="BL330" s="33"/>
      <c r="BM330" s="33"/>
      <c r="BN330" s="34"/>
      <c r="BO330" s="33"/>
      <c r="BP330" s="33"/>
      <c r="BQ330" s="33"/>
      <c r="BR330" s="34"/>
      <c r="BS330" s="33"/>
      <c r="BT330" s="33"/>
      <c r="BU330" s="33"/>
      <c r="BV330" s="34"/>
      <c r="BW330" s="33"/>
      <c r="BX330" s="33"/>
      <c r="BY330" s="33"/>
      <c r="BZ330" s="34"/>
      <c r="CA330" s="33"/>
      <c r="CB330" s="33"/>
      <c r="CC330" s="33"/>
      <c r="CD330" s="34"/>
      <c r="CE330" s="33"/>
      <c r="CF330" s="33"/>
      <c r="CG330" s="33"/>
      <c r="CH330" s="34"/>
      <c r="CI330" s="33"/>
      <c r="CJ330" s="33"/>
      <c r="CK330" s="33"/>
      <c r="CL330" s="34"/>
      <c r="CM330" s="33"/>
      <c r="CN330" s="33"/>
      <c r="CO330" s="33"/>
      <c r="CP330" s="34"/>
      <c r="CQ330" s="33"/>
      <c r="CR330" s="33"/>
      <c r="CS330" s="33"/>
      <c r="CT330" s="34"/>
      <c r="CU330" s="33"/>
      <c r="CV330" s="33"/>
      <c r="CW330" s="33"/>
      <c r="CX330" s="34"/>
      <c r="CY330" s="33"/>
      <c r="CZ330" s="33"/>
      <c r="DA330" s="33"/>
      <c r="DB330" s="34"/>
      <c r="DC330" s="33"/>
      <c r="DD330" s="33"/>
      <c r="DE330" s="33"/>
      <c r="DF330" s="34"/>
      <c r="DG330" s="33"/>
      <c r="DH330" s="33"/>
      <c r="DI330" s="33"/>
      <c r="DJ330" s="34"/>
      <c r="DK330" s="33"/>
      <c r="DL330" s="33"/>
      <c r="DM330" s="33"/>
      <c r="DN330" s="34"/>
      <c r="DO330" s="33"/>
      <c r="DP330" s="33"/>
      <c r="DQ330" s="33"/>
      <c r="DR330" s="34"/>
      <c r="DS330" s="33"/>
      <c r="DT330" s="33"/>
      <c r="DU330" s="33"/>
      <c r="DV330" s="34"/>
      <c r="DW330" s="33"/>
      <c r="DX330" s="33"/>
      <c r="DY330" s="33"/>
      <c r="DZ330" s="34"/>
      <c r="EA330" s="33"/>
      <c r="EB330" s="33"/>
      <c r="EC330" s="33"/>
      <c r="ED330" s="34"/>
      <c r="EE330" s="33"/>
      <c r="EF330" s="33"/>
      <c r="EG330" s="33"/>
      <c r="EH330" s="34"/>
      <c r="EI330" s="33"/>
      <c r="EJ330" s="33"/>
      <c r="EK330" s="33"/>
      <c r="EL330" s="34"/>
      <c r="EM330" s="33"/>
      <c r="EN330" s="33"/>
      <c r="EO330" s="33"/>
      <c r="EP330" s="34"/>
      <c r="EQ330" s="33"/>
      <c r="ER330" s="33"/>
      <c r="ES330" s="33"/>
      <c r="ET330" s="34"/>
      <c r="EU330" s="33"/>
      <c r="EV330" s="33"/>
      <c r="EW330" s="33"/>
      <c r="EX330" s="34"/>
      <c r="EY330" s="33"/>
      <c r="EZ330" s="33"/>
      <c r="FA330" s="33"/>
      <c r="FB330" s="34"/>
      <c r="FC330" s="33"/>
      <c r="FD330" s="33"/>
      <c r="FE330" s="33"/>
      <c r="FF330" s="34"/>
      <c r="FG330" s="33"/>
      <c r="FH330" s="33"/>
      <c r="FI330" s="33"/>
      <c r="FJ330" s="34"/>
      <c r="FK330" s="33"/>
      <c r="FL330" s="33"/>
      <c r="FM330" s="33"/>
      <c r="FN330" s="34"/>
      <c r="FO330" s="33"/>
      <c r="FP330" s="33"/>
      <c r="FQ330" s="33"/>
      <c r="FR330" s="34"/>
      <c r="FS330" s="33"/>
      <c r="FT330" s="33"/>
      <c r="FU330" s="33"/>
      <c r="FV330" s="34"/>
      <c r="FW330" s="33"/>
      <c r="FX330" s="33"/>
      <c r="FY330" s="33"/>
      <c r="FZ330" s="34"/>
      <c r="GA330" s="33"/>
      <c r="GB330" s="33"/>
      <c r="GC330" s="33"/>
      <c r="GD330" s="34"/>
      <c r="GE330" s="33"/>
      <c r="GF330" s="33"/>
      <c r="GG330" s="33"/>
      <c r="GH330" s="34"/>
      <c r="GI330" s="33"/>
      <c r="GJ330" s="33"/>
      <c r="GK330" s="33"/>
      <c r="GL330" s="34"/>
      <c r="GM330" s="33"/>
      <c r="GN330" s="33"/>
      <c r="GO330" s="33"/>
      <c r="GP330" s="34"/>
      <c r="GQ330" s="33"/>
      <c r="GR330" s="33"/>
      <c r="GS330" s="33"/>
      <c r="GT330" s="34"/>
      <c r="GU330" s="33"/>
      <c r="GV330" s="33"/>
      <c r="GW330" s="33"/>
      <c r="GX330" s="34"/>
      <c r="GY330" s="33"/>
      <c r="GZ330" s="33"/>
      <c r="HA330" s="33"/>
      <c r="HB330" s="34"/>
      <c r="HC330" s="33"/>
      <c r="HD330" s="33"/>
      <c r="HE330" s="33"/>
      <c r="HF330" s="34"/>
      <c r="HG330" s="33"/>
      <c r="HH330" s="33"/>
      <c r="HI330" s="33"/>
      <c r="HJ330" s="34"/>
      <c r="HK330" s="33"/>
      <c r="HL330" s="33"/>
      <c r="HM330" s="33"/>
      <c r="HN330" s="34"/>
      <c r="HO330" s="33"/>
      <c r="HP330" s="33"/>
      <c r="HQ330" s="33"/>
      <c r="HR330" s="34"/>
      <c r="HS330" s="33"/>
      <c r="HT330" s="33"/>
      <c r="HU330" s="33"/>
      <c r="HV330" s="34"/>
      <c r="HW330" s="33"/>
      <c r="HX330" s="33"/>
      <c r="HY330" s="33"/>
      <c r="HZ330" s="34"/>
      <c r="IA330" s="33"/>
      <c r="IB330" s="33"/>
      <c r="IC330" s="33"/>
      <c r="ID330" s="34"/>
      <c r="IE330" s="33"/>
      <c r="IF330" s="33"/>
      <c r="IG330" s="33"/>
      <c r="IH330" s="34"/>
      <c r="II330" s="33"/>
      <c r="IJ330" s="33"/>
      <c r="IK330" s="33"/>
      <c r="IL330" s="34"/>
      <c r="IM330" s="33"/>
      <c r="IN330" s="33"/>
      <c r="IO330" s="33"/>
      <c r="IP330" s="34"/>
      <c r="IQ330" s="33"/>
      <c r="IR330" s="33"/>
      <c r="IS330" s="33"/>
      <c r="IT330" s="34"/>
      <c r="IU330" s="33"/>
      <c r="IV330" s="33"/>
      <c r="IW330" s="33"/>
      <c r="IX330" s="34"/>
      <c r="IY330" s="33"/>
      <c r="IZ330" s="33"/>
      <c r="JA330" s="33"/>
      <c r="JB330" s="34"/>
      <c r="JC330" s="33"/>
      <c r="JD330" s="33"/>
      <c r="JE330" s="33"/>
      <c r="JF330" s="34"/>
      <c r="JG330" s="33"/>
      <c r="JH330" s="33"/>
      <c r="JI330" s="33"/>
      <c r="JJ330" s="34"/>
      <c r="JK330" s="33"/>
      <c r="JL330" s="33"/>
      <c r="JM330" s="33"/>
      <c r="JN330" s="34"/>
      <c r="JO330" s="33"/>
      <c r="JP330" s="33"/>
      <c r="JQ330" s="33"/>
      <c r="JR330" s="34"/>
      <c r="JS330" s="33"/>
      <c r="JT330" s="33"/>
      <c r="JU330" s="33"/>
      <c r="JV330" s="34"/>
      <c r="JW330" s="33"/>
      <c r="JX330" s="33"/>
      <c r="JY330" s="33"/>
      <c r="JZ330" s="34"/>
      <c r="KA330" s="33"/>
      <c r="KB330" s="33"/>
      <c r="KC330" s="33"/>
      <c r="KD330" s="34"/>
      <c r="KE330" s="33"/>
      <c r="KF330" s="33"/>
      <c r="KG330" s="33"/>
      <c r="KH330" s="34"/>
      <c r="KI330" s="33"/>
      <c r="KJ330" s="33"/>
      <c r="KK330" s="33"/>
      <c r="KL330" s="34"/>
      <c r="KM330" s="33"/>
      <c r="KN330" s="33"/>
      <c r="KO330" s="33"/>
      <c r="KP330" s="34"/>
      <c r="KQ330" s="33"/>
      <c r="KR330" s="33"/>
      <c r="KS330" s="33"/>
      <c r="KT330" s="34"/>
      <c r="KU330" s="33"/>
      <c r="KV330" s="33"/>
      <c r="KW330" s="33"/>
      <c r="KX330" s="34"/>
      <c r="KY330" s="33"/>
      <c r="KZ330" s="33"/>
      <c r="LA330" s="33"/>
      <c r="LB330" s="34"/>
      <c r="LC330" s="33"/>
      <c r="LD330" s="33"/>
      <c r="LE330" s="33"/>
      <c r="LF330" s="34"/>
      <c r="LG330" s="33"/>
      <c r="LH330" s="33"/>
      <c r="LI330" s="33"/>
      <c r="LJ330" s="34"/>
      <c r="LK330" s="33"/>
      <c r="LL330" s="33"/>
      <c r="LM330" s="33"/>
      <c r="LN330" s="34"/>
      <c r="LO330" s="33"/>
      <c r="LP330" s="33"/>
      <c r="LQ330" s="33"/>
      <c r="LR330" s="34"/>
      <c r="LS330" s="33"/>
      <c r="LT330" s="33"/>
      <c r="LU330" s="33"/>
      <c r="LV330" s="34"/>
      <c r="LW330" s="33"/>
      <c r="LX330" s="33"/>
      <c r="LY330" s="33"/>
      <c r="LZ330" s="34"/>
      <c r="MA330" s="33"/>
      <c r="MB330" s="33"/>
      <c r="MC330" s="33"/>
      <c r="MD330" s="34"/>
      <c r="ME330" s="33"/>
      <c r="MF330" s="33"/>
      <c r="MG330" s="33"/>
      <c r="MH330" s="34"/>
      <c r="MI330" s="33"/>
      <c r="MJ330" s="33"/>
      <c r="MK330" s="33"/>
      <c r="ML330" s="34"/>
      <c r="MM330" s="33"/>
      <c r="MN330" s="33"/>
      <c r="MO330" s="33"/>
      <c r="MP330" s="34"/>
      <c r="MQ330" s="33"/>
      <c r="MR330" s="33"/>
      <c r="MS330" s="33"/>
      <c r="MT330" s="34"/>
      <c r="MU330" s="33"/>
      <c r="MV330" s="33"/>
      <c r="MW330" s="33"/>
      <c r="MX330" s="34"/>
      <c r="MY330" s="33"/>
      <c r="MZ330" s="33"/>
      <c r="NA330" s="33"/>
      <c r="NB330" s="34"/>
      <c r="NC330" s="33"/>
      <c r="ND330" s="33"/>
      <c r="NE330" s="33"/>
      <c r="NF330" s="34"/>
      <c r="NG330" s="33"/>
      <c r="NH330" s="33"/>
      <c r="NI330" s="33"/>
      <c r="NJ330" s="34"/>
      <c r="NK330" s="33"/>
      <c r="NL330" s="33"/>
      <c r="NM330" s="33"/>
      <c r="NN330" s="34"/>
      <c r="NO330" s="33"/>
      <c r="NP330" s="33"/>
      <c r="NQ330" s="33"/>
      <c r="NR330" s="34"/>
      <c r="NS330" s="33"/>
      <c r="NT330" s="33"/>
      <c r="NU330" s="33"/>
      <c r="NV330" s="34"/>
      <c r="NW330" s="33"/>
      <c r="NX330" s="33"/>
      <c r="NY330" s="33"/>
      <c r="NZ330" s="34"/>
      <c r="OA330" s="33"/>
      <c r="OB330" s="33"/>
      <c r="OC330" s="33"/>
      <c r="OD330" s="34"/>
      <c r="OE330" s="33"/>
      <c r="OF330" s="33"/>
      <c r="OG330" s="33"/>
      <c r="OH330" s="34"/>
      <c r="OI330" s="33"/>
      <c r="OJ330" s="33"/>
      <c r="OK330" s="33"/>
      <c r="OL330" s="34"/>
      <c r="OM330" s="33"/>
      <c r="ON330" s="33"/>
      <c r="OO330" s="33"/>
      <c r="OP330" s="34"/>
      <c r="OQ330" s="33"/>
      <c r="OR330" s="33"/>
      <c r="OS330" s="33"/>
      <c r="OT330" s="34"/>
      <c r="OU330" s="33"/>
      <c r="OV330" s="33"/>
      <c r="OW330" s="33"/>
      <c r="OX330" s="34"/>
      <c r="OY330" s="33"/>
      <c r="OZ330" s="33"/>
      <c r="PA330" s="33"/>
      <c r="PB330" s="34"/>
      <c r="PC330" s="33"/>
      <c r="PD330" s="33"/>
      <c r="PE330" s="33"/>
      <c r="PF330" s="34"/>
      <c r="PG330" s="33"/>
      <c r="PH330" s="33"/>
      <c r="PI330" s="33"/>
      <c r="PJ330" s="34"/>
      <c r="PK330" s="33"/>
      <c r="PL330" s="33"/>
      <c r="PM330" s="33"/>
      <c r="PN330" s="34"/>
      <c r="PO330" s="33"/>
      <c r="PP330" s="33"/>
      <c r="PQ330" s="33"/>
      <c r="PR330" s="34"/>
      <c r="PS330" s="33"/>
      <c r="PT330" s="33"/>
      <c r="PU330" s="33"/>
      <c r="PV330" s="34"/>
      <c r="PW330" s="33"/>
      <c r="PX330" s="33"/>
      <c r="PY330" s="33"/>
      <c r="PZ330" s="34"/>
      <c r="QA330" s="33"/>
      <c r="QB330" s="33"/>
      <c r="QC330" s="33"/>
      <c r="QD330" s="34"/>
      <c r="QE330" s="33"/>
      <c r="QF330" s="33"/>
      <c r="QG330" s="33"/>
      <c r="QH330" s="34"/>
      <c r="QI330" s="33"/>
      <c r="QJ330" s="33"/>
      <c r="QK330" s="33"/>
      <c r="QL330" s="34"/>
      <c r="QM330" s="33"/>
      <c r="QN330" s="33"/>
      <c r="QO330" s="33"/>
      <c r="QP330" s="34"/>
      <c r="QQ330" s="33"/>
      <c r="QR330" s="33"/>
      <c r="QS330" s="33"/>
      <c r="QT330" s="34"/>
      <c r="QU330" s="33"/>
      <c r="QV330" s="33"/>
      <c r="QW330" s="33"/>
      <c r="QX330" s="34"/>
      <c r="QY330" s="33"/>
      <c r="QZ330" s="33"/>
      <c r="RA330" s="33"/>
      <c r="RB330" s="34"/>
      <c r="RC330" s="33"/>
      <c r="RD330" s="33"/>
      <c r="RE330" s="33"/>
      <c r="RF330" s="34"/>
      <c r="RG330" s="33"/>
      <c r="RH330" s="33"/>
      <c r="RI330" s="33"/>
      <c r="RJ330" s="34"/>
      <c r="RK330" s="33"/>
      <c r="RL330" s="33"/>
      <c r="RM330" s="33"/>
      <c r="RN330" s="34"/>
      <c r="RO330" s="33"/>
      <c r="RP330" s="33"/>
      <c r="RQ330" s="33"/>
      <c r="RR330" s="34"/>
      <c r="RS330" s="33"/>
      <c r="RT330" s="33"/>
      <c r="RU330" s="33"/>
      <c r="RV330" s="34"/>
      <c r="RW330" s="33"/>
      <c r="RX330" s="33"/>
      <c r="RY330" s="33"/>
      <c r="RZ330" s="34"/>
      <c r="SA330" s="33"/>
      <c r="SB330" s="33"/>
      <c r="SC330" s="33"/>
      <c r="SD330" s="34"/>
      <c r="SE330" s="33"/>
      <c r="SF330" s="33"/>
      <c r="SG330" s="33"/>
      <c r="SH330" s="34"/>
      <c r="SI330" s="33"/>
      <c r="SJ330" s="33"/>
      <c r="SK330" s="33"/>
      <c r="SL330" s="34"/>
      <c r="SM330" s="33"/>
      <c r="SN330" s="33"/>
      <c r="SO330" s="33"/>
      <c r="SP330" s="34"/>
      <c r="SQ330" s="33"/>
      <c r="SR330" s="33"/>
      <c r="SS330" s="33"/>
      <c r="ST330" s="34"/>
      <c r="SU330" s="33"/>
      <c r="SV330" s="33"/>
      <c r="SW330" s="33"/>
      <c r="SX330" s="34"/>
      <c r="SY330" s="33"/>
      <c r="SZ330" s="33"/>
      <c r="TA330" s="33"/>
      <c r="TB330" s="34"/>
      <c r="TC330" s="33"/>
      <c r="TD330" s="33"/>
      <c r="TE330" s="33"/>
      <c r="TF330" s="34"/>
      <c r="TG330" s="33"/>
      <c r="TH330" s="33"/>
      <c r="TI330" s="33"/>
      <c r="TJ330" s="34"/>
      <c r="TK330" s="33"/>
      <c r="TL330" s="33"/>
      <c r="TM330" s="33"/>
      <c r="TN330" s="34"/>
      <c r="TO330" s="33"/>
      <c r="TP330" s="33"/>
      <c r="TQ330" s="33"/>
      <c r="TR330" s="34"/>
      <c r="TS330" s="33"/>
      <c r="TT330" s="33"/>
      <c r="TU330" s="33"/>
      <c r="TV330" s="34"/>
      <c r="TW330" s="33"/>
      <c r="TX330" s="33"/>
      <c r="TY330" s="33"/>
      <c r="TZ330" s="34"/>
      <c r="UA330" s="33"/>
      <c r="UB330" s="33"/>
      <c r="UC330" s="33"/>
      <c r="UD330" s="34"/>
      <c r="UE330" s="33"/>
      <c r="UF330" s="33"/>
      <c r="UG330" s="33"/>
      <c r="UH330" s="34"/>
      <c r="UI330" s="33"/>
      <c r="UJ330" s="33"/>
      <c r="UK330" s="33"/>
      <c r="UL330" s="34"/>
      <c r="UM330" s="33"/>
      <c r="UN330" s="33"/>
      <c r="UO330" s="33"/>
      <c r="UP330" s="34"/>
      <c r="UQ330" s="33"/>
      <c r="UR330" s="33"/>
      <c r="US330" s="33"/>
      <c r="UT330" s="34"/>
      <c r="UU330" s="33"/>
      <c r="UV330" s="33"/>
      <c r="UW330" s="33"/>
      <c r="UX330" s="34"/>
      <c r="UY330" s="33"/>
      <c r="UZ330" s="33"/>
      <c r="VA330" s="33"/>
      <c r="VB330" s="34"/>
      <c r="VC330" s="33"/>
      <c r="VD330" s="33"/>
      <c r="VE330" s="33"/>
      <c r="VF330" s="34"/>
      <c r="VG330" s="33"/>
      <c r="VH330" s="33"/>
      <c r="VI330" s="33"/>
      <c r="VJ330" s="34"/>
      <c r="VK330" s="33"/>
      <c r="VL330" s="33"/>
      <c r="VM330" s="33"/>
      <c r="VN330" s="34"/>
      <c r="VO330" s="33"/>
      <c r="VP330" s="33"/>
      <c r="VQ330" s="33"/>
      <c r="VR330" s="34"/>
      <c r="VS330" s="33"/>
      <c r="VT330" s="33"/>
      <c r="VU330" s="33"/>
      <c r="VV330" s="34"/>
      <c r="VW330" s="33"/>
      <c r="VX330" s="33"/>
      <c r="VY330" s="33"/>
      <c r="VZ330" s="34"/>
      <c r="WA330" s="33"/>
      <c r="WB330" s="33"/>
      <c r="WC330" s="33"/>
      <c r="WD330" s="34"/>
      <c r="WE330" s="33"/>
      <c r="WF330" s="33"/>
      <c r="WG330" s="33"/>
      <c r="WH330" s="34"/>
      <c r="WI330" s="33"/>
      <c r="WJ330" s="33"/>
      <c r="WK330" s="33"/>
      <c r="WL330" s="34"/>
      <c r="WM330" s="33"/>
      <c r="WN330" s="33"/>
      <c r="WO330" s="33"/>
      <c r="WP330" s="34"/>
      <c r="WQ330" s="33"/>
      <c r="WR330" s="33"/>
      <c r="WS330" s="33"/>
      <c r="WT330" s="34"/>
      <c r="WU330" s="33"/>
      <c r="WV330" s="33"/>
      <c r="WW330" s="33"/>
      <c r="WX330" s="34"/>
      <c r="WY330" s="33"/>
      <c r="WZ330" s="33"/>
      <c r="XA330" s="33"/>
      <c r="XB330" s="34"/>
      <c r="XC330" s="33"/>
      <c r="XD330" s="33"/>
      <c r="XE330" s="33"/>
      <c r="XF330" s="34"/>
      <c r="XG330" s="33"/>
      <c r="XH330" s="33"/>
      <c r="XI330" s="33"/>
      <c r="XJ330" s="34"/>
      <c r="XK330" s="33"/>
      <c r="XL330" s="33"/>
      <c r="XM330" s="33"/>
      <c r="XN330" s="34"/>
      <c r="XO330" s="33"/>
      <c r="XP330" s="33"/>
      <c r="XQ330" s="33"/>
      <c r="XR330" s="34"/>
      <c r="XS330" s="33"/>
      <c r="XT330" s="33"/>
      <c r="XU330" s="33"/>
      <c r="XV330" s="34"/>
      <c r="XW330" s="33"/>
      <c r="XX330" s="33"/>
      <c r="XY330" s="33"/>
      <c r="XZ330" s="34"/>
      <c r="YA330" s="33"/>
      <c r="YB330" s="33"/>
      <c r="YC330" s="33"/>
      <c r="YD330" s="34"/>
      <c r="YE330" s="33"/>
      <c r="YF330" s="33"/>
      <c r="YG330" s="33"/>
      <c r="YH330" s="34"/>
      <c r="YI330" s="33"/>
      <c r="YJ330" s="33"/>
      <c r="YK330" s="33"/>
      <c r="YL330" s="34"/>
      <c r="YM330" s="33"/>
      <c r="YN330" s="33"/>
      <c r="YO330" s="33"/>
      <c r="YP330" s="34"/>
      <c r="YQ330" s="33"/>
      <c r="YR330" s="33"/>
      <c r="YS330" s="33"/>
      <c r="YT330" s="34"/>
      <c r="YU330" s="33"/>
      <c r="YV330" s="33"/>
      <c r="YW330" s="33"/>
      <c r="YX330" s="34"/>
      <c r="YY330" s="33"/>
      <c r="YZ330" s="33"/>
      <c r="ZA330" s="33"/>
      <c r="ZB330" s="34"/>
      <c r="ZC330" s="33"/>
      <c r="ZD330" s="33"/>
      <c r="ZE330" s="33"/>
      <c r="ZF330" s="34"/>
      <c r="ZG330" s="33"/>
      <c r="ZH330" s="33"/>
      <c r="ZI330" s="33"/>
      <c r="ZJ330" s="34"/>
      <c r="ZK330" s="33"/>
      <c r="ZL330" s="33"/>
      <c r="ZM330" s="33"/>
      <c r="ZN330" s="34"/>
      <c r="ZO330" s="33"/>
      <c r="ZP330" s="33"/>
      <c r="ZQ330" s="33"/>
      <c r="ZR330" s="34"/>
      <c r="ZS330" s="33"/>
      <c r="ZT330" s="33"/>
      <c r="ZU330" s="33"/>
      <c r="ZV330" s="34"/>
      <c r="ZW330" s="33"/>
      <c r="ZX330" s="33"/>
      <c r="ZY330" s="33"/>
      <c r="ZZ330" s="34"/>
      <c r="AAA330" s="33"/>
      <c r="AAB330" s="33"/>
      <c r="AAC330" s="33"/>
      <c r="AAD330" s="34"/>
      <c r="AAE330" s="33"/>
      <c r="AAF330" s="33"/>
      <c r="AAG330" s="33"/>
      <c r="AAH330" s="34"/>
      <c r="AAI330" s="33"/>
      <c r="AAJ330" s="33"/>
      <c r="AAK330" s="33"/>
      <c r="AAL330" s="34"/>
      <c r="AAM330" s="33"/>
      <c r="AAN330" s="33"/>
      <c r="AAO330" s="33"/>
      <c r="AAP330" s="34"/>
      <c r="AAQ330" s="33"/>
      <c r="AAR330" s="33"/>
      <c r="AAS330" s="33"/>
      <c r="AAT330" s="34"/>
      <c r="AAU330" s="33"/>
      <c r="AAV330" s="33"/>
      <c r="AAW330" s="33"/>
      <c r="AAX330" s="34"/>
      <c r="AAY330" s="33"/>
      <c r="AAZ330" s="33"/>
      <c r="ABA330" s="33"/>
      <c r="ABB330" s="34"/>
      <c r="ABC330" s="33"/>
      <c r="ABD330" s="33"/>
      <c r="ABE330" s="33"/>
      <c r="ABF330" s="34"/>
      <c r="ABG330" s="33"/>
      <c r="ABH330" s="33"/>
      <c r="ABI330" s="33"/>
      <c r="ABJ330" s="34"/>
      <c r="ABK330" s="33"/>
      <c r="ABL330" s="33"/>
      <c r="ABM330" s="33"/>
      <c r="ABN330" s="34"/>
      <c r="ABO330" s="33"/>
      <c r="ABP330" s="33"/>
      <c r="ABQ330" s="33"/>
      <c r="ABR330" s="34"/>
      <c r="ABS330" s="33"/>
      <c r="ABT330" s="33"/>
      <c r="ABU330" s="33"/>
      <c r="ABV330" s="34"/>
      <c r="ABW330" s="33"/>
      <c r="ABX330" s="33"/>
      <c r="ABY330" s="33"/>
      <c r="ABZ330" s="34"/>
      <c r="ACA330" s="33"/>
      <c r="ACB330" s="33"/>
      <c r="ACC330" s="33"/>
      <c r="ACD330" s="34"/>
      <c r="ACE330" s="33"/>
      <c r="ACF330" s="33"/>
      <c r="ACG330" s="33"/>
      <c r="ACH330" s="34"/>
      <c r="ACI330" s="33"/>
      <c r="ACJ330" s="33"/>
      <c r="ACK330" s="33"/>
      <c r="ACL330" s="34"/>
      <c r="ACM330" s="33"/>
      <c r="ACN330" s="33"/>
      <c r="ACO330" s="33"/>
      <c r="ACP330" s="34"/>
      <c r="ACQ330" s="33"/>
      <c r="ACR330" s="33"/>
      <c r="ACS330" s="33"/>
      <c r="ACT330" s="34"/>
      <c r="ACU330" s="33"/>
      <c r="ACV330" s="33"/>
      <c r="ACW330" s="33"/>
      <c r="ACX330" s="34"/>
      <c r="ACY330" s="33"/>
      <c r="ACZ330" s="33"/>
      <c r="ADA330" s="33"/>
      <c r="ADB330" s="34"/>
      <c r="ADC330" s="33"/>
      <c r="ADD330" s="33"/>
      <c r="ADE330" s="33"/>
      <c r="ADF330" s="34"/>
      <c r="ADG330" s="33"/>
      <c r="ADH330" s="33"/>
      <c r="ADI330" s="33"/>
      <c r="ADJ330" s="34"/>
      <c r="ADK330" s="33"/>
      <c r="ADL330" s="33"/>
      <c r="ADM330" s="33"/>
      <c r="ADN330" s="34"/>
      <c r="ADO330" s="33"/>
      <c r="ADP330" s="33"/>
      <c r="ADQ330" s="33"/>
      <c r="ADR330" s="34"/>
      <c r="ADS330" s="33"/>
      <c r="ADT330" s="33"/>
      <c r="ADU330" s="33"/>
      <c r="ADV330" s="34"/>
      <c r="ADW330" s="33"/>
      <c r="ADX330" s="33"/>
      <c r="ADY330" s="33"/>
      <c r="ADZ330" s="34"/>
      <c r="AEA330" s="33"/>
      <c r="AEB330" s="33"/>
      <c r="AEC330" s="33"/>
      <c r="AED330" s="34"/>
      <c r="AEE330" s="33"/>
      <c r="AEF330" s="33"/>
      <c r="AEG330" s="33"/>
      <c r="AEH330" s="34"/>
      <c r="AEI330" s="33"/>
      <c r="AEJ330" s="33"/>
      <c r="AEK330" s="33"/>
      <c r="AEL330" s="34"/>
      <c r="AEM330" s="33"/>
      <c r="AEN330" s="33"/>
      <c r="AEO330" s="33"/>
      <c r="AEP330" s="34"/>
      <c r="AEQ330" s="33"/>
      <c r="AER330" s="33"/>
      <c r="AES330" s="33"/>
      <c r="AET330" s="34"/>
      <c r="AEU330" s="33"/>
      <c r="AEV330" s="33"/>
      <c r="AEW330" s="33"/>
      <c r="AEX330" s="34"/>
      <c r="AEY330" s="33"/>
      <c r="AEZ330" s="33"/>
      <c r="AFA330" s="33"/>
      <c r="AFB330" s="34"/>
      <c r="AFC330" s="33"/>
      <c r="AFD330" s="33"/>
      <c r="AFE330" s="33"/>
      <c r="AFF330" s="34"/>
      <c r="AFG330" s="33"/>
      <c r="AFH330" s="33"/>
      <c r="AFI330" s="33"/>
      <c r="AFJ330" s="34"/>
      <c r="AFK330" s="33"/>
      <c r="AFL330" s="33"/>
      <c r="AFM330" s="33"/>
      <c r="AFN330" s="34"/>
      <c r="AFO330" s="33"/>
      <c r="AFP330" s="33"/>
      <c r="AFQ330" s="33"/>
      <c r="AFR330" s="34"/>
      <c r="AFS330" s="33"/>
      <c r="AFT330" s="33"/>
      <c r="AFU330" s="33"/>
      <c r="AFV330" s="34"/>
      <c r="AFW330" s="33"/>
      <c r="AFX330" s="33"/>
      <c r="AFY330" s="33"/>
      <c r="AFZ330" s="34"/>
      <c r="AGA330" s="33"/>
      <c r="AGB330" s="33"/>
      <c r="AGC330" s="33"/>
      <c r="AGD330" s="34"/>
      <c r="AGE330" s="33"/>
      <c r="AGF330" s="33"/>
      <c r="AGG330" s="33"/>
      <c r="AGH330" s="33"/>
      <c r="AGI330" s="33"/>
      <c r="AGJ330" s="34"/>
      <c r="AGK330" s="33"/>
      <c r="AGL330" s="33"/>
      <c r="AGM330" s="33"/>
      <c r="AGN330" s="33"/>
      <c r="AGO330" s="34"/>
      <c r="AGP330" s="34"/>
      <c r="AGQ330" s="33"/>
      <c r="AGR330" s="33"/>
      <c r="AGS330" s="33"/>
      <c r="AGT330" s="33"/>
      <c r="AGU330" s="34"/>
      <c r="AGV330" s="34"/>
      <c r="AGW330" s="33"/>
      <c r="AGX330" s="33"/>
      <c r="AGY330" s="33"/>
      <c r="AGZ330" s="33"/>
      <c r="AHA330" s="34"/>
      <c r="AHB330" s="34"/>
      <c r="AHC330" s="33"/>
      <c r="AHD330" s="33"/>
      <c r="AHE330" s="33"/>
      <c r="AHF330" s="33"/>
      <c r="AHG330" s="34"/>
      <c r="AHH330" s="34"/>
      <c r="AHI330" s="33"/>
      <c r="AHJ330" s="33"/>
      <c r="AHK330" s="33"/>
      <c r="AHL330" s="33"/>
      <c r="AHM330" s="34"/>
      <c r="AHN330" s="34"/>
      <c r="AHO330" s="33"/>
      <c r="AHP330" s="33"/>
      <c r="AHQ330" s="33"/>
      <c r="AHR330" s="34"/>
      <c r="AHS330" s="33"/>
      <c r="AHT330" s="33"/>
      <c r="AHU330" s="33"/>
      <c r="AHV330" s="34"/>
      <c r="AHW330" s="33"/>
      <c r="AHX330" s="33"/>
      <c r="AHY330" s="33"/>
      <c r="AHZ330" s="34"/>
      <c r="AIA330" s="33"/>
      <c r="AIB330" s="33"/>
      <c r="AIC330" s="33"/>
      <c r="AID330" s="34"/>
      <c r="AIE330" s="33"/>
      <c r="AIF330" s="33"/>
      <c r="AIG330" s="33"/>
      <c r="AIH330" s="34"/>
    </row>
    <row r="331" spans="1:918" s="5" customFormat="1" ht="16.5" outlineLevel="1" x14ac:dyDescent="0.25">
      <c r="A331" s="35">
        <v>1</v>
      </c>
      <c r="B331" s="48" t="s">
        <v>194</v>
      </c>
      <c r="C331" s="37"/>
      <c r="D331" s="35"/>
      <c r="E331" s="35"/>
      <c r="F331" s="35"/>
      <c r="G331" s="57"/>
      <c r="H331" s="57"/>
      <c r="I331" s="57"/>
      <c r="J331" s="57"/>
      <c r="K331" s="57"/>
      <c r="L331" s="57"/>
      <c r="M331" s="57"/>
      <c r="N331" s="57"/>
      <c r="O331" s="57" t="s">
        <v>387</v>
      </c>
      <c r="P331" s="57"/>
      <c r="Q331" s="57"/>
      <c r="R331" s="57"/>
      <c r="S331" s="57" t="s">
        <v>387</v>
      </c>
      <c r="T331" s="38"/>
      <c r="U331" s="38"/>
      <c r="V331" s="38"/>
      <c r="W331" s="65"/>
      <c r="X331" s="65"/>
      <c r="Y331" s="65"/>
      <c r="Z331" s="65"/>
      <c r="AA331" s="66"/>
      <c r="AB331" s="65"/>
      <c r="AC331" s="65"/>
      <c r="AD331" s="67"/>
      <c r="AE331" s="65"/>
      <c r="AF331" s="65"/>
      <c r="AG331" s="65"/>
      <c r="AH331" s="65"/>
      <c r="AI331" s="65"/>
      <c r="AJ331" s="65"/>
      <c r="AK331" s="68"/>
      <c r="AL331" s="69"/>
      <c r="AM331" s="38"/>
      <c r="AN331" s="38"/>
      <c r="AO331" s="38"/>
      <c r="AP331" s="38"/>
      <c r="AQ331" s="65"/>
      <c r="AR331" s="65"/>
      <c r="AS331" s="65"/>
      <c r="AT331" s="65"/>
      <c r="AU331" s="65"/>
      <c r="AV331" s="66"/>
      <c r="AW331" s="65"/>
      <c r="AX331" s="65"/>
      <c r="AY331" s="67"/>
      <c r="AZ331" s="65"/>
      <c r="BA331" s="65"/>
      <c r="BB331" s="65"/>
      <c r="BC331" s="65"/>
      <c r="BD331" s="65"/>
      <c r="BE331" s="65"/>
      <c r="BF331" s="68"/>
      <c r="BG331" s="69"/>
      <c r="BH331" s="69"/>
      <c r="BI331" s="69"/>
      <c r="BJ331" s="38"/>
      <c r="BK331" s="65"/>
      <c r="BL331" s="65"/>
      <c r="BM331" s="65"/>
      <c r="BN331" s="65"/>
      <c r="BO331" s="65"/>
      <c r="BP331" s="66"/>
      <c r="BQ331" s="65"/>
      <c r="BR331" s="65"/>
      <c r="BS331" s="67"/>
      <c r="BT331" s="65"/>
      <c r="BU331" s="65"/>
      <c r="BV331" s="65"/>
      <c r="BW331" s="65"/>
      <c r="BX331" s="65"/>
      <c r="BY331" s="65"/>
      <c r="BZ331" s="68"/>
      <c r="CA331" s="69"/>
      <c r="CB331" s="69"/>
      <c r="CC331" s="69"/>
      <c r="CD331" s="38"/>
      <c r="CE331" s="65"/>
      <c r="CF331" s="65"/>
      <c r="CG331" s="65"/>
      <c r="CH331" s="65"/>
      <c r="CI331" s="65"/>
      <c r="CJ331" s="66"/>
      <c r="CK331" s="65"/>
      <c r="CL331" s="65"/>
      <c r="CM331" s="67"/>
      <c r="CN331" s="65"/>
      <c r="CO331" s="65"/>
      <c r="CP331" s="65"/>
      <c r="CQ331" s="65"/>
      <c r="CR331" s="65"/>
      <c r="CS331" s="65"/>
      <c r="CT331" s="68"/>
      <c r="CU331" s="69"/>
      <c r="CV331" s="38"/>
      <c r="CW331" s="38"/>
      <c r="CX331" s="38"/>
      <c r="CY331" s="65" t="s">
        <v>387</v>
      </c>
      <c r="CZ331" s="65" t="s">
        <v>387</v>
      </c>
      <c r="DA331" s="65"/>
      <c r="DB331" s="65"/>
      <c r="DC331" s="78" t="s">
        <v>387</v>
      </c>
      <c r="DD331" s="65" t="s">
        <v>387</v>
      </c>
      <c r="DE331" s="65"/>
      <c r="DF331" s="67" t="s">
        <v>387</v>
      </c>
      <c r="DG331" s="65" t="s">
        <v>387</v>
      </c>
      <c r="DH331" s="65" t="s">
        <v>387</v>
      </c>
      <c r="DI331" s="65" t="s">
        <v>387</v>
      </c>
      <c r="DJ331" s="65"/>
      <c r="DK331" s="65"/>
      <c r="DL331" s="65"/>
      <c r="DM331" s="68"/>
      <c r="DN331" s="69"/>
      <c r="DO331" s="38"/>
      <c r="DP331" s="38"/>
      <c r="DQ331" s="38"/>
      <c r="DR331" s="38"/>
      <c r="DS331" s="37"/>
      <c r="DT331" s="80"/>
      <c r="DU331" s="80"/>
      <c r="DV331" s="80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/>
      <c r="EI331" s="57"/>
      <c r="EJ331" s="38"/>
      <c r="EK331" s="38"/>
      <c r="EL331" s="38"/>
      <c r="EM331" s="65"/>
      <c r="EN331" s="65"/>
      <c r="EO331" s="65"/>
      <c r="EP331" s="65"/>
      <c r="EQ331" s="78"/>
      <c r="ER331" s="65"/>
      <c r="ES331" s="65"/>
      <c r="ET331" s="67" t="s">
        <v>387</v>
      </c>
      <c r="EU331" s="65"/>
      <c r="EV331" s="65"/>
      <c r="EW331" s="65" t="s">
        <v>387</v>
      </c>
      <c r="EX331" s="65"/>
      <c r="EY331" s="65"/>
      <c r="EZ331" s="65"/>
      <c r="FA331" s="68"/>
      <c r="FB331" s="69"/>
      <c r="FC331" s="69"/>
      <c r="FD331" s="38"/>
      <c r="FE331" s="38"/>
      <c r="FF331" s="38"/>
      <c r="FG331" s="65"/>
      <c r="FH331" s="65"/>
      <c r="FI331" s="65"/>
      <c r="FJ331" s="65"/>
      <c r="FK331" s="65"/>
      <c r="FL331" s="78"/>
      <c r="FM331" s="65"/>
      <c r="FN331" s="65"/>
      <c r="FO331" s="67"/>
      <c r="FP331" s="65"/>
      <c r="FQ331" s="65"/>
      <c r="FR331" s="65"/>
      <c r="FS331" s="65"/>
      <c r="FT331" s="65"/>
      <c r="FU331" s="65"/>
      <c r="FV331" s="68"/>
      <c r="FW331" s="69"/>
      <c r="FX331" s="69"/>
      <c r="FY331" s="69"/>
      <c r="FZ331" s="38"/>
      <c r="GA331" s="65"/>
      <c r="GB331" s="65"/>
      <c r="GC331" s="65"/>
      <c r="GD331" s="65"/>
      <c r="GE331" s="65"/>
      <c r="GF331" s="66"/>
      <c r="GG331" s="65"/>
      <c r="GH331" s="65"/>
      <c r="GI331" s="67"/>
      <c r="GJ331" s="65"/>
      <c r="GK331" s="65"/>
      <c r="GL331" s="65"/>
      <c r="GM331" s="65"/>
      <c r="GN331" s="65"/>
      <c r="GO331" s="65"/>
      <c r="GP331" s="68"/>
      <c r="GQ331" s="69"/>
      <c r="GR331" s="69"/>
      <c r="GS331" s="69"/>
      <c r="GT331" s="38"/>
      <c r="GU331" s="65"/>
      <c r="GV331" s="65"/>
      <c r="GW331" s="65"/>
      <c r="GX331" s="65"/>
      <c r="GY331" s="65"/>
      <c r="GZ331" s="78"/>
      <c r="HA331" s="65"/>
      <c r="HB331" s="65"/>
      <c r="HC331" s="67"/>
      <c r="HD331" s="65" t="s">
        <v>387</v>
      </c>
      <c r="HE331" s="65" t="s">
        <v>387</v>
      </c>
      <c r="HF331" s="65" t="s">
        <v>387</v>
      </c>
      <c r="HG331" s="65" t="s">
        <v>387</v>
      </c>
      <c r="HH331" s="65" t="s">
        <v>387</v>
      </c>
      <c r="HI331" s="65" t="s">
        <v>387</v>
      </c>
      <c r="HJ331" s="68"/>
      <c r="HK331" s="69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65"/>
      <c r="IJ331" s="65"/>
      <c r="IK331" s="65"/>
      <c r="IL331" s="65"/>
      <c r="IM331" s="65"/>
      <c r="IN331" s="78"/>
      <c r="IO331" s="65"/>
      <c r="IP331" s="65"/>
      <c r="IQ331" s="67"/>
      <c r="IR331" s="65"/>
      <c r="IS331" s="65"/>
      <c r="IT331" s="65"/>
      <c r="IU331" s="65"/>
      <c r="IV331" s="65"/>
      <c r="IW331" s="65"/>
      <c r="IX331" s="68"/>
      <c r="IY331" s="69"/>
      <c r="IZ331" s="38"/>
      <c r="JA331" s="38"/>
      <c r="JB331" s="38"/>
      <c r="JC331" s="65"/>
      <c r="JD331" s="65"/>
      <c r="JE331" s="65" t="s">
        <v>386</v>
      </c>
      <c r="JF331" s="65"/>
      <c r="JG331" s="65"/>
      <c r="JH331" s="78"/>
      <c r="JI331" s="65"/>
      <c r="JJ331" s="65"/>
      <c r="JK331" s="67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IF(COUNTIFS($C$7:$AGE$7,"="&amp;$AGK$5,$C331:$AGE331,"б")=0,"",COUNTIFS($C$7:$AGE$7,"="&amp;$AGK$5,$C331:$AGE331,"б"))</f>
        <v/>
      </c>
      <c r="AGG331" s="43" t="str">
        <f>IF(COUNTIFS($C$7:$AGE$7,"="&amp;$AGK$5,$C331:$AGE331,"у")=0,"",COUNTIFS($C$7:$AGE$7,"="&amp;$AGK$5,$C331:$AGE331,"у"))</f>
        <v/>
      </c>
      <c r="AGH331" s="35">
        <f t="shared" ref="AGH331:AGH337" si="1037">IF(COUNTIFS($C$7:$AGE$7,"="&amp;$AGK$1,$C331:$AGE331,"н")=0,"",COUNTIFS($C$7:$AGE$7,"="&amp;$AGK$1,$C331:$AGE331,"н"))</f>
        <v>1</v>
      </c>
      <c r="AGL331" s="36" t="str">
        <f>IF(COUNTIFS($C$6:$AGE$6,9,$C331:$AGE331,"б")=0,"",COUNTIFS($C$6:$AGE$6,9,$C331:$AGE331,"б"))</f>
        <v/>
      </c>
      <c r="AGM331" s="36">
        <f t="shared" ref="AGM331:AGM337" si="1038">IF(COUNTIFS($C$6:$AGE$6,9,$C331:$AGE331,"у")=0,"",COUNTIFS($C$6:$AGE$6,9,$C331:$AGE331,"у"))</f>
        <v>2</v>
      </c>
      <c r="AGN331" s="39" t="str">
        <f>IF(COUNTIFS($C$6:$AGE$6,9,$C331:$AGE331,"н")=0,"",COUNTIFS($C$6:$AGE$6,9,$C331:$AGE331,"н"))</f>
        <v/>
      </c>
      <c r="AGO331" s="36" t="str">
        <f>IF(COUNTIFS($C$6:$AGE$6,10,$C331:$AGE331,"б")=0,"",COUNTIFS($C$6:$AGE$6,10,$C331:$AGE331,"б"))</f>
        <v/>
      </c>
      <c r="AGP331" s="36">
        <f t="shared" ref="AGP331:AGP337" si="1039">IF(COUNTIFS($C$6:$AGE$6,10,$C331:$AGE331,"у")=0,"",COUNTIFS($C$6:$AGE$6,10,$C331:$AGE331,"у"))</f>
        <v>10</v>
      </c>
      <c r="AGQ331" s="39" t="str">
        <f>IF(COUNTIFS($C$6:$AGE$6,10,$C331:$AGE331,"н")=0,"",COUNTIFS($C$6:$AGE$6,10,$C331:$AGE331,"н"))</f>
        <v/>
      </c>
      <c r="AGR331" s="36" t="str">
        <f>IF(COUNTIFS($C$6:$AGE$6,11,$C331:$AGE331,"б")=0,"",COUNTIFS($C$6:$AGE$6,11,$C331:$AGE331,"б"))</f>
        <v/>
      </c>
      <c r="AGS331" s="36">
        <f t="shared" ref="AGS331:AGS337" si="1040">IF(COUNTIFS($C$6:$AGE$6,11,$C331:$AGE331,"у")=0,"",COUNTIFS($C$6:$AGE$6,11,$C331:$AGE331,"у"))</f>
        <v>6</v>
      </c>
      <c r="AGT331" s="39">
        <f>IF(COUNTIFS($C$6:$AGE$6,11,$C331:$AGE331,"н")=0,"",COUNTIFS($C$6:$AGE$6,11,$C331:$AGE331,"н"))</f>
        <v>1</v>
      </c>
      <c r="AGU331" s="36" t="str">
        <f>IF(COUNTIFS($C$6:$AGE$6,12,$C331:$AGE331,"б")=0,"",COUNTIFS($C$6:$AGE$6,12,$C331:$AGE331,"б"))</f>
        <v/>
      </c>
      <c r="AGV331" s="36" t="str">
        <f t="shared" ref="AGV331:AGV337" si="1041">IF(COUNTIFS($C$6:$AGE$6,12,$C331:$AGE331,"у")=0,"",COUNTIFS($C$6:$AGE$6,12,$C331:$AGE331,"у"))</f>
        <v/>
      </c>
      <c r="AGW331" s="39" t="str">
        <f>IF(COUNTIFS($C$6:$AGE$6,12,$C331:$AGE331,"н")=0,"",COUNTIFS($C$6:$AGE$6,12,$C331:$AGE331,"н"))</f>
        <v/>
      </c>
      <c r="AGX331" s="36" t="str">
        <f>IF(COUNTIFS($C$6:$AGE$6,1,$C331:$AGE331,"б")=0,"",COUNTIFS($C$6:$AGE$6,1,$C331:$AGE331,"б"))</f>
        <v/>
      </c>
      <c r="AGY331" s="36" t="str">
        <f t="shared" ref="AGY331:AGY337" si="1042">IF(COUNTIFS($C$6:$AGE$6,1,$C331:$AGE331,"у")=0,"",COUNTIFS($C$6:$AGE$6,1,$C331:$AGE331,"у"))</f>
        <v/>
      </c>
      <c r="AGZ331" s="39" t="str">
        <f>IF(COUNTIFS($C$6:$AGE$6,1,$C331:$AGE331,"н")=0,"",COUNTIFS($C$6:$AGE$6,1,$C331:$AGE331,"н"))</f>
        <v/>
      </c>
      <c r="AHA331" s="36" t="str">
        <f>IF(COUNTIFS($C$6:$AGE$6,2,$C331:$AGE331,"б")=0,"",COUNTIFS($C$6:$AGE$6,2,$C331:$AGE331,"б"))</f>
        <v/>
      </c>
      <c r="AHB331" s="36" t="str">
        <f t="shared" ref="AHB331:AHB337" si="1043">IF(COUNTIFS($C$6:$AGE$6,2,$C331:$AGE331,"у")=0,"",COUNTIFS($C$6:$AGE$6,2,$C331:$AGE331,"у"))</f>
        <v/>
      </c>
      <c r="AHC331" s="39" t="str">
        <f>IF(COUNTIFS($C$6:$AGE$6,2,$C331:$AGE331,"н")=0,"",COUNTIFS($C$6:$AGE$6,2,$C331:$AGE331,"н"))</f>
        <v/>
      </c>
      <c r="AHD331" s="36" t="str">
        <f>IF(COUNTIFS($C$6:$AGE$6,3,$C331:$AGE331,"б")=0,"",COUNTIFS($C$6:$AGE$6,3,$C331:$AGE331,"б"))</f>
        <v/>
      </c>
      <c r="AHE331" s="36" t="str">
        <f t="shared" ref="AHE331:AHE337" si="1044">IF(COUNTIFS($C$6:$AGE$6,3,$C331:$AGE331,"у")=0,"",COUNTIFS($C$6:$AGE$6,3,$C331:$AGE331,"у"))</f>
        <v/>
      </c>
      <c r="AHF331" s="39" t="str">
        <f>IF(COUNTIFS($C$6:$AGE$6,3,$C331:$AGE331,"н")=0,"",COUNTIFS($C$6:$AGE$6,3,$C331:$AGE331,"н"))</f>
        <v/>
      </c>
      <c r="AHG331" s="36" t="str">
        <f>IF(COUNTIFS($C$6:$AGE$6,4,$C331:$AGE331,"б")=0,"",COUNTIFS($C$6:$AGE$6,4,$C331:$AGE331,"б"))</f>
        <v/>
      </c>
      <c r="AHH331" s="36" t="str">
        <f t="shared" ref="AHH331:AHH337" si="1045">IF(COUNTIFS($C$6:$AGE$6,4,$C331:$AGE331,"у")=0,"",COUNTIFS($C$6:$AGE$6,4,$C331:$AGE331,"у"))</f>
        <v/>
      </c>
      <c r="AHI331" s="39" t="str">
        <f>IF(COUNTIFS($C$6:$AGE$6,4,$C331:$AGE331,"н")=0,"",COUNTIFS($C$6:$AGE$6,4,$C331:$AGE331,"н"))</f>
        <v/>
      </c>
      <c r="AHJ331" s="36" t="str">
        <f>IF(COUNTIFS($C$6:$AGE$6,5,$C331:$AGE331,"б")=0,"",COUNTIFS($C$6:$AGE$6,5,$C331:$AGE331,"б"))</f>
        <v/>
      </c>
      <c r="AHK331" s="36" t="str">
        <f t="shared" ref="AHK331:AHK337" si="1046">IF(COUNTIFS($C$6:$AGE$6,5,$C331:$AGE331,"у")=0,"",COUNTIFS($C$6:$AGE$6,5,$C331:$AGE331,"у"))</f>
        <v/>
      </c>
      <c r="AHL331" s="39" t="str">
        <f>IF(COUNTIFS($C$6:$AGE$6,5,$C331:$AGE331,"н")=0,"",COUNTIFS($C$6:$AGE$6,5,$C331:$AGE331,"н"))</f>
        <v/>
      </c>
      <c r="AHM331" s="36" t="str">
        <f>IF(COUNTIFS($C$6:$AGE$6,6,$C331:$AGE331,"б")=0,"",COUNTIFS($C$6:$AGE$6,6,$C331:$AGE331,"б"))</f>
        <v/>
      </c>
      <c r="AHN331" s="36" t="str">
        <f t="shared" ref="AHN331:AHN337" si="1047">IF(COUNTIFS($C$6:$AGE$6,6,$C331:$AGE331,"у")=0,"",COUNTIFS($C$6:$AGE$6,6,$C331:$AGE331,"у"))</f>
        <v/>
      </c>
      <c r="AHO331" s="39" t="str">
        <f>IF(COUNTIFS($C$6:$AGE$6,6,$C331:$AGE331,"н")=0,"",COUNTIFS($C$6:$AGE$6,6,$C331:$AGE331,"н"))</f>
        <v/>
      </c>
    </row>
    <row r="332" spans="1:918" s="5" customFormat="1" outlineLevel="1" x14ac:dyDescent="0.25">
      <c r="A332" s="35">
        <f>A331+1</f>
        <v>2</v>
      </c>
      <c r="B332" s="48" t="s">
        <v>195</v>
      </c>
      <c r="C332" s="37"/>
      <c r="D332" s="35"/>
      <c r="E332" s="35"/>
      <c r="F332" s="35"/>
      <c r="G332" s="57"/>
      <c r="H332" s="57" t="s">
        <v>386</v>
      </c>
      <c r="I332" s="57" t="s">
        <v>386</v>
      </c>
      <c r="J332" s="57"/>
      <c r="K332" s="57" t="s">
        <v>386</v>
      </c>
      <c r="L332" s="57" t="s">
        <v>386</v>
      </c>
      <c r="M332" s="57"/>
      <c r="N332" s="57"/>
      <c r="O332" s="57" t="s">
        <v>386</v>
      </c>
      <c r="P332" s="57" t="s">
        <v>386</v>
      </c>
      <c r="Q332" s="57"/>
      <c r="R332" s="57"/>
      <c r="S332" s="57" t="s">
        <v>386</v>
      </c>
      <c r="T332" s="38"/>
      <c r="U332" s="38"/>
      <c r="V332" s="38"/>
      <c r="W332" s="65"/>
      <c r="X332" s="65"/>
      <c r="Y332" s="65"/>
      <c r="Z332" s="70"/>
      <c r="AA332" s="66"/>
      <c r="AB332" s="67"/>
      <c r="AC332" s="65"/>
      <c r="AD332" s="71" t="s">
        <v>386</v>
      </c>
      <c r="AE332" s="65"/>
      <c r="AF332" s="65"/>
      <c r="AG332" s="65"/>
      <c r="AH332" s="65" t="s">
        <v>386</v>
      </c>
      <c r="AI332" s="65"/>
      <c r="AJ332" s="65"/>
      <c r="AK332" s="68"/>
      <c r="AL332" s="69" t="s">
        <v>386</v>
      </c>
      <c r="AM332" s="38"/>
      <c r="AN332" s="38"/>
      <c r="AO332" s="38"/>
      <c r="AP332" s="38"/>
      <c r="AQ332" s="65"/>
      <c r="AR332" s="65"/>
      <c r="AS332" s="65"/>
      <c r="AT332" s="65"/>
      <c r="AU332" s="70"/>
      <c r="AV332" s="66"/>
      <c r="AW332" s="67"/>
      <c r="AX332" s="65"/>
      <c r="AY332" s="71" t="s">
        <v>386</v>
      </c>
      <c r="AZ332" s="65"/>
      <c r="BA332" s="65"/>
      <c r="BB332" s="65"/>
      <c r="BC332" s="65" t="s">
        <v>386</v>
      </c>
      <c r="BD332" s="65" t="s">
        <v>386</v>
      </c>
      <c r="BE332" s="65"/>
      <c r="BF332" s="68"/>
      <c r="BG332" s="69" t="s">
        <v>386</v>
      </c>
      <c r="BH332" s="69"/>
      <c r="BI332" s="69"/>
      <c r="BJ332" s="38"/>
      <c r="BK332" s="65"/>
      <c r="BL332" s="65"/>
      <c r="BM332" s="65"/>
      <c r="BN332" s="65"/>
      <c r="BO332" s="70"/>
      <c r="BP332" s="72" t="s">
        <v>386</v>
      </c>
      <c r="BQ332" s="67"/>
      <c r="BR332" s="65"/>
      <c r="BS332" s="67" t="s">
        <v>386</v>
      </c>
      <c r="BT332" s="65" t="s">
        <v>386</v>
      </c>
      <c r="BU332" s="65" t="s">
        <v>386</v>
      </c>
      <c r="BV332" s="65"/>
      <c r="BW332" s="65" t="s">
        <v>386</v>
      </c>
      <c r="BX332" s="65"/>
      <c r="BY332" s="65"/>
      <c r="BZ332" s="68"/>
      <c r="CA332" s="69" t="s">
        <v>386</v>
      </c>
      <c r="CB332" s="69"/>
      <c r="CC332" s="69"/>
      <c r="CD332" s="38"/>
      <c r="CE332" s="65"/>
      <c r="CF332" s="65"/>
      <c r="CG332" s="65"/>
      <c r="CH332" s="65"/>
      <c r="CI332" s="70"/>
      <c r="CJ332" s="66"/>
      <c r="CK332" s="67"/>
      <c r="CL332" s="65"/>
      <c r="CM332" s="67" t="s">
        <v>386</v>
      </c>
      <c r="CN332" s="65" t="s">
        <v>386</v>
      </c>
      <c r="CO332" s="65" t="s">
        <v>386</v>
      </c>
      <c r="CP332" s="65"/>
      <c r="CQ332" s="65" t="s">
        <v>386</v>
      </c>
      <c r="CR332" s="65"/>
      <c r="CS332" s="65"/>
      <c r="CT332" s="68"/>
      <c r="CU332" s="69" t="s">
        <v>386</v>
      </c>
      <c r="CV332" s="38"/>
      <c r="CW332" s="38"/>
      <c r="CX332" s="38"/>
      <c r="CY332" s="65"/>
      <c r="CZ332" s="65"/>
      <c r="DA332" s="65"/>
      <c r="DB332" s="70"/>
      <c r="DC332" s="66"/>
      <c r="DD332" s="67"/>
      <c r="DE332" s="65"/>
      <c r="DF332" s="71"/>
      <c r="DG332" s="65"/>
      <c r="DH332" s="65"/>
      <c r="DI332" s="65"/>
      <c r="DJ332" s="65" t="s">
        <v>386</v>
      </c>
      <c r="DK332" s="65" t="s">
        <v>386</v>
      </c>
      <c r="DL332" s="65"/>
      <c r="DM332" s="68"/>
      <c r="DN332" s="69"/>
      <c r="DO332" s="38"/>
      <c r="DP332" s="38"/>
      <c r="DQ332" s="38"/>
      <c r="DR332" s="38"/>
      <c r="DS332" s="37"/>
      <c r="DT332" s="80"/>
      <c r="DU332" s="80"/>
      <c r="DV332" s="80"/>
      <c r="DW332" s="57"/>
      <c r="DX332" s="57"/>
      <c r="DY332" s="57"/>
      <c r="DZ332" s="57"/>
      <c r="EA332" s="57"/>
      <c r="EB332" s="57"/>
      <c r="EC332" s="57"/>
      <c r="ED332" s="57"/>
      <c r="EE332" s="57"/>
      <c r="EF332" s="57"/>
      <c r="EG332" s="57"/>
      <c r="EH332" s="57"/>
      <c r="EI332" s="57" t="s">
        <v>386</v>
      </c>
      <c r="EJ332" s="38"/>
      <c r="EK332" s="38"/>
      <c r="EL332" s="38"/>
      <c r="EM332" s="65"/>
      <c r="EN332" s="65"/>
      <c r="EO332" s="65"/>
      <c r="EP332" s="70"/>
      <c r="EQ332" s="67" t="s">
        <v>386</v>
      </c>
      <c r="ER332" s="67" t="s">
        <v>386</v>
      </c>
      <c r="ES332" s="65" t="s">
        <v>386</v>
      </c>
      <c r="ET332" s="71" t="s">
        <v>386</v>
      </c>
      <c r="EU332" s="65" t="s">
        <v>386</v>
      </c>
      <c r="EV332" s="65" t="s">
        <v>386</v>
      </c>
      <c r="EW332" s="65" t="s">
        <v>386</v>
      </c>
      <c r="EX332" s="65" t="s">
        <v>386</v>
      </c>
      <c r="EY332" s="65" t="s">
        <v>386</v>
      </c>
      <c r="EZ332" s="65" t="s">
        <v>386</v>
      </c>
      <c r="FA332" s="68"/>
      <c r="FB332" s="69" t="s">
        <v>386</v>
      </c>
      <c r="FC332" s="69" t="s">
        <v>386</v>
      </c>
      <c r="FD332" s="38"/>
      <c r="FE332" s="38"/>
      <c r="FF332" s="38"/>
      <c r="FG332" s="65"/>
      <c r="FH332" s="65"/>
      <c r="FI332" s="65"/>
      <c r="FJ332" s="65"/>
      <c r="FK332" s="70"/>
      <c r="FL332" s="66"/>
      <c r="FM332" s="67"/>
      <c r="FN332" s="65"/>
      <c r="FO332" s="71"/>
      <c r="FP332" s="65"/>
      <c r="FQ332" s="65"/>
      <c r="FR332" s="65"/>
      <c r="FS332" s="65"/>
      <c r="FT332" s="65"/>
      <c r="FU332" s="65"/>
      <c r="FV332" s="68"/>
      <c r="FW332" s="69"/>
      <c r="FX332" s="69"/>
      <c r="FY332" s="69"/>
      <c r="FZ332" s="38"/>
      <c r="GA332" s="65"/>
      <c r="GB332" s="65"/>
      <c r="GC332" s="65"/>
      <c r="GD332" s="65"/>
      <c r="GE332" s="70"/>
      <c r="GF332" s="72" t="s">
        <v>386</v>
      </c>
      <c r="GG332" s="67"/>
      <c r="GH332" s="65"/>
      <c r="GI332" s="67" t="s">
        <v>386</v>
      </c>
      <c r="GJ332" s="65" t="s">
        <v>386</v>
      </c>
      <c r="GK332" s="65" t="s">
        <v>386</v>
      </c>
      <c r="GL332" s="65"/>
      <c r="GM332" s="65" t="s">
        <v>386</v>
      </c>
      <c r="GN332" s="65"/>
      <c r="GO332" s="65"/>
      <c r="GP332" s="68"/>
      <c r="GQ332" s="69" t="s">
        <v>386</v>
      </c>
      <c r="GR332" s="69"/>
      <c r="GS332" s="69"/>
      <c r="GT332" s="38"/>
      <c r="GU332" s="65"/>
      <c r="GV332" s="65"/>
      <c r="GW332" s="65"/>
      <c r="GX332" s="65"/>
      <c r="GY332" s="70"/>
      <c r="GZ332" s="66"/>
      <c r="HA332" s="67"/>
      <c r="HB332" s="65"/>
      <c r="HC332" s="71"/>
      <c r="HD332" s="65"/>
      <c r="HE332" s="65"/>
      <c r="HF332" s="65"/>
      <c r="HG332" s="65"/>
      <c r="HH332" s="65"/>
      <c r="HI332" s="65"/>
      <c r="HJ332" s="68"/>
      <c r="HK332" s="69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5"/>
      <c r="IJ332" s="65"/>
      <c r="IK332" s="65"/>
      <c r="IL332" s="65"/>
      <c r="IM332" s="70"/>
      <c r="IN332" s="66"/>
      <c r="IO332" s="67"/>
      <c r="IP332" s="65"/>
      <c r="IQ332" s="71"/>
      <c r="IR332" s="65"/>
      <c r="IS332" s="65"/>
      <c r="IT332" s="65"/>
      <c r="IU332" s="65" t="s">
        <v>386</v>
      </c>
      <c r="IV332" s="65"/>
      <c r="IW332" s="65"/>
      <c r="IX332" s="68"/>
      <c r="IY332" s="69" t="s">
        <v>386</v>
      </c>
      <c r="IZ332" s="38"/>
      <c r="JA332" s="38"/>
      <c r="JB332" s="38"/>
      <c r="JC332" s="65"/>
      <c r="JD332" s="65" t="s">
        <v>386</v>
      </c>
      <c r="JE332" s="65"/>
      <c r="JF332" s="65"/>
      <c r="JG332" s="70"/>
      <c r="JH332" s="66"/>
      <c r="JI332" s="67"/>
      <c r="JJ332" s="65"/>
      <c r="JK332" s="71" t="s">
        <v>386</v>
      </c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 t="shared" ref="AGF332:AGF337" si="1048">IF(COUNTIFS($C$7:$AGE$7,"="&amp;$AGK$1,$C332:$AGE332,"б")=0,"",COUNTIFS($C$7:$AGE$7,"="&amp;$AGK$1,$C332:$AGE332,"б"))</f>
        <v/>
      </c>
      <c r="AGG332" s="43" t="str">
        <f t="shared" ref="AGG332:AGG337" si="1049">IF(COUNTIFS($C$7:$AGE$7,"="&amp;$AGK$1,$C332:$AGE332,"у")=0,"",COUNTIFS($C$7:$AGE$7,"="&amp;$AGK$1,$C332:$AGE332,"у"))</f>
        <v/>
      </c>
      <c r="AGH332" s="35">
        <f t="shared" si="1037"/>
        <v>2</v>
      </c>
      <c r="AGL332" s="36" t="str">
        <f t="shared" ref="AGL332:AGL337" si="1050">IF(COUNTIFS($C$6:$AGE$6,9,$C332:$AGE332,"б")=0,"",COUNTIFS($C$6:$AGE$6,9,$C332:$AGE332,"б"))</f>
        <v/>
      </c>
      <c r="AGM332" s="36" t="str">
        <f t="shared" si="1038"/>
        <v/>
      </c>
      <c r="AGN332" s="39">
        <f t="shared" ref="AGN332:AGN337" si="1051">IF(COUNTIFS($C$6:$AGE$6,9,$C332:$AGE332,"н")=0,"",COUNTIFS($C$6:$AGE$6,9,$C332:$AGE332,"н"))</f>
        <v>23</v>
      </c>
      <c r="AGO332" s="36" t="str">
        <f t="shared" ref="AGO332:AGO337" si="1052">IF(COUNTIFS($C$6:$AGE$6,10,$C332:$AGE332,"б")=0,"",COUNTIFS($C$6:$AGE$6,10,$C332:$AGE332,"б"))</f>
        <v/>
      </c>
      <c r="AGP332" s="36" t="str">
        <f t="shared" si="1039"/>
        <v/>
      </c>
      <c r="AGQ332" s="39">
        <f t="shared" ref="AGQ332:AGQ337" si="1053">IF(COUNTIFS($C$6:$AGE$6,10,$C332:$AGE332,"н")=0,"",COUNTIFS($C$6:$AGE$6,10,$C332:$AGE332,"н"))</f>
        <v>17</v>
      </c>
      <c r="AGR332" s="36" t="str">
        <f t="shared" ref="AGR332:AGR337" si="1054">IF(COUNTIFS($C$6:$AGE$6,11,$C332:$AGE332,"б")=0,"",COUNTIFS($C$6:$AGE$6,11,$C332:$AGE332,"б"))</f>
        <v/>
      </c>
      <c r="AGS332" s="36" t="str">
        <f t="shared" si="1040"/>
        <v/>
      </c>
      <c r="AGT332" s="39">
        <f t="shared" ref="AGT332:AGT337" si="1055">IF(COUNTIFS($C$6:$AGE$6,11,$C332:$AGE332,"н")=0,"",COUNTIFS($C$6:$AGE$6,11,$C332:$AGE332,"н"))</f>
        <v>9</v>
      </c>
      <c r="AGU332" s="36" t="str">
        <f t="shared" ref="AGU332:AGU337" si="1056">IF(COUNTIFS($C$6:$AGE$6,12,$C332:$AGE332,"б")=0,"",COUNTIFS($C$6:$AGE$6,12,$C332:$AGE332,"б"))</f>
        <v/>
      </c>
      <c r="AGV332" s="36" t="str">
        <f t="shared" si="1041"/>
        <v/>
      </c>
      <c r="AGW332" s="39">
        <f t="shared" ref="AGW332:AGW337" si="1057">IF(COUNTIFS($C$6:$AGE$6,12,$C332:$AGE332,"н")=0,"",COUNTIFS($C$6:$AGE$6,12,$C332:$AGE332,"н"))</f>
        <v>1</v>
      </c>
      <c r="AGX332" s="36" t="str">
        <f t="shared" ref="AGX332:AGX337" si="1058">IF(COUNTIFS($C$6:$AGE$6,1,$C332:$AGE332,"б")=0,"",COUNTIFS($C$6:$AGE$6,1,$C332:$AGE332,"б"))</f>
        <v/>
      </c>
      <c r="AGY332" s="36" t="str">
        <f t="shared" si="1042"/>
        <v/>
      </c>
      <c r="AGZ332" s="39" t="str">
        <f t="shared" ref="AGZ332:AGZ337" si="1059">IF(COUNTIFS($C$6:$AGE$6,1,$C332:$AGE332,"н")=0,"",COUNTIFS($C$6:$AGE$6,1,$C332:$AGE332,"н"))</f>
        <v/>
      </c>
      <c r="AHA332" s="36" t="str">
        <f t="shared" ref="AHA332:AHA337" si="1060">IF(COUNTIFS($C$6:$AGE$6,2,$C332:$AGE332,"б")=0,"",COUNTIFS($C$6:$AGE$6,2,$C332:$AGE332,"б"))</f>
        <v/>
      </c>
      <c r="AHB332" s="36" t="str">
        <f t="shared" si="1043"/>
        <v/>
      </c>
      <c r="AHC332" s="39" t="str">
        <f t="shared" ref="AHC332:AHC337" si="1061">IF(COUNTIFS($C$6:$AGE$6,2,$C332:$AGE332,"н")=0,"",COUNTIFS($C$6:$AGE$6,2,$C332:$AGE332,"н"))</f>
        <v/>
      </c>
      <c r="AHD332" s="36" t="str">
        <f t="shared" ref="AHD332:AHD337" si="1062">IF(COUNTIFS($C$6:$AGE$6,3,$C332:$AGE332,"б")=0,"",COUNTIFS($C$6:$AGE$6,3,$C332:$AGE332,"б"))</f>
        <v/>
      </c>
      <c r="AHE332" s="36" t="str">
        <f t="shared" si="1044"/>
        <v/>
      </c>
      <c r="AHF332" s="39" t="str">
        <f t="shared" ref="AHF332:AHF337" si="1063">IF(COUNTIFS($C$6:$AGE$6,3,$C332:$AGE332,"н")=0,"",COUNTIFS($C$6:$AGE$6,3,$C332:$AGE332,"н"))</f>
        <v/>
      </c>
      <c r="AHG332" s="36" t="str">
        <f t="shared" ref="AHG332:AHG337" si="1064">IF(COUNTIFS($C$6:$AGE$6,4,$C332:$AGE332,"б")=0,"",COUNTIFS($C$6:$AGE$6,4,$C332:$AGE332,"б"))</f>
        <v/>
      </c>
      <c r="AHH332" s="36" t="str">
        <f t="shared" si="1045"/>
        <v/>
      </c>
      <c r="AHI332" s="39" t="str">
        <f t="shared" ref="AHI332:AHI337" si="1065">IF(COUNTIFS($C$6:$AGE$6,4,$C332:$AGE332,"н")=0,"",COUNTIFS($C$6:$AGE$6,4,$C332:$AGE332,"н"))</f>
        <v/>
      </c>
      <c r="AHJ332" s="36" t="str">
        <f t="shared" ref="AHJ332:AHJ337" si="1066">IF(COUNTIFS($C$6:$AGE$6,5,$C332:$AGE332,"б")=0,"",COUNTIFS($C$6:$AGE$6,5,$C332:$AGE332,"б"))</f>
        <v/>
      </c>
      <c r="AHK332" s="36" t="str">
        <f t="shared" si="1046"/>
        <v/>
      </c>
      <c r="AHL332" s="39" t="str">
        <f t="shared" ref="AHL332:AHL337" si="1067">IF(COUNTIFS($C$6:$AGE$6,5,$C332:$AGE332,"н")=0,"",COUNTIFS($C$6:$AGE$6,5,$C332:$AGE332,"н"))</f>
        <v/>
      </c>
      <c r="AHM332" s="36" t="str">
        <f t="shared" ref="AHM332:AHM337" si="1068">IF(COUNTIFS($C$6:$AGE$6,6,$C332:$AGE332,"б")=0,"",COUNTIFS($C$6:$AGE$6,6,$C332:$AGE332,"б"))</f>
        <v/>
      </c>
      <c r="AHN332" s="36" t="str">
        <f t="shared" si="1047"/>
        <v/>
      </c>
      <c r="AHO332" s="39" t="str">
        <f t="shared" ref="AHO332:AHO337" si="1069">IF(COUNTIFS($C$6:$AGE$6,6,$C332:$AGE332,"н")=0,"",COUNTIFS($C$6:$AGE$6,6,$C332:$AGE332,"н"))</f>
        <v/>
      </c>
    </row>
    <row r="333" spans="1:918" s="5" customFormat="1" outlineLevel="1" x14ac:dyDescent="0.25">
      <c r="A333" s="35">
        <f t="shared" ref="A333:A337" si="1070">A332+1</f>
        <v>3</v>
      </c>
      <c r="B333" s="48" t="s">
        <v>196</v>
      </c>
      <c r="C333" s="37"/>
      <c r="D333" s="35"/>
      <c r="E333" s="35"/>
      <c r="F333" s="35"/>
      <c r="G333" s="57"/>
      <c r="H333" s="57" t="s">
        <v>386</v>
      </c>
      <c r="I333" s="57" t="s">
        <v>386</v>
      </c>
      <c r="J333" s="57"/>
      <c r="K333" s="57" t="s">
        <v>386</v>
      </c>
      <c r="L333" s="57" t="s">
        <v>386</v>
      </c>
      <c r="M333" s="57" t="s">
        <v>386</v>
      </c>
      <c r="N333" s="57"/>
      <c r="O333" s="57" t="s">
        <v>386</v>
      </c>
      <c r="P333" s="57" t="s">
        <v>386</v>
      </c>
      <c r="Q333" s="57" t="s">
        <v>386</v>
      </c>
      <c r="R333" s="57"/>
      <c r="S333" s="57" t="s">
        <v>386</v>
      </c>
      <c r="T333" s="38"/>
      <c r="U333" s="38"/>
      <c r="V333" s="38"/>
      <c r="W333" s="65"/>
      <c r="X333" s="65"/>
      <c r="Y333" s="65"/>
      <c r="Z333" s="70"/>
      <c r="AA333" s="72"/>
      <c r="AB333" s="67"/>
      <c r="AC333" s="65"/>
      <c r="AD333" s="71" t="s">
        <v>386</v>
      </c>
      <c r="AE333" s="65"/>
      <c r="AF333" s="65"/>
      <c r="AG333" s="65"/>
      <c r="AH333" s="65" t="s">
        <v>386</v>
      </c>
      <c r="AI333" s="65"/>
      <c r="AJ333" s="65"/>
      <c r="AK333" s="68"/>
      <c r="AL333" s="69" t="s">
        <v>386</v>
      </c>
      <c r="AM333" s="38"/>
      <c r="AN333" s="38"/>
      <c r="AO333" s="38"/>
      <c r="AP333" s="38"/>
      <c r="AQ333" s="65"/>
      <c r="AR333" s="65"/>
      <c r="AS333" s="65"/>
      <c r="AT333" s="65"/>
      <c r="AU333" s="70"/>
      <c r="AV333" s="72"/>
      <c r="AW333" s="67"/>
      <c r="AX333" s="65"/>
      <c r="AY333" s="71" t="s">
        <v>386</v>
      </c>
      <c r="AZ333" s="65"/>
      <c r="BA333" s="65"/>
      <c r="BB333" s="65"/>
      <c r="BC333" s="65" t="s">
        <v>386</v>
      </c>
      <c r="BD333" s="65" t="s">
        <v>386</v>
      </c>
      <c r="BE333" s="65"/>
      <c r="BF333" s="68"/>
      <c r="BG333" s="69" t="s">
        <v>386</v>
      </c>
      <c r="BH333" s="69"/>
      <c r="BI333" s="69"/>
      <c r="BJ333" s="38"/>
      <c r="BK333" s="65"/>
      <c r="BL333" s="65"/>
      <c r="BM333" s="65"/>
      <c r="BN333" s="65"/>
      <c r="BO333" s="70"/>
      <c r="BP333" s="72" t="s">
        <v>386</v>
      </c>
      <c r="BQ333" s="67"/>
      <c r="BR333" s="65"/>
      <c r="BS333" s="65" t="s">
        <v>386</v>
      </c>
      <c r="BT333" s="65" t="s">
        <v>386</v>
      </c>
      <c r="BU333" s="65"/>
      <c r="BV333" s="65"/>
      <c r="BW333" s="65" t="s">
        <v>386</v>
      </c>
      <c r="BX333" s="65"/>
      <c r="BY333" s="65"/>
      <c r="BZ333" s="68"/>
      <c r="CA333" s="69" t="s">
        <v>386</v>
      </c>
      <c r="CB333" s="69"/>
      <c r="CC333" s="69"/>
      <c r="CD333" s="38"/>
      <c r="CE333" s="65"/>
      <c r="CF333" s="65"/>
      <c r="CG333" s="65"/>
      <c r="CH333" s="65"/>
      <c r="CI333" s="70"/>
      <c r="CJ333" s="72"/>
      <c r="CK333" s="67"/>
      <c r="CL333" s="65"/>
      <c r="CM333" s="65" t="s">
        <v>386</v>
      </c>
      <c r="CN333" s="65" t="s">
        <v>386</v>
      </c>
      <c r="CO333" s="65"/>
      <c r="CP333" s="65"/>
      <c r="CQ333" s="65" t="s">
        <v>386</v>
      </c>
      <c r="CR333" s="65"/>
      <c r="CS333" s="65"/>
      <c r="CT333" s="68"/>
      <c r="CU333" s="69" t="s">
        <v>386</v>
      </c>
      <c r="CV333" s="38"/>
      <c r="CW333" s="38"/>
      <c r="CX333" s="38"/>
      <c r="CY333" s="65"/>
      <c r="CZ333" s="65"/>
      <c r="DA333" s="65"/>
      <c r="DB333" s="70"/>
      <c r="DC333" s="72"/>
      <c r="DD333" s="67"/>
      <c r="DE333" s="65"/>
      <c r="DF333" s="71"/>
      <c r="DG333" s="65"/>
      <c r="DH333" s="65"/>
      <c r="DI333" s="65"/>
      <c r="DJ333" s="65" t="s">
        <v>386</v>
      </c>
      <c r="DK333" s="65" t="s">
        <v>386</v>
      </c>
      <c r="DL333" s="65"/>
      <c r="DM333" s="68"/>
      <c r="DN333" s="69"/>
      <c r="DO333" s="38"/>
      <c r="DP333" s="38"/>
      <c r="DQ333" s="38"/>
      <c r="DR333" s="38"/>
      <c r="DS333" s="37"/>
      <c r="DT333" s="80"/>
      <c r="DU333" s="80"/>
      <c r="DV333" s="80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 t="s">
        <v>386</v>
      </c>
      <c r="EJ333" s="38"/>
      <c r="EK333" s="38"/>
      <c r="EL333" s="38"/>
      <c r="EM333" s="65"/>
      <c r="EN333" s="65"/>
      <c r="EO333" s="65"/>
      <c r="EP333" s="70"/>
      <c r="EQ333" s="72" t="s">
        <v>386</v>
      </c>
      <c r="ER333" s="67" t="s">
        <v>386</v>
      </c>
      <c r="ES333" s="65" t="s">
        <v>386</v>
      </c>
      <c r="ET333" s="71"/>
      <c r="EU333" s="65"/>
      <c r="EV333" s="65"/>
      <c r="EW333" s="65" t="s">
        <v>386</v>
      </c>
      <c r="EX333" s="65" t="s">
        <v>386</v>
      </c>
      <c r="EY333" s="65" t="s">
        <v>386</v>
      </c>
      <c r="EZ333" s="65" t="s">
        <v>386</v>
      </c>
      <c r="FA333" s="68"/>
      <c r="FB333" s="69" t="s">
        <v>386</v>
      </c>
      <c r="FC333" s="69" t="s">
        <v>386</v>
      </c>
      <c r="FD333" s="38"/>
      <c r="FE333" s="38"/>
      <c r="FF333" s="38"/>
      <c r="FG333" s="65"/>
      <c r="FH333" s="65"/>
      <c r="FI333" s="65"/>
      <c r="FJ333" s="65"/>
      <c r="FK333" s="70"/>
      <c r="FL333" s="72"/>
      <c r="FM333" s="67"/>
      <c r="FN333" s="65"/>
      <c r="FO333" s="71"/>
      <c r="FP333" s="65"/>
      <c r="FQ333" s="65"/>
      <c r="FR333" s="65"/>
      <c r="FS333" s="65"/>
      <c r="FT333" s="65"/>
      <c r="FU333" s="65"/>
      <c r="FV333" s="68"/>
      <c r="FW333" s="69"/>
      <c r="FX333" s="69"/>
      <c r="FY333" s="69"/>
      <c r="FZ333" s="38"/>
      <c r="GA333" s="65"/>
      <c r="GB333" s="65"/>
      <c r="GC333" s="65"/>
      <c r="GD333" s="65"/>
      <c r="GE333" s="70"/>
      <c r="GF333" s="72" t="s">
        <v>386</v>
      </c>
      <c r="GG333" s="67"/>
      <c r="GH333" s="65"/>
      <c r="GI333" s="65" t="s">
        <v>386</v>
      </c>
      <c r="GJ333" s="65" t="s">
        <v>386</v>
      </c>
      <c r="GK333" s="65"/>
      <c r="GL333" s="65"/>
      <c r="GM333" s="65" t="s">
        <v>386</v>
      </c>
      <c r="GN333" s="65"/>
      <c r="GO333" s="65"/>
      <c r="GP333" s="68"/>
      <c r="GQ333" s="69" t="s">
        <v>386</v>
      </c>
      <c r="GR333" s="69"/>
      <c r="GS333" s="69"/>
      <c r="GT333" s="38"/>
      <c r="GU333" s="65"/>
      <c r="GV333" s="65"/>
      <c r="GW333" s="65"/>
      <c r="GX333" s="65"/>
      <c r="GY333" s="70"/>
      <c r="GZ333" s="72"/>
      <c r="HA333" s="67"/>
      <c r="HB333" s="65"/>
      <c r="HC333" s="71"/>
      <c r="HD333" s="65"/>
      <c r="HE333" s="65"/>
      <c r="HF333" s="65"/>
      <c r="HG333" s="65"/>
      <c r="HH333" s="65"/>
      <c r="HI333" s="65"/>
      <c r="HJ333" s="68"/>
      <c r="HK333" s="69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5"/>
      <c r="IJ333" s="65"/>
      <c r="IK333" s="65"/>
      <c r="IL333" s="65"/>
      <c r="IM333" s="70"/>
      <c r="IN333" s="72"/>
      <c r="IO333" s="67"/>
      <c r="IP333" s="65"/>
      <c r="IQ333" s="71"/>
      <c r="IR333" s="65"/>
      <c r="IS333" s="65"/>
      <c r="IT333" s="65"/>
      <c r="IU333" s="65" t="s">
        <v>386</v>
      </c>
      <c r="IV333" s="65"/>
      <c r="IW333" s="65"/>
      <c r="IX333" s="68"/>
      <c r="IY333" s="69"/>
      <c r="IZ333" s="38"/>
      <c r="JA333" s="38"/>
      <c r="JB333" s="38"/>
      <c r="JC333" s="65"/>
      <c r="JD333" s="65" t="s">
        <v>386</v>
      </c>
      <c r="JE333" s="65"/>
      <c r="JF333" s="65"/>
      <c r="JG333" s="70"/>
      <c r="JH333" s="72"/>
      <c r="JI333" s="67"/>
      <c r="JJ333" s="65"/>
      <c r="JK333" s="71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 t="shared" si="1048"/>
        <v/>
      </c>
      <c r="AGG333" s="43" t="str">
        <f t="shared" si="1049"/>
        <v/>
      </c>
      <c r="AGH333" s="35">
        <f t="shared" si="1037"/>
        <v>1</v>
      </c>
      <c r="AGL333" s="36" t="str">
        <f t="shared" si="1050"/>
        <v/>
      </c>
      <c r="AGM333" s="36" t="str">
        <f t="shared" si="1038"/>
        <v/>
      </c>
      <c r="AGN333" s="39">
        <f t="shared" si="1051"/>
        <v>23</v>
      </c>
      <c r="AGO333" s="36" t="str">
        <f t="shared" si="1052"/>
        <v/>
      </c>
      <c r="AGP333" s="36" t="str">
        <f t="shared" si="1039"/>
        <v/>
      </c>
      <c r="AGQ333" s="39">
        <f t="shared" si="1053"/>
        <v>14</v>
      </c>
      <c r="AGR333" s="36" t="str">
        <f t="shared" si="1054"/>
        <v/>
      </c>
      <c r="AGS333" s="36" t="str">
        <f t="shared" si="1040"/>
        <v/>
      </c>
      <c r="AGT333" s="39">
        <f t="shared" si="1055"/>
        <v>7</v>
      </c>
      <c r="AGU333" s="36" t="str">
        <f t="shared" si="1056"/>
        <v/>
      </c>
      <c r="AGV333" s="36" t="str">
        <f t="shared" si="1041"/>
        <v/>
      </c>
      <c r="AGW333" s="39" t="str">
        <f t="shared" si="1057"/>
        <v/>
      </c>
      <c r="AGX333" s="36" t="str">
        <f t="shared" si="1058"/>
        <v/>
      </c>
      <c r="AGY333" s="36" t="str">
        <f t="shared" si="1042"/>
        <v/>
      </c>
      <c r="AGZ333" s="39" t="str">
        <f t="shared" si="1059"/>
        <v/>
      </c>
      <c r="AHA333" s="36" t="str">
        <f t="shared" si="1060"/>
        <v/>
      </c>
      <c r="AHB333" s="36" t="str">
        <f t="shared" si="1043"/>
        <v/>
      </c>
      <c r="AHC333" s="39" t="str">
        <f t="shared" si="1061"/>
        <v/>
      </c>
      <c r="AHD333" s="36" t="str">
        <f t="shared" si="1062"/>
        <v/>
      </c>
      <c r="AHE333" s="36" t="str">
        <f t="shared" si="1044"/>
        <v/>
      </c>
      <c r="AHF333" s="39" t="str">
        <f t="shared" si="1063"/>
        <v/>
      </c>
      <c r="AHG333" s="36" t="str">
        <f t="shared" si="1064"/>
        <v/>
      </c>
      <c r="AHH333" s="36" t="str">
        <f t="shared" si="1045"/>
        <v/>
      </c>
      <c r="AHI333" s="39" t="str">
        <f t="shared" si="1065"/>
        <v/>
      </c>
      <c r="AHJ333" s="36" t="str">
        <f t="shared" si="1066"/>
        <v/>
      </c>
      <c r="AHK333" s="36" t="str">
        <f t="shared" si="1046"/>
        <v/>
      </c>
      <c r="AHL333" s="39" t="str">
        <f t="shared" si="1067"/>
        <v/>
      </c>
      <c r="AHM333" s="36" t="str">
        <f t="shared" si="1068"/>
        <v/>
      </c>
      <c r="AHN333" s="36" t="str">
        <f t="shared" si="1047"/>
        <v/>
      </c>
      <c r="AHO333" s="39" t="str">
        <f t="shared" si="1069"/>
        <v/>
      </c>
    </row>
    <row r="334" spans="1:918" s="5" customFormat="1" ht="16.5" outlineLevel="1" x14ac:dyDescent="0.25">
      <c r="A334" s="35">
        <f t="shared" si="1070"/>
        <v>4</v>
      </c>
      <c r="B334" s="48" t="s">
        <v>197</v>
      </c>
      <c r="C334" s="37"/>
      <c r="D334" s="35"/>
      <c r="E334" s="35"/>
      <c r="F334" s="35"/>
      <c r="G334" s="57"/>
      <c r="H334" s="57" t="s">
        <v>397</v>
      </c>
      <c r="I334" s="57" t="s">
        <v>397</v>
      </c>
      <c r="J334" s="57"/>
      <c r="K334" s="57" t="s">
        <v>397</v>
      </c>
      <c r="L334" s="57" t="s">
        <v>397</v>
      </c>
      <c r="M334" s="57" t="s">
        <v>397</v>
      </c>
      <c r="N334" s="57"/>
      <c r="O334" s="57" t="s">
        <v>397</v>
      </c>
      <c r="P334" s="57" t="s">
        <v>397</v>
      </c>
      <c r="Q334" s="57" t="s">
        <v>397</v>
      </c>
      <c r="R334" s="57"/>
      <c r="S334" s="57" t="s">
        <v>397</v>
      </c>
      <c r="T334" s="38"/>
      <c r="U334" s="38"/>
      <c r="V334" s="38"/>
      <c r="W334" s="65" t="s">
        <v>387</v>
      </c>
      <c r="X334" s="65"/>
      <c r="Y334" s="65"/>
      <c r="Z334" s="70"/>
      <c r="AA334" s="66"/>
      <c r="AB334" s="65"/>
      <c r="AC334" s="65"/>
      <c r="AD334" s="65" t="s">
        <v>387</v>
      </c>
      <c r="AE334" s="65" t="s">
        <v>387</v>
      </c>
      <c r="AF334" s="67" t="s">
        <v>387</v>
      </c>
      <c r="AG334" s="65" t="s">
        <v>387</v>
      </c>
      <c r="AH334" s="65" t="s">
        <v>387</v>
      </c>
      <c r="AI334" s="65" t="s">
        <v>387</v>
      </c>
      <c r="AJ334" s="65" t="s">
        <v>387</v>
      </c>
      <c r="AK334" s="68"/>
      <c r="AL334" s="73" t="s">
        <v>387</v>
      </c>
      <c r="AM334" s="38"/>
      <c r="AN334" s="38"/>
      <c r="AO334" s="38"/>
      <c r="AP334" s="38"/>
      <c r="AQ334" s="65"/>
      <c r="AR334" s="65" t="s">
        <v>387</v>
      </c>
      <c r="AS334" s="65"/>
      <c r="AT334" s="65"/>
      <c r="AU334" s="70"/>
      <c r="AV334" s="66"/>
      <c r="AW334" s="65"/>
      <c r="AX334" s="65"/>
      <c r="AY334" s="65" t="s">
        <v>387</v>
      </c>
      <c r="AZ334" s="65" t="s">
        <v>387</v>
      </c>
      <c r="BA334" s="67" t="s">
        <v>387</v>
      </c>
      <c r="BB334" s="65" t="s">
        <v>387</v>
      </c>
      <c r="BC334" s="65" t="s">
        <v>387</v>
      </c>
      <c r="BD334" s="65" t="s">
        <v>387</v>
      </c>
      <c r="BE334" s="65" t="s">
        <v>387</v>
      </c>
      <c r="BF334" s="68"/>
      <c r="BG334" s="73" t="s">
        <v>387</v>
      </c>
      <c r="BH334" s="73"/>
      <c r="BI334" s="73"/>
      <c r="BJ334" s="38"/>
      <c r="BK334" s="65"/>
      <c r="BL334" s="65"/>
      <c r="BM334" s="65"/>
      <c r="BN334" s="65"/>
      <c r="BO334" s="70"/>
      <c r="BP334" s="72" t="s">
        <v>387</v>
      </c>
      <c r="BQ334" s="65"/>
      <c r="BR334" s="65"/>
      <c r="BS334" s="65" t="s">
        <v>387</v>
      </c>
      <c r="BT334" s="65" t="s">
        <v>387</v>
      </c>
      <c r="BU334" s="67" t="s">
        <v>387</v>
      </c>
      <c r="BV334" s="65"/>
      <c r="BW334" s="65" t="s">
        <v>387</v>
      </c>
      <c r="BX334" s="65"/>
      <c r="BY334" s="65"/>
      <c r="BZ334" s="68"/>
      <c r="CA334" s="73" t="s">
        <v>387</v>
      </c>
      <c r="CB334" s="73"/>
      <c r="CC334" s="73"/>
      <c r="CD334" s="38"/>
      <c r="CE334" s="65"/>
      <c r="CF334" s="65"/>
      <c r="CG334" s="65"/>
      <c r="CH334" s="65"/>
      <c r="CI334" s="70" t="s">
        <v>387</v>
      </c>
      <c r="CJ334" s="72" t="s">
        <v>387</v>
      </c>
      <c r="CK334" s="65"/>
      <c r="CL334" s="65"/>
      <c r="CM334" s="65" t="s">
        <v>387</v>
      </c>
      <c r="CN334" s="65" t="s">
        <v>387</v>
      </c>
      <c r="CO334" s="67" t="s">
        <v>387</v>
      </c>
      <c r="CP334" s="65"/>
      <c r="CQ334" s="65" t="s">
        <v>387</v>
      </c>
      <c r="CR334" s="65"/>
      <c r="CS334" s="65"/>
      <c r="CT334" s="68"/>
      <c r="CU334" s="73" t="s">
        <v>387</v>
      </c>
      <c r="CV334" s="38"/>
      <c r="CW334" s="38"/>
      <c r="CX334" s="38"/>
      <c r="CY334" s="65" t="s">
        <v>387</v>
      </c>
      <c r="CZ334" s="65" t="s">
        <v>387</v>
      </c>
      <c r="DA334" s="65"/>
      <c r="DB334" s="70"/>
      <c r="DC334" s="79" t="s">
        <v>387</v>
      </c>
      <c r="DD334" s="65" t="s">
        <v>387</v>
      </c>
      <c r="DE334" s="65"/>
      <c r="DF334" s="65" t="s">
        <v>387</v>
      </c>
      <c r="DG334" s="65" t="s">
        <v>387</v>
      </c>
      <c r="DH334" s="67" t="s">
        <v>387</v>
      </c>
      <c r="DI334" s="65" t="s">
        <v>387</v>
      </c>
      <c r="DJ334" s="65"/>
      <c r="DK334" s="65"/>
      <c r="DL334" s="65"/>
      <c r="DM334" s="68"/>
      <c r="DN334" s="73"/>
      <c r="DO334" s="38"/>
      <c r="DP334" s="38"/>
      <c r="DQ334" s="38"/>
      <c r="DR334" s="38"/>
      <c r="DS334" s="37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65"/>
      <c r="EN334" s="65"/>
      <c r="EO334" s="65"/>
      <c r="EP334" s="70"/>
      <c r="EQ334" s="79"/>
      <c r="ER334" s="65"/>
      <c r="ES334" s="65"/>
      <c r="ET334" s="65"/>
      <c r="EU334" s="65"/>
      <c r="EV334" s="67"/>
      <c r="EW334" s="65" t="s">
        <v>397</v>
      </c>
      <c r="EX334" s="65"/>
      <c r="EY334" s="65"/>
      <c r="EZ334" s="65"/>
      <c r="FA334" s="68"/>
      <c r="FB334" s="73"/>
      <c r="FC334" s="73"/>
      <c r="FD334" s="38"/>
      <c r="FE334" s="38"/>
      <c r="FF334" s="38"/>
      <c r="FG334" s="65"/>
      <c r="FH334" s="65"/>
      <c r="FI334" s="65"/>
      <c r="FJ334" s="65"/>
      <c r="FK334" s="70"/>
      <c r="FL334" s="79"/>
      <c r="FM334" s="65"/>
      <c r="FN334" s="65"/>
      <c r="FO334" s="65"/>
      <c r="FP334" s="65"/>
      <c r="FQ334" s="67"/>
      <c r="FR334" s="65"/>
      <c r="FS334" s="65"/>
      <c r="FT334" s="65"/>
      <c r="FU334" s="65"/>
      <c r="FV334" s="68"/>
      <c r="FW334" s="73"/>
      <c r="FX334" s="73"/>
      <c r="FY334" s="73"/>
      <c r="FZ334" s="38"/>
      <c r="GA334" s="37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65"/>
      <c r="GV334" s="65"/>
      <c r="GW334" s="65"/>
      <c r="GX334" s="65"/>
      <c r="GY334" s="70"/>
      <c r="GZ334" s="79"/>
      <c r="HA334" s="65"/>
      <c r="HB334" s="65"/>
      <c r="HC334" s="65"/>
      <c r="HD334" s="65" t="s">
        <v>387</v>
      </c>
      <c r="HE334" s="67" t="s">
        <v>387</v>
      </c>
      <c r="HF334" s="65" t="s">
        <v>387</v>
      </c>
      <c r="HG334" s="65" t="s">
        <v>387</v>
      </c>
      <c r="HH334" s="65" t="s">
        <v>387</v>
      </c>
      <c r="HI334" s="65" t="s">
        <v>387</v>
      </c>
      <c r="HJ334" s="38"/>
      <c r="HK334" s="38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5"/>
      <c r="IJ334" s="65"/>
      <c r="IK334" s="65"/>
      <c r="IL334" s="65"/>
      <c r="IM334" s="70"/>
      <c r="IN334" s="79"/>
      <c r="IO334" s="65"/>
      <c r="IP334" s="65"/>
      <c r="IQ334" s="65"/>
      <c r="IR334" s="65"/>
      <c r="IS334" s="67"/>
      <c r="IT334" s="65"/>
      <c r="IU334" s="65"/>
      <c r="IV334" s="65"/>
      <c r="IW334" s="65"/>
      <c r="IX334" s="68"/>
      <c r="IY334" s="73"/>
      <c r="IZ334" s="38"/>
      <c r="JA334" s="38"/>
      <c r="JB334" s="38"/>
      <c r="JC334" s="65"/>
      <c r="JD334" s="65"/>
      <c r="JE334" s="65" t="s">
        <v>386</v>
      </c>
      <c r="JF334" s="65"/>
      <c r="JG334" s="70"/>
      <c r="JH334" s="79"/>
      <c r="JI334" s="65"/>
      <c r="JJ334" s="65"/>
      <c r="JK334" s="65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 t="shared" si="1048"/>
        <v/>
      </c>
      <c r="AGG334" s="43" t="str">
        <f t="shared" si="1049"/>
        <v/>
      </c>
      <c r="AGH334" s="35">
        <f t="shared" si="1037"/>
        <v>1</v>
      </c>
      <c r="AGL334" s="36">
        <f t="shared" si="1050"/>
        <v>9</v>
      </c>
      <c r="AGM334" s="36">
        <f t="shared" si="1038"/>
        <v>29</v>
      </c>
      <c r="AGN334" s="39" t="str">
        <f t="shared" si="1051"/>
        <v/>
      </c>
      <c r="AGO334" s="36">
        <f t="shared" si="1052"/>
        <v>1</v>
      </c>
      <c r="AGP334" s="36">
        <f t="shared" si="1039"/>
        <v>10</v>
      </c>
      <c r="AGQ334" s="39" t="str">
        <f t="shared" si="1053"/>
        <v/>
      </c>
      <c r="AGR334" s="36" t="str">
        <f t="shared" si="1054"/>
        <v/>
      </c>
      <c r="AGS334" s="36">
        <f t="shared" si="1040"/>
        <v>6</v>
      </c>
      <c r="AGT334" s="39">
        <f t="shared" si="1055"/>
        <v>1</v>
      </c>
      <c r="AGU334" s="36" t="str">
        <f t="shared" si="1056"/>
        <v/>
      </c>
      <c r="AGV334" s="36" t="str">
        <f t="shared" si="1041"/>
        <v/>
      </c>
      <c r="AGW334" s="39" t="str">
        <f t="shared" si="1057"/>
        <v/>
      </c>
      <c r="AGX334" s="36" t="str">
        <f t="shared" si="1058"/>
        <v/>
      </c>
      <c r="AGY334" s="36" t="str">
        <f t="shared" si="1042"/>
        <v/>
      </c>
      <c r="AGZ334" s="39" t="str">
        <f t="shared" si="1059"/>
        <v/>
      </c>
      <c r="AHA334" s="36" t="str">
        <f t="shared" si="1060"/>
        <v/>
      </c>
      <c r="AHB334" s="36" t="str">
        <f t="shared" si="1043"/>
        <v/>
      </c>
      <c r="AHC334" s="39" t="str">
        <f t="shared" si="1061"/>
        <v/>
      </c>
      <c r="AHD334" s="36" t="str">
        <f t="shared" si="1062"/>
        <v/>
      </c>
      <c r="AHE334" s="36" t="str">
        <f t="shared" si="1044"/>
        <v/>
      </c>
      <c r="AHF334" s="39" t="str">
        <f t="shared" si="1063"/>
        <v/>
      </c>
      <c r="AHG334" s="36" t="str">
        <f t="shared" si="1064"/>
        <v/>
      </c>
      <c r="AHH334" s="36" t="str">
        <f t="shared" si="1045"/>
        <v/>
      </c>
      <c r="AHI334" s="39" t="str">
        <f t="shared" si="1065"/>
        <v/>
      </c>
      <c r="AHJ334" s="36" t="str">
        <f t="shared" si="1066"/>
        <v/>
      </c>
      <c r="AHK334" s="36" t="str">
        <f t="shared" si="1046"/>
        <v/>
      </c>
      <c r="AHL334" s="39" t="str">
        <f t="shared" si="1067"/>
        <v/>
      </c>
      <c r="AHM334" s="36" t="str">
        <f t="shared" si="1068"/>
        <v/>
      </c>
      <c r="AHN334" s="36" t="str">
        <f t="shared" si="1047"/>
        <v/>
      </c>
      <c r="AHO334" s="39" t="str">
        <f t="shared" si="1069"/>
        <v/>
      </c>
    </row>
    <row r="335" spans="1:918" s="5" customFormat="1" outlineLevel="1" x14ac:dyDescent="0.25">
      <c r="A335" s="35">
        <f t="shared" si="1070"/>
        <v>5</v>
      </c>
      <c r="B335" s="48" t="s">
        <v>198</v>
      </c>
      <c r="C335" s="37"/>
      <c r="D335" s="35"/>
      <c r="E335" s="35"/>
      <c r="F335" s="35"/>
      <c r="G335" s="57"/>
      <c r="H335" s="57"/>
      <c r="I335" s="57"/>
      <c r="J335" s="57"/>
      <c r="K335" s="57"/>
      <c r="L335" s="57"/>
      <c r="M335" s="57"/>
      <c r="N335" s="57"/>
      <c r="O335" s="57" t="s">
        <v>387</v>
      </c>
      <c r="P335" s="57" t="s">
        <v>387</v>
      </c>
      <c r="Q335" s="57"/>
      <c r="R335" s="57"/>
      <c r="S335" s="57"/>
      <c r="T335" s="38"/>
      <c r="U335" s="38"/>
      <c r="V335" s="38"/>
      <c r="W335" s="65" t="s">
        <v>387</v>
      </c>
      <c r="X335" s="65"/>
      <c r="Y335" s="65"/>
      <c r="Z335" s="70"/>
      <c r="AA335" s="72"/>
      <c r="AB335" s="65"/>
      <c r="AC335" s="65"/>
      <c r="AD335" s="65" t="s">
        <v>387</v>
      </c>
      <c r="AE335" s="65" t="s">
        <v>387</v>
      </c>
      <c r="AF335" s="65" t="s">
        <v>387</v>
      </c>
      <c r="AG335" s="65" t="s">
        <v>387</v>
      </c>
      <c r="AH335" s="65" t="s">
        <v>387</v>
      </c>
      <c r="AI335" s="65" t="s">
        <v>387</v>
      </c>
      <c r="AJ335" s="65" t="s">
        <v>387</v>
      </c>
      <c r="AK335" s="65"/>
      <c r="AL335" s="69" t="s">
        <v>387</v>
      </c>
      <c r="AM335" s="38"/>
      <c r="AN335" s="38"/>
      <c r="AO335" s="38"/>
      <c r="AP335" s="38"/>
      <c r="AQ335" s="65"/>
      <c r="AR335" s="65" t="s">
        <v>387</v>
      </c>
      <c r="AS335" s="65"/>
      <c r="AT335" s="65"/>
      <c r="AU335" s="70"/>
      <c r="AV335" s="72"/>
      <c r="AW335" s="65"/>
      <c r="AX335" s="65"/>
      <c r="AY335" s="65" t="s">
        <v>387</v>
      </c>
      <c r="AZ335" s="65" t="s">
        <v>387</v>
      </c>
      <c r="BA335" s="65" t="s">
        <v>387</v>
      </c>
      <c r="BB335" s="65" t="s">
        <v>387</v>
      </c>
      <c r="BC335" s="65" t="s">
        <v>387</v>
      </c>
      <c r="BD335" s="65" t="s">
        <v>387</v>
      </c>
      <c r="BE335" s="65" t="s">
        <v>387</v>
      </c>
      <c r="BF335" s="65"/>
      <c r="BG335" s="69" t="s">
        <v>387</v>
      </c>
      <c r="BH335" s="69"/>
      <c r="BI335" s="69"/>
      <c r="BJ335" s="38"/>
      <c r="BK335" s="65"/>
      <c r="BL335" s="65"/>
      <c r="BM335" s="65"/>
      <c r="BN335" s="65"/>
      <c r="BO335" s="70"/>
      <c r="BP335" s="72" t="s">
        <v>387</v>
      </c>
      <c r="BQ335" s="65"/>
      <c r="BR335" s="65"/>
      <c r="BS335" s="65" t="s">
        <v>387</v>
      </c>
      <c r="BT335" s="65" t="s">
        <v>387</v>
      </c>
      <c r="BU335" s="65" t="s">
        <v>387</v>
      </c>
      <c r="BV335" s="65"/>
      <c r="BW335" s="65" t="s">
        <v>387</v>
      </c>
      <c r="BX335" s="65"/>
      <c r="BY335" s="65"/>
      <c r="BZ335" s="65"/>
      <c r="CA335" s="69" t="s">
        <v>387</v>
      </c>
      <c r="CB335" s="69"/>
      <c r="CC335" s="69"/>
      <c r="CD335" s="38"/>
      <c r="CE335" s="65"/>
      <c r="CF335" s="65"/>
      <c r="CG335" s="65"/>
      <c r="CH335" s="65"/>
      <c r="CI335" s="70" t="s">
        <v>387</v>
      </c>
      <c r="CJ335" s="72" t="s">
        <v>387</v>
      </c>
      <c r="CK335" s="65"/>
      <c r="CL335" s="65"/>
      <c r="CM335" s="65" t="s">
        <v>387</v>
      </c>
      <c r="CN335" s="65" t="s">
        <v>387</v>
      </c>
      <c r="CO335" s="65" t="s">
        <v>387</v>
      </c>
      <c r="CP335" s="65"/>
      <c r="CQ335" s="65" t="s">
        <v>387</v>
      </c>
      <c r="CR335" s="65"/>
      <c r="CS335" s="65"/>
      <c r="CT335" s="65"/>
      <c r="CU335" s="69" t="s">
        <v>387</v>
      </c>
      <c r="CV335" s="38"/>
      <c r="CW335" s="38"/>
      <c r="CX335" s="38"/>
      <c r="CY335" s="65" t="s">
        <v>387</v>
      </c>
      <c r="CZ335" s="65" t="s">
        <v>387</v>
      </c>
      <c r="DA335" s="65"/>
      <c r="DB335" s="70"/>
      <c r="DC335" s="72" t="s">
        <v>387</v>
      </c>
      <c r="DD335" s="65" t="s">
        <v>387</v>
      </c>
      <c r="DE335" s="65"/>
      <c r="DF335" s="65" t="s">
        <v>387</v>
      </c>
      <c r="DG335" s="65" t="s">
        <v>387</v>
      </c>
      <c r="DH335" s="65" t="s">
        <v>387</v>
      </c>
      <c r="DI335" s="65" t="s">
        <v>387</v>
      </c>
      <c r="DJ335" s="65" t="s">
        <v>387</v>
      </c>
      <c r="DK335" s="65" t="s">
        <v>387</v>
      </c>
      <c r="DL335" s="65" t="s">
        <v>387</v>
      </c>
      <c r="DM335" s="65"/>
      <c r="DN335" s="69" t="s">
        <v>387</v>
      </c>
      <c r="DO335" s="38"/>
      <c r="DP335" s="38"/>
      <c r="DQ335" s="38"/>
      <c r="DR335" s="38"/>
      <c r="DS335" s="37"/>
      <c r="DT335" s="65" t="s">
        <v>397</v>
      </c>
      <c r="DU335" s="65" t="s">
        <v>397</v>
      </c>
      <c r="DV335" s="65"/>
      <c r="DW335" s="70" t="s">
        <v>397</v>
      </c>
      <c r="DX335" s="72" t="s">
        <v>397</v>
      </c>
      <c r="DY335" s="65" t="s">
        <v>397</v>
      </c>
      <c r="DZ335" s="65" t="s">
        <v>397</v>
      </c>
      <c r="EA335" s="65"/>
      <c r="EB335" s="65" t="s">
        <v>397</v>
      </c>
      <c r="EC335" s="65" t="s">
        <v>397</v>
      </c>
      <c r="ED335" s="65" t="s">
        <v>397</v>
      </c>
      <c r="EE335" s="65" t="s">
        <v>397</v>
      </c>
      <c r="EF335" s="65" t="s">
        <v>397</v>
      </c>
      <c r="EG335" s="65" t="s">
        <v>397</v>
      </c>
      <c r="EH335" s="65"/>
      <c r="EI335" s="69" t="s">
        <v>397</v>
      </c>
      <c r="EJ335" s="69" t="s">
        <v>397</v>
      </c>
      <c r="EK335" s="38"/>
      <c r="EL335" s="38"/>
      <c r="EM335" s="65" t="s">
        <v>397</v>
      </c>
      <c r="EN335" s="65" t="s">
        <v>397</v>
      </c>
      <c r="EO335" s="65"/>
      <c r="EP335" s="70"/>
      <c r="EQ335" s="72" t="s">
        <v>397</v>
      </c>
      <c r="ER335" s="65" t="s">
        <v>397</v>
      </c>
      <c r="ES335" s="65" t="s">
        <v>397</v>
      </c>
      <c r="ET335" s="65" t="s">
        <v>397</v>
      </c>
      <c r="EU335" s="65" t="s">
        <v>397</v>
      </c>
      <c r="EV335" s="65" t="s">
        <v>397</v>
      </c>
      <c r="EW335" s="65" t="s">
        <v>397</v>
      </c>
      <c r="EX335" s="65" t="s">
        <v>397</v>
      </c>
      <c r="EY335" s="65" t="s">
        <v>397</v>
      </c>
      <c r="EZ335" s="65" t="s">
        <v>397</v>
      </c>
      <c r="FA335" s="65"/>
      <c r="FB335" s="69" t="s">
        <v>397</v>
      </c>
      <c r="FC335" s="69" t="s">
        <v>397</v>
      </c>
      <c r="FD335" s="38"/>
      <c r="FE335" s="38"/>
      <c r="FF335" s="38"/>
      <c r="FG335" s="65"/>
      <c r="FH335" s="65"/>
      <c r="FI335" s="65"/>
      <c r="FJ335" s="65"/>
      <c r="FK335" s="70"/>
      <c r="FL335" s="72"/>
      <c r="FM335" s="65"/>
      <c r="FN335" s="65"/>
      <c r="FO335" s="65"/>
      <c r="FP335" s="65" t="s">
        <v>387</v>
      </c>
      <c r="FQ335" s="65" t="s">
        <v>387</v>
      </c>
      <c r="FR335" s="65" t="s">
        <v>387</v>
      </c>
      <c r="FS335" s="65" t="s">
        <v>387</v>
      </c>
      <c r="FT335" s="65" t="s">
        <v>387</v>
      </c>
      <c r="FU335" s="65" t="s">
        <v>387</v>
      </c>
      <c r="FV335" s="65"/>
      <c r="FW335" s="69" t="s">
        <v>387</v>
      </c>
      <c r="FX335" s="69"/>
      <c r="FY335" s="69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65"/>
      <c r="GV335" s="65" t="s">
        <v>387</v>
      </c>
      <c r="GW335" s="65" t="s">
        <v>387</v>
      </c>
      <c r="GX335" s="65"/>
      <c r="GY335" s="70" t="s">
        <v>410</v>
      </c>
      <c r="GZ335" s="72" t="s">
        <v>387</v>
      </c>
      <c r="HA335" s="65" t="s">
        <v>387</v>
      </c>
      <c r="HB335" s="65"/>
      <c r="HC335" s="65"/>
      <c r="HD335" s="65" t="s">
        <v>387</v>
      </c>
      <c r="HE335" s="65" t="s">
        <v>387</v>
      </c>
      <c r="HF335" s="65" t="s">
        <v>387</v>
      </c>
      <c r="HG335" s="65" t="s">
        <v>387</v>
      </c>
      <c r="HH335" s="65" t="s">
        <v>387</v>
      </c>
      <c r="HI335" s="65" t="s">
        <v>387</v>
      </c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5"/>
      <c r="IJ335" s="65" t="s">
        <v>386</v>
      </c>
      <c r="IK335" s="65" t="s">
        <v>386</v>
      </c>
      <c r="IL335" s="65"/>
      <c r="IM335" s="70"/>
      <c r="IN335" s="72" t="s">
        <v>386</v>
      </c>
      <c r="IO335" s="65" t="s">
        <v>386</v>
      </c>
      <c r="IP335" s="65"/>
      <c r="IQ335" s="65"/>
      <c r="IR335" s="65"/>
      <c r="IS335" s="65"/>
      <c r="IT335" s="65"/>
      <c r="IU335" s="65"/>
      <c r="IV335" s="65"/>
      <c r="IW335" s="65"/>
      <c r="IX335" s="65"/>
      <c r="IY335" s="69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 t="s">
        <v>289</v>
      </c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 t="shared" si="1048"/>
        <v/>
      </c>
      <c r="AGG335" s="43" t="str">
        <f t="shared" si="1049"/>
        <v/>
      </c>
      <c r="AGH335" s="35" t="str">
        <f t="shared" si="1037"/>
        <v/>
      </c>
      <c r="AGL335" s="36" t="str">
        <f t="shared" si="1050"/>
        <v/>
      </c>
      <c r="AGM335" s="36">
        <f t="shared" si="1038"/>
        <v>31</v>
      </c>
      <c r="AGN335" s="39" t="str">
        <f t="shared" si="1051"/>
        <v/>
      </c>
      <c r="AGO335" s="36">
        <f t="shared" si="1052"/>
        <v>28</v>
      </c>
      <c r="AGP335" s="36">
        <f t="shared" si="1039"/>
        <v>21</v>
      </c>
      <c r="AGQ335" s="39" t="str">
        <f t="shared" si="1053"/>
        <v/>
      </c>
      <c r="AGR335" s="36" t="str">
        <f t="shared" si="1054"/>
        <v/>
      </c>
      <c r="AGS335" s="36">
        <f t="shared" si="1040"/>
        <v>11</v>
      </c>
      <c r="AGT335" s="39">
        <f t="shared" si="1055"/>
        <v>4</v>
      </c>
      <c r="AGU335" s="36" t="str">
        <f t="shared" si="1056"/>
        <v/>
      </c>
      <c r="AGV335" s="36" t="str">
        <f t="shared" si="1041"/>
        <v/>
      </c>
      <c r="AGW335" s="39" t="str">
        <f t="shared" si="1057"/>
        <v/>
      </c>
      <c r="AGX335" s="36" t="str">
        <f t="shared" si="1058"/>
        <v/>
      </c>
      <c r="AGY335" s="36" t="str">
        <f t="shared" si="1042"/>
        <v/>
      </c>
      <c r="AGZ335" s="39" t="str">
        <f t="shared" si="1059"/>
        <v/>
      </c>
      <c r="AHA335" s="36" t="str">
        <f t="shared" si="1060"/>
        <v/>
      </c>
      <c r="AHB335" s="36" t="str">
        <f t="shared" si="1043"/>
        <v/>
      </c>
      <c r="AHC335" s="39" t="str">
        <f t="shared" si="1061"/>
        <v/>
      </c>
      <c r="AHD335" s="36" t="str">
        <f t="shared" si="1062"/>
        <v/>
      </c>
      <c r="AHE335" s="36" t="str">
        <f t="shared" si="1044"/>
        <v/>
      </c>
      <c r="AHF335" s="39" t="str">
        <f t="shared" si="1063"/>
        <v/>
      </c>
      <c r="AHG335" s="36" t="str">
        <f t="shared" si="1064"/>
        <v/>
      </c>
      <c r="AHH335" s="36" t="str">
        <f t="shared" si="1045"/>
        <v/>
      </c>
      <c r="AHI335" s="39" t="str">
        <f t="shared" si="1065"/>
        <v/>
      </c>
      <c r="AHJ335" s="36" t="str">
        <f t="shared" si="1066"/>
        <v/>
      </c>
      <c r="AHK335" s="36" t="str">
        <f t="shared" si="1046"/>
        <v/>
      </c>
      <c r="AHL335" s="39" t="str">
        <f t="shared" si="1067"/>
        <v/>
      </c>
      <c r="AHM335" s="36" t="str">
        <f t="shared" si="1068"/>
        <v/>
      </c>
      <c r="AHN335" s="36" t="str">
        <f t="shared" si="1047"/>
        <v/>
      </c>
      <c r="AHO335" s="39" t="str">
        <f t="shared" si="1069"/>
        <v/>
      </c>
    </row>
    <row r="336" spans="1:918" s="5" customFormat="1" outlineLevel="1" x14ac:dyDescent="0.25">
      <c r="A336" s="35">
        <f t="shared" si="1070"/>
        <v>6</v>
      </c>
      <c r="B336" s="36"/>
      <c r="C336" s="37"/>
      <c r="D336" s="35"/>
      <c r="E336" s="35"/>
      <c r="F336" s="35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7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7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8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 t="s">
        <v>289</v>
      </c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 t="shared" si="1048"/>
        <v/>
      </c>
      <c r="AGG336" s="43" t="str">
        <f t="shared" si="1049"/>
        <v/>
      </c>
      <c r="AGH336" s="35" t="str">
        <f t="shared" si="1037"/>
        <v/>
      </c>
      <c r="AGL336" s="36" t="str">
        <f t="shared" si="1050"/>
        <v/>
      </c>
      <c r="AGM336" s="36" t="str">
        <f t="shared" si="1038"/>
        <v/>
      </c>
      <c r="AGN336" s="39" t="str">
        <f t="shared" si="1051"/>
        <v/>
      </c>
      <c r="AGO336" s="36" t="str">
        <f t="shared" si="1052"/>
        <v/>
      </c>
      <c r="AGP336" s="36" t="str">
        <f t="shared" si="1039"/>
        <v/>
      </c>
      <c r="AGQ336" s="39" t="str">
        <f t="shared" si="1053"/>
        <v/>
      </c>
      <c r="AGR336" s="36" t="str">
        <f t="shared" si="1054"/>
        <v/>
      </c>
      <c r="AGS336" s="36" t="str">
        <f t="shared" si="1040"/>
        <v/>
      </c>
      <c r="AGT336" s="39" t="str">
        <f t="shared" si="1055"/>
        <v/>
      </c>
      <c r="AGU336" s="36" t="str">
        <f t="shared" si="1056"/>
        <v/>
      </c>
      <c r="AGV336" s="36" t="str">
        <f t="shared" si="1041"/>
        <v/>
      </c>
      <c r="AGW336" s="39" t="str">
        <f t="shared" si="1057"/>
        <v/>
      </c>
      <c r="AGX336" s="36" t="str">
        <f t="shared" si="1058"/>
        <v/>
      </c>
      <c r="AGY336" s="36" t="str">
        <f t="shared" si="1042"/>
        <v/>
      </c>
      <c r="AGZ336" s="39" t="str">
        <f t="shared" si="1059"/>
        <v/>
      </c>
      <c r="AHA336" s="36" t="str">
        <f t="shared" si="1060"/>
        <v/>
      </c>
      <c r="AHB336" s="36" t="str">
        <f t="shared" si="1043"/>
        <v/>
      </c>
      <c r="AHC336" s="39" t="str">
        <f t="shared" si="1061"/>
        <v/>
      </c>
      <c r="AHD336" s="36" t="str">
        <f t="shared" si="1062"/>
        <v/>
      </c>
      <c r="AHE336" s="36" t="str">
        <f t="shared" si="1044"/>
        <v/>
      </c>
      <c r="AHF336" s="39" t="str">
        <f t="shared" si="1063"/>
        <v/>
      </c>
      <c r="AHG336" s="36" t="str">
        <f t="shared" si="1064"/>
        <v/>
      </c>
      <c r="AHH336" s="36" t="str">
        <f t="shared" si="1045"/>
        <v/>
      </c>
      <c r="AHI336" s="39" t="str">
        <f t="shared" si="1065"/>
        <v/>
      </c>
      <c r="AHJ336" s="36" t="str">
        <f t="shared" si="1066"/>
        <v/>
      </c>
      <c r="AHK336" s="36" t="str">
        <f t="shared" si="1046"/>
        <v/>
      </c>
      <c r="AHL336" s="39" t="str">
        <f t="shared" si="1067"/>
        <v/>
      </c>
      <c r="AHM336" s="36" t="str">
        <f t="shared" si="1068"/>
        <v/>
      </c>
      <c r="AHN336" s="36" t="str">
        <f t="shared" si="1047"/>
        <v/>
      </c>
      <c r="AHO336" s="39" t="str">
        <f t="shared" si="1069"/>
        <v/>
      </c>
    </row>
    <row r="337" spans="1:918" s="5" customFormat="1" outlineLevel="1" x14ac:dyDescent="0.25">
      <c r="A337" s="35">
        <f t="shared" si="1070"/>
        <v>7</v>
      </c>
      <c r="B337" s="36"/>
      <c r="C337" s="37"/>
      <c r="D337" s="35"/>
      <c r="E337" s="35"/>
      <c r="F337" s="35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7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7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7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7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7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7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7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 t="shared" si="1048"/>
        <v/>
      </c>
      <c r="AGG337" s="43" t="str">
        <f t="shared" si="1049"/>
        <v/>
      </c>
      <c r="AGH337" s="35" t="str">
        <f t="shared" si="1037"/>
        <v/>
      </c>
      <c r="AGL337" s="36" t="str">
        <f t="shared" si="1050"/>
        <v/>
      </c>
      <c r="AGM337" s="36" t="str">
        <f t="shared" si="1038"/>
        <v/>
      </c>
      <c r="AGN337" s="39" t="str">
        <f t="shared" si="1051"/>
        <v/>
      </c>
      <c r="AGO337" s="36" t="str">
        <f t="shared" si="1052"/>
        <v/>
      </c>
      <c r="AGP337" s="36" t="str">
        <f t="shared" si="1039"/>
        <v/>
      </c>
      <c r="AGQ337" s="39" t="str">
        <f t="shared" si="1053"/>
        <v/>
      </c>
      <c r="AGR337" s="36" t="str">
        <f t="shared" si="1054"/>
        <v/>
      </c>
      <c r="AGS337" s="36" t="str">
        <f t="shared" si="1040"/>
        <v/>
      </c>
      <c r="AGT337" s="39" t="str">
        <f t="shared" si="1055"/>
        <v/>
      </c>
      <c r="AGU337" s="36" t="str">
        <f t="shared" si="1056"/>
        <v/>
      </c>
      <c r="AGV337" s="36" t="str">
        <f t="shared" si="1041"/>
        <v/>
      </c>
      <c r="AGW337" s="39" t="str">
        <f t="shared" si="1057"/>
        <v/>
      </c>
      <c r="AGX337" s="36" t="str">
        <f t="shared" si="1058"/>
        <v/>
      </c>
      <c r="AGY337" s="36" t="str">
        <f t="shared" si="1042"/>
        <v/>
      </c>
      <c r="AGZ337" s="39" t="str">
        <f t="shared" si="1059"/>
        <v/>
      </c>
      <c r="AHA337" s="36" t="str">
        <f t="shared" si="1060"/>
        <v/>
      </c>
      <c r="AHB337" s="36" t="str">
        <f t="shared" si="1043"/>
        <v/>
      </c>
      <c r="AHC337" s="39" t="str">
        <f t="shared" si="1061"/>
        <v/>
      </c>
      <c r="AHD337" s="36" t="str">
        <f t="shared" si="1062"/>
        <v/>
      </c>
      <c r="AHE337" s="36" t="str">
        <f t="shared" si="1044"/>
        <v/>
      </c>
      <c r="AHF337" s="39" t="str">
        <f t="shared" si="1063"/>
        <v/>
      </c>
      <c r="AHG337" s="36" t="str">
        <f t="shared" si="1064"/>
        <v/>
      </c>
      <c r="AHH337" s="36" t="str">
        <f t="shared" si="1045"/>
        <v/>
      </c>
      <c r="AHI337" s="39" t="str">
        <f t="shared" si="1065"/>
        <v/>
      </c>
      <c r="AHJ337" s="36" t="str">
        <f t="shared" si="1066"/>
        <v/>
      </c>
      <c r="AHK337" s="36" t="str">
        <f t="shared" si="1046"/>
        <v/>
      </c>
      <c r="AHL337" s="39" t="str">
        <f t="shared" si="1067"/>
        <v/>
      </c>
      <c r="AHM337" s="36" t="str">
        <f t="shared" si="1068"/>
        <v/>
      </c>
      <c r="AHN337" s="36" t="str">
        <f t="shared" si="1047"/>
        <v/>
      </c>
      <c r="AHO337" s="39" t="str">
        <f t="shared" si="1069"/>
        <v/>
      </c>
    </row>
    <row r="338" spans="1:918" s="32" customFormat="1" x14ac:dyDescent="0.25">
      <c r="A338" s="31" t="s">
        <v>47</v>
      </c>
      <c r="C338" s="33"/>
      <c r="D338" s="33"/>
      <c r="E338" s="33"/>
      <c r="F338" s="34"/>
      <c r="G338" s="33"/>
      <c r="H338" s="33"/>
      <c r="I338" s="33"/>
      <c r="J338" s="34"/>
      <c r="K338" s="33"/>
      <c r="L338" s="33"/>
      <c r="M338" s="33"/>
      <c r="N338" s="34"/>
      <c r="O338" s="33"/>
      <c r="P338" s="33"/>
      <c r="Q338" s="33"/>
      <c r="R338" s="34"/>
      <c r="S338" s="33"/>
      <c r="T338" s="33"/>
      <c r="U338" s="33"/>
      <c r="V338" s="34"/>
      <c r="W338" s="33"/>
      <c r="X338" s="33"/>
      <c r="Y338" s="33"/>
      <c r="Z338" s="34"/>
      <c r="AA338" s="33"/>
      <c r="AB338" s="33"/>
      <c r="AC338" s="33"/>
      <c r="AD338" s="34"/>
      <c r="AE338" s="33"/>
      <c r="AF338" s="33"/>
      <c r="AG338" s="33"/>
      <c r="AH338" s="34"/>
      <c r="AI338" s="33"/>
      <c r="AJ338" s="33"/>
      <c r="AK338" s="33"/>
      <c r="AL338" s="34"/>
      <c r="AM338" s="33"/>
      <c r="AN338" s="33"/>
      <c r="AO338" s="33"/>
      <c r="AP338" s="34"/>
      <c r="AQ338" s="33"/>
      <c r="AR338" s="33"/>
      <c r="AS338" s="33"/>
      <c r="AT338" s="34"/>
      <c r="AU338" s="33"/>
      <c r="AV338" s="33"/>
      <c r="AW338" s="33"/>
      <c r="AX338" s="34"/>
      <c r="AY338" s="33"/>
      <c r="AZ338" s="33"/>
      <c r="BA338" s="33"/>
      <c r="BB338" s="34"/>
      <c r="BC338" s="33"/>
      <c r="BD338" s="33"/>
      <c r="BE338" s="33"/>
      <c r="BF338" s="34"/>
      <c r="BG338" s="33"/>
      <c r="BH338" s="33"/>
      <c r="BI338" s="33"/>
      <c r="BJ338" s="34"/>
      <c r="BK338" s="33"/>
      <c r="BL338" s="33"/>
      <c r="BM338" s="33"/>
      <c r="BN338" s="34"/>
      <c r="BO338" s="33"/>
      <c r="BP338" s="33"/>
      <c r="BQ338" s="33"/>
      <c r="BR338" s="34"/>
      <c r="BS338" s="33"/>
      <c r="BT338" s="33"/>
      <c r="BU338" s="33"/>
      <c r="BV338" s="34"/>
      <c r="BW338" s="33"/>
      <c r="BX338" s="33"/>
      <c r="BY338" s="33"/>
      <c r="BZ338" s="34"/>
      <c r="CA338" s="33"/>
      <c r="CB338" s="33"/>
      <c r="CC338" s="33"/>
      <c r="CD338" s="34"/>
      <c r="CE338" s="33"/>
      <c r="CF338" s="33"/>
      <c r="CG338" s="33"/>
      <c r="CH338" s="34"/>
      <c r="CI338" s="33"/>
      <c r="CJ338" s="33"/>
      <c r="CK338" s="33"/>
      <c r="CL338" s="34"/>
      <c r="CM338" s="33"/>
      <c r="CN338" s="33"/>
      <c r="CO338" s="33"/>
      <c r="CP338" s="34"/>
      <c r="CQ338" s="33"/>
      <c r="CR338" s="33"/>
      <c r="CS338" s="33"/>
      <c r="CT338" s="34"/>
      <c r="CU338" s="33"/>
      <c r="CV338" s="33"/>
      <c r="CW338" s="33"/>
      <c r="CX338" s="34"/>
      <c r="CY338" s="33"/>
      <c r="CZ338" s="33"/>
      <c r="DA338" s="33"/>
      <c r="DB338" s="34"/>
      <c r="DC338" s="33"/>
      <c r="DD338" s="33"/>
      <c r="DE338" s="33"/>
      <c r="DF338" s="34"/>
      <c r="DG338" s="33"/>
      <c r="DH338" s="33"/>
      <c r="DI338" s="33"/>
      <c r="DJ338" s="34"/>
      <c r="DK338" s="33"/>
      <c r="DL338" s="33"/>
      <c r="DM338" s="33"/>
      <c r="DN338" s="34"/>
      <c r="DO338" s="33"/>
      <c r="DP338" s="33"/>
      <c r="DQ338" s="33"/>
      <c r="DR338" s="34"/>
      <c r="DS338" s="33"/>
      <c r="DT338" s="33"/>
      <c r="DU338" s="33"/>
      <c r="DV338" s="34"/>
      <c r="DW338" s="33"/>
      <c r="DX338" s="33"/>
      <c r="DY338" s="33"/>
      <c r="DZ338" s="34"/>
      <c r="EA338" s="33"/>
      <c r="EB338" s="33"/>
      <c r="EC338" s="33"/>
      <c r="ED338" s="34"/>
      <c r="EE338" s="33"/>
      <c r="EF338" s="33"/>
      <c r="EG338" s="33"/>
      <c r="EH338" s="34"/>
      <c r="EI338" s="33"/>
      <c r="EJ338" s="33"/>
      <c r="EK338" s="33"/>
      <c r="EL338" s="34"/>
      <c r="EM338" s="33"/>
      <c r="EN338" s="33"/>
      <c r="EO338" s="33"/>
      <c r="EP338" s="34"/>
      <c r="EQ338" s="33"/>
      <c r="ER338" s="33"/>
      <c r="ES338" s="33"/>
      <c r="ET338" s="34"/>
      <c r="EU338" s="33"/>
      <c r="EV338" s="33"/>
      <c r="EW338" s="33"/>
      <c r="EX338" s="34"/>
      <c r="EY338" s="33"/>
      <c r="EZ338" s="33"/>
      <c r="FA338" s="33"/>
      <c r="FB338" s="34"/>
      <c r="FC338" s="33"/>
      <c r="FD338" s="33"/>
      <c r="FE338" s="33"/>
      <c r="FF338" s="34"/>
      <c r="FG338" s="33"/>
      <c r="FH338" s="33"/>
      <c r="FI338" s="33"/>
      <c r="FJ338" s="34"/>
      <c r="FK338" s="33"/>
      <c r="FL338" s="33"/>
      <c r="FM338" s="33"/>
      <c r="FN338" s="34"/>
      <c r="FO338" s="33"/>
      <c r="FP338" s="33"/>
      <c r="FQ338" s="33"/>
      <c r="FR338" s="34"/>
      <c r="FS338" s="33"/>
      <c r="FT338" s="33"/>
      <c r="FU338" s="33"/>
      <c r="FV338" s="34"/>
      <c r="FW338" s="33"/>
      <c r="FX338" s="33"/>
      <c r="FY338" s="33"/>
      <c r="FZ338" s="34"/>
      <c r="GA338" s="33"/>
      <c r="GB338" s="33"/>
      <c r="GC338" s="33"/>
      <c r="GD338" s="34"/>
      <c r="GE338" s="33"/>
      <c r="GF338" s="33"/>
      <c r="GG338" s="33"/>
      <c r="GH338" s="34"/>
      <c r="GI338" s="33"/>
      <c r="GJ338" s="33"/>
      <c r="GK338" s="33"/>
      <c r="GL338" s="34"/>
      <c r="GM338" s="33"/>
      <c r="GN338" s="33"/>
      <c r="GO338" s="33"/>
      <c r="GP338" s="34"/>
      <c r="GQ338" s="33"/>
      <c r="GR338" s="33"/>
      <c r="GS338" s="33"/>
      <c r="GT338" s="34"/>
      <c r="GU338" s="33"/>
      <c r="GV338" s="33"/>
      <c r="GW338" s="33"/>
      <c r="GX338" s="34"/>
      <c r="GY338" s="33"/>
      <c r="GZ338" s="33"/>
      <c r="HA338" s="33"/>
      <c r="HB338" s="34"/>
      <c r="HC338" s="33"/>
      <c r="HD338" s="33"/>
      <c r="HE338" s="33"/>
      <c r="HF338" s="34"/>
      <c r="HG338" s="33"/>
      <c r="HH338" s="33"/>
      <c r="HI338" s="33"/>
      <c r="HJ338" s="34"/>
      <c r="HK338" s="33"/>
      <c r="HL338" s="33"/>
      <c r="HM338" s="33"/>
      <c r="HN338" s="34"/>
      <c r="HO338" s="33"/>
      <c r="HP338" s="33"/>
      <c r="HQ338" s="33"/>
      <c r="HR338" s="34"/>
      <c r="HS338" s="33"/>
      <c r="HT338" s="33"/>
      <c r="HU338" s="33"/>
      <c r="HV338" s="34"/>
      <c r="HW338" s="33"/>
      <c r="HX338" s="33"/>
      <c r="HY338" s="33"/>
      <c r="HZ338" s="34"/>
      <c r="IA338" s="33"/>
      <c r="IB338" s="33"/>
      <c r="IC338" s="33"/>
      <c r="ID338" s="34"/>
      <c r="IE338" s="33"/>
      <c r="IF338" s="33"/>
      <c r="IG338" s="33"/>
      <c r="IH338" s="34"/>
      <c r="II338" s="33"/>
      <c r="IJ338" s="33"/>
      <c r="IK338" s="33"/>
      <c r="IL338" s="34"/>
      <c r="IM338" s="33"/>
      <c r="IN338" s="33"/>
      <c r="IO338" s="33"/>
      <c r="IP338" s="34"/>
      <c r="IQ338" s="33"/>
      <c r="IR338" s="33"/>
      <c r="IS338" s="33"/>
      <c r="IT338" s="34"/>
      <c r="IU338" s="33"/>
      <c r="IV338" s="33"/>
      <c r="IW338" s="33"/>
      <c r="IX338" s="34"/>
      <c r="IY338" s="33"/>
      <c r="IZ338" s="33"/>
      <c r="JA338" s="33"/>
      <c r="JB338" s="34"/>
      <c r="JC338" s="33"/>
      <c r="JD338" s="33"/>
      <c r="JE338" s="33"/>
      <c r="JF338" s="34"/>
      <c r="JG338" s="33"/>
      <c r="JH338" s="33"/>
      <c r="JI338" s="33"/>
      <c r="JJ338" s="34"/>
      <c r="JK338" s="33"/>
      <c r="JL338" s="33"/>
      <c r="JM338" s="33"/>
      <c r="JN338" s="34"/>
      <c r="JO338" s="33"/>
      <c r="JP338" s="33"/>
      <c r="JQ338" s="33"/>
      <c r="JR338" s="34"/>
      <c r="JS338" s="33"/>
      <c r="JT338" s="33"/>
      <c r="JU338" s="33"/>
      <c r="JV338" s="34"/>
      <c r="JW338" s="33"/>
      <c r="JX338" s="33"/>
      <c r="JY338" s="33"/>
      <c r="JZ338" s="34"/>
      <c r="KA338" s="33"/>
      <c r="KB338" s="33"/>
      <c r="KC338" s="33"/>
      <c r="KD338" s="34"/>
      <c r="KE338" s="33"/>
      <c r="KF338" s="33"/>
      <c r="KG338" s="33"/>
      <c r="KH338" s="34"/>
      <c r="KI338" s="33"/>
      <c r="KJ338" s="33"/>
      <c r="KK338" s="33"/>
      <c r="KL338" s="34"/>
      <c r="KM338" s="33"/>
      <c r="KN338" s="33"/>
      <c r="KO338" s="33"/>
      <c r="KP338" s="34"/>
      <c r="KQ338" s="33"/>
      <c r="KR338" s="33"/>
      <c r="KS338" s="33"/>
      <c r="KT338" s="34"/>
      <c r="KU338" s="33"/>
      <c r="KV338" s="33"/>
      <c r="KW338" s="33"/>
      <c r="KX338" s="34"/>
      <c r="KY338" s="33"/>
      <c r="KZ338" s="33"/>
      <c r="LA338" s="33"/>
      <c r="LB338" s="34"/>
      <c r="LC338" s="33"/>
      <c r="LD338" s="33"/>
      <c r="LE338" s="33"/>
      <c r="LF338" s="34"/>
      <c r="LG338" s="33"/>
      <c r="LH338" s="33"/>
      <c r="LI338" s="33"/>
      <c r="LJ338" s="34"/>
      <c r="LK338" s="33"/>
      <c r="LL338" s="33"/>
      <c r="LM338" s="33"/>
      <c r="LN338" s="34"/>
      <c r="LO338" s="33"/>
      <c r="LP338" s="33"/>
      <c r="LQ338" s="33"/>
      <c r="LR338" s="34"/>
      <c r="LS338" s="33"/>
      <c r="LT338" s="33"/>
      <c r="LU338" s="33"/>
      <c r="LV338" s="34"/>
      <c r="LW338" s="33"/>
      <c r="LX338" s="33"/>
      <c r="LY338" s="33"/>
      <c r="LZ338" s="34"/>
      <c r="MA338" s="33"/>
      <c r="MB338" s="33"/>
      <c r="MC338" s="33"/>
      <c r="MD338" s="34"/>
      <c r="ME338" s="33"/>
      <c r="MF338" s="33"/>
      <c r="MG338" s="33"/>
      <c r="MH338" s="34"/>
      <c r="MI338" s="33"/>
      <c r="MJ338" s="33"/>
      <c r="MK338" s="33"/>
      <c r="ML338" s="34"/>
      <c r="MM338" s="33"/>
      <c r="MN338" s="33"/>
      <c r="MO338" s="33"/>
      <c r="MP338" s="34"/>
      <c r="MQ338" s="33"/>
      <c r="MR338" s="33"/>
      <c r="MS338" s="33"/>
      <c r="MT338" s="34"/>
      <c r="MU338" s="33"/>
      <c r="MV338" s="33"/>
      <c r="MW338" s="33"/>
      <c r="MX338" s="34"/>
      <c r="MY338" s="33"/>
      <c r="MZ338" s="33"/>
      <c r="NA338" s="33"/>
      <c r="NB338" s="34"/>
      <c r="NC338" s="33"/>
      <c r="ND338" s="33"/>
      <c r="NE338" s="33"/>
      <c r="NF338" s="34"/>
      <c r="NG338" s="33"/>
      <c r="NH338" s="33"/>
      <c r="NI338" s="33"/>
      <c r="NJ338" s="34"/>
      <c r="NK338" s="33"/>
      <c r="NL338" s="33"/>
      <c r="NM338" s="33"/>
      <c r="NN338" s="34"/>
      <c r="NO338" s="33"/>
      <c r="NP338" s="33"/>
      <c r="NQ338" s="33"/>
      <c r="NR338" s="34"/>
      <c r="NS338" s="33"/>
      <c r="NT338" s="33"/>
      <c r="NU338" s="33"/>
      <c r="NV338" s="34"/>
      <c r="NW338" s="33"/>
      <c r="NX338" s="33"/>
      <c r="NY338" s="33"/>
      <c r="NZ338" s="34"/>
      <c r="OA338" s="33"/>
      <c r="OB338" s="33"/>
      <c r="OC338" s="33"/>
      <c r="OD338" s="34"/>
      <c r="OE338" s="33"/>
      <c r="OF338" s="33"/>
      <c r="OG338" s="33"/>
      <c r="OH338" s="34"/>
      <c r="OI338" s="33"/>
      <c r="OJ338" s="33"/>
      <c r="OK338" s="33"/>
      <c r="OL338" s="34"/>
      <c r="OM338" s="33"/>
      <c r="ON338" s="33"/>
      <c r="OO338" s="33"/>
      <c r="OP338" s="34"/>
      <c r="OQ338" s="33"/>
      <c r="OR338" s="33"/>
      <c r="OS338" s="33"/>
      <c r="OT338" s="34"/>
      <c r="OU338" s="33"/>
      <c r="OV338" s="33"/>
      <c r="OW338" s="33"/>
      <c r="OX338" s="34"/>
      <c r="OY338" s="33"/>
      <c r="OZ338" s="33"/>
      <c r="PA338" s="33"/>
      <c r="PB338" s="34"/>
      <c r="PC338" s="33"/>
      <c r="PD338" s="33"/>
      <c r="PE338" s="33"/>
      <c r="PF338" s="34"/>
      <c r="PG338" s="33"/>
      <c r="PH338" s="33"/>
      <c r="PI338" s="33"/>
      <c r="PJ338" s="34"/>
      <c r="PK338" s="33"/>
      <c r="PL338" s="33"/>
      <c r="PM338" s="33"/>
      <c r="PN338" s="34"/>
      <c r="PO338" s="33"/>
      <c r="PP338" s="33"/>
      <c r="PQ338" s="33"/>
      <c r="PR338" s="34"/>
      <c r="PS338" s="33"/>
      <c r="PT338" s="33"/>
      <c r="PU338" s="33"/>
      <c r="PV338" s="34"/>
      <c r="PW338" s="33"/>
      <c r="PX338" s="33"/>
      <c r="PY338" s="33"/>
      <c r="PZ338" s="34"/>
      <c r="QA338" s="33"/>
      <c r="QB338" s="33"/>
      <c r="QC338" s="33"/>
      <c r="QD338" s="34"/>
      <c r="QE338" s="33"/>
      <c r="QF338" s="33"/>
      <c r="QG338" s="33"/>
      <c r="QH338" s="34"/>
      <c r="QI338" s="33"/>
      <c r="QJ338" s="33"/>
      <c r="QK338" s="33"/>
      <c r="QL338" s="34"/>
      <c r="QM338" s="33"/>
      <c r="QN338" s="33"/>
      <c r="QO338" s="33"/>
      <c r="QP338" s="34"/>
      <c r="QQ338" s="33"/>
      <c r="QR338" s="33"/>
      <c r="QS338" s="33"/>
      <c r="QT338" s="34"/>
      <c r="QU338" s="33"/>
      <c r="QV338" s="33"/>
      <c r="QW338" s="33"/>
      <c r="QX338" s="34"/>
      <c r="QY338" s="33"/>
      <c r="QZ338" s="33"/>
      <c r="RA338" s="33"/>
      <c r="RB338" s="34"/>
      <c r="RC338" s="33"/>
      <c r="RD338" s="33"/>
      <c r="RE338" s="33"/>
      <c r="RF338" s="34"/>
      <c r="RG338" s="33"/>
      <c r="RH338" s="33"/>
      <c r="RI338" s="33"/>
      <c r="RJ338" s="34"/>
      <c r="RK338" s="33"/>
      <c r="RL338" s="33"/>
      <c r="RM338" s="33"/>
      <c r="RN338" s="34"/>
      <c r="RO338" s="33"/>
      <c r="RP338" s="33"/>
      <c r="RQ338" s="33"/>
      <c r="RR338" s="34"/>
      <c r="RS338" s="33"/>
      <c r="RT338" s="33"/>
      <c r="RU338" s="33"/>
      <c r="RV338" s="34"/>
      <c r="RW338" s="33"/>
      <c r="RX338" s="33"/>
      <c r="RY338" s="33"/>
      <c r="RZ338" s="34"/>
      <c r="SA338" s="33"/>
      <c r="SB338" s="33"/>
      <c r="SC338" s="33"/>
      <c r="SD338" s="34"/>
      <c r="SE338" s="33"/>
      <c r="SF338" s="33"/>
      <c r="SG338" s="33"/>
      <c r="SH338" s="34"/>
      <c r="SI338" s="33"/>
      <c r="SJ338" s="33"/>
      <c r="SK338" s="33"/>
      <c r="SL338" s="34"/>
      <c r="SM338" s="33"/>
      <c r="SN338" s="33"/>
      <c r="SO338" s="33"/>
      <c r="SP338" s="34"/>
      <c r="SQ338" s="33"/>
      <c r="SR338" s="33"/>
      <c r="SS338" s="33"/>
      <c r="ST338" s="34"/>
      <c r="SU338" s="33"/>
      <c r="SV338" s="33"/>
      <c r="SW338" s="33"/>
      <c r="SX338" s="34"/>
      <c r="SY338" s="33"/>
      <c r="SZ338" s="33"/>
      <c r="TA338" s="33"/>
      <c r="TB338" s="34"/>
      <c r="TC338" s="33"/>
      <c r="TD338" s="33"/>
      <c r="TE338" s="33"/>
      <c r="TF338" s="34"/>
      <c r="TG338" s="33"/>
      <c r="TH338" s="33"/>
      <c r="TI338" s="33"/>
      <c r="TJ338" s="34"/>
      <c r="TK338" s="33"/>
      <c r="TL338" s="33"/>
      <c r="TM338" s="33"/>
      <c r="TN338" s="34"/>
      <c r="TO338" s="33"/>
      <c r="TP338" s="33"/>
      <c r="TQ338" s="33"/>
      <c r="TR338" s="34"/>
      <c r="TS338" s="33"/>
      <c r="TT338" s="33"/>
      <c r="TU338" s="33"/>
      <c r="TV338" s="34"/>
      <c r="TW338" s="33"/>
      <c r="TX338" s="33"/>
      <c r="TY338" s="33"/>
      <c r="TZ338" s="34"/>
      <c r="UA338" s="33"/>
      <c r="UB338" s="33"/>
      <c r="UC338" s="33"/>
      <c r="UD338" s="34"/>
      <c r="UE338" s="33"/>
      <c r="UF338" s="33"/>
      <c r="UG338" s="33"/>
      <c r="UH338" s="34"/>
      <c r="UI338" s="33"/>
      <c r="UJ338" s="33"/>
      <c r="UK338" s="33"/>
      <c r="UL338" s="34"/>
      <c r="UM338" s="33"/>
      <c r="UN338" s="33"/>
      <c r="UO338" s="33"/>
      <c r="UP338" s="34"/>
      <c r="UQ338" s="33"/>
      <c r="UR338" s="33"/>
      <c r="US338" s="33"/>
      <c r="UT338" s="34"/>
      <c r="UU338" s="33"/>
      <c r="UV338" s="33"/>
      <c r="UW338" s="33"/>
      <c r="UX338" s="34"/>
      <c r="UY338" s="33"/>
      <c r="UZ338" s="33"/>
      <c r="VA338" s="33"/>
      <c r="VB338" s="34"/>
      <c r="VC338" s="33"/>
      <c r="VD338" s="33"/>
      <c r="VE338" s="33"/>
      <c r="VF338" s="34"/>
      <c r="VG338" s="33"/>
      <c r="VH338" s="33"/>
      <c r="VI338" s="33"/>
      <c r="VJ338" s="34"/>
      <c r="VK338" s="33"/>
      <c r="VL338" s="33"/>
      <c r="VM338" s="33"/>
      <c r="VN338" s="34"/>
      <c r="VO338" s="33"/>
      <c r="VP338" s="33"/>
      <c r="VQ338" s="33"/>
      <c r="VR338" s="34"/>
      <c r="VS338" s="33"/>
      <c r="VT338" s="33"/>
      <c r="VU338" s="33"/>
      <c r="VV338" s="34"/>
      <c r="VW338" s="33"/>
      <c r="VX338" s="33"/>
      <c r="VY338" s="33"/>
      <c r="VZ338" s="34"/>
      <c r="WA338" s="33"/>
      <c r="WB338" s="33"/>
      <c r="WC338" s="33"/>
      <c r="WD338" s="34"/>
      <c r="WE338" s="33"/>
      <c r="WF338" s="33"/>
      <c r="WG338" s="33"/>
      <c r="WH338" s="34"/>
      <c r="WI338" s="33"/>
      <c r="WJ338" s="33"/>
      <c r="WK338" s="33"/>
      <c r="WL338" s="34"/>
      <c r="WM338" s="33"/>
      <c r="WN338" s="33"/>
      <c r="WO338" s="33"/>
      <c r="WP338" s="34"/>
      <c r="WQ338" s="33"/>
      <c r="WR338" s="33"/>
      <c r="WS338" s="33"/>
      <c r="WT338" s="34"/>
      <c r="WU338" s="33"/>
      <c r="WV338" s="33"/>
      <c r="WW338" s="33"/>
      <c r="WX338" s="34"/>
      <c r="WY338" s="33"/>
      <c r="WZ338" s="33"/>
      <c r="XA338" s="33"/>
      <c r="XB338" s="34"/>
      <c r="XC338" s="33"/>
      <c r="XD338" s="33"/>
      <c r="XE338" s="33"/>
      <c r="XF338" s="34"/>
      <c r="XG338" s="33"/>
      <c r="XH338" s="33"/>
      <c r="XI338" s="33"/>
      <c r="XJ338" s="34"/>
      <c r="XK338" s="33"/>
      <c r="XL338" s="33"/>
      <c r="XM338" s="33"/>
      <c r="XN338" s="34"/>
      <c r="XO338" s="33"/>
      <c r="XP338" s="33"/>
      <c r="XQ338" s="33"/>
      <c r="XR338" s="34"/>
      <c r="XS338" s="33"/>
      <c r="XT338" s="33"/>
      <c r="XU338" s="33"/>
      <c r="XV338" s="34"/>
      <c r="XW338" s="33"/>
      <c r="XX338" s="33"/>
      <c r="XY338" s="33"/>
      <c r="XZ338" s="34"/>
      <c r="YA338" s="33"/>
      <c r="YB338" s="33"/>
      <c r="YC338" s="33"/>
      <c r="YD338" s="34"/>
      <c r="YE338" s="33"/>
      <c r="YF338" s="33"/>
      <c r="YG338" s="33"/>
      <c r="YH338" s="34"/>
      <c r="YI338" s="33"/>
      <c r="YJ338" s="33"/>
      <c r="YK338" s="33"/>
      <c r="YL338" s="34"/>
      <c r="YM338" s="33"/>
      <c r="YN338" s="33"/>
      <c r="YO338" s="33"/>
      <c r="YP338" s="34"/>
      <c r="YQ338" s="33"/>
      <c r="YR338" s="33"/>
      <c r="YS338" s="33"/>
      <c r="YT338" s="34"/>
      <c r="YU338" s="33"/>
      <c r="YV338" s="33"/>
      <c r="YW338" s="33"/>
      <c r="YX338" s="34"/>
      <c r="YY338" s="33"/>
      <c r="YZ338" s="33"/>
      <c r="ZA338" s="33"/>
      <c r="ZB338" s="34"/>
      <c r="ZC338" s="33"/>
      <c r="ZD338" s="33"/>
      <c r="ZE338" s="33"/>
      <c r="ZF338" s="34"/>
      <c r="ZG338" s="33"/>
      <c r="ZH338" s="33"/>
      <c r="ZI338" s="33"/>
      <c r="ZJ338" s="34"/>
      <c r="ZK338" s="33"/>
      <c r="ZL338" s="33"/>
      <c r="ZM338" s="33"/>
      <c r="ZN338" s="34"/>
      <c r="ZO338" s="33"/>
      <c r="ZP338" s="33"/>
      <c r="ZQ338" s="33"/>
      <c r="ZR338" s="34"/>
      <c r="ZS338" s="33"/>
      <c r="ZT338" s="33"/>
      <c r="ZU338" s="33"/>
      <c r="ZV338" s="34"/>
      <c r="ZW338" s="33"/>
      <c r="ZX338" s="33"/>
      <c r="ZY338" s="33"/>
      <c r="ZZ338" s="34"/>
      <c r="AAA338" s="33"/>
      <c r="AAB338" s="33"/>
      <c r="AAC338" s="33"/>
      <c r="AAD338" s="34"/>
      <c r="AAE338" s="33"/>
      <c r="AAF338" s="33"/>
      <c r="AAG338" s="33"/>
      <c r="AAH338" s="34"/>
      <c r="AAI338" s="33"/>
      <c r="AAJ338" s="33"/>
      <c r="AAK338" s="33"/>
      <c r="AAL338" s="34"/>
      <c r="AAM338" s="33"/>
      <c r="AAN338" s="33"/>
      <c r="AAO338" s="33"/>
      <c r="AAP338" s="34"/>
      <c r="AAQ338" s="33"/>
      <c r="AAR338" s="33"/>
      <c r="AAS338" s="33"/>
      <c r="AAT338" s="34"/>
      <c r="AAU338" s="33"/>
      <c r="AAV338" s="33"/>
      <c r="AAW338" s="33"/>
      <c r="AAX338" s="34"/>
      <c r="AAY338" s="33"/>
      <c r="AAZ338" s="33"/>
      <c r="ABA338" s="33"/>
      <c r="ABB338" s="34"/>
      <c r="ABC338" s="33"/>
      <c r="ABD338" s="33"/>
      <c r="ABE338" s="33"/>
      <c r="ABF338" s="34"/>
      <c r="ABG338" s="33"/>
      <c r="ABH338" s="33"/>
      <c r="ABI338" s="33"/>
      <c r="ABJ338" s="34"/>
      <c r="ABK338" s="33"/>
      <c r="ABL338" s="33"/>
      <c r="ABM338" s="33"/>
      <c r="ABN338" s="34"/>
      <c r="ABO338" s="33"/>
      <c r="ABP338" s="33"/>
      <c r="ABQ338" s="33"/>
      <c r="ABR338" s="34"/>
      <c r="ABS338" s="33"/>
      <c r="ABT338" s="33"/>
      <c r="ABU338" s="33"/>
      <c r="ABV338" s="34"/>
      <c r="ABW338" s="33"/>
      <c r="ABX338" s="33"/>
      <c r="ABY338" s="33"/>
      <c r="ABZ338" s="34"/>
      <c r="ACA338" s="33"/>
      <c r="ACB338" s="33"/>
      <c r="ACC338" s="33"/>
      <c r="ACD338" s="34"/>
      <c r="ACE338" s="33"/>
      <c r="ACF338" s="33"/>
      <c r="ACG338" s="33"/>
      <c r="ACH338" s="34"/>
      <c r="ACI338" s="33"/>
      <c r="ACJ338" s="33"/>
      <c r="ACK338" s="33"/>
      <c r="ACL338" s="34"/>
      <c r="ACM338" s="33"/>
      <c r="ACN338" s="33"/>
      <c r="ACO338" s="33"/>
      <c r="ACP338" s="34"/>
      <c r="ACQ338" s="33"/>
      <c r="ACR338" s="33"/>
      <c r="ACS338" s="33"/>
      <c r="ACT338" s="34"/>
      <c r="ACU338" s="33"/>
      <c r="ACV338" s="33"/>
      <c r="ACW338" s="33"/>
      <c r="ACX338" s="34"/>
      <c r="ACY338" s="33"/>
      <c r="ACZ338" s="33"/>
      <c r="ADA338" s="33"/>
      <c r="ADB338" s="34"/>
      <c r="ADC338" s="33"/>
      <c r="ADD338" s="33"/>
      <c r="ADE338" s="33"/>
      <c r="ADF338" s="34"/>
      <c r="ADG338" s="33"/>
      <c r="ADH338" s="33"/>
      <c r="ADI338" s="33"/>
      <c r="ADJ338" s="34"/>
      <c r="ADK338" s="33"/>
      <c r="ADL338" s="33"/>
      <c r="ADM338" s="33"/>
      <c r="ADN338" s="34"/>
      <c r="ADO338" s="33"/>
      <c r="ADP338" s="33"/>
      <c r="ADQ338" s="33"/>
      <c r="ADR338" s="34"/>
      <c r="ADS338" s="33"/>
      <c r="ADT338" s="33"/>
      <c r="ADU338" s="33"/>
      <c r="ADV338" s="34"/>
      <c r="ADW338" s="33"/>
      <c r="ADX338" s="33"/>
      <c r="ADY338" s="33"/>
      <c r="ADZ338" s="34"/>
      <c r="AEA338" s="33"/>
      <c r="AEB338" s="33"/>
      <c r="AEC338" s="33"/>
      <c r="AED338" s="34"/>
      <c r="AEE338" s="33"/>
      <c r="AEF338" s="33"/>
      <c r="AEG338" s="33"/>
      <c r="AEH338" s="34"/>
      <c r="AEI338" s="33"/>
      <c r="AEJ338" s="33"/>
      <c r="AEK338" s="33"/>
      <c r="AEL338" s="34"/>
      <c r="AEM338" s="33"/>
      <c r="AEN338" s="33"/>
      <c r="AEO338" s="33"/>
      <c r="AEP338" s="34"/>
      <c r="AEQ338" s="33"/>
      <c r="AER338" s="33"/>
      <c r="AES338" s="33"/>
      <c r="AET338" s="34"/>
      <c r="AEU338" s="33"/>
      <c r="AEV338" s="33"/>
      <c r="AEW338" s="33"/>
      <c r="AEX338" s="34"/>
      <c r="AEY338" s="33"/>
      <c r="AEZ338" s="33"/>
      <c r="AFA338" s="33"/>
      <c r="AFB338" s="34"/>
      <c r="AFC338" s="33"/>
      <c r="AFD338" s="33"/>
      <c r="AFE338" s="33"/>
      <c r="AFF338" s="34"/>
      <c r="AFG338" s="33"/>
      <c r="AFH338" s="33"/>
      <c r="AFI338" s="33"/>
      <c r="AFJ338" s="34"/>
      <c r="AFK338" s="33"/>
      <c r="AFL338" s="33"/>
      <c r="AFM338" s="33"/>
      <c r="AFN338" s="34"/>
      <c r="AFO338" s="33"/>
      <c r="AFP338" s="33"/>
      <c r="AFQ338" s="33"/>
      <c r="AFR338" s="34"/>
      <c r="AFS338" s="33"/>
      <c r="AFT338" s="33"/>
      <c r="AFU338" s="33"/>
      <c r="AFV338" s="34"/>
      <c r="AFW338" s="33"/>
      <c r="AFX338" s="33"/>
      <c r="AFY338" s="33"/>
      <c r="AFZ338" s="34"/>
      <c r="AGA338" s="33"/>
      <c r="AGB338" s="33"/>
      <c r="AGC338" s="33"/>
      <c r="AGD338" s="34"/>
      <c r="AGE338" s="33"/>
      <c r="AGF338" s="33"/>
      <c r="AGG338" s="33"/>
      <c r="AGH338" s="33"/>
      <c r="AGI338" s="33"/>
      <c r="AGJ338" s="34"/>
      <c r="AGK338" s="33"/>
      <c r="AGL338" s="33"/>
      <c r="AGM338" s="33"/>
      <c r="AGN338" s="33"/>
      <c r="AGO338" s="34"/>
      <c r="AGP338" s="34"/>
      <c r="AGQ338" s="33"/>
      <c r="AGR338" s="33"/>
      <c r="AGS338" s="33"/>
      <c r="AGT338" s="33"/>
      <c r="AGU338" s="34"/>
      <c r="AGV338" s="34"/>
      <c r="AGW338" s="33"/>
      <c r="AGX338" s="33"/>
      <c r="AGY338" s="33"/>
      <c r="AGZ338" s="33"/>
      <c r="AHA338" s="34"/>
      <c r="AHB338" s="34"/>
      <c r="AHC338" s="33"/>
      <c r="AHD338" s="33"/>
      <c r="AHE338" s="33"/>
      <c r="AHF338" s="33"/>
      <c r="AHG338" s="34"/>
      <c r="AHH338" s="34"/>
      <c r="AHI338" s="33"/>
      <c r="AHJ338" s="33"/>
      <c r="AHK338" s="33"/>
      <c r="AHL338" s="33"/>
      <c r="AHM338" s="34"/>
      <c r="AHN338" s="34"/>
      <c r="AHO338" s="33"/>
      <c r="AHP338" s="33"/>
      <c r="AHQ338" s="33"/>
      <c r="AHR338" s="34"/>
      <c r="AHS338" s="33"/>
      <c r="AHT338" s="33"/>
      <c r="AHU338" s="33"/>
      <c r="AHV338" s="34"/>
      <c r="AHW338" s="33"/>
      <c r="AHX338" s="33"/>
      <c r="AHY338" s="33"/>
      <c r="AHZ338" s="34"/>
      <c r="AIA338" s="33"/>
      <c r="AIB338" s="33"/>
      <c r="AIC338" s="33"/>
      <c r="AID338" s="34"/>
      <c r="AIE338" s="33"/>
      <c r="AIF338" s="33"/>
      <c r="AIG338" s="33"/>
      <c r="AIH338" s="34"/>
    </row>
    <row r="339" spans="1:918" s="5" customFormat="1" outlineLevel="1" x14ac:dyDescent="0.25">
      <c r="A339" s="35">
        <v>1</v>
      </c>
      <c r="B339" s="46" t="s">
        <v>199</v>
      </c>
      <c r="C339" s="37"/>
      <c r="D339" s="64"/>
      <c r="E339" s="64"/>
      <c r="F339" s="64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38"/>
      <c r="U339" s="38"/>
      <c r="V339" s="38"/>
      <c r="W339" s="61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 t="s">
        <v>386</v>
      </c>
      <c r="AN339" s="38"/>
      <c r="AO339" s="38"/>
      <c r="AP339" s="38"/>
      <c r="AQ339" s="61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 t="s">
        <v>386</v>
      </c>
      <c r="BE339" s="57"/>
      <c r="BF339" s="57"/>
      <c r="BG339" s="57" t="s">
        <v>386</v>
      </c>
      <c r="BH339" s="57"/>
      <c r="BI339" s="38"/>
      <c r="BJ339" s="38"/>
      <c r="BK339" s="61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38"/>
      <c r="CB339" s="38"/>
      <c r="CC339" s="38"/>
      <c r="CD339" s="38"/>
      <c r="CE339" s="61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 t="s">
        <v>386</v>
      </c>
      <c r="CS339" s="57"/>
      <c r="CT339" s="57"/>
      <c r="CU339" s="57"/>
      <c r="CV339" s="38"/>
      <c r="CW339" s="38"/>
      <c r="CX339" s="38"/>
      <c r="CY339" s="61"/>
      <c r="CZ339" s="57"/>
      <c r="DA339" s="57"/>
      <c r="DB339" s="57"/>
      <c r="DC339" s="57" t="s">
        <v>386</v>
      </c>
      <c r="DD339" s="57" t="s">
        <v>386</v>
      </c>
      <c r="DE339" s="57" t="s">
        <v>386</v>
      </c>
      <c r="DF339" s="57"/>
      <c r="DG339" s="57"/>
      <c r="DH339" s="57"/>
      <c r="DI339" s="57"/>
      <c r="DJ339" s="57"/>
      <c r="DK339" s="57"/>
      <c r="DL339" s="57"/>
      <c r="DM339" s="57"/>
      <c r="DN339" s="57"/>
      <c r="DO339" s="57"/>
      <c r="DP339" s="57"/>
      <c r="DQ339" s="38"/>
      <c r="DR339" s="38"/>
      <c r="DS339" s="57"/>
      <c r="DT339" s="57"/>
      <c r="DU339" s="57"/>
      <c r="DV339" s="57" t="s">
        <v>386</v>
      </c>
      <c r="DW339" s="57"/>
      <c r="DX339" s="57"/>
      <c r="DY339" s="57"/>
      <c r="DZ339" s="57"/>
      <c r="EA339" s="57"/>
      <c r="EB339" s="57"/>
      <c r="EC339" s="57"/>
      <c r="ED339" s="57" t="s">
        <v>386</v>
      </c>
      <c r="EE339" s="57" t="s">
        <v>386</v>
      </c>
      <c r="EF339" s="57" t="s">
        <v>386</v>
      </c>
      <c r="EG339" s="57"/>
      <c r="EH339" s="57" t="s">
        <v>386</v>
      </c>
      <c r="EI339" s="57"/>
      <c r="EJ339" s="38"/>
      <c r="EK339" s="38"/>
      <c r="EL339" s="38"/>
      <c r="EM339" s="61"/>
      <c r="EN339" s="57"/>
      <c r="EO339" s="57"/>
      <c r="EP339" s="57"/>
      <c r="EQ339" s="57" t="s">
        <v>386</v>
      </c>
      <c r="ER339" s="57" t="s">
        <v>386</v>
      </c>
      <c r="ES339" s="57"/>
      <c r="ET339" s="57"/>
      <c r="EU339" s="57"/>
      <c r="EV339" s="57" t="s">
        <v>386</v>
      </c>
      <c r="EW339" s="57"/>
      <c r="EX339" s="57"/>
      <c r="EY339" s="57"/>
      <c r="EZ339" s="57"/>
      <c r="FA339" s="57"/>
      <c r="FB339" s="57"/>
      <c r="FC339" s="57"/>
      <c r="FD339" s="38"/>
      <c r="FE339" s="38"/>
      <c r="FF339" s="38"/>
      <c r="FG339" s="61"/>
      <c r="FH339" s="57" t="s">
        <v>386</v>
      </c>
      <c r="FI339" s="57"/>
      <c r="FJ339" s="57"/>
      <c r="FK339" s="57"/>
      <c r="FL339" s="57" t="s">
        <v>386</v>
      </c>
      <c r="FM339" s="57"/>
      <c r="FN339" s="57"/>
      <c r="FO339" s="57"/>
      <c r="FP339" s="57"/>
      <c r="FQ339" s="57"/>
      <c r="FR339" s="57"/>
      <c r="FS339" s="57"/>
      <c r="FT339" s="57"/>
      <c r="FU339" s="57"/>
      <c r="FV339" s="57"/>
      <c r="FW339" s="38"/>
      <c r="FX339" s="38"/>
      <c r="FY339" s="38"/>
      <c r="FZ339" s="38"/>
      <c r="GA339" s="61"/>
      <c r="GB339" s="57"/>
      <c r="GC339" s="57"/>
      <c r="GD339" s="57"/>
      <c r="GE339" s="57"/>
      <c r="GF339" s="57" t="s">
        <v>386</v>
      </c>
      <c r="GG339" s="57"/>
      <c r="GH339" s="57"/>
      <c r="GI339" s="57"/>
      <c r="GJ339" s="57"/>
      <c r="GK339" s="57"/>
      <c r="GL339" s="57"/>
      <c r="GM339" s="57"/>
      <c r="GN339" s="57" t="s">
        <v>386</v>
      </c>
      <c r="GO339" s="57" t="s">
        <v>386</v>
      </c>
      <c r="GP339" s="57"/>
      <c r="GQ339" s="57" t="s">
        <v>386</v>
      </c>
      <c r="GR339" s="57"/>
      <c r="GS339" s="38"/>
      <c r="GT339" s="38"/>
      <c r="GU339" s="61"/>
      <c r="GV339" s="57"/>
      <c r="GW339" s="57" t="s">
        <v>386</v>
      </c>
      <c r="GX339" s="57"/>
      <c r="GY339" s="57"/>
      <c r="GZ339" s="57"/>
      <c r="HA339" s="57"/>
      <c r="HB339" s="57"/>
      <c r="HC339" s="57"/>
      <c r="HD339" s="57"/>
      <c r="HE339" s="57"/>
      <c r="HF339" s="57"/>
      <c r="HG339" s="57" t="s">
        <v>386</v>
      </c>
      <c r="HH339" s="57" t="s">
        <v>386</v>
      </c>
      <c r="HI339" s="57"/>
      <c r="HJ339" s="57"/>
      <c r="HK339" s="57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/>
      <c r="IK339" s="57"/>
      <c r="IL339" s="57"/>
      <c r="IM339" s="57"/>
      <c r="IN339" s="57"/>
      <c r="IO339" s="57"/>
      <c r="IP339" s="57"/>
      <c r="IQ339" s="57"/>
      <c r="IR339" s="57"/>
      <c r="IS339" s="57"/>
      <c r="IT339" s="57"/>
      <c r="IU339" s="57"/>
      <c r="IV339" s="57"/>
      <c r="IW339" s="57"/>
      <c r="IX339" s="57"/>
      <c r="IY339" s="57"/>
      <c r="IZ339" s="38"/>
      <c r="JA339" s="38"/>
      <c r="JB339" s="38"/>
      <c r="JC339" s="61"/>
      <c r="JD339" s="57"/>
      <c r="JE339" s="57"/>
      <c r="JF339" s="57"/>
      <c r="JG339" s="57" t="s">
        <v>386</v>
      </c>
      <c r="JH339" s="57"/>
      <c r="JI339" s="57"/>
      <c r="JJ339" s="57"/>
      <c r="JK339" s="57"/>
      <c r="JL339" s="57"/>
      <c r="JM339" s="57"/>
      <c r="JN339" s="57"/>
      <c r="JO339" s="57"/>
      <c r="JP339" s="57"/>
      <c r="JQ339" s="57"/>
      <c r="JR339" s="57"/>
      <c r="JS339" s="57"/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>IF(COUNTIFS($C$7:$AGE$7,"="&amp;$AGK$5,$C339:$AGE339,"б")=0,"",COUNTIFS($C$7:$AGE$7,"="&amp;$AGK$5,$C339:$AGE339,"б"))</f>
        <v/>
      </c>
      <c r="AGG339" s="43" t="str">
        <f>IF(COUNTIFS($C$7:$AGE$7,"="&amp;$AGK$5,$C339:$AGE339,"у")=0,"",COUNTIFS($C$7:$AGE$7,"="&amp;$AGK$5,$C339:$AGE339,"у"))</f>
        <v/>
      </c>
      <c r="AGH339" s="35">
        <f t="shared" ref="AGH339:AGH350" si="1071">IF(COUNTIFS($C$7:$AGE$7,"="&amp;$AGK$1,$C339:$AGE339,"н")=0,"",COUNTIFS($C$7:$AGE$7,"="&amp;$AGK$1,$C339:$AGE339,"н"))</f>
        <v>1</v>
      </c>
      <c r="AGL339" s="36" t="str">
        <f>IF(COUNTIFS($C$6:$AGE$6,9,$C339:$AGE339,"б")=0,"",COUNTIFS($C$6:$AGE$6,9,$C339:$AGE339,"б"))</f>
        <v/>
      </c>
      <c r="AGM339" s="36" t="str">
        <f t="shared" ref="AGM339:AGM350" si="1072">IF(COUNTIFS($C$6:$AGE$6,9,$C339:$AGE339,"у")=0,"",COUNTIFS($C$6:$AGE$6,9,$C339:$AGE339,"у"))</f>
        <v/>
      </c>
      <c r="AGN339" s="39">
        <f>IF(COUNTIFS($C$6:$AGE$6,9,$C339:$AGE339,"н")=0,"",COUNTIFS($C$6:$AGE$6,9,$C339:$AGE339,"н"))</f>
        <v>3</v>
      </c>
      <c r="AGO339" s="36" t="str">
        <f>IF(COUNTIFS($C$6:$AGE$6,10,$C339:$AGE339,"б")=0,"",COUNTIFS($C$6:$AGE$6,10,$C339:$AGE339,"б"))</f>
        <v/>
      </c>
      <c r="AGP339" s="36" t="str">
        <f t="shared" ref="AGP339:AGP350" si="1073">IF(COUNTIFS($C$6:$AGE$6,10,$C339:$AGE339,"у")=0,"",COUNTIFS($C$6:$AGE$6,10,$C339:$AGE339,"у"))</f>
        <v/>
      </c>
      <c r="AGQ339" s="39">
        <f>IF(COUNTIFS($C$6:$AGE$6,10,$C339:$AGE339,"н")=0,"",COUNTIFS($C$6:$AGE$6,10,$C339:$AGE339,"н"))</f>
        <v>14</v>
      </c>
      <c r="AGR339" s="36" t="str">
        <f>IF(COUNTIFS($C$6:$AGE$6,11,$C339:$AGE339,"б")=0,"",COUNTIFS($C$6:$AGE$6,11,$C339:$AGE339,"б"))</f>
        <v/>
      </c>
      <c r="AGS339" s="36" t="str">
        <f t="shared" ref="AGS339:AGS350" si="1074">IF(COUNTIFS($C$6:$AGE$6,11,$C339:$AGE339,"у")=0,"",COUNTIFS($C$6:$AGE$6,11,$C339:$AGE339,"у"))</f>
        <v/>
      </c>
      <c r="AGT339" s="39">
        <f>IF(COUNTIFS($C$6:$AGE$6,11,$C339:$AGE339,"н")=0,"",COUNTIFS($C$6:$AGE$6,11,$C339:$AGE339,"н"))</f>
        <v>7</v>
      </c>
      <c r="AGU339" s="36" t="str">
        <f>IF(COUNTIFS($C$6:$AGE$6,12,$C339:$AGE339,"б")=0,"",COUNTIFS($C$6:$AGE$6,12,$C339:$AGE339,"б"))</f>
        <v/>
      </c>
      <c r="AGV339" s="36" t="str">
        <f t="shared" ref="AGV339:AGV350" si="1075">IF(COUNTIFS($C$6:$AGE$6,12,$C339:$AGE339,"у")=0,"",COUNTIFS($C$6:$AGE$6,12,$C339:$AGE339,"у"))</f>
        <v/>
      </c>
      <c r="AGW339" s="39">
        <f>IF(COUNTIFS($C$6:$AGE$6,12,$C339:$AGE339,"н")=0,"",COUNTIFS($C$6:$AGE$6,12,$C339:$AGE339,"н"))</f>
        <v>1</v>
      </c>
      <c r="AGX339" s="36" t="str">
        <f>IF(COUNTIFS($C$6:$AGE$6,1,$C339:$AGE339,"б")=0,"",COUNTIFS($C$6:$AGE$6,1,$C339:$AGE339,"б"))</f>
        <v/>
      </c>
      <c r="AGY339" s="36" t="str">
        <f t="shared" ref="AGY339:AGY350" si="1076">IF(COUNTIFS($C$6:$AGE$6,1,$C339:$AGE339,"у")=0,"",COUNTIFS($C$6:$AGE$6,1,$C339:$AGE339,"у"))</f>
        <v/>
      </c>
      <c r="AGZ339" s="39" t="str">
        <f>IF(COUNTIFS($C$6:$AGE$6,1,$C339:$AGE339,"н")=0,"",COUNTIFS($C$6:$AGE$6,1,$C339:$AGE339,"н"))</f>
        <v/>
      </c>
      <c r="AHA339" s="36" t="str">
        <f>IF(COUNTIFS($C$6:$AGE$6,2,$C339:$AGE339,"б")=0,"",COUNTIFS($C$6:$AGE$6,2,$C339:$AGE339,"б"))</f>
        <v/>
      </c>
      <c r="AHB339" s="36" t="str">
        <f t="shared" ref="AHB339:AHB350" si="1077">IF(COUNTIFS($C$6:$AGE$6,2,$C339:$AGE339,"у")=0,"",COUNTIFS($C$6:$AGE$6,2,$C339:$AGE339,"у"))</f>
        <v/>
      </c>
      <c r="AHC339" s="39" t="str">
        <f>IF(COUNTIFS($C$6:$AGE$6,2,$C339:$AGE339,"н")=0,"",COUNTIFS($C$6:$AGE$6,2,$C339:$AGE339,"н"))</f>
        <v/>
      </c>
      <c r="AHD339" s="36" t="str">
        <f>IF(COUNTIFS($C$6:$AGE$6,3,$C339:$AGE339,"б")=0,"",COUNTIFS($C$6:$AGE$6,3,$C339:$AGE339,"б"))</f>
        <v/>
      </c>
      <c r="AHE339" s="36" t="str">
        <f t="shared" ref="AHE339:AHE350" si="1078">IF(COUNTIFS($C$6:$AGE$6,3,$C339:$AGE339,"у")=0,"",COUNTIFS($C$6:$AGE$6,3,$C339:$AGE339,"у"))</f>
        <v/>
      </c>
      <c r="AHF339" s="39" t="str">
        <f>IF(COUNTIFS($C$6:$AGE$6,3,$C339:$AGE339,"н")=0,"",COUNTIFS($C$6:$AGE$6,3,$C339:$AGE339,"н"))</f>
        <v/>
      </c>
      <c r="AHG339" s="36" t="str">
        <f>IF(COUNTIFS($C$6:$AGE$6,4,$C339:$AGE339,"б")=0,"",COUNTIFS($C$6:$AGE$6,4,$C339:$AGE339,"б"))</f>
        <v/>
      </c>
      <c r="AHH339" s="36" t="str">
        <f t="shared" ref="AHH339:AHH350" si="1079">IF(COUNTIFS($C$6:$AGE$6,4,$C339:$AGE339,"у")=0,"",COUNTIFS($C$6:$AGE$6,4,$C339:$AGE339,"у"))</f>
        <v/>
      </c>
      <c r="AHI339" s="39" t="str">
        <f>IF(COUNTIFS($C$6:$AGE$6,4,$C339:$AGE339,"н")=0,"",COUNTIFS($C$6:$AGE$6,4,$C339:$AGE339,"н"))</f>
        <v/>
      </c>
      <c r="AHJ339" s="36" t="str">
        <f>IF(COUNTIFS($C$6:$AGE$6,5,$C339:$AGE339,"б")=0,"",COUNTIFS($C$6:$AGE$6,5,$C339:$AGE339,"б"))</f>
        <v/>
      </c>
      <c r="AHK339" s="36" t="str">
        <f t="shared" ref="AHK339:AHK350" si="1080">IF(COUNTIFS($C$6:$AGE$6,5,$C339:$AGE339,"у")=0,"",COUNTIFS($C$6:$AGE$6,5,$C339:$AGE339,"у"))</f>
        <v/>
      </c>
      <c r="AHL339" s="39" t="str">
        <f>IF(COUNTIFS($C$6:$AGE$6,5,$C339:$AGE339,"н")=0,"",COUNTIFS($C$6:$AGE$6,5,$C339:$AGE339,"н"))</f>
        <v/>
      </c>
      <c r="AHM339" s="36" t="str">
        <f>IF(COUNTIFS($C$6:$AGE$6,6,$C339:$AGE339,"б")=0,"",COUNTIFS($C$6:$AGE$6,6,$C339:$AGE339,"б"))</f>
        <v/>
      </c>
      <c r="AHN339" s="36" t="str">
        <f t="shared" ref="AHN339:AHN350" si="1081">IF(COUNTIFS($C$6:$AGE$6,6,$C339:$AGE339,"у")=0,"",COUNTIFS($C$6:$AGE$6,6,$C339:$AGE339,"у"))</f>
        <v/>
      </c>
      <c r="AHO339" s="39" t="str">
        <f>IF(COUNTIFS($C$6:$AGE$6,6,$C339:$AGE339,"н")=0,"",COUNTIFS($C$6:$AGE$6,6,$C339:$AGE339,"н"))</f>
        <v/>
      </c>
    </row>
    <row r="340" spans="1:918" s="5" customFormat="1" outlineLevel="1" x14ac:dyDescent="0.25">
      <c r="A340" s="35">
        <f>A339+1</f>
        <v>2</v>
      </c>
      <c r="B340" s="46" t="s">
        <v>200</v>
      </c>
      <c r="C340" s="37"/>
      <c r="D340" s="64"/>
      <c r="E340" s="64"/>
      <c r="F340" s="64"/>
      <c r="G340" s="57" t="s">
        <v>386</v>
      </c>
      <c r="H340" s="57" t="s">
        <v>386</v>
      </c>
      <c r="I340" s="57" t="s">
        <v>386</v>
      </c>
      <c r="J340" s="57" t="s">
        <v>386</v>
      </c>
      <c r="K340" s="57"/>
      <c r="L340" s="57" t="s">
        <v>386</v>
      </c>
      <c r="M340" s="57"/>
      <c r="N340" s="57"/>
      <c r="O340" s="57" t="s">
        <v>386</v>
      </c>
      <c r="P340" s="57" t="s">
        <v>386</v>
      </c>
      <c r="Q340" s="57" t="s">
        <v>386</v>
      </c>
      <c r="R340" s="57" t="s">
        <v>386</v>
      </c>
      <c r="S340" s="57"/>
      <c r="T340" s="38"/>
      <c r="U340" s="38"/>
      <c r="V340" s="38"/>
      <c r="W340" s="61"/>
      <c r="X340" s="57"/>
      <c r="Y340" s="57"/>
      <c r="Z340" s="57"/>
      <c r="AA340" s="57" t="s">
        <v>386</v>
      </c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38"/>
      <c r="AO340" s="38"/>
      <c r="AP340" s="38"/>
      <c r="AQ340" s="61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 t="s">
        <v>386</v>
      </c>
      <c r="BD340" s="57" t="s">
        <v>386</v>
      </c>
      <c r="BE340" s="57" t="s">
        <v>386</v>
      </c>
      <c r="BF340" s="57"/>
      <c r="BG340" s="57" t="s">
        <v>386</v>
      </c>
      <c r="BH340" s="57"/>
      <c r="BI340" s="38"/>
      <c r="BJ340" s="38"/>
      <c r="BK340" s="61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38"/>
      <c r="CB340" s="38"/>
      <c r="CC340" s="38"/>
      <c r="CD340" s="38"/>
      <c r="CE340" s="61"/>
      <c r="CF340" s="57"/>
      <c r="CG340" s="57" t="s">
        <v>386</v>
      </c>
      <c r="CH340" s="57"/>
      <c r="CI340" s="57"/>
      <c r="CJ340" s="57" t="s">
        <v>386</v>
      </c>
      <c r="CK340" s="57"/>
      <c r="CL340" s="57"/>
      <c r="CM340" s="57"/>
      <c r="CN340" s="57" t="s">
        <v>386</v>
      </c>
      <c r="CO340" s="57"/>
      <c r="CP340" s="57"/>
      <c r="CQ340" s="57"/>
      <c r="CR340" s="57"/>
      <c r="CS340" s="57"/>
      <c r="CT340" s="57"/>
      <c r="CU340" s="57"/>
      <c r="CV340" s="38"/>
      <c r="CW340" s="38"/>
      <c r="CX340" s="38"/>
      <c r="CY340" s="61"/>
      <c r="CZ340" s="57" t="s">
        <v>386</v>
      </c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 t="s">
        <v>386</v>
      </c>
      <c r="DM340" s="57"/>
      <c r="DN340" s="57"/>
      <c r="DO340" s="57" t="s">
        <v>386</v>
      </c>
      <c r="DP340" s="57"/>
      <c r="DQ340" s="38"/>
      <c r="DR340" s="38"/>
      <c r="DS340" s="57" t="s">
        <v>386</v>
      </c>
      <c r="DT340" s="57"/>
      <c r="DU340" s="57"/>
      <c r="DV340" s="57"/>
      <c r="DW340" s="57"/>
      <c r="DX340" s="57"/>
      <c r="DY340" s="57"/>
      <c r="DZ340" s="57"/>
      <c r="EA340" s="57" t="s">
        <v>386</v>
      </c>
      <c r="EB340" s="57"/>
      <c r="EC340" s="57"/>
      <c r="ED340" s="57"/>
      <c r="EE340" s="57"/>
      <c r="EF340" s="57"/>
      <c r="EG340" s="57"/>
      <c r="EH340" s="57"/>
      <c r="EI340" s="57"/>
      <c r="EJ340" s="38"/>
      <c r="EK340" s="38"/>
      <c r="EL340" s="38"/>
      <c r="EM340" s="61"/>
      <c r="EN340" s="57"/>
      <c r="EO340" s="57"/>
      <c r="EP340" s="57"/>
      <c r="EQ340" s="57" t="s">
        <v>386</v>
      </c>
      <c r="ER340" s="57" t="s">
        <v>386</v>
      </c>
      <c r="ES340" s="57"/>
      <c r="ET340" s="57"/>
      <c r="EU340" s="57"/>
      <c r="EV340" s="57" t="s">
        <v>386</v>
      </c>
      <c r="EW340" s="57" t="s">
        <v>386</v>
      </c>
      <c r="EX340" s="57"/>
      <c r="EY340" s="57"/>
      <c r="EZ340" s="57" t="s">
        <v>386</v>
      </c>
      <c r="FA340" s="57" t="s">
        <v>386</v>
      </c>
      <c r="FB340" s="57"/>
      <c r="FC340" s="57"/>
      <c r="FD340" s="38"/>
      <c r="FE340" s="38"/>
      <c r="FF340" s="38"/>
      <c r="FG340" s="61"/>
      <c r="FH340" s="57"/>
      <c r="FI340" s="57"/>
      <c r="FJ340" s="57"/>
      <c r="FK340" s="57" t="s">
        <v>386</v>
      </c>
      <c r="FL340" s="57"/>
      <c r="FM340" s="57"/>
      <c r="FN340" s="57"/>
      <c r="FO340" s="57"/>
      <c r="FP340" s="57"/>
      <c r="FQ340" s="57" t="s">
        <v>386</v>
      </c>
      <c r="FR340" s="57"/>
      <c r="FS340" s="57"/>
      <c r="FT340" s="57" t="s">
        <v>386</v>
      </c>
      <c r="FU340" s="57" t="s">
        <v>386</v>
      </c>
      <c r="FV340" s="57"/>
      <c r="FW340" s="38"/>
      <c r="FX340" s="38"/>
      <c r="FY340" s="38"/>
      <c r="FZ340" s="38"/>
      <c r="GA340" s="61"/>
      <c r="GB340" s="57"/>
      <c r="GC340" s="57"/>
      <c r="GD340" s="57"/>
      <c r="GE340" s="57" t="s">
        <v>386</v>
      </c>
      <c r="GF340" s="57" t="s">
        <v>386</v>
      </c>
      <c r="GG340" s="57"/>
      <c r="GH340" s="57"/>
      <c r="GI340" s="57"/>
      <c r="GJ340" s="57"/>
      <c r="GK340" s="57"/>
      <c r="GL340" s="57"/>
      <c r="GM340" s="57"/>
      <c r="GN340" s="57"/>
      <c r="GO340" s="57"/>
      <c r="GP340" s="57"/>
      <c r="GQ340" s="57" t="s">
        <v>386</v>
      </c>
      <c r="GR340" s="57"/>
      <c r="GS340" s="38"/>
      <c r="GT340" s="38"/>
      <c r="GU340" s="61"/>
      <c r="GV340" s="57"/>
      <c r="GW340" s="57" t="s">
        <v>386</v>
      </c>
      <c r="GX340" s="57"/>
      <c r="GY340" s="57" t="s">
        <v>386</v>
      </c>
      <c r="GZ340" s="57"/>
      <c r="HA340" s="57"/>
      <c r="HB340" s="57"/>
      <c r="HC340" s="57"/>
      <c r="HD340" s="57"/>
      <c r="HE340" s="57"/>
      <c r="HF340" s="57"/>
      <c r="HG340" s="57"/>
      <c r="HH340" s="57"/>
      <c r="HI340" s="57"/>
      <c r="HJ340" s="57"/>
      <c r="HK340" s="57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61"/>
      <c r="IJ340" s="57"/>
      <c r="IK340" s="57"/>
      <c r="IL340" s="57"/>
      <c r="IM340" s="57"/>
      <c r="IN340" s="57"/>
      <c r="IO340" s="57"/>
      <c r="IP340" s="57"/>
      <c r="IQ340" s="57"/>
      <c r="IR340" s="57"/>
      <c r="IS340" s="57"/>
      <c r="IT340" s="57"/>
      <c r="IU340" s="57"/>
      <c r="IV340" s="57" t="s">
        <v>386</v>
      </c>
      <c r="IW340" s="57"/>
      <c r="IX340" s="57"/>
      <c r="IY340" s="57"/>
      <c r="IZ340" s="38"/>
      <c r="JA340" s="38"/>
      <c r="JB340" s="38"/>
      <c r="JC340" s="61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 t="s">
        <v>386</v>
      </c>
      <c r="JQ340" s="57" t="s">
        <v>386</v>
      </c>
      <c r="JR340" s="57"/>
      <c r="JS340" s="57"/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ref="AGF340:AGF350" si="1082">IF(COUNTIFS($C$7:$AGE$7,"="&amp;$AGK$1,$C340:$AGE340,"б")=0,"",COUNTIFS($C$7:$AGE$7,"="&amp;$AGK$1,$C340:$AGE340,"б"))</f>
        <v/>
      </c>
      <c r="AGG340" s="43" t="str">
        <f t="shared" ref="AGG340:AGG350" si="1083">IF(COUNTIFS($C$7:$AGE$7,"="&amp;$AGK$1,$C340:$AGE340,"у")=0,"",COUNTIFS($C$7:$AGE$7,"="&amp;$AGK$1,$C340:$AGE340,"у"))</f>
        <v/>
      </c>
      <c r="AGH340" s="35">
        <f t="shared" si="1071"/>
        <v>2</v>
      </c>
      <c r="AGL340" s="36" t="str">
        <f t="shared" ref="AGL340:AGL350" si="1084">IF(COUNTIFS($C$6:$AGE$6,9,$C340:$AGE340,"б")=0,"",COUNTIFS($C$6:$AGE$6,9,$C340:$AGE340,"б"))</f>
        <v/>
      </c>
      <c r="AGM340" s="36" t="str">
        <f t="shared" si="1072"/>
        <v/>
      </c>
      <c r="AGN340" s="39">
        <f t="shared" ref="AGN340:AGN350" si="1085">IF(COUNTIFS($C$6:$AGE$6,9,$C340:$AGE340,"н")=0,"",COUNTIFS($C$6:$AGE$6,9,$C340:$AGE340,"н"))</f>
        <v>17</v>
      </c>
      <c r="AGO340" s="36" t="str">
        <f t="shared" ref="AGO340:AGO350" si="1086">IF(COUNTIFS($C$6:$AGE$6,10,$C340:$AGE340,"б")=0,"",COUNTIFS($C$6:$AGE$6,10,$C340:$AGE340,"б"))</f>
        <v/>
      </c>
      <c r="AGP340" s="36" t="str">
        <f t="shared" si="1073"/>
        <v/>
      </c>
      <c r="AGQ340" s="39">
        <f t="shared" ref="AGQ340:AGQ350" si="1087">IF(COUNTIFS($C$6:$AGE$6,10,$C340:$AGE340,"н")=0,"",COUNTIFS($C$6:$AGE$6,10,$C340:$AGE340,"н"))</f>
        <v>15</v>
      </c>
      <c r="AGR340" s="36" t="str">
        <f t="shared" ref="AGR340:AGR350" si="1088">IF(COUNTIFS($C$6:$AGE$6,11,$C340:$AGE340,"б")=0,"",COUNTIFS($C$6:$AGE$6,11,$C340:$AGE340,"б"))</f>
        <v/>
      </c>
      <c r="AGS340" s="36" t="str">
        <f t="shared" si="1074"/>
        <v/>
      </c>
      <c r="AGT340" s="39">
        <f t="shared" ref="AGT340:AGT350" si="1089">IF(COUNTIFS($C$6:$AGE$6,11,$C340:$AGE340,"н")=0,"",COUNTIFS($C$6:$AGE$6,11,$C340:$AGE340,"н"))</f>
        <v>6</v>
      </c>
      <c r="AGU340" s="36" t="str">
        <f t="shared" ref="AGU340:AGU350" si="1090">IF(COUNTIFS($C$6:$AGE$6,12,$C340:$AGE340,"б")=0,"",COUNTIFS($C$6:$AGE$6,12,$C340:$AGE340,"б"))</f>
        <v/>
      </c>
      <c r="AGV340" s="36" t="str">
        <f t="shared" si="1075"/>
        <v/>
      </c>
      <c r="AGW340" s="39">
        <f t="shared" ref="AGW340:AGW350" si="1091">IF(COUNTIFS($C$6:$AGE$6,12,$C340:$AGE340,"н")=0,"",COUNTIFS($C$6:$AGE$6,12,$C340:$AGE340,"н"))</f>
        <v>2</v>
      </c>
      <c r="AGX340" s="36" t="str">
        <f t="shared" ref="AGX340:AGX350" si="1092">IF(COUNTIFS($C$6:$AGE$6,1,$C340:$AGE340,"б")=0,"",COUNTIFS($C$6:$AGE$6,1,$C340:$AGE340,"б"))</f>
        <v/>
      </c>
      <c r="AGY340" s="36" t="str">
        <f t="shared" si="1076"/>
        <v/>
      </c>
      <c r="AGZ340" s="39" t="str">
        <f t="shared" ref="AGZ340:AGZ350" si="1093">IF(COUNTIFS($C$6:$AGE$6,1,$C340:$AGE340,"н")=0,"",COUNTIFS($C$6:$AGE$6,1,$C340:$AGE340,"н"))</f>
        <v/>
      </c>
      <c r="AHA340" s="36" t="str">
        <f t="shared" ref="AHA340:AHA350" si="1094">IF(COUNTIFS($C$6:$AGE$6,2,$C340:$AGE340,"б")=0,"",COUNTIFS($C$6:$AGE$6,2,$C340:$AGE340,"б"))</f>
        <v/>
      </c>
      <c r="AHB340" s="36" t="str">
        <f t="shared" si="1077"/>
        <v/>
      </c>
      <c r="AHC340" s="39" t="str">
        <f t="shared" ref="AHC340:AHC350" si="1095">IF(COUNTIFS($C$6:$AGE$6,2,$C340:$AGE340,"н")=0,"",COUNTIFS($C$6:$AGE$6,2,$C340:$AGE340,"н"))</f>
        <v/>
      </c>
      <c r="AHD340" s="36" t="str">
        <f t="shared" ref="AHD340:AHD350" si="1096">IF(COUNTIFS($C$6:$AGE$6,3,$C340:$AGE340,"б")=0,"",COUNTIFS($C$6:$AGE$6,3,$C340:$AGE340,"б"))</f>
        <v/>
      </c>
      <c r="AHE340" s="36" t="str">
        <f t="shared" si="1078"/>
        <v/>
      </c>
      <c r="AHF340" s="39" t="str">
        <f t="shared" ref="AHF340:AHF350" si="1097">IF(COUNTIFS($C$6:$AGE$6,3,$C340:$AGE340,"н")=0,"",COUNTIFS($C$6:$AGE$6,3,$C340:$AGE340,"н"))</f>
        <v/>
      </c>
      <c r="AHG340" s="36" t="str">
        <f t="shared" ref="AHG340:AHG350" si="1098">IF(COUNTIFS($C$6:$AGE$6,4,$C340:$AGE340,"б")=0,"",COUNTIFS($C$6:$AGE$6,4,$C340:$AGE340,"б"))</f>
        <v/>
      </c>
      <c r="AHH340" s="36" t="str">
        <f t="shared" si="1079"/>
        <v/>
      </c>
      <c r="AHI340" s="39" t="str">
        <f t="shared" ref="AHI340:AHI350" si="1099">IF(COUNTIFS($C$6:$AGE$6,4,$C340:$AGE340,"н")=0,"",COUNTIFS($C$6:$AGE$6,4,$C340:$AGE340,"н"))</f>
        <v/>
      </c>
      <c r="AHJ340" s="36" t="str">
        <f t="shared" ref="AHJ340:AHJ350" si="1100">IF(COUNTIFS($C$6:$AGE$6,5,$C340:$AGE340,"б")=0,"",COUNTIFS($C$6:$AGE$6,5,$C340:$AGE340,"б"))</f>
        <v/>
      </c>
      <c r="AHK340" s="36" t="str">
        <f t="shared" si="1080"/>
        <v/>
      </c>
      <c r="AHL340" s="39" t="str">
        <f t="shared" ref="AHL340:AHL350" si="1101">IF(COUNTIFS($C$6:$AGE$6,5,$C340:$AGE340,"н")=0,"",COUNTIFS($C$6:$AGE$6,5,$C340:$AGE340,"н"))</f>
        <v/>
      </c>
      <c r="AHM340" s="36" t="str">
        <f t="shared" ref="AHM340:AHM350" si="1102">IF(COUNTIFS($C$6:$AGE$6,6,$C340:$AGE340,"б")=0,"",COUNTIFS($C$6:$AGE$6,6,$C340:$AGE340,"б"))</f>
        <v/>
      </c>
      <c r="AHN340" s="36" t="str">
        <f t="shared" si="1081"/>
        <v/>
      </c>
      <c r="AHO340" s="39" t="str">
        <f t="shared" ref="AHO340:AHO350" si="1103">IF(COUNTIFS($C$6:$AGE$6,6,$C340:$AGE340,"н")=0,"",COUNTIFS($C$6:$AGE$6,6,$C340:$AGE340,"н"))</f>
        <v/>
      </c>
    </row>
    <row r="341" spans="1:918" s="5" customFormat="1" outlineLevel="1" x14ac:dyDescent="0.25">
      <c r="A341" s="35">
        <v>3</v>
      </c>
      <c r="B341" s="46" t="s">
        <v>202</v>
      </c>
      <c r="C341" s="37"/>
      <c r="D341" s="64"/>
      <c r="E341" s="64"/>
      <c r="F341" s="64"/>
      <c r="G341" s="57" t="s">
        <v>386</v>
      </c>
      <c r="H341" s="57" t="s">
        <v>386</v>
      </c>
      <c r="I341" s="57" t="s">
        <v>386</v>
      </c>
      <c r="J341" s="57" t="s">
        <v>386</v>
      </c>
      <c r="K341" s="57"/>
      <c r="L341" s="57" t="s">
        <v>386</v>
      </c>
      <c r="M341" s="57"/>
      <c r="N341" s="57"/>
      <c r="O341" s="57" t="s">
        <v>386</v>
      </c>
      <c r="P341" s="57" t="s">
        <v>386</v>
      </c>
      <c r="Q341" s="57" t="s">
        <v>386</v>
      </c>
      <c r="R341" s="57" t="s">
        <v>386</v>
      </c>
      <c r="S341" s="57"/>
      <c r="T341" s="38"/>
      <c r="U341" s="38"/>
      <c r="V341" s="38"/>
      <c r="W341" s="61"/>
      <c r="X341" s="57"/>
      <c r="Y341" s="57"/>
      <c r="Z341" s="57"/>
      <c r="AA341" s="57"/>
      <c r="AB341" s="57"/>
      <c r="AC341" s="57"/>
      <c r="AD341" s="57"/>
      <c r="AE341" s="57" t="s">
        <v>386</v>
      </c>
      <c r="AF341" s="57" t="s">
        <v>386</v>
      </c>
      <c r="AG341" s="57" t="s">
        <v>386</v>
      </c>
      <c r="AH341" s="57"/>
      <c r="AI341" s="57"/>
      <c r="AJ341" s="57"/>
      <c r="AK341" s="57" t="s">
        <v>386</v>
      </c>
      <c r="AL341" s="57"/>
      <c r="AM341" s="57" t="s">
        <v>386</v>
      </c>
      <c r="AN341" s="38"/>
      <c r="AO341" s="38"/>
      <c r="AP341" s="38"/>
      <c r="AQ341" s="61"/>
      <c r="AR341" s="57" t="s">
        <v>386</v>
      </c>
      <c r="AS341" s="57" t="s">
        <v>386</v>
      </c>
      <c r="AT341" s="57"/>
      <c r="AU341" s="57"/>
      <c r="AV341" s="57"/>
      <c r="AW341" s="57"/>
      <c r="AX341" s="57"/>
      <c r="AY341" s="57"/>
      <c r="AZ341" s="57" t="s">
        <v>386</v>
      </c>
      <c r="BA341" s="57" t="s">
        <v>386</v>
      </c>
      <c r="BB341" s="57"/>
      <c r="BC341" s="57"/>
      <c r="BD341" s="57"/>
      <c r="BE341" s="57" t="s">
        <v>386</v>
      </c>
      <c r="BF341" s="57"/>
      <c r="BG341" s="57" t="s">
        <v>386</v>
      </c>
      <c r="BH341" s="57"/>
      <c r="BI341" s="38"/>
      <c r="BJ341" s="38"/>
      <c r="BK341" s="61"/>
      <c r="BL341" s="57" t="s">
        <v>386</v>
      </c>
      <c r="BM341" s="57" t="s">
        <v>386</v>
      </c>
      <c r="BN341" s="57"/>
      <c r="BO341" s="57"/>
      <c r="BP341" s="57"/>
      <c r="BQ341" s="57"/>
      <c r="BR341" s="57"/>
      <c r="BS341" s="57"/>
      <c r="BT341" s="57" t="s">
        <v>386</v>
      </c>
      <c r="BU341" s="57" t="s">
        <v>386</v>
      </c>
      <c r="BV341" s="57"/>
      <c r="BW341" s="57"/>
      <c r="BX341" s="57" t="s">
        <v>386</v>
      </c>
      <c r="BY341" s="57" t="s">
        <v>386</v>
      </c>
      <c r="BZ341" s="57"/>
      <c r="CA341" s="38"/>
      <c r="CB341" s="38"/>
      <c r="CC341" s="38"/>
      <c r="CD341" s="38"/>
      <c r="CE341" s="61"/>
      <c r="CF341" s="57" t="s">
        <v>386</v>
      </c>
      <c r="CG341" s="57"/>
      <c r="CH341" s="57"/>
      <c r="CI341" s="57"/>
      <c r="CJ341" s="57"/>
      <c r="CK341" s="57"/>
      <c r="CL341" s="57"/>
      <c r="CM341" s="57"/>
      <c r="CN341" s="57" t="s">
        <v>386</v>
      </c>
      <c r="CO341" s="57" t="s">
        <v>386</v>
      </c>
      <c r="CP341" s="57"/>
      <c r="CQ341" s="57"/>
      <c r="CR341" s="57"/>
      <c r="CS341" s="57"/>
      <c r="CT341" s="57"/>
      <c r="CU341" s="57" t="s">
        <v>386</v>
      </c>
      <c r="CV341" s="38"/>
      <c r="CW341" s="38"/>
      <c r="CX341" s="38"/>
      <c r="CY341" s="61"/>
      <c r="CZ341" s="57"/>
      <c r="DA341" s="57"/>
      <c r="DB341" s="57"/>
      <c r="DC341" s="57"/>
      <c r="DD341" s="57"/>
      <c r="DE341" s="57"/>
      <c r="DF341" s="57"/>
      <c r="DG341" s="57" t="s">
        <v>386</v>
      </c>
      <c r="DH341" s="57" t="s">
        <v>386</v>
      </c>
      <c r="DI341" s="57"/>
      <c r="DJ341" s="57"/>
      <c r="DK341" s="57"/>
      <c r="DL341" s="57" t="s">
        <v>386</v>
      </c>
      <c r="DM341" s="57"/>
      <c r="DN341" s="57"/>
      <c r="DO341" s="57" t="s">
        <v>386</v>
      </c>
      <c r="DP341" s="57"/>
      <c r="DQ341" s="38"/>
      <c r="DR341" s="38"/>
      <c r="DS341" s="57" t="s">
        <v>386</v>
      </c>
      <c r="DT341" s="57"/>
      <c r="DU341" s="57"/>
      <c r="DV341" s="57" t="s">
        <v>386</v>
      </c>
      <c r="DW341" s="57" t="s">
        <v>386</v>
      </c>
      <c r="DX341" s="57"/>
      <c r="DY341" s="57"/>
      <c r="DZ341" s="57"/>
      <c r="EA341" s="57" t="s">
        <v>386</v>
      </c>
      <c r="EB341" s="57"/>
      <c r="EC341" s="57"/>
      <c r="ED341" s="57"/>
      <c r="EE341" s="57"/>
      <c r="EF341" s="57" t="s">
        <v>386</v>
      </c>
      <c r="EG341" s="57"/>
      <c r="EH341" s="57" t="s">
        <v>386</v>
      </c>
      <c r="EI341" s="57"/>
      <c r="EJ341" s="38"/>
      <c r="EK341" s="38"/>
      <c r="EL341" s="38"/>
      <c r="EM341" s="61"/>
      <c r="EN341" s="57"/>
      <c r="EO341" s="57"/>
      <c r="EP341" s="57"/>
      <c r="EQ341" s="57" t="s">
        <v>386</v>
      </c>
      <c r="ER341" s="57" t="s">
        <v>386</v>
      </c>
      <c r="ES341" s="57"/>
      <c r="ET341" s="57"/>
      <c r="EU341" s="57"/>
      <c r="EV341" s="57"/>
      <c r="EW341" s="57" t="s">
        <v>386</v>
      </c>
      <c r="EX341" s="57"/>
      <c r="EY341" s="57"/>
      <c r="EZ341" s="57" t="s">
        <v>386</v>
      </c>
      <c r="FA341" s="57"/>
      <c r="FB341" s="57"/>
      <c r="FC341" s="57"/>
      <c r="FD341" s="38"/>
      <c r="FE341" s="38"/>
      <c r="FF341" s="38"/>
      <c r="FG341" s="61"/>
      <c r="FH341" s="57" t="s">
        <v>386</v>
      </c>
      <c r="FI341" s="57" t="s">
        <v>386</v>
      </c>
      <c r="FJ341" s="57"/>
      <c r="FK341" s="57" t="s">
        <v>386</v>
      </c>
      <c r="FL341" s="57" t="s">
        <v>386</v>
      </c>
      <c r="FM341" s="57"/>
      <c r="FN341" s="57"/>
      <c r="FO341" s="57"/>
      <c r="FP341" s="57" t="s">
        <v>386</v>
      </c>
      <c r="FQ341" s="57" t="s">
        <v>386</v>
      </c>
      <c r="FR341" s="57"/>
      <c r="FS341" s="57"/>
      <c r="FT341" s="57" t="s">
        <v>386</v>
      </c>
      <c r="FU341" s="57" t="s">
        <v>386</v>
      </c>
      <c r="FV341" s="57"/>
      <c r="FW341" s="38"/>
      <c r="FX341" s="38"/>
      <c r="FY341" s="38"/>
      <c r="FZ341" s="38"/>
      <c r="GA341" s="61"/>
      <c r="GB341" s="57"/>
      <c r="GC341" s="57" t="s">
        <v>386</v>
      </c>
      <c r="GD341" s="57"/>
      <c r="GE341" s="57" t="s">
        <v>386</v>
      </c>
      <c r="GF341" s="57" t="s">
        <v>386</v>
      </c>
      <c r="GG341" s="57"/>
      <c r="GH341" s="57"/>
      <c r="GI341" s="57"/>
      <c r="GJ341" s="57"/>
      <c r="GK341" s="57"/>
      <c r="GL341" s="57"/>
      <c r="GM341" s="57"/>
      <c r="GN341" s="57" t="s">
        <v>386</v>
      </c>
      <c r="GO341" s="57" t="s">
        <v>386</v>
      </c>
      <c r="GP341" s="57"/>
      <c r="GQ341" s="57" t="s">
        <v>386</v>
      </c>
      <c r="GR341" s="57"/>
      <c r="GS341" s="38"/>
      <c r="GT341" s="38"/>
      <c r="GU341" s="61"/>
      <c r="GV341" s="57"/>
      <c r="GW341" s="57"/>
      <c r="GX341" s="57"/>
      <c r="GY341" s="57" t="s">
        <v>386</v>
      </c>
      <c r="GZ341" s="57" t="s">
        <v>386</v>
      </c>
      <c r="HA341" s="57"/>
      <c r="HB341" s="57"/>
      <c r="HC341" s="57"/>
      <c r="HD341" s="57"/>
      <c r="HE341" s="57" t="s">
        <v>386</v>
      </c>
      <c r="HF341" s="57"/>
      <c r="HG341" s="57"/>
      <c r="HH341" s="57"/>
      <c r="HI341" s="57" t="s">
        <v>386</v>
      </c>
      <c r="HJ341" s="57"/>
      <c r="HK341" s="57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61"/>
      <c r="IJ341" s="57" t="s">
        <v>386</v>
      </c>
      <c r="IK341" s="57" t="s">
        <v>386</v>
      </c>
      <c r="IL341" s="57"/>
      <c r="IM341" s="57"/>
      <c r="IN341" s="57"/>
      <c r="IO341" s="57"/>
      <c r="IP341" s="57"/>
      <c r="IQ341" s="57"/>
      <c r="IR341" s="57"/>
      <c r="IS341" s="57" t="s">
        <v>386</v>
      </c>
      <c r="IT341" s="57"/>
      <c r="IU341" s="57"/>
      <c r="IV341" s="57" t="s">
        <v>386</v>
      </c>
      <c r="IW341" s="57"/>
      <c r="IX341" s="57"/>
      <c r="IY341" s="57" t="s">
        <v>386</v>
      </c>
      <c r="IZ341" s="38"/>
      <c r="JA341" s="38"/>
      <c r="JB341" s="38"/>
      <c r="JC341" s="61"/>
      <c r="JD341" s="57" t="s">
        <v>386</v>
      </c>
      <c r="JE341" s="57"/>
      <c r="JF341" s="57"/>
      <c r="JG341" s="57" t="s">
        <v>386</v>
      </c>
      <c r="JH341" s="57"/>
      <c r="JI341" s="57"/>
      <c r="JJ341" s="57"/>
      <c r="JK341" s="57"/>
      <c r="JL341" s="57"/>
      <c r="JM341" s="57" t="s">
        <v>386</v>
      </c>
      <c r="JN341" s="57"/>
      <c r="JO341" s="57"/>
      <c r="JP341" s="57" t="s">
        <v>386</v>
      </c>
      <c r="JQ341" s="57" t="s">
        <v>386</v>
      </c>
      <c r="JR341" s="57"/>
      <c r="JS341" s="57"/>
      <c r="JT341" s="57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 t="shared" si="1082"/>
        <v/>
      </c>
      <c r="AGG341" s="43" t="str">
        <f t="shared" si="1083"/>
        <v/>
      </c>
      <c r="AGH341" s="35">
        <f t="shared" si="1071"/>
        <v>5</v>
      </c>
      <c r="AGL341" s="36" t="str">
        <f t="shared" si="1084"/>
        <v/>
      </c>
      <c r="AGM341" s="36" t="str">
        <f t="shared" si="1072"/>
        <v/>
      </c>
      <c r="AGN341" s="39">
        <f t="shared" si="1085"/>
        <v>29</v>
      </c>
      <c r="AGO341" s="36" t="str">
        <f t="shared" si="1086"/>
        <v/>
      </c>
      <c r="AGP341" s="36" t="str">
        <f t="shared" si="1073"/>
        <v/>
      </c>
      <c r="AGQ341" s="39">
        <f t="shared" si="1087"/>
        <v>23</v>
      </c>
      <c r="AGR341" s="36" t="str">
        <f t="shared" si="1088"/>
        <v/>
      </c>
      <c r="AGS341" s="36" t="str">
        <f t="shared" si="1074"/>
        <v/>
      </c>
      <c r="AGT341" s="39">
        <f t="shared" si="1089"/>
        <v>16</v>
      </c>
      <c r="AGU341" s="36" t="str">
        <f t="shared" si="1090"/>
        <v/>
      </c>
      <c r="AGV341" s="36" t="str">
        <f t="shared" si="1075"/>
        <v/>
      </c>
      <c r="AGW341" s="39">
        <f t="shared" si="1091"/>
        <v>4</v>
      </c>
      <c r="AGX341" s="36" t="str">
        <f t="shared" si="1092"/>
        <v/>
      </c>
      <c r="AGY341" s="36" t="str">
        <f t="shared" si="1076"/>
        <v/>
      </c>
      <c r="AGZ341" s="39" t="str">
        <f t="shared" si="1093"/>
        <v/>
      </c>
      <c r="AHA341" s="36" t="str">
        <f t="shared" si="1094"/>
        <v/>
      </c>
      <c r="AHB341" s="36" t="str">
        <f t="shared" si="1077"/>
        <v/>
      </c>
      <c r="AHC341" s="39" t="str">
        <f t="shared" si="1095"/>
        <v/>
      </c>
      <c r="AHD341" s="36" t="str">
        <f t="shared" si="1096"/>
        <v/>
      </c>
      <c r="AHE341" s="36" t="str">
        <f t="shared" si="1078"/>
        <v/>
      </c>
      <c r="AHF341" s="39" t="str">
        <f t="shared" si="1097"/>
        <v/>
      </c>
      <c r="AHG341" s="36" t="str">
        <f t="shared" si="1098"/>
        <v/>
      </c>
      <c r="AHH341" s="36" t="str">
        <f t="shared" si="1079"/>
        <v/>
      </c>
      <c r="AHI341" s="39" t="str">
        <f t="shared" si="1099"/>
        <v/>
      </c>
      <c r="AHJ341" s="36" t="str">
        <f t="shared" si="1100"/>
        <v/>
      </c>
      <c r="AHK341" s="36" t="str">
        <f t="shared" si="1080"/>
        <v/>
      </c>
      <c r="AHL341" s="39" t="str">
        <f t="shared" si="1101"/>
        <v/>
      </c>
      <c r="AHM341" s="36" t="str">
        <f t="shared" si="1102"/>
        <v/>
      </c>
      <c r="AHN341" s="36" t="str">
        <f t="shared" si="1081"/>
        <v/>
      </c>
      <c r="AHO341" s="39" t="str">
        <f t="shared" si="1103"/>
        <v/>
      </c>
    </row>
    <row r="342" spans="1:918" s="5" customFormat="1" outlineLevel="1" x14ac:dyDescent="0.25">
      <c r="A342" s="35">
        <f t="shared" ref="A342:A350" si="1104">A341+1</f>
        <v>4</v>
      </c>
      <c r="B342" s="46" t="s">
        <v>203</v>
      </c>
      <c r="C342" s="37"/>
      <c r="D342" s="64"/>
      <c r="E342" s="64"/>
      <c r="F342" s="64"/>
      <c r="G342" s="57" t="s">
        <v>386</v>
      </c>
      <c r="H342" s="57" t="s">
        <v>386</v>
      </c>
      <c r="I342" s="57" t="s">
        <v>386</v>
      </c>
      <c r="J342" s="57" t="s">
        <v>386</v>
      </c>
      <c r="K342" s="57"/>
      <c r="L342" s="57"/>
      <c r="M342" s="57"/>
      <c r="N342" s="57"/>
      <c r="O342" s="57"/>
      <c r="P342" s="57"/>
      <c r="Q342" s="57"/>
      <c r="R342" s="57"/>
      <c r="S342" s="57"/>
      <c r="T342" s="38"/>
      <c r="U342" s="38"/>
      <c r="V342" s="38"/>
      <c r="W342" s="61"/>
      <c r="X342" s="57"/>
      <c r="Y342" s="57"/>
      <c r="Z342" s="57"/>
      <c r="AA342" s="57"/>
      <c r="AB342" s="57"/>
      <c r="AC342" s="57"/>
      <c r="AD342" s="57"/>
      <c r="AE342" s="57" t="s">
        <v>386</v>
      </c>
      <c r="AF342" s="57" t="s">
        <v>386</v>
      </c>
      <c r="AG342" s="57" t="s">
        <v>386</v>
      </c>
      <c r="AH342" s="57"/>
      <c r="AI342" s="57"/>
      <c r="AJ342" s="57"/>
      <c r="AK342" s="57" t="s">
        <v>386</v>
      </c>
      <c r="AL342" s="57"/>
      <c r="AM342" s="57" t="s">
        <v>386</v>
      </c>
      <c r="AN342" s="38"/>
      <c r="AO342" s="38"/>
      <c r="AP342" s="38"/>
      <c r="AQ342" s="61"/>
      <c r="AR342" s="57"/>
      <c r="AS342" s="57" t="s">
        <v>386</v>
      </c>
      <c r="AT342" s="57"/>
      <c r="AU342" s="57"/>
      <c r="AV342" s="57"/>
      <c r="AW342" s="57"/>
      <c r="AX342" s="57"/>
      <c r="AY342" s="57"/>
      <c r="AZ342" s="57" t="s">
        <v>386</v>
      </c>
      <c r="BA342" s="57"/>
      <c r="BB342" s="57"/>
      <c r="BC342" s="57"/>
      <c r="BD342" s="57"/>
      <c r="BE342" s="57" t="s">
        <v>386</v>
      </c>
      <c r="BF342" s="57"/>
      <c r="BG342" s="57"/>
      <c r="BH342" s="57"/>
      <c r="BI342" s="38"/>
      <c r="BJ342" s="38"/>
      <c r="BK342" s="61"/>
      <c r="BL342" s="57"/>
      <c r="BM342" s="57" t="s">
        <v>386</v>
      </c>
      <c r="BN342" s="57"/>
      <c r="BO342" s="57"/>
      <c r="BP342" s="57"/>
      <c r="BQ342" s="57"/>
      <c r="BR342" s="57"/>
      <c r="BS342" s="57"/>
      <c r="BT342" s="57" t="s">
        <v>386</v>
      </c>
      <c r="BU342" s="57" t="s">
        <v>386</v>
      </c>
      <c r="BV342" s="57"/>
      <c r="BW342" s="57"/>
      <c r="BX342" s="57"/>
      <c r="BY342" s="57" t="s">
        <v>386</v>
      </c>
      <c r="BZ342" s="57"/>
      <c r="CA342" s="38"/>
      <c r="CB342" s="38"/>
      <c r="CC342" s="38"/>
      <c r="CD342" s="38"/>
      <c r="CE342" s="61"/>
      <c r="CF342" s="57"/>
      <c r="CG342" s="57"/>
      <c r="CH342" s="57"/>
      <c r="CI342" s="57" t="s">
        <v>386</v>
      </c>
      <c r="CJ342" s="57" t="s">
        <v>386</v>
      </c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61"/>
      <c r="CZ342" s="57" t="s">
        <v>386</v>
      </c>
      <c r="DA342" s="57"/>
      <c r="DB342" s="57"/>
      <c r="DC342" s="57" t="s">
        <v>386</v>
      </c>
      <c r="DD342" s="57"/>
      <c r="DE342" s="57"/>
      <c r="DF342" s="57"/>
      <c r="DG342" s="57"/>
      <c r="DH342" s="57"/>
      <c r="DI342" s="57"/>
      <c r="DJ342" s="57"/>
      <c r="DK342" s="57"/>
      <c r="DL342" s="57" t="s">
        <v>386</v>
      </c>
      <c r="DM342" s="57"/>
      <c r="DN342" s="57"/>
      <c r="DO342" s="57" t="s">
        <v>386</v>
      </c>
      <c r="DP342" s="57"/>
      <c r="DQ342" s="38"/>
      <c r="DR342" s="38"/>
      <c r="DS342" s="57" t="s">
        <v>386</v>
      </c>
      <c r="DT342" s="57"/>
      <c r="DU342" s="57"/>
      <c r="DV342" s="57"/>
      <c r="DW342" s="57"/>
      <c r="DX342" s="57"/>
      <c r="DY342" s="57"/>
      <c r="DZ342" s="57"/>
      <c r="EA342" s="57" t="s">
        <v>386</v>
      </c>
      <c r="EB342" s="57"/>
      <c r="EC342" s="57"/>
      <c r="ED342" s="57"/>
      <c r="EE342" s="57"/>
      <c r="EF342" s="57"/>
      <c r="EG342" s="57"/>
      <c r="EH342" s="57" t="s">
        <v>386</v>
      </c>
      <c r="EI342" s="57"/>
      <c r="EJ342" s="38"/>
      <c r="EK342" s="38"/>
      <c r="EL342" s="38"/>
      <c r="EM342" s="61"/>
      <c r="EN342" s="57" t="s">
        <v>386</v>
      </c>
      <c r="EO342" s="57" t="s">
        <v>386</v>
      </c>
      <c r="EP342" s="57"/>
      <c r="EQ342" s="57" t="s">
        <v>386</v>
      </c>
      <c r="ER342" s="57" t="s">
        <v>386</v>
      </c>
      <c r="ES342" s="57"/>
      <c r="ET342" s="57"/>
      <c r="EU342" s="57"/>
      <c r="EV342" s="57"/>
      <c r="EW342" s="57"/>
      <c r="EX342" s="57"/>
      <c r="EY342" s="57"/>
      <c r="EZ342" s="57"/>
      <c r="FA342" s="57" t="s">
        <v>386</v>
      </c>
      <c r="FB342" s="57"/>
      <c r="FC342" s="57"/>
      <c r="FD342" s="38"/>
      <c r="FE342" s="38"/>
      <c r="FF342" s="38"/>
      <c r="FG342" s="61"/>
      <c r="FH342" s="57" t="s">
        <v>386</v>
      </c>
      <c r="FI342" s="57" t="s">
        <v>386</v>
      </c>
      <c r="FJ342" s="57"/>
      <c r="FK342" s="57"/>
      <c r="FL342" s="57"/>
      <c r="FM342" s="57"/>
      <c r="FN342" s="57"/>
      <c r="FO342" s="57"/>
      <c r="FP342" s="57"/>
      <c r="FQ342" s="57"/>
      <c r="FR342" s="57"/>
      <c r="FS342" s="57"/>
      <c r="FT342" s="57"/>
      <c r="FU342" s="57" t="s">
        <v>386</v>
      </c>
      <c r="FV342" s="57"/>
      <c r="FW342" s="38"/>
      <c r="FX342" s="38"/>
      <c r="FY342" s="38"/>
      <c r="FZ342" s="38"/>
      <c r="GA342" s="61"/>
      <c r="GB342" s="57"/>
      <c r="GC342" s="57"/>
      <c r="GD342" s="57"/>
      <c r="GE342" s="57"/>
      <c r="GF342" s="57"/>
      <c r="GG342" s="57"/>
      <c r="GH342" s="57"/>
      <c r="GI342" s="57"/>
      <c r="GJ342" s="57"/>
      <c r="GK342" s="57"/>
      <c r="GL342" s="57"/>
      <c r="GM342" s="57"/>
      <c r="GN342" s="57" t="s">
        <v>386</v>
      </c>
      <c r="GO342" s="57" t="s">
        <v>386</v>
      </c>
      <c r="GP342" s="57"/>
      <c r="GQ342" s="57" t="s">
        <v>386</v>
      </c>
      <c r="GR342" s="57"/>
      <c r="GS342" s="38"/>
      <c r="GT342" s="38"/>
      <c r="GU342" s="61"/>
      <c r="GV342" s="57"/>
      <c r="GW342" s="57"/>
      <c r="GX342" s="57"/>
      <c r="GY342" s="57" t="s">
        <v>386</v>
      </c>
      <c r="GZ342" s="57" t="s">
        <v>386</v>
      </c>
      <c r="HA342" s="57"/>
      <c r="HB342" s="57"/>
      <c r="HC342" s="57"/>
      <c r="HD342" s="57"/>
      <c r="HE342" s="57" t="s">
        <v>386</v>
      </c>
      <c r="HF342" s="57"/>
      <c r="HG342" s="57"/>
      <c r="HH342" s="57" t="s">
        <v>386</v>
      </c>
      <c r="HI342" s="57" t="s">
        <v>386</v>
      </c>
      <c r="HJ342" s="57"/>
      <c r="HK342" s="57" t="s">
        <v>386</v>
      </c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61"/>
      <c r="IJ342" s="57" t="s">
        <v>386</v>
      </c>
      <c r="IK342" s="57" t="s">
        <v>386</v>
      </c>
      <c r="IL342" s="57"/>
      <c r="IM342" s="57"/>
      <c r="IN342" s="57"/>
      <c r="IO342" s="57"/>
      <c r="IP342" s="57"/>
      <c r="IQ342" s="57"/>
      <c r="IR342" s="57"/>
      <c r="IS342" s="57" t="s">
        <v>386</v>
      </c>
      <c r="IT342" s="57"/>
      <c r="IU342" s="57"/>
      <c r="IV342" s="57" t="s">
        <v>386</v>
      </c>
      <c r="IW342" s="57"/>
      <c r="IX342" s="57"/>
      <c r="IY342" s="57" t="s">
        <v>386</v>
      </c>
      <c r="IZ342" s="38"/>
      <c r="JA342" s="38"/>
      <c r="JB342" s="38"/>
      <c r="JC342" s="61"/>
      <c r="JD342" s="57" t="s">
        <v>386</v>
      </c>
      <c r="JE342" s="57"/>
      <c r="JF342" s="57"/>
      <c r="JG342" s="57"/>
      <c r="JH342" s="57"/>
      <c r="JI342" s="57"/>
      <c r="JJ342" s="57"/>
      <c r="JK342" s="57"/>
      <c r="JL342" s="57"/>
      <c r="JM342" s="57" t="s">
        <v>386</v>
      </c>
      <c r="JN342" s="57"/>
      <c r="JO342" s="57"/>
      <c r="JP342" s="57" t="s">
        <v>386</v>
      </c>
      <c r="JQ342" s="57" t="s">
        <v>386</v>
      </c>
      <c r="JR342" s="57"/>
      <c r="JS342" s="57"/>
      <c r="JT342" s="57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si="1082"/>
        <v/>
      </c>
      <c r="AGG342" s="43" t="str">
        <f t="shared" si="1083"/>
        <v/>
      </c>
      <c r="AGH342" s="35">
        <f t="shared" si="1071"/>
        <v>4</v>
      </c>
      <c r="AGL342" s="36" t="str">
        <f t="shared" si="1084"/>
        <v/>
      </c>
      <c r="AGM342" s="36" t="str">
        <f t="shared" si="1072"/>
        <v/>
      </c>
      <c r="AGN342" s="39">
        <f t="shared" si="1085"/>
        <v>18</v>
      </c>
      <c r="AGO342" s="36" t="str">
        <f t="shared" si="1086"/>
        <v/>
      </c>
      <c r="AGP342" s="36" t="str">
        <f t="shared" si="1073"/>
        <v/>
      </c>
      <c r="AGQ342" s="39">
        <f t="shared" si="1087"/>
        <v>15</v>
      </c>
      <c r="AGR342" s="36" t="str">
        <f t="shared" si="1088"/>
        <v/>
      </c>
      <c r="AGS342" s="36" t="str">
        <f t="shared" si="1074"/>
        <v/>
      </c>
      <c r="AGT342" s="39">
        <f t="shared" si="1089"/>
        <v>15</v>
      </c>
      <c r="AGU342" s="36" t="str">
        <f t="shared" si="1090"/>
        <v/>
      </c>
      <c r="AGV342" s="36" t="str">
        <f t="shared" si="1075"/>
        <v/>
      </c>
      <c r="AGW342" s="39">
        <f t="shared" si="1091"/>
        <v>3</v>
      </c>
      <c r="AGX342" s="36" t="str">
        <f t="shared" si="1092"/>
        <v/>
      </c>
      <c r="AGY342" s="36" t="str">
        <f t="shared" si="1076"/>
        <v/>
      </c>
      <c r="AGZ342" s="39" t="str">
        <f t="shared" si="1093"/>
        <v/>
      </c>
      <c r="AHA342" s="36" t="str">
        <f t="shared" si="1094"/>
        <v/>
      </c>
      <c r="AHB342" s="36" t="str">
        <f t="shared" si="1077"/>
        <v/>
      </c>
      <c r="AHC342" s="39" t="str">
        <f t="shared" si="1095"/>
        <v/>
      </c>
      <c r="AHD342" s="36" t="str">
        <f t="shared" si="1096"/>
        <v/>
      </c>
      <c r="AHE342" s="36" t="str">
        <f t="shared" si="1078"/>
        <v/>
      </c>
      <c r="AHF342" s="39" t="str">
        <f t="shared" si="1097"/>
        <v/>
      </c>
      <c r="AHG342" s="36" t="str">
        <f t="shared" si="1098"/>
        <v/>
      </c>
      <c r="AHH342" s="36" t="str">
        <f t="shared" si="1079"/>
        <v/>
      </c>
      <c r="AHI342" s="39" t="str">
        <f t="shared" si="1099"/>
        <v/>
      </c>
      <c r="AHJ342" s="36" t="str">
        <f t="shared" si="1100"/>
        <v/>
      </c>
      <c r="AHK342" s="36" t="str">
        <f t="shared" si="1080"/>
        <v/>
      </c>
      <c r="AHL342" s="39" t="str">
        <f t="shared" si="1101"/>
        <v/>
      </c>
      <c r="AHM342" s="36" t="str">
        <f t="shared" si="1102"/>
        <v/>
      </c>
      <c r="AHN342" s="36" t="str">
        <f t="shared" si="1081"/>
        <v/>
      </c>
      <c r="AHO342" s="39" t="str">
        <f t="shared" si="1103"/>
        <v/>
      </c>
    </row>
    <row r="343" spans="1:918" s="5" customFormat="1" outlineLevel="1" x14ac:dyDescent="0.25">
      <c r="A343" s="35">
        <f t="shared" si="1104"/>
        <v>5</v>
      </c>
      <c r="B343" s="46" t="s">
        <v>204</v>
      </c>
      <c r="C343" s="37"/>
      <c r="D343" s="64"/>
      <c r="E343" s="64"/>
      <c r="F343" s="64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38"/>
      <c r="U343" s="38"/>
      <c r="V343" s="38"/>
      <c r="W343" s="61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38"/>
      <c r="AO343" s="38"/>
      <c r="AP343" s="38"/>
      <c r="AQ343" s="61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38"/>
      <c r="BJ343" s="38"/>
      <c r="BK343" s="61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38"/>
      <c r="CB343" s="38"/>
      <c r="CC343" s="38"/>
      <c r="CD343" s="38"/>
      <c r="CE343" s="61"/>
      <c r="CF343" s="57"/>
      <c r="CG343" s="57"/>
      <c r="CH343" s="57"/>
      <c r="CI343" s="57"/>
      <c r="CJ343" s="57"/>
      <c r="CK343" s="57"/>
      <c r="CL343" s="57"/>
      <c r="CM343" s="57"/>
      <c r="CN343" s="57"/>
      <c r="CO343" s="57"/>
      <c r="CP343" s="57"/>
      <c r="CQ343" s="57"/>
      <c r="CR343" s="57"/>
      <c r="CS343" s="57"/>
      <c r="CT343" s="57"/>
      <c r="CU343" s="57"/>
      <c r="CV343" s="38"/>
      <c r="CW343" s="38"/>
      <c r="CX343" s="38"/>
      <c r="CY343" s="61"/>
      <c r="CZ343" s="57"/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/>
      <c r="DM343" s="57"/>
      <c r="DN343" s="57"/>
      <c r="DO343" s="57"/>
      <c r="DP343" s="57"/>
      <c r="DQ343" s="38"/>
      <c r="DR343" s="38"/>
      <c r="DS343" s="57"/>
      <c r="DT343" s="57"/>
      <c r="DU343" s="57"/>
      <c r="DV343" s="57"/>
      <c r="DW343" s="57"/>
      <c r="DX343" s="57"/>
      <c r="DY343" s="57"/>
      <c r="DZ343" s="57"/>
      <c r="EA343" s="57"/>
      <c r="EB343" s="57"/>
      <c r="EC343" s="57"/>
      <c r="ED343" s="57"/>
      <c r="EE343" s="57"/>
      <c r="EF343" s="57"/>
      <c r="EG343" s="57"/>
      <c r="EH343" s="57"/>
      <c r="EI343" s="57"/>
      <c r="EJ343" s="38"/>
      <c r="EK343" s="38"/>
      <c r="EL343" s="38"/>
      <c r="EM343" s="61"/>
      <c r="EN343" s="57"/>
      <c r="EO343" s="57"/>
      <c r="EP343" s="57"/>
      <c r="EQ343" s="57"/>
      <c r="ER343" s="57"/>
      <c r="ES343" s="57"/>
      <c r="ET343" s="57"/>
      <c r="EU343" s="57"/>
      <c r="EV343" s="57"/>
      <c r="EW343" s="57"/>
      <c r="EX343" s="57"/>
      <c r="EY343" s="57"/>
      <c r="EZ343" s="57"/>
      <c r="FA343" s="57"/>
      <c r="FB343" s="57"/>
      <c r="FC343" s="57"/>
      <c r="FD343" s="38"/>
      <c r="FE343" s="38"/>
      <c r="FF343" s="38"/>
      <c r="FG343" s="61"/>
      <c r="FH343" s="57"/>
      <c r="FI343" s="57"/>
      <c r="FJ343" s="57"/>
      <c r="FK343" s="57"/>
      <c r="FL343" s="57"/>
      <c r="FM343" s="57"/>
      <c r="FN343" s="57"/>
      <c r="FO343" s="57"/>
      <c r="FP343" s="57"/>
      <c r="FQ343" s="57"/>
      <c r="FR343" s="57"/>
      <c r="FS343" s="57"/>
      <c r="FT343" s="57"/>
      <c r="FU343" s="57"/>
      <c r="FV343" s="57"/>
      <c r="FW343" s="38"/>
      <c r="FX343" s="38"/>
      <c r="FY343" s="38"/>
      <c r="FZ343" s="38"/>
      <c r="GA343" s="61"/>
      <c r="GB343" s="57"/>
      <c r="GC343" s="57"/>
      <c r="GD343" s="57"/>
      <c r="GE343" s="57"/>
      <c r="GF343" s="57"/>
      <c r="GG343" s="57"/>
      <c r="GH343" s="57"/>
      <c r="GI343" s="57"/>
      <c r="GJ343" s="57"/>
      <c r="GK343" s="57"/>
      <c r="GL343" s="57"/>
      <c r="GM343" s="57"/>
      <c r="GN343" s="57"/>
      <c r="GO343" s="57"/>
      <c r="GP343" s="57"/>
      <c r="GQ343" s="57"/>
      <c r="GR343" s="57"/>
      <c r="GS343" s="38"/>
      <c r="GT343" s="38"/>
      <c r="GU343" s="61"/>
      <c r="GV343" s="57"/>
      <c r="GW343" s="57"/>
      <c r="GX343" s="57"/>
      <c r="GY343" s="57"/>
      <c r="GZ343" s="57"/>
      <c r="HA343" s="57"/>
      <c r="HB343" s="57"/>
      <c r="HC343" s="57"/>
      <c r="HD343" s="57"/>
      <c r="HE343" s="57"/>
      <c r="HF343" s="57"/>
      <c r="HG343" s="57"/>
      <c r="HH343" s="57"/>
      <c r="HI343" s="57"/>
      <c r="HJ343" s="57"/>
      <c r="HK343" s="57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61"/>
      <c r="IJ343" s="57"/>
      <c r="IK343" s="57"/>
      <c r="IL343" s="57"/>
      <c r="IM343" s="57"/>
      <c r="IN343" s="57"/>
      <c r="IO343" s="57"/>
      <c r="IP343" s="57"/>
      <c r="IQ343" s="57"/>
      <c r="IR343" s="57"/>
      <c r="IS343" s="57"/>
      <c r="IT343" s="57"/>
      <c r="IU343" s="57"/>
      <c r="IV343" s="57"/>
      <c r="IW343" s="57"/>
      <c r="IX343" s="57"/>
      <c r="IY343" s="57"/>
      <c r="IZ343" s="38"/>
      <c r="JA343" s="38"/>
      <c r="JB343" s="38"/>
      <c r="JC343" s="61"/>
      <c r="JD343" s="57"/>
      <c r="JE343" s="57"/>
      <c r="JF343" s="57"/>
      <c r="JG343" s="57"/>
      <c r="JH343" s="57"/>
      <c r="JI343" s="57"/>
      <c r="JJ343" s="57"/>
      <c r="JK343" s="57"/>
      <c r="JL343" s="57"/>
      <c r="JM343" s="57"/>
      <c r="JN343" s="57"/>
      <c r="JO343" s="57"/>
      <c r="JP343" s="57"/>
      <c r="JQ343" s="57"/>
      <c r="JR343" s="57"/>
      <c r="JS343" s="57"/>
      <c r="JT343" s="57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si="1082"/>
        <v/>
      </c>
      <c r="AGG343" s="43" t="str">
        <f t="shared" si="1083"/>
        <v/>
      </c>
      <c r="AGH343" s="35" t="str">
        <f t="shared" si="1071"/>
        <v/>
      </c>
      <c r="AGL343" s="36" t="str">
        <f t="shared" si="1084"/>
        <v/>
      </c>
      <c r="AGM343" s="36" t="str">
        <f t="shared" si="1072"/>
        <v/>
      </c>
      <c r="AGN343" s="39" t="str">
        <f t="shared" si="1085"/>
        <v/>
      </c>
      <c r="AGO343" s="36" t="str">
        <f t="shared" si="1086"/>
        <v/>
      </c>
      <c r="AGP343" s="36" t="str">
        <f t="shared" si="1073"/>
        <v/>
      </c>
      <c r="AGQ343" s="39" t="str">
        <f t="shared" si="1087"/>
        <v/>
      </c>
      <c r="AGR343" s="36" t="str">
        <f t="shared" si="1088"/>
        <v/>
      </c>
      <c r="AGS343" s="36" t="str">
        <f t="shared" si="1074"/>
        <v/>
      </c>
      <c r="AGT343" s="39" t="str">
        <f t="shared" si="1089"/>
        <v/>
      </c>
      <c r="AGU343" s="36" t="str">
        <f t="shared" si="1090"/>
        <v/>
      </c>
      <c r="AGV343" s="36" t="str">
        <f t="shared" si="1075"/>
        <v/>
      </c>
      <c r="AGW343" s="39" t="str">
        <f t="shared" si="1091"/>
        <v/>
      </c>
      <c r="AGX343" s="36" t="str">
        <f t="shared" si="1092"/>
        <v/>
      </c>
      <c r="AGY343" s="36" t="str">
        <f t="shared" si="1076"/>
        <v/>
      </c>
      <c r="AGZ343" s="39" t="str">
        <f t="shared" si="1093"/>
        <v/>
      </c>
      <c r="AHA343" s="36" t="str">
        <f t="shared" si="1094"/>
        <v/>
      </c>
      <c r="AHB343" s="36" t="str">
        <f t="shared" si="1077"/>
        <v/>
      </c>
      <c r="AHC343" s="39" t="str">
        <f t="shared" si="1095"/>
        <v/>
      </c>
      <c r="AHD343" s="36" t="str">
        <f t="shared" si="1096"/>
        <v/>
      </c>
      <c r="AHE343" s="36" t="str">
        <f t="shared" si="1078"/>
        <v/>
      </c>
      <c r="AHF343" s="39" t="str">
        <f t="shared" si="1097"/>
        <v/>
      </c>
      <c r="AHG343" s="36" t="str">
        <f t="shared" si="1098"/>
        <v/>
      </c>
      <c r="AHH343" s="36" t="str">
        <f t="shared" si="1079"/>
        <v/>
      </c>
      <c r="AHI343" s="39" t="str">
        <f t="shared" si="1099"/>
        <v/>
      </c>
      <c r="AHJ343" s="36" t="str">
        <f t="shared" si="1100"/>
        <v/>
      </c>
      <c r="AHK343" s="36" t="str">
        <f t="shared" si="1080"/>
        <v/>
      </c>
      <c r="AHL343" s="39" t="str">
        <f t="shared" si="1101"/>
        <v/>
      </c>
      <c r="AHM343" s="36" t="str">
        <f t="shared" si="1102"/>
        <v/>
      </c>
      <c r="AHN343" s="36" t="str">
        <f t="shared" si="1081"/>
        <v/>
      </c>
      <c r="AHO343" s="39" t="str">
        <f t="shared" si="1103"/>
        <v/>
      </c>
    </row>
    <row r="344" spans="1:918" s="5" customFormat="1" outlineLevel="1" x14ac:dyDescent="0.25">
      <c r="A344" s="35">
        <f t="shared" si="1104"/>
        <v>6</v>
      </c>
      <c r="B344" s="46" t="s">
        <v>205</v>
      </c>
      <c r="C344" s="37"/>
      <c r="D344" s="64"/>
      <c r="E344" s="64"/>
      <c r="F344" s="64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 t="s">
        <v>386</v>
      </c>
      <c r="S344" s="57"/>
      <c r="T344" s="38"/>
      <c r="U344" s="38"/>
      <c r="V344" s="38"/>
      <c r="W344" s="61"/>
      <c r="X344" s="57"/>
      <c r="Y344" s="57"/>
      <c r="Z344" s="57"/>
      <c r="AA344" s="57" t="s">
        <v>386</v>
      </c>
      <c r="AB344" s="57"/>
      <c r="AC344" s="57"/>
      <c r="AD344" s="57"/>
      <c r="AE344" s="57"/>
      <c r="AF344" s="57"/>
      <c r="AG344" s="57"/>
      <c r="AH344" s="57"/>
      <c r="AI344" s="57"/>
      <c r="AJ344" s="57"/>
      <c r="AK344" s="57" t="s">
        <v>386</v>
      </c>
      <c r="AL344" s="57"/>
      <c r="AM344" s="57" t="s">
        <v>386</v>
      </c>
      <c r="AN344" s="38"/>
      <c r="AO344" s="38"/>
      <c r="AP344" s="38"/>
      <c r="AQ344" s="61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 t="s">
        <v>386</v>
      </c>
      <c r="BF344" s="57"/>
      <c r="BG344" s="57" t="s">
        <v>386</v>
      </c>
      <c r="BH344" s="57"/>
      <c r="BI344" s="38"/>
      <c r="BJ344" s="38"/>
      <c r="BK344" s="61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38"/>
      <c r="CB344" s="38"/>
      <c r="CC344" s="38"/>
      <c r="CD344" s="38"/>
      <c r="CE344" s="61"/>
      <c r="CF344" s="57"/>
      <c r="CG344" s="57"/>
      <c r="CH344" s="57"/>
      <c r="CI344" s="57"/>
      <c r="CJ344" s="57" t="s">
        <v>386</v>
      </c>
      <c r="CK344" s="57"/>
      <c r="CL344" s="57"/>
      <c r="CM344" s="57"/>
      <c r="CN344" s="57" t="s">
        <v>386</v>
      </c>
      <c r="CO344" s="57"/>
      <c r="CP344" s="57"/>
      <c r="CQ344" s="57"/>
      <c r="CR344" s="57"/>
      <c r="CS344" s="57"/>
      <c r="CT344" s="57"/>
      <c r="CU344" s="57" t="s">
        <v>386</v>
      </c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 t="s">
        <v>386</v>
      </c>
      <c r="DH344" s="57" t="s">
        <v>386</v>
      </c>
      <c r="DI344" s="57" t="s">
        <v>386</v>
      </c>
      <c r="DJ344" s="57"/>
      <c r="DK344" s="57"/>
      <c r="DL344" s="57" t="s">
        <v>386</v>
      </c>
      <c r="DM344" s="57"/>
      <c r="DN344" s="57"/>
      <c r="DO344" s="57" t="s">
        <v>386</v>
      </c>
      <c r="DP344" s="57"/>
      <c r="DQ344" s="38"/>
      <c r="DR344" s="38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 t="s">
        <v>386</v>
      </c>
      <c r="EI344" s="57"/>
      <c r="EJ344" s="38"/>
      <c r="EK344" s="38"/>
      <c r="EL344" s="38"/>
      <c r="EM344" s="61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 t="s">
        <v>386</v>
      </c>
      <c r="EX344" s="57"/>
      <c r="EY344" s="57"/>
      <c r="EZ344" s="57" t="s">
        <v>386</v>
      </c>
      <c r="FA344" s="57"/>
      <c r="FB344" s="57"/>
      <c r="FC344" s="57"/>
      <c r="FD344" s="38"/>
      <c r="FE344" s="38"/>
      <c r="FF344" s="38"/>
      <c r="FG344" s="61"/>
      <c r="FH344" s="57" t="s">
        <v>386</v>
      </c>
      <c r="FI344" s="57"/>
      <c r="FJ344" s="57"/>
      <c r="FK344" s="57"/>
      <c r="FL344" s="57" t="s">
        <v>386</v>
      </c>
      <c r="FM344" s="57"/>
      <c r="FN344" s="57"/>
      <c r="FO344" s="57"/>
      <c r="FP344" s="57" t="s">
        <v>387</v>
      </c>
      <c r="FQ344" s="57" t="s">
        <v>387</v>
      </c>
      <c r="FR344" s="57"/>
      <c r="FS344" s="57"/>
      <c r="FT344" s="57" t="s">
        <v>387</v>
      </c>
      <c r="FU344" s="57" t="s">
        <v>387</v>
      </c>
      <c r="FV344" s="57"/>
      <c r="FW344" s="38"/>
      <c r="FX344" s="38"/>
      <c r="FY344" s="38"/>
      <c r="FZ344" s="38"/>
      <c r="GA344" s="61"/>
      <c r="GB344" s="57"/>
      <c r="GC344" s="57" t="s">
        <v>386</v>
      </c>
      <c r="GD344" s="57"/>
      <c r="GE344" s="57" t="s">
        <v>386</v>
      </c>
      <c r="GF344" s="57" t="s">
        <v>386</v>
      </c>
      <c r="GG344" s="57"/>
      <c r="GH344" s="57"/>
      <c r="GI344" s="57"/>
      <c r="GJ344" s="57"/>
      <c r="GK344" s="57"/>
      <c r="GL344" s="57"/>
      <c r="GM344" s="57"/>
      <c r="GN344" s="57" t="s">
        <v>386</v>
      </c>
      <c r="GO344" s="57" t="s">
        <v>386</v>
      </c>
      <c r="GP344" s="57"/>
      <c r="GQ344" s="57" t="s">
        <v>386</v>
      </c>
      <c r="GR344" s="57"/>
      <c r="GS344" s="38"/>
      <c r="GT344" s="38"/>
      <c r="GU344" s="61"/>
      <c r="GV344" s="57"/>
      <c r="GW344" s="57" t="s">
        <v>386</v>
      </c>
      <c r="GX344" s="57"/>
      <c r="GY344" s="57" t="s">
        <v>386</v>
      </c>
      <c r="GZ344" s="57" t="s">
        <v>386</v>
      </c>
      <c r="HA344" s="57"/>
      <c r="HB344" s="57"/>
      <c r="HC344" s="57"/>
      <c r="HD344" s="57"/>
      <c r="HE344" s="57"/>
      <c r="HF344" s="57"/>
      <c r="HG344" s="57"/>
      <c r="HH344" s="57"/>
      <c r="HI344" s="57" t="s">
        <v>386</v>
      </c>
      <c r="HJ344" s="57"/>
      <c r="HK344" s="57" t="s">
        <v>386</v>
      </c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61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/>
      <c r="IV344" s="57" t="s">
        <v>386</v>
      </c>
      <c r="IW344" s="57"/>
      <c r="IX344" s="57"/>
      <c r="IY344" s="57"/>
      <c r="IZ344" s="38"/>
      <c r="JA344" s="38"/>
      <c r="JB344" s="38"/>
      <c r="JC344" s="61"/>
      <c r="JD344" s="57"/>
      <c r="JE344" s="57"/>
      <c r="JF344" s="57"/>
      <c r="JG344" s="57"/>
      <c r="JH344" s="57"/>
      <c r="JI344" s="57"/>
      <c r="JJ344" s="57"/>
      <c r="JK344" s="57"/>
      <c r="JL344" s="57"/>
      <c r="JM344" s="57" t="s">
        <v>386</v>
      </c>
      <c r="JN344" s="57"/>
      <c r="JO344" s="57"/>
      <c r="JP344" s="57"/>
      <c r="JQ344" s="57"/>
      <c r="JR344" s="57"/>
      <c r="JS344" s="57" t="s">
        <v>386</v>
      </c>
      <c r="JT344" s="57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82"/>
        <v/>
      </c>
      <c r="AGG344" s="43" t="str">
        <f t="shared" si="1083"/>
        <v/>
      </c>
      <c r="AGH344" s="35">
        <f t="shared" si="1071"/>
        <v>2</v>
      </c>
      <c r="AGL344" s="36" t="str">
        <f t="shared" si="1084"/>
        <v/>
      </c>
      <c r="AGM344" s="36" t="str">
        <f t="shared" si="1072"/>
        <v/>
      </c>
      <c r="AGN344" s="39">
        <f t="shared" si="1085"/>
        <v>8</v>
      </c>
      <c r="AGO344" s="36" t="str">
        <f t="shared" si="1086"/>
        <v/>
      </c>
      <c r="AGP344" s="36">
        <f t="shared" si="1073"/>
        <v>4</v>
      </c>
      <c r="AGQ344" s="39">
        <f t="shared" si="1087"/>
        <v>11</v>
      </c>
      <c r="AGR344" s="36" t="str">
        <f t="shared" si="1088"/>
        <v/>
      </c>
      <c r="AGS344" s="36" t="str">
        <f t="shared" si="1074"/>
        <v/>
      </c>
      <c r="AGT344" s="39">
        <f t="shared" si="1089"/>
        <v>12</v>
      </c>
      <c r="AGU344" s="36" t="str">
        <f t="shared" si="1090"/>
        <v/>
      </c>
      <c r="AGV344" s="36" t="str">
        <f t="shared" si="1075"/>
        <v/>
      </c>
      <c r="AGW344" s="39">
        <f t="shared" si="1091"/>
        <v>2</v>
      </c>
      <c r="AGX344" s="36" t="str">
        <f t="shared" si="1092"/>
        <v/>
      </c>
      <c r="AGY344" s="36" t="str">
        <f t="shared" si="1076"/>
        <v/>
      </c>
      <c r="AGZ344" s="39" t="str">
        <f t="shared" si="1093"/>
        <v/>
      </c>
      <c r="AHA344" s="36" t="str">
        <f t="shared" si="1094"/>
        <v/>
      </c>
      <c r="AHB344" s="36" t="str">
        <f t="shared" si="1077"/>
        <v/>
      </c>
      <c r="AHC344" s="39" t="str">
        <f t="shared" si="1095"/>
        <v/>
      </c>
      <c r="AHD344" s="36" t="str">
        <f t="shared" si="1096"/>
        <v/>
      </c>
      <c r="AHE344" s="36" t="str">
        <f t="shared" si="1078"/>
        <v/>
      </c>
      <c r="AHF344" s="39" t="str">
        <f t="shared" si="1097"/>
        <v/>
      </c>
      <c r="AHG344" s="36" t="str">
        <f t="shared" si="1098"/>
        <v/>
      </c>
      <c r="AHH344" s="36" t="str">
        <f t="shared" si="1079"/>
        <v/>
      </c>
      <c r="AHI344" s="39" t="str">
        <f t="shared" si="1099"/>
        <v/>
      </c>
      <c r="AHJ344" s="36" t="str">
        <f t="shared" si="1100"/>
        <v/>
      </c>
      <c r="AHK344" s="36" t="str">
        <f t="shared" si="1080"/>
        <v/>
      </c>
      <c r="AHL344" s="39" t="str">
        <f t="shared" si="1101"/>
        <v/>
      </c>
      <c r="AHM344" s="36" t="str">
        <f t="shared" si="1102"/>
        <v/>
      </c>
      <c r="AHN344" s="36" t="str">
        <f t="shared" si="1081"/>
        <v/>
      </c>
      <c r="AHO344" s="39" t="str">
        <f t="shared" si="1103"/>
        <v/>
      </c>
    </row>
    <row r="345" spans="1:918" s="5" customFormat="1" outlineLevel="1" x14ac:dyDescent="0.25">
      <c r="A345" s="35">
        <f t="shared" si="1104"/>
        <v>7</v>
      </c>
      <c r="B345" s="46" t="s">
        <v>206</v>
      </c>
      <c r="C345" s="37"/>
      <c r="D345" s="64"/>
      <c r="E345" s="64"/>
      <c r="F345" s="64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61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38"/>
      <c r="CB345" s="38"/>
      <c r="CC345" s="38"/>
      <c r="CD345" s="38"/>
      <c r="CE345" s="61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38"/>
      <c r="DR345" s="38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 t="s">
        <v>386</v>
      </c>
      <c r="EI345" s="57"/>
      <c r="EJ345" s="38"/>
      <c r="EK345" s="38"/>
      <c r="EL345" s="38"/>
      <c r="EM345" s="61"/>
      <c r="EN345" s="57" t="s">
        <v>387</v>
      </c>
      <c r="EO345" s="57" t="s">
        <v>387</v>
      </c>
      <c r="EP345" s="57"/>
      <c r="EQ345" s="57" t="s">
        <v>387</v>
      </c>
      <c r="ER345" s="57" t="s">
        <v>387</v>
      </c>
      <c r="ES345" s="57"/>
      <c r="ET345" s="57"/>
      <c r="EU345" s="57"/>
      <c r="EV345" s="57" t="s">
        <v>387</v>
      </c>
      <c r="EW345" s="57" t="s">
        <v>387</v>
      </c>
      <c r="EX345" s="57"/>
      <c r="EY345" s="57"/>
      <c r="EZ345" s="57"/>
      <c r="FA345" s="57"/>
      <c r="FB345" s="57"/>
      <c r="FC345" s="57"/>
      <c r="FD345" s="38"/>
      <c r="FE345" s="38"/>
      <c r="FF345" s="38"/>
      <c r="FG345" s="61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38"/>
      <c r="FX345" s="38"/>
      <c r="FY345" s="38"/>
      <c r="FZ345" s="38"/>
      <c r="GA345" s="61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57"/>
      <c r="GS345" s="38"/>
      <c r="GT345" s="38"/>
      <c r="GU345" s="61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61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/>
      <c r="IV345" s="57"/>
      <c r="IW345" s="57"/>
      <c r="IX345" s="57"/>
      <c r="IY345" s="57"/>
      <c r="IZ345" s="38"/>
      <c r="JA345" s="38"/>
      <c r="JB345" s="38"/>
      <c r="JC345" s="61"/>
      <c r="JD345" s="57"/>
      <c r="JE345" s="57"/>
      <c r="JF345" s="57"/>
      <c r="JG345" s="57"/>
      <c r="JH345" s="57"/>
      <c r="JI345" s="57"/>
      <c r="JJ345" s="57"/>
      <c r="JK345" s="57"/>
      <c r="JL345" s="57"/>
      <c r="JM345" s="57"/>
      <c r="JN345" s="57"/>
      <c r="JO345" s="57"/>
      <c r="JP345" s="57"/>
      <c r="JQ345" s="57"/>
      <c r="JR345" s="57"/>
      <c r="JS345" s="57"/>
      <c r="JT345" s="57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82"/>
        <v/>
      </c>
      <c r="AGG345" s="43" t="str">
        <f t="shared" si="1083"/>
        <v/>
      </c>
      <c r="AGH345" s="35" t="str">
        <f t="shared" si="1071"/>
        <v/>
      </c>
      <c r="AGL345" s="36" t="str">
        <f t="shared" si="1084"/>
        <v/>
      </c>
      <c r="AGM345" s="36" t="str">
        <f t="shared" si="1072"/>
        <v/>
      </c>
      <c r="AGN345" s="39" t="str">
        <f t="shared" si="1085"/>
        <v/>
      </c>
      <c r="AGO345" s="36" t="str">
        <f t="shared" si="1086"/>
        <v/>
      </c>
      <c r="AGP345" s="36">
        <f t="shared" si="1073"/>
        <v>6</v>
      </c>
      <c r="AGQ345" s="39">
        <f t="shared" si="1087"/>
        <v>1</v>
      </c>
      <c r="AGR345" s="36" t="str">
        <f t="shared" si="1088"/>
        <v/>
      </c>
      <c r="AGS345" s="36" t="str">
        <f t="shared" si="1074"/>
        <v/>
      </c>
      <c r="AGT345" s="39" t="str">
        <f t="shared" si="1089"/>
        <v/>
      </c>
      <c r="AGU345" s="36" t="str">
        <f t="shared" si="1090"/>
        <v/>
      </c>
      <c r="AGV345" s="36" t="str">
        <f t="shared" si="1075"/>
        <v/>
      </c>
      <c r="AGW345" s="39" t="str">
        <f t="shared" si="1091"/>
        <v/>
      </c>
      <c r="AGX345" s="36" t="str">
        <f t="shared" si="1092"/>
        <v/>
      </c>
      <c r="AGY345" s="36" t="str">
        <f t="shared" si="1076"/>
        <v/>
      </c>
      <c r="AGZ345" s="39" t="str">
        <f t="shared" si="1093"/>
        <v/>
      </c>
      <c r="AHA345" s="36" t="str">
        <f t="shared" si="1094"/>
        <v/>
      </c>
      <c r="AHB345" s="36" t="str">
        <f t="shared" si="1077"/>
        <v/>
      </c>
      <c r="AHC345" s="39" t="str">
        <f t="shared" si="1095"/>
        <v/>
      </c>
      <c r="AHD345" s="36" t="str">
        <f t="shared" si="1096"/>
        <v/>
      </c>
      <c r="AHE345" s="36" t="str">
        <f t="shared" si="1078"/>
        <v/>
      </c>
      <c r="AHF345" s="39" t="str">
        <f t="shared" si="1097"/>
        <v/>
      </c>
      <c r="AHG345" s="36" t="str">
        <f t="shared" si="1098"/>
        <v/>
      </c>
      <c r="AHH345" s="36" t="str">
        <f t="shared" si="1079"/>
        <v/>
      </c>
      <c r="AHI345" s="39" t="str">
        <f t="shared" si="1099"/>
        <v/>
      </c>
      <c r="AHJ345" s="36" t="str">
        <f t="shared" si="1100"/>
        <v/>
      </c>
      <c r="AHK345" s="36" t="str">
        <f t="shared" si="1080"/>
        <v/>
      </c>
      <c r="AHL345" s="39" t="str">
        <f t="shared" si="1101"/>
        <v/>
      </c>
      <c r="AHM345" s="36" t="str">
        <f t="shared" si="1102"/>
        <v/>
      </c>
      <c r="AHN345" s="36" t="str">
        <f t="shared" si="1081"/>
        <v/>
      </c>
      <c r="AHO345" s="39" t="str">
        <f t="shared" si="1103"/>
        <v/>
      </c>
    </row>
    <row r="346" spans="1:918" s="5" customFormat="1" outlineLevel="1" x14ac:dyDescent="0.25">
      <c r="A346" s="35">
        <f t="shared" si="1104"/>
        <v>8</v>
      </c>
      <c r="B346" s="46" t="s">
        <v>207</v>
      </c>
      <c r="C346" s="37"/>
      <c r="D346" s="64"/>
      <c r="E346" s="64"/>
      <c r="F346" s="64"/>
      <c r="G346" s="57" t="s">
        <v>397</v>
      </c>
      <c r="H346" s="57" t="s">
        <v>397</v>
      </c>
      <c r="I346" s="57" t="s">
        <v>397</v>
      </c>
      <c r="J346" s="57" t="s">
        <v>397</v>
      </c>
      <c r="K346" s="57"/>
      <c r="L346" s="57" t="s">
        <v>397</v>
      </c>
      <c r="M346" s="57" t="s">
        <v>397</v>
      </c>
      <c r="N346" s="57"/>
      <c r="O346" s="57" t="s">
        <v>397</v>
      </c>
      <c r="P346" s="57" t="s">
        <v>397</v>
      </c>
      <c r="Q346" s="57" t="s">
        <v>397</v>
      </c>
      <c r="R346" s="57" t="s">
        <v>397</v>
      </c>
      <c r="S346" s="57" t="s">
        <v>397</v>
      </c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386</v>
      </c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 t="s">
        <v>386</v>
      </c>
      <c r="BF346" s="57"/>
      <c r="BG346" s="57" t="s">
        <v>386</v>
      </c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 t="s">
        <v>386</v>
      </c>
      <c r="BY346" s="57" t="s">
        <v>386</v>
      </c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 t="s">
        <v>386</v>
      </c>
      <c r="CO346" s="57"/>
      <c r="CP346" s="57"/>
      <c r="CQ346" s="57"/>
      <c r="CR346" s="57" t="s">
        <v>386</v>
      </c>
      <c r="CS346" s="57"/>
      <c r="CT346" s="57"/>
      <c r="CU346" s="57"/>
      <c r="CV346" s="38"/>
      <c r="CW346" s="38"/>
      <c r="CX346" s="38"/>
      <c r="CY346" s="61"/>
      <c r="CZ346" s="57" t="s">
        <v>386</v>
      </c>
      <c r="DA346" s="57"/>
      <c r="DB346" s="57"/>
      <c r="DC346" s="57" t="s">
        <v>386</v>
      </c>
      <c r="DD346" s="57" t="s">
        <v>386</v>
      </c>
      <c r="DE346" s="57" t="s">
        <v>386</v>
      </c>
      <c r="DF346" s="57"/>
      <c r="DG346" s="57"/>
      <c r="DH346" s="57"/>
      <c r="DI346" s="57"/>
      <c r="DJ346" s="57"/>
      <c r="DK346" s="57"/>
      <c r="DL346" s="57"/>
      <c r="DM346" s="57"/>
      <c r="DN346" s="57"/>
      <c r="DO346" s="57" t="s">
        <v>386</v>
      </c>
      <c r="DP346" s="57"/>
      <c r="DQ346" s="38"/>
      <c r="DR346" s="38"/>
      <c r="DS346" s="57" t="s">
        <v>386</v>
      </c>
      <c r="DT346" s="57"/>
      <c r="DU346" s="57"/>
      <c r="DV346" s="57" t="s">
        <v>386</v>
      </c>
      <c r="DW346" s="57" t="s">
        <v>386</v>
      </c>
      <c r="DX346" s="57"/>
      <c r="DY346" s="57"/>
      <c r="DZ346" s="57"/>
      <c r="EA346" s="57"/>
      <c r="EB346" s="57"/>
      <c r="EC346" s="57"/>
      <c r="ED346" s="57" t="s">
        <v>386</v>
      </c>
      <c r="EE346" s="57" t="s">
        <v>386</v>
      </c>
      <c r="EF346" s="57" t="s">
        <v>386</v>
      </c>
      <c r="EG346" s="57"/>
      <c r="EH346" s="57" t="s">
        <v>386</v>
      </c>
      <c r="EI346" s="57"/>
      <c r="EJ346" s="38"/>
      <c r="EK346" s="38"/>
      <c r="EL346" s="38"/>
      <c r="EM346" s="61"/>
      <c r="EN346" s="57" t="s">
        <v>386</v>
      </c>
      <c r="EO346" s="57" t="s">
        <v>386</v>
      </c>
      <c r="EP346" s="57"/>
      <c r="EQ346" s="57" t="s">
        <v>386</v>
      </c>
      <c r="ER346" s="57" t="s">
        <v>386</v>
      </c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57"/>
      <c r="FD346" s="38"/>
      <c r="FE346" s="38"/>
      <c r="FF346" s="38"/>
      <c r="FG346" s="61"/>
      <c r="FH346" s="57" t="s">
        <v>386</v>
      </c>
      <c r="FI346" s="57"/>
      <c r="FJ346" s="57"/>
      <c r="FK346" s="57"/>
      <c r="FL346" s="57" t="s">
        <v>386</v>
      </c>
      <c r="FM346" s="57"/>
      <c r="FN346" s="57"/>
      <c r="FO346" s="57"/>
      <c r="FP346" s="57"/>
      <c r="FQ346" s="57" t="s">
        <v>386</v>
      </c>
      <c r="FR346" s="57"/>
      <c r="FS346" s="57"/>
      <c r="FT346" s="57"/>
      <c r="FU346" s="57" t="s">
        <v>386</v>
      </c>
      <c r="FV346" s="57"/>
      <c r="FW346" s="38"/>
      <c r="FX346" s="38"/>
      <c r="FY346" s="38"/>
      <c r="FZ346" s="38"/>
      <c r="GA346" s="61"/>
      <c r="GB346" s="57"/>
      <c r="GC346" s="57" t="s">
        <v>386</v>
      </c>
      <c r="GD346" s="57"/>
      <c r="GE346" s="57"/>
      <c r="GF346" s="57" t="s">
        <v>386</v>
      </c>
      <c r="GG346" s="57"/>
      <c r="GH346" s="57"/>
      <c r="GI346" s="57"/>
      <c r="GJ346" s="57"/>
      <c r="GK346" s="57"/>
      <c r="GL346" s="57"/>
      <c r="GM346" s="57"/>
      <c r="GN346" s="57" t="s">
        <v>386</v>
      </c>
      <c r="GO346" s="57" t="s">
        <v>386</v>
      </c>
      <c r="GP346" s="57"/>
      <c r="GQ346" s="57" t="s">
        <v>386</v>
      </c>
      <c r="GR346" s="57"/>
      <c r="GS346" s="38"/>
      <c r="GT346" s="38"/>
      <c r="GU346" s="61"/>
      <c r="GV346" s="57"/>
      <c r="GW346" s="57" t="s">
        <v>386</v>
      </c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 t="s">
        <v>386</v>
      </c>
      <c r="HJ346" s="57"/>
      <c r="HK346" s="57" t="s">
        <v>386</v>
      </c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61"/>
      <c r="IJ346" s="57" t="s">
        <v>386</v>
      </c>
      <c r="IK346" s="57" t="s">
        <v>386</v>
      </c>
      <c r="IL346" s="57"/>
      <c r="IM346" s="57"/>
      <c r="IN346" s="57"/>
      <c r="IO346" s="57"/>
      <c r="IP346" s="57"/>
      <c r="IQ346" s="57"/>
      <c r="IR346" s="57"/>
      <c r="IS346" s="57" t="s">
        <v>386</v>
      </c>
      <c r="IT346" s="57"/>
      <c r="IU346" s="57"/>
      <c r="IV346" s="57"/>
      <c r="IW346" s="57"/>
      <c r="IX346" s="57"/>
      <c r="IY346" s="57" t="s">
        <v>386</v>
      </c>
      <c r="IZ346" s="38"/>
      <c r="JA346" s="38"/>
      <c r="JB346" s="38"/>
      <c r="JC346" s="61"/>
      <c r="JD346" s="57" t="s">
        <v>386</v>
      </c>
      <c r="JE346" s="57"/>
      <c r="JF346" s="57"/>
      <c r="JG346" s="57" t="s">
        <v>386</v>
      </c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 t="s">
        <v>386</v>
      </c>
      <c r="JT346" s="57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82"/>
        <v/>
      </c>
      <c r="AGG346" s="43" t="str">
        <f t="shared" si="1083"/>
        <v/>
      </c>
      <c r="AGH346" s="35">
        <f t="shared" si="1071"/>
        <v>3</v>
      </c>
      <c r="AGL346" s="36">
        <f t="shared" si="1084"/>
        <v>11</v>
      </c>
      <c r="AGM346" s="36" t="str">
        <f t="shared" si="1072"/>
        <v/>
      </c>
      <c r="AGN346" s="39">
        <f t="shared" si="1085"/>
        <v>6</v>
      </c>
      <c r="AGO346" s="36" t="str">
        <f t="shared" si="1086"/>
        <v/>
      </c>
      <c r="AGP346" s="36" t="str">
        <f t="shared" si="1073"/>
        <v/>
      </c>
      <c r="AGQ346" s="39">
        <f t="shared" si="1087"/>
        <v>21</v>
      </c>
      <c r="AGR346" s="36" t="str">
        <f t="shared" si="1088"/>
        <v/>
      </c>
      <c r="AGS346" s="36" t="str">
        <f t="shared" si="1074"/>
        <v/>
      </c>
      <c r="AGT346" s="39">
        <f t="shared" si="1089"/>
        <v>13</v>
      </c>
      <c r="AGU346" s="36" t="str">
        <f t="shared" si="1090"/>
        <v/>
      </c>
      <c r="AGV346" s="36" t="str">
        <f t="shared" si="1075"/>
        <v/>
      </c>
      <c r="AGW346" s="39">
        <f t="shared" si="1091"/>
        <v>2</v>
      </c>
      <c r="AGX346" s="36" t="str">
        <f t="shared" si="1092"/>
        <v/>
      </c>
      <c r="AGY346" s="36" t="str">
        <f t="shared" si="1076"/>
        <v/>
      </c>
      <c r="AGZ346" s="39" t="str">
        <f t="shared" si="1093"/>
        <v/>
      </c>
      <c r="AHA346" s="36" t="str">
        <f t="shared" si="1094"/>
        <v/>
      </c>
      <c r="AHB346" s="36" t="str">
        <f t="shared" si="1077"/>
        <v/>
      </c>
      <c r="AHC346" s="39" t="str">
        <f t="shared" si="1095"/>
        <v/>
      </c>
      <c r="AHD346" s="36" t="str">
        <f t="shared" si="1096"/>
        <v/>
      </c>
      <c r="AHE346" s="36" t="str">
        <f t="shared" si="1078"/>
        <v/>
      </c>
      <c r="AHF346" s="39" t="str">
        <f t="shared" si="1097"/>
        <v/>
      </c>
      <c r="AHG346" s="36" t="str">
        <f t="shared" si="1098"/>
        <v/>
      </c>
      <c r="AHH346" s="36" t="str">
        <f t="shared" si="1079"/>
        <v/>
      </c>
      <c r="AHI346" s="39" t="str">
        <f t="shared" si="1099"/>
        <v/>
      </c>
      <c r="AHJ346" s="36" t="str">
        <f t="shared" si="1100"/>
        <v/>
      </c>
      <c r="AHK346" s="36" t="str">
        <f t="shared" si="1080"/>
        <v/>
      </c>
      <c r="AHL346" s="39" t="str">
        <f t="shared" si="1101"/>
        <v/>
      </c>
      <c r="AHM346" s="36" t="str">
        <f t="shared" si="1102"/>
        <v/>
      </c>
      <c r="AHN346" s="36" t="str">
        <f t="shared" si="1081"/>
        <v/>
      </c>
      <c r="AHO346" s="39" t="str">
        <f t="shared" si="1103"/>
        <v/>
      </c>
    </row>
    <row r="347" spans="1:918" s="5" customFormat="1" outlineLevel="1" x14ac:dyDescent="0.25">
      <c r="A347" s="35">
        <f t="shared" si="1104"/>
        <v>9</v>
      </c>
      <c r="B347" s="46" t="s">
        <v>208</v>
      </c>
      <c r="C347" s="37"/>
      <c r="D347" s="64"/>
      <c r="E347" s="64"/>
      <c r="F347" s="64"/>
      <c r="G347" s="57"/>
      <c r="H347" s="57"/>
      <c r="I347" s="57" t="s">
        <v>386</v>
      </c>
      <c r="J347" s="57" t="s">
        <v>386</v>
      </c>
      <c r="K347" s="57"/>
      <c r="L347" s="57" t="s">
        <v>386</v>
      </c>
      <c r="M347" s="57" t="s">
        <v>386</v>
      </c>
      <c r="N347" s="57"/>
      <c r="O347" s="57" t="s">
        <v>386</v>
      </c>
      <c r="P347" s="57" t="s">
        <v>386</v>
      </c>
      <c r="Q347" s="57" t="s">
        <v>386</v>
      </c>
      <c r="R347" s="57" t="s">
        <v>386</v>
      </c>
      <c r="S347" s="57" t="s">
        <v>386</v>
      </c>
      <c r="T347" s="38"/>
      <c r="U347" s="38"/>
      <c r="V347" s="38"/>
      <c r="W347" s="61"/>
      <c r="X347" s="57" t="s">
        <v>386</v>
      </c>
      <c r="Y347" s="57" t="s">
        <v>386</v>
      </c>
      <c r="Z347" s="57"/>
      <c r="AA347" s="57" t="s">
        <v>386</v>
      </c>
      <c r="AB347" s="57"/>
      <c r="AC347" s="57"/>
      <c r="AD347" s="57"/>
      <c r="AE347" s="57" t="s">
        <v>386</v>
      </c>
      <c r="AF347" s="57" t="s">
        <v>386</v>
      </c>
      <c r="AG347" s="57" t="s">
        <v>386</v>
      </c>
      <c r="AH347" s="57"/>
      <c r="AI347" s="57" t="s">
        <v>386</v>
      </c>
      <c r="AJ347" s="57" t="s">
        <v>386</v>
      </c>
      <c r="AK347" s="57" t="s">
        <v>386</v>
      </c>
      <c r="AL347" s="57"/>
      <c r="AM347" s="57" t="s">
        <v>386</v>
      </c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 t="s">
        <v>386</v>
      </c>
      <c r="BA347" s="57" t="s">
        <v>386</v>
      </c>
      <c r="BB347" s="57"/>
      <c r="BC347" s="57" t="s">
        <v>386</v>
      </c>
      <c r="BD347" s="57" t="s">
        <v>386</v>
      </c>
      <c r="BE347" s="57" t="s">
        <v>386</v>
      </c>
      <c r="BF347" s="57"/>
      <c r="BG347" s="57" t="s">
        <v>386</v>
      </c>
      <c r="BH347" s="57"/>
      <c r="BI347" s="38"/>
      <c r="BJ347" s="38"/>
      <c r="BK347" s="61"/>
      <c r="BL347" s="57" t="s">
        <v>386</v>
      </c>
      <c r="BM347" s="57" t="s">
        <v>386</v>
      </c>
      <c r="BN347" s="57"/>
      <c r="BO347" s="57" t="s">
        <v>386</v>
      </c>
      <c r="BP347" s="57" t="s">
        <v>386</v>
      </c>
      <c r="BQ347" s="57"/>
      <c r="BR347" s="57"/>
      <c r="BS347" s="57"/>
      <c r="BT347" s="57" t="s">
        <v>386</v>
      </c>
      <c r="BU347" s="57" t="s">
        <v>386</v>
      </c>
      <c r="BV347" s="57"/>
      <c r="BW347" s="57"/>
      <c r="BX347" s="57" t="s">
        <v>386</v>
      </c>
      <c r="BY347" s="57" t="s">
        <v>386</v>
      </c>
      <c r="BZ347" s="57"/>
      <c r="CA347" s="38"/>
      <c r="CB347" s="38"/>
      <c r="CC347" s="38"/>
      <c r="CD347" s="38"/>
      <c r="CE347" s="61"/>
      <c r="CF347" s="57" t="s">
        <v>386</v>
      </c>
      <c r="CG347" s="57" t="s">
        <v>386</v>
      </c>
      <c r="CH347" s="57"/>
      <c r="CI347" s="57" t="s">
        <v>386</v>
      </c>
      <c r="CJ347" s="57" t="s">
        <v>386</v>
      </c>
      <c r="CK347" s="57"/>
      <c r="CL347" s="57"/>
      <c r="CM347" s="57"/>
      <c r="CN347" s="57" t="s">
        <v>386</v>
      </c>
      <c r="CO347" s="57" t="s">
        <v>386</v>
      </c>
      <c r="CP347" s="57"/>
      <c r="CQ347" s="57" t="s">
        <v>386</v>
      </c>
      <c r="CR347" s="57" t="s">
        <v>386</v>
      </c>
      <c r="CS347" s="57"/>
      <c r="CT347" s="57"/>
      <c r="CU347" s="57" t="s">
        <v>386</v>
      </c>
      <c r="CV347" s="38"/>
      <c r="CW347" s="38"/>
      <c r="CX347" s="38"/>
      <c r="CY347" s="61"/>
      <c r="CZ347" s="57" t="s">
        <v>386</v>
      </c>
      <c r="DA347" s="57" t="s">
        <v>386</v>
      </c>
      <c r="DB347" s="57"/>
      <c r="DC347" s="57" t="s">
        <v>386</v>
      </c>
      <c r="DD347" s="57" t="s">
        <v>386</v>
      </c>
      <c r="DE347" s="57" t="s">
        <v>386</v>
      </c>
      <c r="DF347" s="57"/>
      <c r="DG347" s="57" t="s">
        <v>386</v>
      </c>
      <c r="DH347" s="57" t="s">
        <v>386</v>
      </c>
      <c r="DI347" s="57" t="s">
        <v>386</v>
      </c>
      <c r="DJ347" s="57"/>
      <c r="DK347" s="57"/>
      <c r="DL347" s="57" t="s">
        <v>386</v>
      </c>
      <c r="DM347" s="57"/>
      <c r="DN347" s="57"/>
      <c r="DO347" s="57" t="s">
        <v>386</v>
      </c>
      <c r="DP347" s="57"/>
      <c r="DQ347" s="38"/>
      <c r="DR347" s="38"/>
      <c r="DS347" s="57" t="s">
        <v>386</v>
      </c>
      <c r="DT347" s="57" t="s">
        <v>386</v>
      </c>
      <c r="DU347" s="57"/>
      <c r="DV347" s="57" t="s">
        <v>386</v>
      </c>
      <c r="DW347" s="57" t="s">
        <v>386</v>
      </c>
      <c r="DX347" s="57"/>
      <c r="DY347" s="57"/>
      <c r="DZ347" s="57"/>
      <c r="EA347" s="57" t="s">
        <v>386</v>
      </c>
      <c r="EB347" s="57" t="s">
        <v>386</v>
      </c>
      <c r="EC347" s="57"/>
      <c r="ED347" s="57" t="s">
        <v>386</v>
      </c>
      <c r="EE347" s="57" t="s">
        <v>386</v>
      </c>
      <c r="EF347" s="57" t="s">
        <v>386</v>
      </c>
      <c r="EG347" s="57"/>
      <c r="EH347" s="57" t="s">
        <v>386</v>
      </c>
      <c r="EI347" s="57"/>
      <c r="EJ347" s="38"/>
      <c r="EK347" s="38"/>
      <c r="EL347" s="38"/>
      <c r="EM347" s="61"/>
      <c r="EN347" s="57" t="s">
        <v>386</v>
      </c>
      <c r="EO347" s="57" t="s">
        <v>386</v>
      </c>
      <c r="EP347" s="57"/>
      <c r="EQ347" s="57" t="s">
        <v>386</v>
      </c>
      <c r="ER347" s="57" t="s">
        <v>386</v>
      </c>
      <c r="ES347" s="57"/>
      <c r="ET347" s="57"/>
      <c r="EU347" s="57"/>
      <c r="EV347" s="57" t="s">
        <v>386</v>
      </c>
      <c r="EW347" s="57" t="s">
        <v>386</v>
      </c>
      <c r="EX347" s="57"/>
      <c r="EY347" s="57"/>
      <c r="EZ347" s="57" t="s">
        <v>386</v>
      </c>
      <c r="FA347" s="57" t="s">
        <v>386</v>
      </c>
      <c r="FB347" s="57"/>
      <c r="FC347" s="57"/>
      <c r="FD347" s="38"/>
      <c r="FE347" s="38"/>
      <c r="FF347" s="38"/>
      <c r="FG347" s="61"/>
      <c r="FH347" s="57" t="s">
        <v>386</v>
      </c>
      <c r="FI347" s="57" t="s">
        <v>386</v>
      </c>
      <c r="FJ347" s="57"/>
      <c r="FK347" s="57" t="s">
        <v>386</v>
      </c>
      <c r="FL347" s="57" t="s">
        <v>386</v>
      </c>
      <c r="FM347" s="57"/>
      <c r="FN347" s="57"/>
      <c r="FO347" s="57"/>
      <c r="FP347" s="57" t="s">
        <v>386</v>
      </c>
      <c r="FQ347" s="57" t="s">
        <v>386</v>
      </c>
      <c r="FR347" s="57"/>
      <c r="FS347" s="57"/>
      <c r="FT347" s="57" t="s">
        <v>386</v>
      </c>
      <c r="FU347" s="57" t="s">
        <v>386</v>
      </c>
      <c r="FV347" s="57"/>
      <c r="FW347" s="38"/>
      <c r="FX347" s="38"/>
      <c r="FY347" s="38"/>
      <c r="FZ347" s="38"/>
      <c r="GA347" s="61"/>
      <c r="GB347" s="57"/>
      <c r="GC347" s="57" t="s">
        <v>386</v>
      </c>
      <c r="GD347" s="57"/>
      <c r="GE347" s="57" t="s">
        <v>386</v>
      </c>
      <c r="GF347" s="57" t="s">
        <v>386</v>
      </c>
      <c r="GG347" s="57"/>
      <c r="GH347" s="57"/>
      <c r="GI347" s="57"/>
      <c r="GJ347" s="57"/>
      <c r="GK347" s="57"/>
      <c r="GL347" s="57"/>
      <c r="GM347" s="57"/>
      <c r="GN347" s="57" t="s">
        <v>386</v>
      </c>
      <c r="GO347" s="57" t="s">
        <v>386</v>
      </c>
      <c r="GP347" s="57"/>
      <c r="GQ347" s="57" t="s">
        <v>386</v>
      </c>
      <c r="GR347" s="57"/>
      <c r="GS347" s="38"/>
      <c r="GT347" s="38"/>
      <c r="GU347" s="61"/>
      <c r="GV347" s="57"/>
      <c r="GW347" s="57" t="s">
        <v>386</v>
      </c>
      <c r="GX347" s="57"/>
      <c r="GY347" s="57" t="s">
        <v>386</v>
      </c>
      <c r="GZ347" s="57" t="s">
        <v>386</v>
      </c>
      <c r="HA347" s="57"/>
      <c r="HB347" s="57"/>
      <c r="HC347" s="57"/>
      <c r="HD347" s="57"/>
      <c r="HE347" s="57" t="s">
        <v>386</v>
      </c>
      <c r="HF347" s="57"/>
      <c r="HG347" s="57" t="s">
        <v>386</v>
      </c>
      <c r="HH347" s="57" t="s">
        <v>386</v>
      </c>
      <c r="HI347" s="57" t="s">
        <v>386</v>
      </c>
      <c r="HJ347" s="57"/>
      <c r="HK347" s="57" t="s">
        <v>386</v>
      </c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61"/>
      <c r="IJ347" s="57" t="s">
        <v>386</v>
      </c>
      <c r="IK347" s="57" t="s">
        <v>386</v>
      </c>
      <c r="IL347" s="57"/>
      <c r="IM347" s="57" t="s">
        <v>386</v>
      </c>
      <c r="IN347" s="57" t="s">
        <v>386</v>
      </c>
      <c r="IO347" s="57"/>
      <c r="IP347" s="57"/>
      <c r="IQ347" s="57"/>
      <c r="IR347" s="57"/>
      <c r="IS347" s="57" t="s">
        <v>386</v>
      </c>
      <c r="IT347" s="57"/>
      <c r="IU347" s="57"/>
      <c r="IV347" s="57" t="s">
        <v>386</v>
      </c>
      <c r="IW347" s="57" t="s">
        <v>386</v>
      </c>
      <c r="IX347" s="57"/>
      <c r="IY347" s="57" t="s">
        <v>386</v>
      </c>
      <c r="IZ347" s="38"/>
      <c r="JA347" s="38"/>
      <c r="JB347" s="38"/>
      <c r="JC347" s="61"/>
      <c r="JD347" s="57" t="s">
        <v>386</v>
      </c>
      <c r="JE347" s="57"/>
      <c r="JF347" s="57"/>
      <c r="JG347" s="57" t="s">
        <v>386</v>
      </c>
      <c r="JH347" s="57" t="s">
        <v>386</v>
      </c>
      <c r="JI347" s="57"/>
      <c r="JJ347" s="57"/>
      <c r="JK347" s="57"/>
      <c r="JL347" s="57"/>
      <c r="JM347" s="57" t="s">
        <v>386</v>
      </c>
      <c r="JN347" s="57"/>
      <c r="JO347" s="57"/>
      <c r="JP347" s="57" t="s">
        <v>386</v>
      </c>
      <c r="JQ347" s="57" t="s">
        <v>386</v>
      </c>
      <c r="JR347" s="57"/>
      <c r="JS347" s="57" t="s">
        <v>386</v>
      </c>
      <c r="JT347" s="57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si="1082"/>
        <v/>
      </c>
      <c r="AGG347" s="43" t="str">
        <f t="shared" si="1083"/>
        <v/>
      </c>
      <c r="AGH347" s="35">
        <f t="shared" si="1071"/>
        <v>7</v>
      </c>
      <c r="AGL347" s="36" t="str">
        <f t="shared" si="1084"/>
        <v/>
      </c>
      <c r="AGM347" s="36" t="str">
        <f t="shared" si="1072"/>
        <v/>
      </c>
      <c r="AGN347" s="39">
        <f t="shared" si="1085"/>
        <v>39</v>
      </c>
      <c r="AGO347" s="36" t="str">
        <f t="shared" si="1086"/>
        <v/>
      </c>
      <c r="AGP347" s="36" t="str">
        <f t="shared" si="1073"/>
        <v/>
      </c>
      <c r="AGQ347" s="39">
        <f t="shared" si="1087"/>
        <v>39</v>
      </c>
      <c r="AGR347" s="36" t="str">
        <f t="shared" si="1088"/>
        <v/>
      </c>
      <c r="AGS347" s="36" t="str">
        <f t="shared" si="1074"/>
        <v/>
      </c>
      <c r="AGT347" s="39">
        <f t="shared" si="1089"/>
        <v>23</v>
      </c>
      <c r="AGU347" s="36" t="str">
        <f t="shared" si="1090"/>
        <v/>
      </c>
      <c r="AGV347" s="36" t="str">
        <f t="shared" si="1075"/>
        <v/>
      </c>
      <c r="AGW347" s="39">
        <f t="shared" si="1091"/>
        <v>6</v>
      </c>
      <c r="AGX347" s="36" t="str">
        <f t="shared" si="1092"/>
        <v/>
      </c>
      <c r="AGY347" s="36" t="str">
        <f t="shared" si="1076"/>
        <v/>
      </c>
      <c r="AGZ347" s="39" t="str">
        <f t="shared" si="1093"/>
        <v/>
      </c>
      <c r="AHA347" s="36" t="str">
        <f t="shared" si="1094"/>
        <v/>
      </c>
      <c r="AHB347" s="36" t="str">
        <f t="shared" si="1077"/>
        <v/>
      </c>
      <c r="AHC347" s="39" t="str">
        <f t="shared" si="1095"/>
        <v/>
      </c>
      <c r="AHD347" s="36" t="str">
        <f t="shared" si="1096"/>
        <v/>
      </c>
      <c r="AHE347" s="36" t="str">
        <f t="shared" si="1078"/>
        <v/>
      </c>
      <c r="AHF347" s="39" t="str">
        <f t="shared" si="1097"/>
        <v/>
      </c>
      <c r="AHG347" s="36" t="str">
        <f t="shared" si="1098"/>
        <v/>
      </c>
      <c r="AHH347" s="36" t="str">
        <f t="shared" si="1079"/>
        <v/>
      </c>
      <c r="AHI347" s="39" t="str">
        <f t="shared" si="1099"/>
        <v/>
      </c>
      <c r="AHJ347" s="36" t="str">
        <f t="shared" si="1100"/>
        <v/>
      </c>
      <c r="AHK347" s="36" t="str">
        <f t="shared" si="1080"/>
        <v/>
      </c>
      <c r="AHL347" s="39" t="str">
        <f t="shared" si="1101"/>
        <v/>
      </c>
      <c r="AHM347" s="36" t="str">
        <f t="shared" si="1102"/>
        <v/>
      </c>
      <c r="AHN347" s="36" t="str">
        <f t="shared" si="1081"/>
        <v/>
      </c>
      <c r="AHO347" s="39" t="str">
        <f t="shared" si="1103"/>
        <v/>
      </c>
    </row>
    <row r="348" spans="1:918" s="5" customFormat="1" outlineLevel="1" x14ac:dyDescent="0.25">
      <c r="A348" s="35">
        <f t="shared" si="1104"/>
        <v>10</v>
      </c>
      <c r="B348" s="46" t="s">
        <v>209</v>
      </c>
      <c r="C348" s="37"/>
      <c r="D348" s="64"/>
      <c r="E348" s="64"/>
      <c r="F348" s="64"/>
      <c r="G348" s="57" t="s">
        <v>386</v>
      </c>
      <c r="H348" s="57" t="s">
        <v>386</v>
      </c>
      <c r="I348" s="57" t="s">
        <v>386</v>
      </c>
      <c r="J348" s="57" t="s">
        <v>386</v>
      </c>
      <c r="K348" s="57"/>
      <c r="L348" s="57" t="s">
        <v>386</v>
      </c>
      <c r="M348" s="57"/>
      <c r="N348" s="57"/>
      <c r="O348" s="57" t="s">
        <v>386</v>
      </c>
      <c r="P348" s="57" t="s">
        <v>386</v>
      </c>
      <c r="Q348" s="57"/>
      <c r="R348" s="57" t="s">
        <v>386</v>
      </c>
      <c r="S348" s="57" t="s">
        <v>386</v>
      </c>
      <c r="T348" s="38"/>
      <c r="U348" s="38"/>
      <c r="V348" s="38"/>
      <c r="W348" s="61"/>
      <c r="X348" s="57" t="s">
        <v>386</v>
      </c>
      <c r="Y348" s="57" t="s">
        <v>386</v>
      </c>
      <c r="Z348" s="57"/>
      <c r="AA348" s="57" t="s">
        <v>386</v>
      </c>
      <c r="AB348" s="57"/>
      <c r="AC348" s="57"/>
      <c r="AD348" s="57"/>
      <c r="AE348" s="57" t="s">
        <v>386</v>
      </c>
      <c r="AF348" s="57" t="s">
        <v>386</v>
      </c>
      <c r="AG348" s="57" t="s">
        <v>386</v>
      </c>
      <c r="AH348" s="57"/>
      <c r="AI348" s="57" t="s">
        <v>386</v>
      </c>
      <c r="AJ348" s="57" t="s">
        <v>386</v>
      </c>
      <c r="AK348" s="57" t="s">
        <v>386</v>
      </c>
      <c r="AL348" s="57"/>
      <c r="AM348" s="57" t="s">
        <v>386</v>
      </c>
      <c r="AN348" s="38"/>
      <c r="AO348" s="38"/>
      <c r="AP348" s="38"/>
      <c r="AQ348" s="61"/>
      <c r="AR348" s="57" t="s">
        <v>386</v>
      </c>
      <c r="AS348" s="57" t="s">
        <v>386</v>
      </c>
      <c r="AT348" s="57"/>
      <c r="AU348" s="57" t="s">
        <v>386</v>
      </c>
      <c r="AV348" s="57" t="s">
        <v>386</v>
      </c>
      <c r="AW348" s="57"/>
      <c r="AX348" s="57"/>
      <c r="AY348" s="57"/>
      <c r="AZ348" s="57" t="s">
        <v>386</v>
      </c>
      <c r="BA348" s="57" t="s">
        <v>386</v>
      </c>
      <c r="BB348" s="57"/>
      <c r="BC348" s="57" t="s">
        <v>386</v>
      </c>
      <c r="BD348" s="57" t="s">
        <v>386</v>
      </c>
      <c r="BE348" s="57" t="s">
        <v>386</v>
      </c>
      <c r="BF348" s="57"/>
      <c r="BG348" s="57" t="s">
        <v>386</v>
      </c>
      <c r="BH348" s="57"/>
      <c r="BI348" s="38"/>
      <c r="BJ348" s="38"/>
      <c r="BK348" s="61"/>
      <c r="BL348" s="57" t="s">
        <v>386</v>
      </c>
      <c r="BM348" s="57" t="s">
        <v>386</v>
      </c>
      <c r="BN348" s="57"/>
      <c r="BO348" s="57" t="s">
        <v>386</v>
      </c>
      <c r="BP348" s="57" t="s">
        <v>386</v>
      </c>
      <c r="BQ348" s="57"/>
      <c r="BR348" s="57"/>
      <c r="BS348" s="57"/>
      <c r="BT348" s="57" t="s">
        <v>386</v>
      </c>
      <c r="BU348" s="57" t="s">
        <v>386</v>
      </c>
      <c r="BV348" s="57"/>
      <c r="BW348" s="57"/>
      <c r="BX348" s="57" t="s">
        <v>386</v>
      </c>
      <c r="BY348" s="57"/>
      <c r="BZ348" s="57"/>
      <c r="CA348" s="38"/>
      <c r="CB348" s="38"/>
      <c r="CC348" s="38"/>
      <c r="CD348" s="38"/>
      <c r="CE348" s="61"/>
      <c r="CF348" s="57" t="s">
        <v>386</v>
      </c>
      <c r="CG348" s="57" t="s">
        <v>386</v>
      </c>
      <c r="CH348" s="57"/>
      <c r="CI348" s="57" t="s">
        <v>386</v>
      </c>
      <c r="CJ348" s="57" t="s">
        <v>386</v>
      </c>
      <c r="CK348" s="57"/>
      <c r="CL348" s="57"/>
      <c r="CM348" s="57"/>
      <c r="CN348" s="57" t="s">
        <v>386</v>
      </c>
      <c r="CO348" s="57" t="s">
        <v>386</v>
      </c>
      <c r="CP348" s="57"/>
      <c r="CQ348" s="57" t="s">
        <v>386</v>
      </c>
      <c r="CR348" s="57"/>
      <c r="CS348" s="57"/>
      <c r="CT348" s="57"/>
      <c r="CU348" s="57" t="s">
        <v>386</v>
      </c>
      <c r="CV348" s="38"/>
      <c r="CW348" s="38"/>
      <c r="CX348" s="38"/>
      <c r="CY348" s="61"/>
      <c r="CZ348" s="57" t="s">
        <v>386</v>
      </c>
      <c r="DA348" s="57" t="s">
        <v>386</v>
      </c>
      <c r="DB348" s="57"/>
      <c r="DC348" s="57" t="s">
        <v>386</v>
      </c>
      <c r="DD348" s="57" t="s">
        <v>386</v>
      </c>
      <c r="DE348" s="57" t="s">
        <v>386</v>
      </c>
      <c r="DF348" s="57"/>
      <c r="DG348" s="57"/>
      <c r="DH348" s="57"/>
      <c r="DI348" s="57" t="s">
        <v>386</v>
      </c>
      <c r="DJ348" s="57"/>
      <c r="DK348" s="57"/>
      <c r="DL348" s="57" t="s">
        <v>386</v>
      </c>
      <c r="DM348" s="57"/>
      <c r="DN348" s="57"/>
      <c r="DO348" s="57" t="s">
        <v>386</v>
      </c>
      <c r="DP348" s="57"/>
      <c r="DQ348" s="38"/>
      <c r="DR348" s="38"/>
      <c r="DS348" s="57" t="s">
        <v>386</v>
      </c>
      <c r="DT348" s="57" t="s">
        <v>386</v>
      </c>
      <c r="DU348" s="57"/>
      <c r="DV348" s="57" t="s">
        <v>386</v>
      </c>
      <c r="DW348" s="57" t="s">
        <v>386</v>
      </c>
      <c r="DX348" s="57"/>
      <c r="DY348" s="57"/>
      <c r="DZ348" s="57"/>
      <c r="EA348" s="57" t="s">
        <v>386</v>
      </c>
      <c r="EB348" s="57" t="s">
        <v>386</v>
      </c>
      <c r="EC348" s="57"/>
      <c r="ED348" s="57" t="s">
        <v>386</v>
      </c>
      <c r="EE348" s="57" t="s">
        <v>386</v>
      </c>
      <c r="EF348" s="57"/>
      <c r="EG348" s="57"/>
      <c r="EH348" s="57" t="s">
        <v>386</v>
      </c>
      <c r="EI348" s="57"/>
      <c r="EJ348" s="38"/>
      <c r="EK348" s="38"/>
      <c r="EL348" s="38"/>
      <c r="EM348" s="61"/>
      <c r="EN348" s="57" t="s">
        <v>386</v>
      </c>
      <c r="EO348" s="57" t="s">
        <v>386</v>
      </c>
      <c r="EP348" s="57"/>
      <c r="EQ348" s="57" t="s">
        <v>386</v>
      </c>
      <c r="ER348" s="57" t="s">
        <v>386</v>
      </c>
      <c r="ES348" s="57"/>
      <c r="ET348" s="57"/>
      <c r="EU348" s="57"/>
      <c r="EV348" s="57" t="s">
        <v>386</v>
      </c>
      <c r="EW348" s="57" t="s">
        <v>386</v>
      </c>
      <c r="EX348" s="57"/>
      <c r="EY348" s="57"/>
      <c r="EZ348" s="57" t="s">
        <v>386</v>
      </c>
      <c r="FA348" s="57" t="s">
        <v>386</v>
      </c>
      <c r="FB348" s="57"/>
      <c r="FC348" s="57"/>
      <c r="FD348" s="38"/>
      <c r="FE348" s="38"/>
      <c r="FF348" s="38"/>
      <c r="FG348" s="61"/>
      <c r="FH348" s="57" t="s">
        <v>386</v>
      </c>
      <c r="FI348" s="57" t="s">
        <v>386</v>
      </c>
      <c r="FJ348" s="57"/>
      <c r="FK348" s="57" t="s">
        <v>386</v>
      </c>
      <c r="FL348" s="57" t="s">
        <v>386</v>
      </c>
      <c r="FM348" s="57"/>
      <c r="FN348" s="57"/>
      <c r="FO348" s="57"/>
      <c r="FP348" s="57" t="s">
        <v>386</v>
      </c>
      <c r="FQ348" s="57" t="s">
        <v>386</v>
      </c>
      <c r="FR348" s="57"/>
      <c r="FS348" s="57"/>
      <c r="FT348" s="57" t="s">
        <v>386</v>
      </c>
      <c r="FU348" s="57" t="s">
        <v>386</v>
      </c>
      <c r="FV348" s="57"/>
      <c r="FW348" s="38"/>
      <c r="FX348" s="38"/>
      <c r="FY348" s="38"/>
      <c r="FZ348" s="38"/>
      <c r="GA348" s="61"/>
      <c r="GB348" s="57"/>
      <c r="GC348" s="57" t="s">
        <v>386</v>
      </c>
      <c r="GD348" s="57"/>
      <c r="GE348" s="57" t="s">
        <v>386</v>
      </c>
      <c r="GF348" s="57" t="s">
        <v>386</v>
      </c>
      <c r="GG348" s="57"/>
      <c r="GH348" s="57"/>
      <c r="GI348" s="57"/>
      <c r="GJ348" s="57"/>
      <c r="GK348" s="57"/>
      <c r="GL348" s="57"/>
      <c r="GM348" s="57"/>
      <c r="GN348" s="57" t="s">
        <v>386</v>
      </c>
      <c r="GO348" s="57" t="s">
        <v>386</v>
      </c>
      <c r="GP348" s="57"/>
      <c r="GQ348" s="57" t="s">
        <v>386</v>
      </c>
      <c r="GR348" s="57"/>
      <c r="GS348" s="38"/>
      <c r="GT348" s="38"/>
      <c r="GU348" s="61"/>
      <c r="GV348" s="57"/>
      <c r="GW348" s="57" t="s">
        <v>386</v>
      </c>
      <c r="GX348" s="57"/>
      <c r="GY348" s="57" t="s">
        <v>386</v>
      </c>
      <c r="GZ348" s="57" t="s">
        <v>386</v>
      </c>
      <c r="HA348" s="57"/>
      <c r="HB348" s="57"/>
      <c r="HC348" s="57"/>
      <c r="HD348" s="57"/>
      <c r="HE348" s="57" t="s">
        <v>386</v>
      </c>
      <c r="HF348" s="57"/>
      <c r="HG348" s="57" t="s">
        <v>386</v>
      </c>
      <c r="HH348" s="57" t="s">
        <v>386</v>
      </c>
      <c r="HI348" s="57" t="s">
        <v>386</v>
      </c>
      <c r="HJ348" s="57"/>
      <c r="HK348" s="57" t="s">
        <v>386</v>
      </c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61"/>
      <c r="IJ348" s="57" t="s">
        <v>386</v>
      </c>
      <c r="IK348" s="57" t="s">
        <v>386</v>
      </c>
      <c r="IL348" s="57"/>
      <c r="IM348" s="57" t="s">
        <v>386</v>
      </c>
      <c r="IN348" s="57" t="s">
        <v>386</v>
      </c>
      <c r="IO348" s="57"/>
      <c r="IP348" s="57"/>
      <c r="IQ348" s="57"/>
      <c r="IR348" s="57"/>
      <c r="IS348" s="57" t="s">
        <v>386</v>
      </c>
      <c r="IT348" s="57"/>
      <c r="IU348" s="57"/>
      <c r="IV348" s="57" t="s">
        <v>386</v>
      </c>
      <c r="IW348" s="57" t="s">
        <v>386</v>
      </c>
      <c r="IX348" s="57"/>
      <c r="IY348" s="57" t="s">
        <v>386</v>
      </c>
      <c r="IZ348" s="38"/>
      <c r="JA348" s="38"/>
      <c r="JB348" s="38"/>
      <c r="JC348" s="61"/>
      <c r="JD348" s="57" t="s">
        <v>386</v>
      </c>
      <c r="JE348" s="57"/>
      <c r="JF348" s="57"/>
      <c r="JG348" s="57" t="s">
        <v>386</v>
      </c>
      <c r="JH348" s="57" t="s">
        <v>386</v>
      </c>
      <c r="JI348" s="57"/>
      <c r="JJ348" s="57"/>
      <c r="JK348" s="57"/>
      <c r="JL348" s="57"/>
      <c r="JM348" s="57" t="s">
        <v>386</v>
      </c>
      <c r="JN348" s="57"/>
      <c r="JO348" s="57"/>
      <c r="JP348" s="57" t="s">
        <v>386</v>
      </c>
      <c r="JQ348" s="57" t="s">
        <v>386</v>
      </c>
      <c r="JR348" s="57"/>
      <c r="JS348" s="57" t="s">
        <v>386</v>
      </c>
      <c r="JT348" s="57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 t="str">
        <f t="shared" si="1083"/>
        <v/>
      </c>
      <c r="AGH348" s="35">
        <f t="shared" si="1071"/>
        <v>7</v>
      </c>
      <c r="AGL348" s="36" t="str">
        <f t="shared" si="1084"/>
        <v/>
      </c>
      <c r="AGM348" s="36" t="str">
        <f t="shared" si="1072"/>
        <v/>
      </c>
      <c r="AGN348" s="39">
        <f t="shared" si="1085"/>
        <v>42</v>
      </c>
      <c r="AGO348" s="36" t="str">
        <f t="shared" si="1086"/>
        <v/>
      </c>
      <c r="AGP348" s="36" t="str">
        <f t="shared" si="1073"/>
        <v/>
      </c>
      <c r="AGQ348" s="39">
        <f t="shared" si="1087"/>
        <v>35</v>
      </c>
      <c r="AGR348" s="36" t="str">
        <f t="shared" si="1088"/>
        <v/>
      </c>
      <c r="AGS348" s="36" t="str">
        <f t="shared" si="1074"/>
        <v/>
      </c>
      <c r="AGT348" s="39">
        <f t="shared" si="1089"/>
        <v>23</v>
      </c>
      <c r="AGU348" s="36" t="str">
        <f t="shared" si="1090"/>
        <v/>
      </c>
      <c r="AGV348" s="36" t="str">
        <f t="shared" si="1075"/>
        <v/>
      </c>
      <c r="AGW348" s="39">
        <f t="shared" si="1091"/>
        <v>6</v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11</v>
      </c>
      <c r="B349" s="36"/>
      <c r="C349" s="37"/>
      <c r="D349" s="35"/>
      <c r="E349" s="35"/>
      <c r="F349" s="35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7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7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7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61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37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61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 t="str">
        <f t="shared" si="1071"/>
        <v/>
      </c>
      <c r="AGL349" s="36" t="str">
        <f t="shared" si="1084"/>
        <v/>
      </c>
      <c r="AGM349" s="36" t="str">
        <f t="shared" si="1072"/>
        <v/>
      </c>
      <c r="AGN349" s="39" t="str">
        <f t="shared" si="1085"/>
        <v/>
      </c>
      <c r="AGO349" s="36" t="str">
        <f t="shared" si="1086"/>
        <v/>
      </c>
      <c r="AGP349" s="36" t="str">
        <f t="shared" si="1073"/>
        <v/>
      </c>
      <c r="AGQ349" s="39" t="str">
        <f t="shared" si="1087"/>
        <v/>
      </c>
      <c r="AGR349" s="36" t="str">
        <f t="shared" si="1088"/>
        <v/>
      </c>
      <c r="AGS349" s="36" t="str">
        <f t="shared" si="1074"/>
        <v/>
      </c>
      <c r="AGT349" s="39" t="str">
        <f t="shared" si="1089"/>
        <v/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12</v>
      </c>
      <c r="B350" s="36"/>
      <c r="C350" s="37"/>
      <c r="D350" s="35"/>
      <c r="E350" s="35"/>
      <c r="F350" s="35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7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7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7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61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38"/>
      <c r="CW350" s="38"/>
      <c r="CX350" s="38"/>
      <c r="CY350" s="37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 t="str">
        <f t="shared" si="1071"/>
        <v/>
      </c>
      <c r="AGL350" s="36" t="str">
        <f t="shared" si="1084"/>
        <v/>
      </c>
      <c r="AGM350" s="36" t="str">
        <f t="shared" si="1072"/>
        <v/>
      </c>
      <c r="AGN350" s="39" t="str">
        <f t="shared" si="1085"/>
        <v/>
      </c>
      <c r="AGO350" s="36" t="str">
        <f t="shared" si="1086"/>
        <v/>
      </c>
      <c r="AGP350" s="36" t="str">
        <f t="shared" si="1073"/>
        <v/>
      </c>
      <c r="AGQ350" s="39" t="str">
        <f t="shared" si="1087"/>
        <v/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32" customFormat="1" x14ac:dyDescent="0.25">
      <c r="A351" s="31" t="s">
        <v>48</v>
      </c>
      <c r="C351" s="33"/>
      <c r="D351" s="33"/>
      <c r="E351" s="33"/>
      <c r="F351" s="34"/>
      <c r="G351" s="33"/>
      <c r="H351" s="33"/>
      <c r="I351" s="33"/>
      <c r="J351" s="34"/>
      <c r="K351" s="33"/>
      <c r="L351" s="33"/>
      <c r="M351" s="33"/>
      <c r="N351" s="34"/>
      <c r="O351" s="33"/>
      <c r="P351" s="33"/>
      <c r="Q351" s="33"/>
      <c r="R351" s="34"/>
      <c r="S351" s="33"/>
      <c r="T351" s="33"/>
      <c r="U351" s="33"/>
      <c r="V351" s="34"/>
      <c r="W351" s="33"/>
      <c r="X351" s="33"/>
      <c r="Y351" s="33"/>
      <c r="Z351" s="34"/>
      <c r="AA351" s="33"/>
      <c r="AB351" s="33"/>
      <c r="AC351" s="33"/>
      <c r="AD351" s="34"/>
      <c r="AE351" s="33"/>
      <c r="AF351" s="33"/>
      <c r="AG351" s="33"/>
      <c r="AH351" s="34"/>
      <c r="AI351" s="33"/>
      <c r="AJ351" s="33"/>
      <c r="AK351" s="33"/>
      <c r="AL351" s="34"/>
      <c r="AM351" s="33"/>
      <c r="AN351" s="33"/>
      <c r="AO351" s="33"/>
      <c r="AP351" s="34"/>
      <c r="AQ351" s="33"/>
      <c r="AR351" s="33"/>
      <c r="AS351" s="33"/>
      <c r="AT351" s="34"/>
      <c r="AU351" s="33"/>
      <c r="AV351" s="33"/>
      <c r="AW351" s="33"/>
      <c r="AX351" s="34"/>
      <c r="AY351" s="33"/>
      <c r="AZ351" s="33"/>
      <c r="BA351" s="33"/>
      <c r="BB351" s="34"/>
      <c r="BC351" s="33"/>
      <c r="BD351" s="33"/>
      <c r="BE351" s="33"/>
      <c r="BF351" s="34"/>
      <c r="BG351" s="33"/>
      <c r="BH351" s="33"/>
      <c r="BI351" s="33"/>
      <c r="BJ351" s="34"/>
      <c r="BK351" s="33"/>
      <c r="BL351" s="33"/>
      <c r="BM351" s="33"/>
      <c r="BN351" s="34"/>
      <c r="BO351" s="33"/>
      <c r="BP351" s="33"/>
      <c r="BQ351" s="33"/>
      <c r="BR351" s="34"/>
      <c r="BS351" s="33"/>
      <c r="BT351" s="33"/>
      <c r="BU351" s="33"/>
      <c r="BV351" s="34"/>
      <c r="BW351" s="33"/>
      <c r="BX351" s="33"/>
      <c r="BY351" s="33"/>
      <c r="BZ351" s="34"/>
      <c r="CA351" s="33"/>
      <c r="CB351" s="33"/>
      <c r="CC351" s="33"/>
      <c r="CD351" s="34"/>
      <c r="CE351" s="33"/>
      <c r="CF351" s="33"/>
      <c r="CG351" s="33"/>
      <c r="CH351" s="34"/>
      <c r="CI351" s="33"/>
      <c r="CJ351" s="33"/>
      <c r="CK351" s="33"/>
      <c r="CL351" s="34"/>
      <c r="CM351" s="33"/>
      <c r="CN351" s="33"/>
      <c r="CO351" s="33"/>
      <c r="CP351" s="34"/>
      <c r="CQ351" s="33"/>
      <c r="CR351" s="33"/>
      <c r="CS351" s="33"/>
      <c r="CT351" s="34"/>
      <c r="CU351" s="33"/>
      <c r="CV351" s="33"/>
      <c r="CW351" s="33"/>
      <c r="CX351" s="34"/>
      <c r="CY351" s="33"/>
      <c r="CZ351" s="33"/>
      <c r="DA351" s="33"/>
      <c r="DB351" s="34"/>
      <c r="DC351" s="33"/>
      <c r="DD351" s="33"/>
      <c r="DE351" s="33"/>
      <c r="DF351" s="34"/>
      <c r="DG351" s="33"/>
      <c r="DH351" s="33"/>
      <c r="DI351" s="33"/>
      <c r="DJ351" s="34"/>
      <c r="DK351" s="33"/>
      <c r="DL351" s="33"/>
      <c r="DM351" s="33"/>
      <c r="DN351" s="34"/>
      <c r="DO351" s="33"/>
      <c r="DP351" s="33"/>
      <c r="DQ351" s="33"/>
      <c r="DR351" s="34"/>
      <c r="DS351" s="33"/>
      <c r="DT351" s="33"/>
      <c r="DU351" s="33"/>
      <c r="DV351" s="34"/>
      <c r="DW351" s="33"/>
      <c r="DX351" s="33"/>
      <c r="DY351" s="33"/>
      <c r="DZ351" s="34"/>
      <c r="EA351" s="33"/>
      <c r="EB351" s="33"/>
      <c r="EC351" s="33"/>
      <c r="ED351" s="34"/>
      <c r="EE351" s="33"/>
      <c r="EF351" s="33"/>
      <c r="EG351" s="33"/>
      <c r="EH351" s="34"/>
      <c r="EI351" s="33"/>
      <c r="EJ351" s="33"/>
      <c r="EK351" s="33"/>
      <c r="EL351" s="34"/>
      <c r="EM351" s="33"/>
      <c r="EN351" s="33"/>
      <c r="EO351" s="33"/>
      <c r="EP351" s="34"/>
      <c r="EQ351" s="33"/>
      <c r="ER351" s="33"/>
      <c r="ES351" s="33"/>
      <c r="ET351" s="34"/>
      <c r="EU351" s="33"/>
      <c r="EV351" s="33"/>
      <c r="EW351" s="33"/>
      <c r="EX351" s="34"/>
      <c r="EY351" s="33"/>
      <c r="EZ351" s="33"/>
      <c r="FA351" s="33"/>
      <c r="FB351" s="34"/>
      <c r="FC351" s="33"/>
      <c r="FD351" s="33"/>
      <c r="FE351" s="33"/>
      <c r="FF351" s="34"/>
      <c r="FG351" s="33"/>
      <c r="FH351" s="33"/>
      <c r="FI351" s="33"/>
      <c r="FJ351" s="34"/>
      <c r="FK351" s="33"/>
      <c r="FL351" s="33"/>
      <c r="FM351" s="33"/>
      <c r="FN351" s="34"/>
      <c r="FO351" s="33"/>
      <c r="FP351" s="33"/>
      <c r="FQ351" s="33"/>
      <c r="FR351" s="34"/>
      <c r="FS351" s="33"/>
      <c r="FT351" s="33"/>
      <c r="FU351" s="33"/>
      <c r="FV351" s="34"/>
      <c r="FW351" s="33"/>
      <c r="FX351" s="33"/>
      <c r="FY351" s="33"/>
      <c r="FZ351" s="34"/>
      <c r="GA351" s="33"/>
      <c r="GB351" s="33"/>
      <c r="GC351" s="33"/>
      <c r="GD351" s="34"/>
      <c r="GE351" s="33"/>
      <c r="GF351" s="33"/>
      <c r="GG351" s="33"/>
      <c r="GH351" s="34"/>
      <c r="GI351" s="33"/>
      <c r="GJ351" s="33"/>
      <c r="GK351" s="33"/>
      <c r="GL351" s="34"/>
      <c r="GM351" s="33"/>
      <c r="GN351" s="33"/>
      <c r="GO351" s="33"/>
      <c r="GP351" s="34"/>
      <c r="GQ351" s="33"/>
      <c r="GR351" s="33"/>
      <c r="GS351" s="33"/>
      <c r="GT351" s="34"/>
      <c r="GU351" s="33"/>
      <c r="GV351" s="33"/>
      <c r="GW351" s="33"/>
      <c r="GX351" s="34"/>
      <c r="GY351" s="33"/>
      <c r="GZ351" s="33"/>
      <c r="HA351" s="33"/>
      <c r="HB351" s="34"/>
      <c r="HC351" s="33"/>
      <c r="HD351" s="33"/>
      <c r="HE351" s="33"/>
      <c r="HF351" s="34"/>
      <c r="HG351" s="33"/>
      <c r="HH351" s="33"/>
      <c r="HI351" s="33"/>
      <c r="HJ351" s="34"/>
      <c r="HK351" s="33"/>
      <c r="HL351" s="33"/>
      <c r="HM351" s="33"/>
      <c r="HN351" s="34"/>
      <c r="HO351" s="33"/>
      <c r="HP351" s="33"/>
      <c r="HQ351" s="33"/>
      <c r="HR351" s="34"/>
      <c r="HS351" s="33"/>
      <c r="HT351" s="33"/>
      <c r="HU351" s="33"/>
      <c r="HV351" s="34"/>
      <c r="HW351" s="33"/>
      <c r="HX351" s="33"/>
      <c r="HY351" s="33"/>
      <c r="HZ351" s="34"/>
      <c r="IA351" s="33"/>
      <c r="IB351" s="33"/>
      <c r="IC351" s="33"/>
      <c r="ID351" s="34"/>
      <c r="IE351" s="33"/>
      <c r="IF351" s="33"/>
      <c r="IG351" s="33"/>
      <c r="IH351" s="34"/>
      <c r="II351" s="33"/>
      <c r="IJ351" s="33"/>
      <c r="IK351" s="33"/>
      <c r="IL351" s="34"/>
      <c r="IM351" s="33"/>
      <c r="IN351" s="33"/>
      <c r="IO351" s="33"/>
      <c r="IP351" s="34"/>
      <c r="IQ351" s="33"/>
      <c r="IR351" s="33"/>
      <c r="IS351" s="33"/>
      <c r="IT351" s="34"/>
      <c r="IU351" s="33"/>
      <c r="IV351" s="33"/>
      <c r="IW351" s="33"/>
      <c r="IX351" s="34"/>
      <c r="IY351" s="33"/>
      <c r="IZ351" s="33"/>
      <c r="JA351" s="33"/>
      <c r="JB351" s="34"/>
      <c r="JC351" s="33"/>
      <c r="JD351" s="33"/>
      <c r="JE351" s="33"/>
      <c r="JF351" s="34"/>
      <c r="JG351" s="33"/>
      <c r="JH351" s="33"/>
      <c r="JI351" s="33"/>
      <c r="JJ351" s="34"/>
      <c r="JK351" s="33"/>
      <c r="JL351" s="33"/>
      <c r="JM351" s="33"/>
      <c r="JN351" s="34"/>
      <c r="JO351" s="33"/>
      <c r="JP351" s="33"/>
      <c r="JQ351" s="33"/>
      <c r="JR351" s="34"/>
      <c r="JS351" s="33"/>
      <c r="JT351" s="33"/>
      <c r="JU351" s="33"/>
      <c r="JV351" s="34"/>
      <c r="JW351" s="33"/>
      <c r="JX351" s="33"/>
      <c r="JY351" s="33"/>
      <c r="JZ351" s="34"/>
      <c r="KA351" s="33"/>
      <c r="KB351" s="33"/>
      <c r="KC351" s="33"/>
      <c r="KD351" s="34"/>
      <c r="KE351" s="33"/>
      <c r="KF351" s="33"/>
      <c r="KG351" s="33"/>
      <c r="KH351" s="34"/>
      <c r="KI351" s="33"/>
      <c r="KJ351" s="33"/>
      <c r="KK351" s="33"/>
      <c r="KL351" s="34"/>
      <c r="KM351" s="33"/>
      <c r="KN351" s="33"/>
      <c r="KO351" s="33"/>
      <c r="KP351" s="34"/>
      <c r="KQ351" s="33"/>
      <c r="KR351" s="33"/>
      <c r="KS351" s="33"/>
      <c r="KT351" s="34"/>
      <c r="KU351" s="33"/>
      <c r="KV351" s="33"/>
      <c r="KW351" s="33"/>
      <c r="KX351" s="34"/>
      <c r="KY351" s="33"/>
      <c r="KZ351" s="33"/>
      <c r="LA351" s="33"/>
      <c r="LB351" s="34"/>
      <c r="LC351" s="33"/>
      <c r="LD351" s="33"/>
      <c r="LE351" s="33"/>
      <c r="LF351" s="34"/>
      <c r="LG351" s="33"/>
      <c r="LH351" s="33"/>
      <c r="LI351" s="33"/>
      <c r="LJ351" s="34"/>
      <c r="LK351" s="33"/>
      <c r="LL351" s="33"/>
      <c r="LM351" s="33"/>
      <c r="LN351" s="34"/>
      <c r="LO351" s="33"/>
      <c r="LP351" s="33"/>
      <c r="LQ351" s="33"/>
      <c r="LR351" s="34"/>
      <c r="LS351" s="33"/>
      <c r="LT351" s="33"/>
      <c r="LU351" s="33"/>
      <c r="LV351" s="34"/>
      <c r="LW351" s="33"/>
      <c r="LX351" s="33"/>
      <c r="LY351" s="33"/>
      <c r="LZ351" s="34"/>
      <c r="MA351" s="33"/>
      <c r="MB351" s="33"/>
      <c r="MC351" s="33"/>
      <c r="MD351" s="34"/>
      <c r="ME351" s="33"/>
      <c r="MF351" s="33"/>
      <c r="MG351" s="33"/>
      <c r="MH351" s="34"/>
      <c r="MI351" s="33"/>
      <c r="MJ351" s="33"/>
      <c r="MK351" s="33"/>
      <c r="ML351" s="34"/>
      <c r="MM351" s="33"/>
      <c r="MN351" s="33"/>
      <c r="MO351" s="33"/>
      <c r="MP351" s="34"/>
      <c r="MQ351" s="33"/>
      <c r="MR351" s="33"/>
      <c r="MS351" s="33"/>
      <c r="MT351" s="34"/>
      <c r="MU351" s="33"/>
      <c r="MV351" s="33"/>
      <c r="MW351" s="33"/>
      <c r="MX351" s="34"/>
      <c r="MY351" s="33"/>
      <c r="MZ351" s="33"/>
      <c r="NA351" s="33"/>
      <c r="NB351" s="34"/>
      <c r="NC351" s="33"/>
      <c r="ND351" s="33"/>
      <c r="NE351" s="33"/>
      <c r="NF351" s="34"/>
      <c r="NG351" s="33"/>
      <c r="NH351" s="33"/>
      <c r="NI351" s="33"/>
      <c r="NJ351" s="34"/>
      <c r="NK351" s="33"/>
      <c r="NL351" s="33"/>
      <c r="NM351" s="33"/>
      <c r="NN351" s="34"/>
      <c r="NO351" s="33"/>
      <c r="NP351" s="33"/>
      <c r="NQ351" s="33"/>
      <c r="NR351" s="34"/>
      <c r="NS351" s="33"/>
      <c r="NT351" s="33"/>
      <c r="NU351" s="33"/>
      <c r="NV351" s="34"/>
      <c r="NW351" s="33"/>
      <c r="NX351" s="33"/>
      <c r="NY351" s="33"/>
      <c r="NZ351" s="34"/>
      <c r="OA351" s="33"/>
      <c r="OB351" s="33"/>
      <c r="OC351" s="33"/>
      <c r="OD351" s="34"/>
      <c r="OE351" s="33"/>
      <c r="OF351" s="33"/>
      <c r="OG351" s="33"/>
      <c r="OH351" s="34"/>
      <c r="OI351" s="33"/>
      <c r="OJ351" s="33"/>
      <c r="OK351" s="33"/>
      <c r="OL351" s="34"/>
      <c r="OM351" s="33"/>
      <c r="ON351" s="33"/>
      <c r="OO351" s="33"/>
      <c r="OP351" s="34"/>
      <c r="OQ351" s="33"/>
      <c r="OR351" s="33"/>
      <c r="OS351" s="33"/>
      <c r="OT351" s="34"/>
      <c r="OU351" s="33"/>
      <c r="OV351" s="33"/>
      <c r="OW351" s="33"/>
      <c r="OX351" s="34"/>
      <c r="OY351" s="33"/>
      <c r="OZ351" s="33"/>
      <c r="PA351" s="33"/>
      <c r="PB351" s="34"/>
      <c r="PC351" s="33"/>
      <c r="PD351" s="33"/>
      <c r="PE351" s="33"/>
      <c r="PF351" s="34"/>
      <c r="PG351" s="33"/>
      <c r="PH351" s="33"/>
      <c r="PI351" s="33"/>
      <c r="PJ351" s="34"/>
      <c r="PK351" s="33"/>
      <c r="PL351" s="33"/>
      <c r="PM351" s="33"/>
      <c r="PN351" s="34"/>
      <c r="PO351" s="33"/>
      <c r="PP351" s="33"/>
      <c r="PQ351" s="33"/>
      <c r="PR351" s="34"/>
      <c r="PS351" s="33"/>
      <c r="PT351" s="33"/>
      <c r="PU351" s="33"/>
      <c r="PV351" s="34"/>
      <c r="PW351" s="33"/>
      <c r="PX351" s="33"/>
      <c r="PY351" s="33"/>
      <c r="PZ351" s="34"/>
      <c r="QA351" s="33"/>
      <c r="QB351" s="33"/>
      <c r="QC351" s="33"/>
      <c r="QD351" s="34"/>
      <c r="QE351" s="33"/>
      <c r="QF351" s="33"/>
      <c r="QG351" s="33"/>
      <c r="QH351" s="34"/>
      <c r="QI351" s="33"/>
      <c r="QJ351" s="33"/>
      <c r="QK351" s="33"/>
      <c r="QL351" s="34"/>
      <c r="QM351" s="33"/>
      <c r="QN351" s="33"/>
      <c r="QO351" s="33"/>
      <c r="QP351" s="34"/>
      <c r="QQ351" s="33"/>
      <c r="QR351" s="33"/>
      <c r="QS351" s="33"/>
      <c r="QT351" s="34"/>
      <c r="QU351" s="33"/>
      <c r="QV351" s="33"/>
      <c r="QW351" s="33"/>
      <c r="QX351" s="34"/>
      <c r="QY351" s="33"/>
      <c r="QZ351" s="33"/>
      <c r="RA351" s="33"/>
      <c r="RB351" s="34"/>
      <c r="RC351" s="33"/>
      <c r="RD351" s="33"/>
      <c r="RE351" s="33"/>
      <c r="RF351" s="34"/>
      <c r="RG351" s="33"/>
      <c r="RH351" s="33"/>
      <c r="RI351" s="33"/>
      <c r="RJ351" s="34"/>
      <c r="RK351" s="33"/>
      <c r="RL351" s="33"/>
      <c r="RM351" s="33"/>
      <c r="RN351" s="34"/>
      <c r="RO351" s="33"/>
      <c r="RP351" s="33"/>
      <c r="RQ351" s="33"/>
      <c r="RR351" s="34"/>
      <c r="RS351" s="33"/>
      <c r="RT351" s="33"/>
      <c r="RU351" s="33"/>
      <c r="RV351" s="34"/>
      <c r="RW351" s="33"/>
      <c r="RX351" s="33"/>
      <c r="RY351" s="33"/>
      <c r="RZ351" s="34"/>
      <c r="SA351" s="33"/>
      <c r="SB351" s="33"/>
      <c r="SC351" s="33"/>
      <c r="SD351" s="34"/>
      <c r="SE351" s="33"/>
      <c r="SF351" s="33"/>
      <c r="SG351" s="33"/>
      <c r="SH351" s="34"/>
      <c r="SI351" s="33"/>
      <c r="SJ351" s="33"/>
      <c r="SK351" s="33"/>
      <c r="SL351" s="34"/>
      <c r="SM351" s="33"/>
      <c r="SN351" s="33"/>
      <c r="SO351" s="33"/>
      <c r="SP351" s="34"/>
      <c r="SQ351" s="33"/>
      <c r="SR351" s="33"/>
      <c r="SS351" s="33"/>
      <c r="ST351" s="34"/>
      <c r="SU351" s="33"/>
      <c r="SV351" s="33"/>
      <c r="SW351" s="33"/>
      <c r="SX351" s="34"/>
      <c r="SY351" s="33"/>
      <c r="SZ351" s="33"/>
      <c r="TA351" s="33"/>
      <c r="TB351" s="34"/>
      <c r="TC351" s="33"/>
      <c r="TD351" s="33"/>
      <c r="TE351" s="33"/>
      <c r="TF351" s="34"/>
      <c r="TG351" s="33"/>
      <c r="TH351" s="33"/>
      <c r="TI351" s="33"/>
      <c r="TJ351" s="34"/>
      <c r="TK351" s="33"/>
      <c r="TL351" s="33"/>
      <c r="TM351" s="33"/>
      <c r="TN351" s="34"/>
      <c r="TO351" s="33"/>
      <c r="TP351" s="33"/>
      <c r="TQ351" s="33"/>
      <c r="TR351" s="34"/>
      <c r="TS351" s="33"/>
      <c r="TT351" s="33"/>
      <c r="TU351" s="33"/>
      <c r="TV351" s="34"/>
      <c r="TW351" s="33"/>
      <c r="TX351" s="33"/>
      <c r="TY351" s="33"/>
      <c r="TZ351" s="34"/>
      <c r="UA351" s="33"/>
      <c r="UB351" s="33"/>
      <c r="UC351" s="33"/>
      <c r="UD351" s="34"/>
      <c r="UE351" s="33"/>
      <c r="UF351" s="33"/>
      <c r="UG351" s="33"/>
      <c r="UH351" s="34"/>
      <c r="UI351" s="33"/>
      <c r="UJ351" s="33"/>
      <c r="UK351" s="33"/>
      <c r="UL351" s="34"/>
      <c r="UM351" s="33"/>
      <c r="UN351" s="33"/>
      <c r="UO351" s="33"/>
      <c r="UP351" s="34"/>
      <c r="UQ351" s="33"/>
      <c r="UR351" s="33"/>
      <c r="US351" s="33"/>
      <c r="UT351" s="34"/>
      <c r="UU351" s="33"/>
      <c r="UV351" s="33"/>
      <c r="UW351" s="33"/>
      <c r="UX351" s="34"/>
      <c r="UY351" s="33"/>
      <c r="UZ351" s="33"/>
      <c r="VA351" s="33"/>
      <c r="VB351" s="34"/>
      <c r="VC351" s="33"/>
      <c r="VD351" s="33"/>
      <c r="VE351" s="33"/>
      <c r="VF351" s="34"/>
      <c r="VG351" s="33"/>
      <c r="VH351" s="33"/>
      <c r="VI351" s="33"/>
      <c r="VJ351" s="34"/>
      <c r="VK351" s="33"/>
      <c r="VL351" s="33"/>
      <c r="VM351" s="33"/>
      <c r="VN351" s="34"/>
      <c r="VO351" s="33"/>
      <c r="VP351" s="33"/>
      <c r="VQ351" s="33"/>
      <c r="VR351" s="34"/>
      <c r="VS351" s="33"/>
      <c r="VT351" s="33"/>
      <c r="VU351" s="33"/>
      <c r="VV351" s="34"/>
      <c r="VW351" s="33"/>
      <c r="VX351" s="33"/>
      <c r="VY351" s="33"/>
      <c r="VZ351" s="34"/>
      <c r="WA351" s="33"/>
      <c r="WB351" s="33"/>
      <c r="WC351" s="33"/>
      <c r="WD351" s="34"/>
      <c r="WE351" s="33"/>
      <c r="WF351" s="33"/>
      <c r="WG351" s="33"/>
      <c r="WH351" s="34"/>
      <c r="WI351" s="33"/>
      <c r="WJ351" s="33"/>
      <c r="WK351" s="33"/>
      <c r="WL351" s="34"/>
      <c r="WM351" s="33"/>
      <c r="WN351" s="33"/>
      <c r="WO351" s="33"/>
      <c r="WP351" s="34"/>
      <c r="WQ351" s="33"/>
      <c r="WR351" s="33"/>
      <c r="WS351" s="33"/>
      <c r="WT351" s="34"/>
      <c r="WU351" s="33"/>
      <c r="WV351" s="33"/>
      <c r="WW351" s="33"/>
      <c r="WX351" s="34"/>
      <c r="WY351" s="33"/>
      <c r="WZ351" s="33"/>
      <c r="XA351" s="33"/>
      <c r="XB351" s="34"/>
      <c r="XC351" s="33"/>
      <c r="XD351" s="33"/>
      <c r="XE351" s="33"/>
      <c r="XF351" s="34"/>
      <c r="XG351" s="33"/>
      <c r="XH351" s="33"/>
      <c r="XI351" s="33"/>
      <c r="XJ351" s="34"/>
      <c r="XK351" s="33"/>
      <c r="XL351" s="33"/>
      <c r="XM351" s="33"/>
      <c r="XN351" s="34"/>
      <c r="XO351" s="33"/>
      <c r="XP351" s="33"/>
      <c r="XQ351" s="33"/>
      <c r="XR351" s="34"/>
      <c r="XS351" s="33"/>
      <c r="XT351" s="33"/>
      <c r="XU351" s="33"/>
      <c r="XV351" s="34"/>
      <c r="XW351" s="33"/>
      <c r="XX351" s="33"/>
      <c r="XY351" s="33"/>
      <c r="XZ351" s="34"/>
      <c r="YA351" s="33"/>
      <c r="YB351" s="33"/>
      <c r="YC351" s="33"/>
      <c r="YD351" s="34"/>
      <c r="YE351" s="33"/>
      <c r="YF351" s="33"/>
      <c r="YG351" s="33"/>
      <c r="YH351" s="34"/>
      <c r="YI351" s="33"/>
      <c r="YJ351" s="33"/>
      <c r="YK351" s="33"/>
      <c r="YL351" s="34"/>
      <c r="YM351" s="33"/>
      <c r="YN351" s="33"/>
      <c r="YO351" s="33"/>
      <c r="YP351" s="34"/>
      <c r="YQ351" s="33"/>
      <c r="YR351" s="33"/>
      <c r="YS351" s="33"/>
      <c r="YT351" s="34"/>
      <c r="YU351" s="33"/>
      <c r="YV351" s="33"/>
      <c r="YW351" s="33"/>
      <c r="YX351" s="34"/>
      <c r="YY351" s="33"/>
      <c r="YZ351" s="33"/>
      <c r="ZA351" s="33"/>
      <c r="ZB351" s="34"/>
      <c r="ZC351" s="33"/>
      <c r="ZD351" s="33"/>
      <c r="ZE351" s="33"/>
      <c r="ZF351" s="34"/>
      <c r="ZG351" s="33"/>
      <c r="ZH351" s="33"/>
      <c r="ZI351" s="33"/>
      <c r="ZJ351" s="34"/>
      <c r="ZK351" s="33"/>
      <c r="ZL351" s="33"/>
      <c r="ZM351" s="33"/>
      <c r="ZN351" s="34"/>
      <c r="ZO351" s="33"/>
      <c r="ZP351" s="33"/>
      <c r="ZQ351" s="33"/>
      <c r="ZR351" s="34"/>
      <c r="ZS351" s="33"/>
      <c r="ZT351" s="33"/>
      <c r="ZU351" s="33"/>
      <c r="ZV351" s="34"/>
      <c r="ZW351" s="33"/>
      <c r="ZX351" s="33"/>
      <c r="ZY351" s="33"/>
      <c r="ZZ351" s="34"/>
      <c r="AAA351" s="33"/>
      <c r="AAB351" s="33"/>
      <c r="AAC351" s="33"/>
      <c r="AAD351" s="34"/>
      <c r="AAE351" s="33"/>
      <c r="AAF351" s="33"/>
      <c r="AAG351" s="33"/>
      <c r="AAH351" s="34"/>
      <c r="AAI351" s="33"/>
      <c r="AAJ351" s="33"/>
      <c r="AAK351" s="33"/>
      <c r="AAL351" s="34"/>
      <c r="AAM351" s="33"/>
      <c r="AAN351" s="33"/>
      <c r="AAO351" s="33"/>
      <c r="AAP351" s="34"/>
      <c r="AAQ351" s="33"/>
      <c r="AAR351" s="33"/>
      <c r="AAS351" s="33"/>
      <c r="AAT351" s="34"/>
      <c r="AAU351" s="33"/>
      <c r="AAV351" s="33"/>
      <c r="AAW351" s="33"/>
      <c r="AAX351" s="34"/>
      <c r="AAY351" s="33"/>
      <c r="AAZ351" s="33"/>
      <c r="ABA351" s="33"/>
      <c r="ABB351" s="34"/>
      <c r="ABC351" s="33"/>
      <c r="ABD351" s="33"/>
      <c r="ABE351" s="33"/>
      <c r="ABF351" s="34"/>
      <c r="ABG351" s="33"/>
      <c r="ABH351" s="33"/>
      <c r="ABI351" s="33"/>
      <c r="ABJ351" s="34"/>
      <c r="ABK351" s="33"/>
      <c r="ABL351" s="33"/>
      <c r="ABM351" s="33"/>
      <c r="ABN351" s="34"/>
      <c r="ABO351" s="33"/>
      <c r="ABP351" s="33"/>
      <c r="ABQ351" s="33"/>
      <c r="ABR351" s="34"/>
      <c r="ABS351" s="33"/>
      <c r="ABT351" s="33"/>
      <c r="ABU351" s="33"/>
      <c r="ABV351" s="34"/>
      <c r="ABW351" s="33"/>
      <c r="ABX351" s="33"/>
      <c r="ABY351" s="33"/>
      <c r="ABZ351" s="34"/>
      <c r="ACA351" s="33"/>
      <c r="ACB351" s="33"/>
      <c r="ACC351" s="33"/>
      <c r="ACD351" s="34"/>
      <c r="ACE351" s="33"/>
      <c r="ACF351" s="33"/>
      <c r="ACG351" s="33"/>
      <c r="ACH351" s="34"/>
      <c r="ACI351" s="33"/>
      <c r="ACJ351" s="33"/>
      <c r="ACK351" s="33"/>
      <c r="ACL351" s="34"/>
      <c r="ACM351" s="33"/>
      <c r="ACN351" s="33"/>
      <c r="ACO351" s="33"/>
      <c r="ACP351" s="34"/>
      <c r="ACQ351" s="33"/>
      <c r="ACR351" s="33"/>
      <c r="ACS351" s="33"/>
      <c r="ACT351" s="34"/>
      <c r="ACU351" s="33"/>
      <c r="ACV351" s="33"/>
      <c r="ACW351" s="33"/>
      <c r="ACX351" s="34"/>
      <c r="ACY351" s="33"/>
      <c r="ACZ351" s="33"/>
      <c r="ADA351" s="33"/>
      <c r="ADB351" s="34"/>
      <c r="ADC351" s="33"/>
      <c r="ADD351" s="33"/>
      <c r="ADE351" s="33"/>
      <c r="ADF351" s="34"/>
      <c r="ADG351" s="33"/>
      <c r="ADH351" s="33"/>
      <c r="ADI351" s="33"/>
      <c r="ADJ351" s="34"/>
      <c r="ADK351" s="33"/>
      <c r="ADL351" s="33"/>
      <c r="ADM351" s="33"/>
      <c r="ADN351" s="34"/>
      <c r="ADO351" s="33"/>
      <c r="ADP351" s="33"/>
      <c r="ADQ351" s="33"/>
      <c r="ADR351" s="34"/>
      <c r="ADS351" s="33"/>
      <c r="ADT351" s="33"/>
      <c r="ADU351" s="33"/>
      <c r="ADV351" s="34"/>
      <c r="ADW351" s="33"/>
      <c r="ADX351" s="33"/>
      <c r="ADY351" s="33"/>
      <c r="ADZ351" s="34"/>
      <c r="AEA351" s="33"/>
      <c r="AEB351" s="33"/>
      <c r="AEC351" s="33"/>
      <c r="AED351" s="34"/>
      <c r="AEE351" s="33"/>
      <c r="AEF351" s="33"/>
      <c r="AEG351" s="33"/>
      <c r="AEH351" s="34"/>
      <c r="AEI351" s="33"/>
      <c r="AEJ351" s="33"/>
      <c r="AEK351" s="33"/>
      <c r="AEL351" s="34"/>
      <c r="AEM351" s="33"/>
      <c r="AEN351" s="33"/>
      <c r="AEO351" s="33"/>
      <c r="AEP351" s="34"/>
      <c r="AEQ351" s="33"/>
      <c r="AER351" s="33"/>
      <c r="AES351" s="33"/>
      <c r="AET351" s="34"/>
      <c r="AEU351" s="33"/>
      <c r="AEV351" s="33"/>
      <c r="AEW351" s="33"/>
      <c r="AEX351" s="34"/>
      <c r="AEY351" s="33"/>
      <c r="AEZ351" s="33"/>
      <c r="AFA351" s="33"/>
      <c r="AFB351" s="34"/>
      <c r="AFC351" s="33"/>
      <c r="AFD351" s="33"/>
      <c r="AFE351" s="33"/>
      <c r="AFF351" s="34"/>
      <c r="AFG351" s="33"/>
      <c r="AFH351" s="33"/>
      <c r="AFI351" s="33"/>
      <c r="AFJ351" s="34"/>
      <c r="AFK351" s="33"/>
      <c r="AFL351" s="33"/>
      <c r="AFM351" s="33"/>
      <c r="AFN351" s="34"/>
      <c r="AFO351" s="33"/>
      <c r="AFP351" s="33"/>
      <c r="AFQ351" s="33"/>
      <c r="AFR351" s="34"/>
      <c r="AFS351" s="33"/>
      <c r="AFT351" s="33"/>
      <c r="AFU351" s="33"/>
      <c r="AFV351" s="34"/>
      <c r="AFW351" s="33"/>
      <c r="AFX351" s="33"/>
      <c r="AFY351" s="33"/>
      <c r="AFZ351" s="34"/>
      <c r="AGA351" s="33"/>
      <c r="AGB351" s="33"/>
      <c r="AGC351" s="33"/>
      <c r="AGD351" s="34"/>
      <c r="AGE351" s="33"/>
      <c r="AGF351" s="33"/>
      <c r="AGG351" s="33"/>
      <c r="AGH351" s="33"/>
      <c r="AGI351" s="33"/>
      <c r="AGJ351" s="34"/>
      <c r="AGK351" s="33"/>
      <c r="AGL351" s="33"/>
      <c r="AGM351" s="33"/>
      <c r="AGN351" s="33"/>
      <c r="AGO351" s="34"/>
      <c r="AGP351" s="34"/>
      <c r="AGQ351" s="33"/>
      <c r="AGR351" s="33"/>
      <c r="AGS351" s="33"/>
      <c r="AGT351" s="33"/>
      <c r="AGU351" s="34"/>
      <c r="AGV351" s="34"/>
      <c r="AGW351" s="33"/>
      <c r="AGX351" s="33"/>
      <c r="AGY351" s="33"/>
      <c r="AGZ351" s="33"/>
      <c r="AHA351" s="34"/>
      <c r="AHB351" s="34"/>
      <c r="AHC351" s="33"/>
      <c r="AHD351" s="33"/>
      <c r="AHE351" s="33"/>
      <c r="AHF351" s="33"/>
      <c r="AHG351" s="34"/>
      <c r="AHH351" s="34"/>
      <c r="AHI351" s="33"/>
      <c r="AHJ351" s="33"/>
      <c r="AHK351" s="33"/>
      <c r="AHL351" s="33"/>
      <c r="AHM351" s="34"/>
      <c r="AHN351" s="34"/>
      <c r="AHO351" s="33"/>
      <c r="AHP351" s="33"/>
      <c r="AHQ351" s="33"/>
      <c r="AHR351" s="34"/>
      <c r="AHS351" s="33"/>
      <c r="AHT351" s="33"/>
      <c r="AHU351" s="33"/>
      <c r="AHV351" s="34"/>
      <c r="AHW351" s="33"/>
      <c r="AHX351" s="33"/>
      <c r="AHY351" s="33"/>
      <c r="AHZ351" s="34"/>
      <c r="AIA351" s="33"/>
      <c r="AIB351" s="33"/>
      <c r="AIC351" s="33"/>
      <c r="AID351" s="34"/>
      <c r="AIE351" s="33"/>
      <c r="AIF351" s="33"/>
      <c r="AIG351" s="33"/>
      <c r="AIH351" s="34"/>
    </row>
    <row r="352" spans="1:918" s="5" customFormat="1" outlineLevel="1" x14ac:dyDescent="0.25">
      <c r="A352" s="35">
        <v>1</v>
      </c>
      <c r="B352" s="48" t="s">
        <v>210</v>
      </c>
      <c r="C352" s="37"/>
      <c r="D352" s="35"/>
      <c r="E352" s="35"/>
      <c r="F352" s="35"/>
      <c r="G352" s="57"/>
      <c r="H352" s="57"/>
      <c r="I352" s="57"/>
      <c r="J352" s="57"/>
      <c r="K352" s="57" t="s">
        <v>386</v>
      </c>
      <c r="L352" s="57" t="s">
        <v>386</v>
      </c>
      <c r="M352" s="57" t="s">
        <v>386</v>
      </c>
      <c r="N352" s="57"/>
      <c r="O352" s="57"/>
      <c r="P352" s="57"/>
      <c r="Q352" s="57" t="s">
        <v>386</v>
      </c>
      <c r="R352" s="57" t="s">
        <v>386</v>
      </c>
      <c r="S352" s="57"/>
      <c r="T352" s="38"/>
      <c r="U352" s="38"/>
      <c r="V352" s="38"/>
      <c r="W352" s="61"/>
      <c r="X352" s="57"/>
      <c r="Y352" s="57"/>
      <c r="Z352" s="57"/>
      <c r="AA352" s="57"/>
      <c r="AB352" s="57" t="s">
        <v>386</v>
      </c>
      <c r="AC352" s="57" t="s">
        <v>386</v>
      </c>
      <c r="AD352" s="57" t="s">
        <v>386</v>
      </c>
      <c r="AE352" s="57" t="s">
        <v>386</v>
      </c>
      <c r="AF352" s="57" t="s">
        <v>386</v>
      </c>
      <c r="AG352" s="57" t="s">
        <v>386</v>
      </c>
      <c r="AH352" s="57"/>
      <c r="AI352" s="57"/>
      <c r="AJ352" s="57"/>
      <c r="AK352" s="57"/>
      <c r="AL352" s="57"/>
      <c r="AM352" s="57" t="s">
        <v>386</v>
      </c>
      <c r="AN352" s="38"/>
      <c r="AO352" s="38"/>
      <c r="AP352" s="38"/>
      <c r="AQ352" s="57" t="s">
        <v>386</v>
      </c>
      <c r="AR352" s="57" t="s">
        <v>386</v>
      </c>
      <c r="AS352" s="57" t="s">
        <v>386</v>
      </c>
      <c r="AT352" s="57" t="s">
        <v>386</v>
      </c>
      <c r="AU352" s="57"/>
      <c r="AV352" s="57"/>
      <c r="AW352" s="57"/>
      <c r="AX352" s="57"/>
      <c r="AY352" s="57" t="s">
        <v>386</v>
      </c>
      <c r="AZ352" s="57"/>
      <c r="BA352" s="57"/>
      <c r="BB352" s="57"/>
      <c r="BC352" s="57" t="s">
        <v>386</v>
      </c>
      <c r="BD352" s="57" t="s">
        <v>386</v>
      </c>
      <c r="BE352" s="57" t="s">
        <v>386</v>
      </c>
      <c r="BF352" s="57"/>
      <c r="BG352" s="57"/>
      <c r="BH352" s="57"/>
      <c r="BI352" s="38"/>
      <c r="BJ352" s="38"/>
      <c r="BK352" s="61"/>
      <c r="BL352" s="57" t="s">
        <v>386</v>
      </c>
      <c r="BM352" s="57" t="s">
        <v>386</v>
      </c>
      <c r="BN352" s="57" t="s">
        <v>386</v>
      </c>
      <c r="BO352" s="57"/>
      <c r="BP352" s="57" t="s">
        <v>386</v>
      </c>
      <c r="BQ352" s="57"/>
      <c r="BR352" s="57"/>
      <c r="BS352" s="57" t="s">
        <v>386</v>
      </c>
      <c r="BT352" s="57" t="s">
        <v>386</v>
      </c>
      <c r="BU352" s="57"/>
      <c r="BV352" s="57"/>
      <c r="BW352" s="57"/>
      <c r="BX352" s="57"/>
      <c r="BY352" s="57"/>
      <c r="BZ352" s="57"/>
      <c r="CA352" s="57" t="s">
        <v>386</v>
      </c>
      <c r="CB352" s="57"/>
      <c r="CC352" s="38"/>
      <c r="CD352" s="38"/>
      <c r="CE352" s="57" t="s">
        <v>386</v>
      </c>
      <c r="CF352" s="57" t="s">
        <v>386</v>
      </c>
      <c r="CG352" s="57" t="s">
        <v>386</v>
      </c>
      <c r="CH352" s="57" t="s">
        <v>386</v>
      </c>
      <c r="CI352" s="57"/>
      <c r="CJ352" s="57" t="s">
        <v>386</v>
      </c>
      <c r="CK352" s="57" t="s">
        <v>386</v>
      </c>
      <c r="CL352" s="57"/>
      <c r="CM352" s="57" t="s">
        <v>386</v>
      </c>
      <c r="CN352" s="57" t="s">
        <v>386</v>
      </c>
      <c r="CO352" s="57"/>
      <c r="CP352" s="57"/>
      <c r="CQ352" s="57" t="s">
        <v>386</v>
      </c>
      <c r="CR352" s="57" t="s">
        <v>386</v>
      </c>
      <c r="CS352" s="57" t="s">
        <v>386</v>
      </c>
      <c r="CT352" s="57" t="s">
        <v>386</v>
      </c>
      <c r="CU352" s="57" t="s">
        <v>386</v>
      </c>
      <c r="CV352" s="38"/>
      <c r="CW352" s="38"/>
      <c r="CX352" s="38"/>
      <c r="CY352" s="61"/>
      <c r="CZ352" s="57" t="s">
        <v>386</v>
      </c>
      <c r="DA352" s="57" t="s">
        <v>386</v>
      </c>
      <c r="DB352" s="57" t="s">
        <v>386</v>
      </c>
      <c r="DC352" s="57"/>
      <c r="DD352" s="57" t="s">
        <v>386</v>
      </c>
      <c r="DE352" s="57" t="s">
        <v>386</v>
      </c>
      <c r="DF352" s="57"/>
      <c r="DG352" s="57" t="s">
        <v>386</v>
      </c>
      <c r="DH352" s="57" t="s">
        <v>386</v>
      </c>
      <c r="DI352" s="57"/>
      <c r="DJ352" s="57"/>
      <c r="DK352" s="57" t="s">
        <v>386</v>
      </c>
      <c r="DL352" s="57" t="s">
        <v>386</v>
      </c>
      <c r="DM352" s="57" t="s">
        <v>386</v>
      </c>
      <c r="DN352" s="57" t="s">
        <v>386</v>
      </c>
      <c r="DO352" s="57" t="s">
        <v>386</v>
      </c>
      <c r="DP352" s="57"/>
      <c r="DQ352" s="38"/>
      <c r="DR352" s="38"/>
      <c r="DS352" s="57" t="s">
        <v>386</v>
      </c>
      <c r="DT352" s="57" t="s">
        <v>386</v>
      </c>
      <c r="DU352" s="57" t="s">
        <v>386</v>
      </c>
      <c r="DV352" s="57" t="s">
        <v>386</v>
      </c>
      <c r="DW352" s="57"/>
      <c r="DX352" s="57" t="s">
        <v>386</v>
      </c>
      <c r="DY352" s="57" t="s">
        <v>386</v>
      </c>
      <c r="DZ352" s="57"/>
      <c r="EA352" s="57" t="s">
        <v>386</v>
      </c>
      <c r="EB352" s="57" t="s">
        <v>386</v>
      </c>
      <c r="EC352" s="57"/>
      <c r="ED352" s="57"/>
      <c r="EE352" s="57" t="s">
        <v>386</v>
      </c>
      <c r="EF352" s="57" t="s">
        <v>386</v>
      </c>
      <c r="EG352" s="57" t="s">
        <v>386</v>
      </c>
      <c r="EH352" s="57" t="s">
        <v>386</v>
      </c>
      <c r="EI352" s="57" t="s">
        <v>386</v>
      </c>
      <c r="EJ352" s="38"/>
      <c r="EK352" s="38"/>
      <c r="EL352" s="38"/>
      <c r="EM352" s="57" t="s">
        <v>386</v>
      </c>
      <c r="EN352" s="57" t="s">
        <v>386</v>
      </c>
      <c r="EO352" s="57" t="s">
        <v>386</v>
      </c>
      <c r="EP352" s="57" t="s">
        <v>386</v>
      </c>
      <c r="EQ352" s="57"/>
      <c r="ER352" s="57" t="s">
        <v>386</v>
      </c>
      <c r="ES352" s="57"/>
      <c r="ET352" s="57"/>
      <c r="EU352" s="57" t="s">
        <v>386</v>
      </c>
      <c r="EV352" s="57" t="s">
        <v>386</v>
      </c>
      <c r="EW352" s="57"/>
      <c r="EX352" s="57"/>
      <c r="EY352" s="57" t="s">
        <v>386</v>
      </c>
      <c r="EZ352" s="57" t="s">
        <v>386</v>
      </c>
      <c r="FA352" s="57" t="s">
        <v>386</v>
      </c>
      <c r="FB352" s="57" t="s">
        <v>386</v>
      </c>
      <c r="FC352" s="57" t="s">
        <v>386</v>
      </c>
      <c r="FD352" s="38"/>
      <c r="FE352" s="38"/>
      <c r="FF352" s="38"/>
      <c r="FG352" s="57" t="s">
        <v>386</v>
      </c>
      <c r="FH352" s="57" t="s">
        <v>386</v>
      </c>
      <c r="FI352" s="57" t="s">
        <v>386</v>
      </c>
      <c r="FJ352" s="57" t="s">
        <v>386</v>
      </c>
      <c r="FK352" s="57"/>
      <c r="FL352" s="57" t="s">
        <v>386</v>
      </c>
      <c r="FM352" s="57" t="s">
        <v>386</v>
      </c>
      <c r="FN352" s="57"/>
      <c r="FO352" s="57" t="s">
        <v>386</v>
      </c>
      <c r="FP352" s="57" t="s">
        <v>386</v>
      </c>
      <c r="FQ352" s="57" t="s">
        <v>386</v>
      </c>
      <c r="FR352" s="57"/>
      <c r="FS352" s="57" t="s">
        <v>386</v>
      </c>
      <c r="FT352" s="57" t="s">
        <v>386</v>
      </c>
      <c r="FU352" s="57" t="s">
        <v>386</v>
      </c>
      <c r="FV352" s="57" t="s">
        <v>386</v>
      </c>
      <c r="FW352" s="57" t="s">
        <v>386</v>
      </c>
      <c r="FX352" s="38"/>
      <c r="FY352" s="38"/>
      <c r="FZ352" s="38"/>
      <c r="GA352" s="61"/>
      <c r="GB352" s="57" t="s">
        <v>386</v>
      </c>
      <c r="GC352" s="57" t="s">
        <v>386</v>
      </c>
      <c r="GD352" s="57" t="s">
        <v>386</v>
      </c>
      <c r="GE352" s="57"/>
      <c r="GF352" s="57" t="s">
        <v>386</v>
      </c>
      <c r="GG352" s="57" t="s">
        <v>386</v>
      </c>
      <c r="GH352" s="57"/>
      <c r="GI352" s="57"/>
      <c r="GJ352" s="57"/>
      <c r="GK352" s="57"/>
      <c r="GL352" s="57"/>
      <c r="GM352" s="57"/>
      <c r="GN352" s="57" t="s">
        <v>386</v>
      </c>
      <c r="GO352" s="57"/>
      <c r="GP352" s="57"/>
      <c r="GQ352" s="57" t="s">
        <v>386</v>
      </c>
      <c r="GR352" s="38"/>
      <c r="GS352" s="38"/>
      <c r="GT352" s="38"/>
      <c r="GU352" s="57" t="s">
        <v>386</v>
      </c>
      <c r="GV352" s="57" t="s">
        <v>386</v>
      </c>
      <c r="GW352" s="57" t="s">
        <v>386</v>
      </c>
      <c r="GX352" s="57" t="s">
        <v>386</v>
      </c>
      <c r="GY352" s="57"/>
      <c r="GZ352" s="57" t="s">
        <v>386</v>
      </c>
      <c r="HA352" s="57"/>
      <c r="HB352" s="57"/>
      <c r="HC352" s="57" t="s">
        <v>386</v>
      </c>
      <c r="HD352" s="57"/>
      <c r="HE352" s="57"/>
      <c r="HF352" s="57"/>
      <c r="HG352" s="57" t="s">
        <v>386</v>
      </c>
      <c r="HH352" s="57" t="s">
        <v>386</v>
      </c>
      <c r="HI352" s="57" t="s">
        <v>386</v>
      </c>
      <c r="HJ352" s="57" t="s">
        <v>386</v>
      </c>
      <c r="HK352" s="57" t="s">
        <v>386</v>
      </c>
      <c r="HL352" s="57"/>
      <c r="HM352" s="57"/>
      <c r="HN352" s="38"/>
      <c r="HO352" s="61"/>
      <c r="HP352" s="57" t="s">
        <v>386</v>
      </c>
      <c r="HQ352" s="57"/>
      <c r="HR352" s="57"/>
      <c r="HS352" s="57"/>
      <c r="HT352" s="57" t="s">
        <v>386</v>
      </c>
      <c r="HU352" s="57"/>
      <c r="HV352" s="57"/>
      <c r="HW352" s="57"/>
      <c r="HX352" s="57"/>
      <c r="HY352" s="57"/>
      <c r="HZ352" s="57"/>
      <c r="IA352" s="57" t="s">
        <v>386</v>
      </c>
      <c r="IB352" s="57" t="s">
        <v>386</v>
      </c>
      <c r="IC352" s="57"/>
      <c r="ID352" s="57"/>
      <c r="IE352" s="57" t="s">
        <v>386</v>
      </c>
      <c r="IF352" s="38"/>
      <c r="IG352" s="38"/>
      <c r="IH352" s="38"/>
      <c r="II352" s="57"/>
      <c r="IJ352" s="57"/>
      <c r="IK352" s="57"/>
      <c r="IL352" s="57"/>
      <c r="IM352" s="57"/>
      <c r="IN352" s="57" t="s">
        <v>386</v>
      </c>
      <c r="IO352" s="57" t="s">
        <v>386</v>
      </c>
      <c r="IP352" s="57"/>
      <c r="IQ352" s="57"/>
      <c r="IR352" s="57" t="s">
        <v>386</v>
      </c>
      <c r="IS352" s="57" t="s">
        <v>386</v>
      </c>
      <c r="IT352" s="57"/>
      <c r="IU352" s="57" t="s">
        <v>386</v>
      </c>
      <c r="IV352" s="57"/>
      <c r="IW352" s="57"/>
      <c r="IX352" s="57"/>
      <c r="IY352" s="57" t="s">
        <v>386</v>
      </c>
      <c r="IZ352" s="57"/>
      <c r="JA352" s="38"/>
      <c r="JB352" s="38"/>
      <c r="JC352" s="61"/>
      <c r="JD352" s="57"/>
      <c r="JE352" s="57"/>
      <c r="JF352" s="57" t="s">
        <v>386</v>
      </c>
      <c r="JG352" s="57"/>
      <c r="JH352" s="57" t="s">
        <v>386</v>
      </c>
      <c r="JI352" s="57"/>
      <c r="JJ352" s="57"/>
      <c r="JK352" s="57"/>
      <c r="JL352" s="57"/>
      <c r="JM352" s="57"/>
      <c r="JN352" s="57"/>
      <c r="JO352" s="57" t="s">
        <v>386</v>
      </c>
      <c r="JP352" s="57"/>
      <c r="JQ352" s="57"/>
      <c r="JR352" s="57"/>
      <c r="JS352" s="57" t="s">
        <v>386</v>
      </c>
      <c r="JT352" s="57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>IF(COUNTIFS($C$7:$AGE$7,"="&amp;$AGK$5,$C352:$AGE352,"б")=0,"",COUNTIFS($C$7:$AGE$7,"="&amp;$AGK$5,$C352:$AGE352,"б"))</f>
        <v/>
      </c>
      <c r="AGG352" s="43" t="str">
        <f>IF(COUNTIFS($C$7:$AGE$7,"="&amp;$AGK$5,$C352:$AGE352,"у")=0,"",COUNTIFS($C$7:$AGE$7,"="&amp;$AGK$5,$C352:$AGE352,"у"))</f>
        <v/>
      </c>
      <c r="AGH352" s="35">
        <f t="shared" ref="AGH352:AGH364" si="1105">IF(COUNTIFS($C$7:$AGE$7,"="&amp;$AGK$1,$C352:$AGE352,"н")=0,"",COUNTIFS($C$7:$AGE$7,"="&amp;$AGK$1,$C352:$AGE352,"н"))</f>
        <v>4</v>
      </c>
      <c r="AGL352" s="36" t="str">
        <f>IF(COUNTIFS($C$6:$AGE$6,9,$C352:$AGE352,"б")=0,"",COUNTIFS($C$6:$AGE$6,9,$C352:$AGE352,"б"))</f>
        <v/>
      </c>
      <c r="AGM352" s="36" t="str">
        <f t="shared" ref="AGM352:AGM364" si="1106">IF(COUNTIFS($C$6:$AGE$6,9,$C352:$AGE352,"у")=0,"",COUNTIFS($C$6:$AGE$6,9,$C352:$AGE352,"у"))</f>
        <v/>
      </c>
      <c r="AGN352" s="39">
        <f>IF(COUNTIFS($C$6:$AGE$6,9,$C352:$AGE352,"н")=0,"",COUNTIFS($C$6:$AGE$6,9,$C352:$AGE352,"н"))</f>
        <v>35</v>
      </c>
      <c r="AGO352" s="36" t="str">
        <f>IF(COUNTIFS($C$6:$AGE$6,10,$C352:$AGE352,"б")=0,"",COUNTIFS($C$6:$AGE$6,10,$C352:$AGE352,"б"))</f>
        <v/>
      </c>
      <c r="AGP352" s="36" t="str">
        <f t="shared" ref="AGP352:AGP364" si="1107">IF(COUNTIFS($C$6:$AGE$6,10,$C352:$AGE352,"у")=0,"",COUNTIFS($C$6:$AGE$6,10,$C352:$AGE352,"у"))</f>
        <v/>
      </c>
      <c r="AGQ352" s="39">
        <f>IF(COUNTIFS($C$6:$AGE$6,10,$C352:$AGE352,"н")=0,"",COUNTIFS($C$6:$AGE$6,10,$C352:$AGE352,"н"))</f>
        <v>56</v>
      </c>
      <c r="AGR352" s="36" t="str">
        <f>IF(COUNTIFS($C$6:$AGE$6,11,$C352:$AGE352,"б")=0,"",COUNTIFS($C$6:$AGE$6,11,$C352:$AGE352,"б"))</f>
        <v/>
      </c>
      <c r="AGS352" s="36" t="str">
        <f t="shared" ref="AGS352:AGS364" si="1108">IF(COUNTIFS($C$6:$AGE$6,11,$C352:$AGE352,"у")=0,"",COUNTIFS($C$6:$AGE$6,11,$C352:$AGE352,"у"))</f>
        <v/>
      </c>
      <c r="AGT352" s="39">
        <f>IF(COUNTIFS($C$6:$AGE$6,11,$C352:$AGE352,"н")=0,"",COUNTIFS($C$6:$AGE$6,11,$C352:$AGE352,"н"))</f>
        <v>30</v>
      </c>
      <c r="AGU352" s="36" t="str">
        <f>IF(COUNTIFS($C$6:$AGE$6,12,$C352:$AGE352,"б")=0,"",COUNTIFS($C$6:$AGE$6,12,$C352:$AGE352,"б"))</f>
        <v/>
      </c>
      <c r="AGV352" s="36" t="str">
        <f t="shared" ref="AGV352:AGV364" si="1109">IF(COUNTIFS($C$6:$AGE$6,12,$C352:$AGE352,"у")=0,"",COUNTIFS($C$6:$AGE$6,12,$C352:$AGE352,"у"))</f>
        <v/>
      </c>
      <c r="AGW352" s="39">
        <f>IF(COUNTIFS($C$6:$AGE$6,12,$C352:$AGE352,"н")=0,"",COUNTIFS($C$6:$AGE$6,12,$C352:$AGE352,"н"))</f>
        <v>3</v>
      </c>
      <c r="AGX352" s="36" t="str">
        <f>IF(COUNTIFS($C$6:$AGE$6,1,$C352:$AGE352,"б")=0,"",COUNTIFS($C$6:$AGE$6,1,$C352:$AGE352,"б"))</f>
        <v/>
      </c>
      <c r="AGY352" s="36" t="str">
        <f t="shared" ref="AGY352:AGY364" si="1110">IF(COUNTIFS($C$6:$AGE$6,1,$C352:$AGE352,"у")=0,"",COUNTIFS($C$6:$AGE$6,1,$C352:$AGE352,"у"))</f>
        <v/>
      </c>
      <c r="AGZ352" s="39" t="str">
        <f>IF(COUNTIFS($C$6:$AGE$6,1,$C352:$AGE352,"н")=0,"",COUNTIFS($C$6:$AGE$6,1,$C352:$AGE352,"н"))</f>
        <v/>
      </c>
      <c r="AHA352" s="36" t="str">
        <f>IF(COUNTIFS($C$6:$AGE$6,2,$C352:$AGE352,"б")=0,"",COUNTIFS($C$6:$AGE$6,2,$C352:$AGE352,"б"))</f>
        <v/>
      </c>
      <c r="AHB352" s="36" t="str">
        <f t="shared" ref="AHB352:AHB364" si="1111">IF(COUNTIFS($C$6:$AGE$6,2,$C352:$AGE352,"у")=0,"",COUNTIFS($C$6:$AGE$6,2,$C352:$AGE352,"у"))</f>
        <v/>
      </c>
      <c r="AHC352" s="39" t="str">
        <f>IF(COUNTIFS($C$6:$AGE$6,2,$C352:$AGE352,"н")=0,"",COUNTIFS($C$6:$AGE$6,2,$C352:$AGE352,"н"))</f>
        <v/>
      </c>
      <c r="AHD352" s="36" t="str">
        <f>IF(COUNTIFS($C$6:$AGE$6,3,$C352:$AGE352,"б")=0,"",COUNTIFS($C$6:$AGE$6,3,$C352:$AGE352,"б"))</f>
        <v/>
      </c>
      <c r="AHE352" s="36" t="str">
        <f t="shared" ref="AHE352:AHE364" si="1112">IF(COUNTIFS($C$6:$AGE$6,3,$C352:$AGE352,"у")=0,"",COUNTIFS($C$6:$AGE$6,3,$C352:$AGE352,"у"))</f>
        <v/>
      </c>
      <c r="AHF352" s="39" t="str">
        <f>IF(COUNTIFS($C$6:$AGE$6,3,$C352:$AGE352,"н")=0,"",COUNTIFS($C$6:$AGE$6,3,$C352:$AGE352,"н"))</f>
        <v/>
      </c>
      <c r="AHG352" s="36" t="str">
        <f>IF(COUNTIFS($C$6:$AGE$6,4,$C352:$AGE352,"б")=0,"",COUNTIFS($C$6:$AGE$6,4,$C352:$AGE352,"б"))</f>
        <v/>
      </c>
      <c r="AHH352" s="36" t="str">
        <f t="shared" ref="AHH352:AHH364" si="1113">IF(COUNTIFS($C$6:$AGE$6,4,$C352:$AGE352,"у")=0,"",COUNTIFS($C$6:$AGE$6,4,$C352:$AGE352,"у"))</f>
        <v/>
      </c>
      <c r="AHI352" s="39" t="str">
        <f>IF(COUNTIFS($C$6:$AGE$6,4,$C352:$AGE352,"н")=0,"",COUNTIFS($C$6:$AGE$6,4,$C352:$AGE352,"н"))</f>
        <v/>
      </c>
      <c r="AHJ352" s="36" t="str">
        <f>IF(COUNTIFS($C$6:$AGE$6,5,$C352:$AGE352,"б")=0,"",COUNTIFS($C$6:$AGE$6,5,$C352:$AGE352,"б"))</f>
        <v/>
      </c>
      <c r="AHK352" s="36" t="str">
        <f t="shared" ref="AHK352:AHK364" si="1114">IF(COUNTIFS($C$6:$AGE$6,5,$C352:$AGE352,"у")=0,"",COUNTIFS($C$6:$AGE$6,5,$C352:$AGE352,"у"))</f>
        <v/>
      </c>
      <c r="AHL352" s="39" t="str">
        <f>IF(COUNTIFS($C$6:$AGE$6,5,$C352:$AGE352,"н")=0,"",COUNTIFS($C$6:$AGE$6,5,$C352:$AGE352,"н"))</f>
        <v/>
      </c>
      <c r="AHM352" s="36" t="str">
        <f>IF(COUNTIFS($C$6:$AGE$6,6,$C352:$AGE352,"б")=0,"",COUNTIFS($C$6:$AGE$6,6,$C352:$AGE352,"б"))</f>
        <v/>
      </c>
      <c r="AHN352" s="36" t="str">
        <f t="shared" ref="AHN352:AHN364" si="1115">IF(COUNTIFS($C$6:$AGE$6,6,$C352:$AGE352,"у")=0,"",COUNTIFS($C$6:$AGE$6,6,$C352:$AGE352,"у"))</f>
        <v/>
      </c>
      <c r="AHO352" s="39" t="str">
        <f>IF(COUNTIFS($C$6:$AGE$6,6,$C352:$AGE352,"н")=0,"",COUNTIFS($C$6:$AGE$6,6,$C352:$AGE352,"н"))</f>
        <v/>
      </c>
    </row>
    <row r="353" spans="1:918" s="5" customFormat="1" outlineLevel="1" x14ac:dyDescent="0.25">
      <c r="A353" s="35">
        <f>A352+1</f>
        <v>2</v>
      </c>
      <c r="B353" s="48" t="s">
        <v>211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 t="s">
        <v>386</v>
      </c>
      <c r="AN353" s="38"/>
      <c r="AO353" s="38"/>
      <c r="AP353" s="38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38"/>
      <c r="BJ353" s="38"/>
      <c r="BK353" s="61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 t="s">
        <v>386</v>
      </c>
      <c r="CB353" s="57"/>
      <c r="CC353" s="38"/>
      <c r="CD353" s="38"/>
      <c r="CE353" s="57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 t="s">
        <v>386</v>
      </c>
      <c r="CS353" s="57" t="s">
        <v>386</v>
      </c>
      <c r="CT353" s="57" t="s">
        <v>386</v>
      </c>
      <c r="CU353" s="57" t="s">
        <v>386</v>
      </c>
      <c r="CV353" s="38"/>
      <c r="CW353" s="38"/>
      <c r="CX353" s="38"/>
      <c r="CY353" s="61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 t="s">
        <v>386</v>
      </c>
      <c r="DP353" s="57"/>
      <c r="DQ353" s="38"/>
      <c r="DR353" s="38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 t="s">
        <v>386</v>
      </c>
      <c r="EJ353" s="38"/>
      <c r="EK353" s="38"/>
      <c r="EL353" s="38"/>
      <c r="EM353" s="61"/>
      <c r="EN353" s="57"/>
      <c r="EO353" s="57"/>
      <c r="EP353" s="57"/>
      <c r="EQ353" s="57"/>
      <c r="ER353" s="57"/>
      <c r="ES353" s="57"/>
      <c r="ET353" s="57"/>
      <c r="EU353" s="57"/>
      <c r="EV353" s="57"/>
      <c r="EW353" s="57"/>
      <c r="EX353" s="57"/>
      <c r="EY353" s="57"/>
      <c r="EZ353" s="57" t="s">
        <v>386</v>
      </c>
      <c r="FA353" s="57" t="s">
        <v>386</v>
      </c>
      <c r="FB353" s="57" t="s">
        <v>386</v>
      </c>
      <c r="FC353" s="57" t="s">
        <v>386</v>
      </c>
      <c r="FD353" s="38"/>
      <c r="FE353" s="38"/>
      <c r="FF353" s="38"/>
      <c r="FG353" s="57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 t="s">
        <v>386</v>
      </c>
      <c r="FR353" s="57"/>
      <c r="FS353" s="57"/>
      <c r="FT353" s="57"/>
      <c r="FU353" s="57"/>
      <c r="FV353" s="57"/>
      <c r="FW353" s="57"/>
      <c r="FX353" s="38"/>
      <c r="FY353" s="38"/>
      <c r="FZ353" s="38"/>
      <c r="GA353" s="61"/>
      <c r="GB353" s="57" t="s">
        <v>397</v>
      </c>
      <c r="GC353" s="57" t="s">
        <v>397</v>
      </c>
      <c r="GD353" s="57" t="s">
        <v>397</v>
      </c>
      <c r="GE353" s="57"/>
      <c r="GF353" s="57" t="s">
        <v>397</v>
      </c>
      <c r="GG353" s="57" t="s">
        <v>397</v>
      </c>
      <c r="GH353" s="57"/>
      <c r="GI353" s="57"/>
      <c r="GJ353" s="57"/>
      <c r="GK353" s="57"/>
      <c r="GL353" s="57"/>
      <c r="GM353" s="57"/>
      <c r="GN353" s="57" t="s">
        <v>397</v>
      </c>
      <c r="GO353" s="57" t="s">
        <v>397</v>
      </c>
      <c r="GP353" s="57" t="s">
        <v>397</v>
      </c>
      <c r="GQ353" s="57" t="s">
        <v>397</v>
      </c>
      <c r="GR353" s="38"/>
      <c r="GS353" s="38"/>
      <c r="GT353" s="38"/>
      <c r="GU353" s="57"/>
      <c r="GV353" s="57"/>
      <c r="GW353" s="57"/>
      <c r="GX353" s="57"/>
      <c r="GY353" s="57"/>
      <c r="GZ353" s="57"/>
      <c r="HA353" s="57"/>
      <c r="HB353" s="57"/>
      <c r="HC353" s="57"/>
      <c r="HD353" s="57"/>
      <c r="HE353" s="57"/>
      <c r="HF353" s="57"/>
      <c r="HG353" s="57"/>
      <c r="HH353" s="57"/>
      <c r="HI353" s="57"/>
      <c r="HJ353" s="57"/>
      <c r="HK353" s="57"/>
      <c r="HL353" s="57"/>
      <c r="HM353" s="57"/>
      <c r="HN353" s="38"/>
      <c r="HO353" s="61"/>
      <c r="HP353" s="57"/>
      <c r="HQ353" s="57"/>
      <c r="HR353" s="57" t="s">
        <v>386</v>
      </c>
      <c r="HS353" s="57"/>
      <c r="HT353" s="57"/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38"/>
      <c r="IG353" s="38"/>
      <c r="IH353" s="38"/>
      <c r="II353" s="57" t="s">
        <v>386</v>
      </c>
      <c r="IJ353" s="57" t="s">
        <v>386</v>
      </c>
      <c r="IK353" s="57"/>
      <c r="IL353" s="57"/>
      <c r="IM353" s="57"/>
      <c r="IN353" s="57"/>
      <c r="IO353" s="57"/>
      <c r="IP353" s="57"/>
      <c r="IQ353" s="57"/>
      <c r="IR353" s="57" t="s">
        <v>386</v>
      </c>
      <c r="IS353" s="57"/>
      <c r="IT353" s="57"/>
      <c r="IU353" s="57"/>
      <c r="IV353" s="57"/>
      <c r="IW353" s="57"/>
      <c r="IX353" s="57"/>
      <c r="IY353" s="57"/>
      <c r="IZ353" s="57"/>
      <c r="JA353" s="38"/>
      <c r="JB353" s="38"/>
      <c r="JC353" s="61"/>
      <c r="JD353" s="57" t="s">
        <v>386</v>
      </c>
      <c r="JE353" s="57"/>
      <c r="JF353" s="57"/>
      <c r="JG353" s="57"/>
      <c r="JH353" s="57" t="s">
        <v>386</v>
      </c>
      <c r="JI353" s="57"/>
      <c r="JJ353" s="57"/>
      <c r="JK353" s="57"/>
      <c r="JL353" s="57"/>
      <c r="JM353" s="57"/>
      <c r="JN353" s="57"/>
      <c r="JO353" s="57"/>
      <c r="JP353" s="57"/>
      <c r="JQ353" s="57"/>
      <c r="JR353" s="57" t="s">
        <v>386</v>
      </c>
      <c r="JS353" s="57"/>
      <c r="JT353" s="57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ref="AGF353:AGF364" si="1116">IF(COUNTIFS($C$7:$AGE$7,"="&amp;$AGK$1,$C353:$AGE353,"б")=0,"",COUNTIFS($C$7:$AGE$7,"="&amp;$AGK$1,$C353:$AGE353,"б"))</f>
        <v/>
      </c>
      <c r="AGG353" s="43" t="str">
        <f t="shared" ref="AGG353:AGG364" si="1117">IF(COUNTIFS($C$7:$AGE$7,"="&amp;$AGK$1,$C353:$AGE353,"у")=0,"",COUNTIFS($C$7:$AGE$7,"="&amp;$AGK$1,$C353:$AGE353,"у"))</f>
        <v/>
      </c>
      <c r="AGH353" s="35">
        <f t="shared" si="1105"/>
        <v>3</v>
      </c>
      <c r="AGL353" s="36" t="str">
        <f t="shared" ref="AGL353:AGL364" si="1118">IF(COUNTIFS($C$6:$AGE$6,9,$C353:$AGE353,"б")=0,"",COUNTIFS($C$6:$AGE$6,9,$C353:$AGE353,"б"))</f>
        <v/>
      </c>
      <c r="AGM353" s="36" t="str">
        <f t="shared" si="1106"/>
        <v/>
      </c>
      <c r="AGN353" s="39">
        <f t="shared" ref="AGN353:AGN364" si="1119">IF(COUNTIFS($C$6:$AGE$6,9,$C353:$AGE353,"н")=0,"",COUNTIFS($C$6:$AGE$6,9,$C353:$AGE353,"н"))</f>
        <v>2</v>
      </c>
      <c r="AGO353" s="36" t="str">
        <f t="shared" ref="AGO353:AGO364" si="1120">IF(COUNTIFS($C$6:$AGE$6,10,$C353:$AGE353,"б")=0,"",COUNTIFS($C$6:$AGE$6,10,$C353:$AGE353,"б"))</f>
        <v/>
      </c>
      <c r="AGP353" s="36" t="str">
        <f t="shared" si="1107"/>
        <v/>
      </c>
      <c r="AGQ353" s="39">
        <f t="shared" ref="AGQ353:AGQ364" si="1121">IF(COUNTIFS($C$6:$AGE$6,10,$C353:$AGE353,"н")=0,"",COUNTIFS($C$6:$AGE$6,10,$C353:$AGE353,"н"))</f>
        <v>11</v>
      </c>
      <c r="AGR353" s="36">
        <f t="shared" ref="AGR353:AGR364" si="1122">IF(COUNTIFS($C$6:$AGE$6,11,$C353:$AGE353,"б")=0,"",COUNTIFS($C$6:$AGE$6,11,$C353:$AGE353,"б"))</f>
        <v>9</v>
      </c>
      <c r="AGS353" s="36" t="str">
        <f t="shared" si="1108"/>
        <v/>
      </c>
      <c r="AGT353" s="39">
        <f t="shared" ref="AGT353:AGT364" si="1123">IF(COUNTIFS($C$6:$AGE$6,11,$C353:$AGE353,"н")=0,"",COUNTIFS($C$6:$AGE$6,11,$C353:$AGE353,"н"))</f>
        <v>5</v>
      </c>
      <c r="AGU353" s="36" t="str">
        <f t="shared" ref="AGU353:AGU364" si="1124">IF(COUNTIFS($C$6:$AGE$6,12,$C353:$AGE353,"б")=0,"",COUNTIFS($C$6:$AGE$6,12,$C353:$AGE353,"б"))</f>
        <v/>
      </c>
      <c r="AGV353" s="36" t="str">
        <f t="shared" si="1109"/>
        <v/>
      </c>
      <c r="AGW353" s="39">
        <f t="shared" ref="AGW353:AGW364" si="1125">IF(COUNTIFS($C$6:$AGE$6,12,$C353:$AGE353,"н")=0,"",COUNTIFS($C$6:$AGE$6,12,$C353:$AGE353,"н"))</f>
        <v>2</v>
      </c>
      <c r="AGX353" s="36" t="str">
        <f t="shared" ref="AGX353:AGX364" si="1126">IF(COUNTIFS($C$6:$AGE$6,1,$C353:$AGE353,"б")=0,"",COUNTIFS($C$6:$AGE$6,1,$C353:$AGE353,"б"))</f>
        <v/>
      </c>
      <c r="AGY353" s="36" t="str">
        <f t="shared" si="1110"/>
        <v/>
      </c>
      <c r="AGZ353" s="39" t="str">
        <f t="shared" ref="AGZ353:AGZ364" si="1127">IF(COUNTIFS($C$6:$AGE$6,1,$C353:$AGE353,"н")=0,"",COUNTIFS($C$6:$AGE$6,1,$C353:$AGE353,"н"))</f>
        <v/>
      </c>
      <c r="AHA353" s="36" t="str">
        <f t="shared" ref="AHA353:AHA364" si="1128">IF(COUNTIFS($C$6:$AGE$6,2,$C353:$AGE353,"б")=0,"",COUNTIFS($C$6:$AGE$6,2,$C353:$AGE353,"б"))</f>
        <v/>
      </c>
      <c r="AHB353" s="36" t="str">
        <f t="shared" si="1111"/>
        <v/>
      </c>
      <c r="AHC353" s="39" t="str">
        <f t="shared" ref="AHC353:AHC364" si="1129">IF(COUNTIFS($C$6:$AGE$6,2,$C353:$AGE353,"н")=0,"",COUNTIFS($C$6:$AGE$6,2,$C353:$AGE353,"н"))</f>
        <v/>
      </c>
      <c r="AHD353" s="36" t="str">
        <f t="shared" ref="AHD353:AHD364" si="1130">IF(COUNTIFS($C$6:$AGE$6,3,$C353:$AGE353,"б")=0,"",COUNTIFS($C$6:$AGE$6,3,$C353:$AGE353,"б"))</f>
        <v/>
      </c>
      <c r="AHE353" s="36" t="str">
        <f t="shared" si="1112"/>
        <v/>
      </c>
      <c r="AHF353" s="39" t="str">
        <f t="shared" ref="AHF353:AHF364" si="1131">IF(COUNTIFS($C$6:$AGE$6,3,$C353:$AGE353,"н")=0,"",COUNTIFS($C$6:$AGE$6,3,$C353:$AGE353,"н"))</f>
        <v/>
      </c>
      <c r="AHG353" s="36" t="str">
        <f t="shared" ref="AHG353:AHG364" si="1132">IF(COUNTIFS($C$6:$AGE$6,4,$C353:$AGE353,"б")=0,"",COUNTIFS($C$6:$AGE$6,4,$C353:$AGE353,"б"))</f>
        <v/>
      </c>
      <c r="AHH353" s="36" t="str">
        <f t="shared" si="1113"/>
        <v/>
      </c>
      <c r="AHI353" s="39" t="str">
        <f t="shared" ref="AHI353:AHI364" si="1133">IF(COUNTIFS($C$6:$AGE$6,4,$C353:$AGE353,"н")=0,"",COUNTIFS($C$6:$AGE$6,4,$C353:$AGE353,"н"))</f>
        <v/>
      </c>
      <c r="AHJ353" s="36" t="str">
        <f t="shared" ref="AHJ353:AHJ364" si="1134">IF(COUNTIFS($C$6:$AGE$6,5,$C353:$AGE353,"б")=0,"",COUNTIFS($C$6:$AGE$6,5,$C353:$AGE353,"б"))</f>
        <v/>
      </c>
      <c r="AHK353" s="36" t="str">
        <f t="shared" si="1114"/>
        <v/>
      </c>
      <c r="AHL353" s="39" t="str">
        <f t="shared" ref="AHL353:AHL364" si="1135">IF(COUNTIFS($C$6:$AGE$6,5,$C353:$AGE353,"н")=0,"",COUNTIFS($C$6:$AGE$6,5,$C353:$AGE353,"н"))</f>
        <v/>
      </c>
      <c r="AHM353" s="36" t="str">
        <f t="shared" ref="AHM353:AHM364" si="1136">IF(COUNTIFS($C$6:$AGE$6,6,$C353:$AGE353,"б")=0,"",COUNTIFS($C$6:$AGE$6,6,$C353:$AGE353,"б"))</f>
        <v/>
      </c>
      <c r="AHN353" s="36" t="str">
        <f t="shared" si="1115"/>
        <v/>
      </c>
      <c r="AHO353" s="39" t="str">
        <f t="shared" ref="AHO353:AHO364" si="1137">IF(COUNTIFS($C$6:$AGE$6,6,$C353:$AGE353,"н")=0,"",COUNTIFS($C$6:$AGE$6,6,$C353:$AGE353,"н"))</f>
        <v/>
      </c>
    </row>
    <row r="354" spans="1:918" s="5" customFormat="1" outlineLevel="1" x14ac:dyDescent="0.25">
      <c r="A354" s="35">
        <f t="shared" ref="A354:A364" si="1138">A353+1</f>
        <v>3</v>
      </c>
      <c r="B354" s="48" t="s">
        <v>212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 t="s">
        <v>386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38"/>
      <c r="CD354" s="38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38"/>
      <c r="CW354" s="38"/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38"/>
      <c r="DR354" s="38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38"/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38"/>
      <c r="FE354" s="38"/>
      <c r="FF354" s="38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38"/>
      <c r="FY354" s="38"/>
      <c r="FZ354" s="38"/>
      <c r="GA354" s="61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38"/>
      <c r="GS354" s="38"/>
      <c r="GT354" s="38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38"/>
      <c r="HO354" s="61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38"/>
      <c r="IG354" s="38"/>
      <c r="IH354" s="38"/>
      <c r="II354" s="57"/>
      <c r="IJ354" s="57"/>
      <c r="IK354" s="57"/>
      <c r="IL354" s="57"/>
      <c r="IM354" s="57"/>
      <c r="IN354" s="57"/>
      <c r="IO354" s="57"/>
      <c r="IP354" s="57"/>
      <c r="IQ354" s="57"/>
      <c r="IR354" s="57"/>
      <c r="IS354" s="57"/>
      <c r="IT354" s="57"/>
      <c r="IU354" s="57"/>
      <c r="IV354" s="57"/>
      <c r="IW354" s="57"/>
      <c r="IX354" s="57"/>
      <c r="IY354" s="57"/>
      <c r="IZ354" s="57"/>
      <c r="JA354" s="38"/>
      <c r="JB354" s="38"/>
      <c r="JC354" s="61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 t="shared" si="1116"/>
        <v/>
      </c>
      <c r="AGG354" s="43" t="str">
        <f t="shared" si="1117"/>
        <v/>
      </c>
      <c r="AGH354" s="35" t="str">
        <f t="shared" si="1105"/>
        <v/>
      </c>
      <c r="AGL354" s="36" t="str">
        <f t="shared" si="1118"/>
        <v/>
      </c>
      <c r="AGM354" s="36" t="str">
        <f t="shared" si="1106"/>
        <v/>
      </c>
      <c r="AGN354" s="39">
        <f t="shared" si="1119"/>
        <v>1</v>
      </c>
      <c r="AGO354" s="36" t="str">
        <f t="shared" si="1120"/>
        <v/>
      </c>
      <c r="AGP354" s="36" t="str">
        <f t="shared" si="1107"/>
        <v/>
      </c>
      <c r="AGQ354" s="39" t="str">
        <f t="shared" si="1121"/>
        <v/>
      </c>
      <c r="AGR354" s="36" t="str">
        <f t="shared" si="1122"/>
        <v/>
      </c>
      <c r="AGS354" s="36" t="str">
        <f t="shared" si="1108"/>
        <v/>
      </c>
      <c r="AGT354" s="39" t="str">
        <f t="shared" si="1123"/>
        <v/>
      </c>
      <c r="AGU354" s="36" t="str">
        <f t="shared" si="1124"/>
        <v/>
      </c>
      <c r="AGV354" s="36" t="str">
        <f t="shared" si="1109"/>
        <v/>
      </c>
      <c r="AGW354" s="39" t="str">
        <f t="shared" si="1125"/>
        <v/>
      </c>
      <c r="AGX354" s="36" t="str">
        <f t="shared" si="1126"/>
        <v/>
      </c>
      <c r="AGY354" s="36" t="str">
        <f t="shared" si="1110"/>
        <v/>
      </c>
      <c r="AGZ354" s="39" t="str">
        <f t="shared" si="1127"/>
        <v/>
      </c>
      <c r="AHA354" s="36" t="str">
        <f t="shared" si="1128"/>
        <v/>
      </c>
      <c r="AHB354" s="36" t="str">
        <f t="shared" si="1111"/>
        <v/>
      </c>
      <c r="AHC354" s="39" t="str">
        <f t="shared" si="1129"/>
        <v/>
      </c>
      <c r="AHD354" s="36" t="str">
        <f t="shared" si="1130"/>
        <v/>
      </c>
      <c r="AHE354" s="36" t="str">
        <f t="shared" si="1112"/>
        <v/>
      </c>
      <c r="AHF354" s="39" t="str">
        <f t="shared" si="1131"/>
        <v/>
      </c>
      <c r="AHG354" s="36" t="str">
        <f t="shared" si="1132"/>
        <v/>
      </c>
      <c r="AHH354" s="36" t="str">
        <f t="shared" si="1113"/>
        <v/>
      </c>
      <c r="AHI354" s="39" t="str">
        <f t="shared" si="1133"/>
        <v/>
      </c>
      <c r="AHJ354" s="36" t="str">
        <f t="shared" si="1134"/>
        <v/>
      </c>
      <c r="AHK354" s="36" t="str">
        <f t="shared" si="1114"/>
        <v/>
      </c>
      <c r="AHL354" s="39" t="str">
        <f t="shared" si="1135"/>
        <v/>
      </c>
      <c r="AHM354" s="36" t="str">
        <f t="shared" si="1136"/>
        <v/>
      </c>
      <c r="AHN354" s="36" t="str">
        <f t="shared" si="1115"/>
        <v/>
      </c>
      <c r="AHO354" s="39" t="str">
        <f t="shared" si="1137"/>
        <v/>
      </c>
    </row>
    <row r="355" spans="1:918" s="5" customFormat="1" outlineLevel="1" x14ac:dyDescent="0.25">
      <c r="A355" s="35">
        <f t="shared" si="1138"/>
        <v>4</v>
      </c>
      <c r="B355" s="48" t="s">
        <v>213</v>
      </c>
      <c r="C355" s="37"/>
      <c r="D355" s="35"/>
      <c r="E355" s="35"/>
      <c r="F355" s="35"/>
      <c r="G355" s="57"/>
      <c r="H355" s="57"/>
      <c r="I355" s="57"/>
      <c r="J355" s="57"/>
      <c r="K355" s="57"/>
      <c r="L355" s="57"/>
      <c r="M355" s="57"/>
      <c r="N355" s="57"/>
      <c r="O355" s="57"/>
      <c r="P355" s="57" t="s">
        <v>387</v>
      </c>
      <c r="Q355" s="57" t="s">
        <v>387</v>
      </c>
      <c r="R355" s="57" t="s">
        <v>387</v>
      </c>
      <c r="S355" s="57"/>
      <c r="T355" s="38"/>
      <c r="U355" s="38"/>
      <c r="V355" s="38"/>
      <c r="W355" s="61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 t="s">
        <v>387</v>
      </c>
      <c r="AN355" s="38"/>
      <c r="AO355" s="38"/>
      <c r="AP355" s="38"/>
      <c r="AQ355" s="57"/>
      <c r="AR355" s="57"/>
      <c r="AS355" s="57"/>
      <c r="AT355" s="57"/>
      <c r="AU355" s="57"/>
      <c r="AV355" s="57"/>
      <c r="AW355" s="57" t="s">
        <v>387</v>
      </c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38"/>
      <c r="BJ355" s="38"/>
      <c r="BK355" s="61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38"/>
      <c r="CD355" s="38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38"/>
      <c r="CW355" s="38"/>
      <c r="CX355" s="38"/>
      <c r="CY355" s="61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/>
      <c r="DP355" s="57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38"/>
      <c r="EK355" s="38"/>
      <c r="EL355" s="38"/>
      <c r="EM355" s="61"/>
      <c r="EN355" s="57"/>
      <c r="EO355" s="57"/>
      <c r="EP355" s="57"/>
      <c r="EQ355" s="57"/>
      <c r="ER355" s="57"/>
      <c r="ES355" s="57"/>
      <c r="ET355" s="57"/>
      <c r="EU355" s="57"/>
      <c r="EV355" s="57"/>
      <c r="EW355" s="57"/>
      <c r="EX355" s="57"/>
      <c r="EY355" s="57"/>
      <c r="EZ355" s="57" t="s">
        <v>387</v>
      </c>
      <c r="FA355" s="57" t="s">
        <v>387</v>
      </c>
      <c r="FB355" s="57" t="s">
        <v>387</v>
      </c>
      <c r="FC355" s="57" t="s">
        <v>387</v>
      </c>
      <c r="FD355" s="38"/>
      <c r="FE355" s="38"/>
      <c r="FF355" s="38"/>
      <c r="FG355" s="57" t="s">
        <v>387</v>
      </c>
      <c r="FH355" s="57" t="s">
        <v>387</v>
      </c>
      <c r="FI355" s="57" t="s">
        <v>387</v>
      </c>
      <c r="FJ355" s="57" t="s">
        <v>387</v>
      </c>
      <c r="FK355" s="57"/>
      <c r="FL355" s="57"/>
      <c r="FM355" s="57" t="s">
        <v>387</v>
      </c>
      <c r="FN355" s="57"/>
      <c r="FO355" s="57"/>
      <c r="FP355" s="57" t="s">
        <v>387</v>
      </c>
      <c r="FQ355" s="57" t="s">
        <v>387</v>
      </c>
      <c r="FR355" s="57"/>
      <c r="FS355" s="57"/>
      <c r="FT355" s="57" t="s">
        <v>387</v>
      </c>
      <c r="FU355" s="57" t="s">
        <v>387</v>
      </c>
      <c r="FV355" s="57" t="s">
        <v>387</v>
      </c>
      <c r="FW355" s="57" t="s">
        <v>387</v>
      </c>
      <c r="FX355" s="38"/>
      <c r="FY355" s="38"/>
      <c r="FZ355" s="38"/>
      <c r="GA355" s="61"/>
      <c r="GB355" s="57"/>
      <c r="GC355" s="57"/>
      <c r="GD355" s="57"/>
      <c r="GE355" s="57"/>
      <c r="GF355" s="57"/>
      <c r="GG355" s="57"/>
      <c r="GH355" s="57"/>
      <c r="GI355" s="57"/>
      <c r="GJ355" s="57"/>
      <c r="GK355" s="57"/>
      <c r="GL355" s="57"/>
      <c r="GM355" s="57"/>
      <c r="GN355" s="57" t="s">
        <v>387</v>
      </c>
      <c r="GO355" s="57"/>
      <c r="GP355" s="57"/>
      <c r="GQ355" s="57"/>
      <c r="GR355" s="38"/>
      <c r="GS355" s="38"/>
      <c r="GT355" s="38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57"/>
      <c r="HN355" s="38"/>
      <c r="HO355" s="61"/>
      <c r="HP355" s="57"/>
      <c r="HQ355" s="57"/>
      <c r="HR355" s="57"/>
      <c r="HS355" s="57"/>
      <c r="HT355" s="57"/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/>
      <c r="IF355" s="38"/>
      <c r="IG355" s="38"/>
      <c r="IH355" s="38"/>
      <c r="II355" s="57"/>
      <c r="IJ355" s="57"/>
      <c r="IK355" s="57"/>
      <c r="IL355" s="57"/>
      <c r="IM355" s="57"/>
      <c r="IN355" s="57"/>
      <c r="IO355" s="57"/>
      <c r="IP355" s="57"/>
      <c r="IQ355" s="57"/>
      <c r="IR355" s="57"/>
      <c r="IS355" s="57"/>
      <c r="IT355" s="57"/>
      <c r="IU355" s="57"/>
      <c r="IV355" s="57"/>
      <c r="IW355" s="57"/>
      <c r="IX355" s="57"/>
      <c r="IY355" s="57"/>
      <c r="IZ355" s="57"/>
      <c r="JA355" s="38"/>
      <c r="JB355" s="38"/>
      <c r="JC355" s="61"/>
      <c r="JD355" s="57"/>
      <c r="JE355" s="57"/>
      <c r="JF355" s="57"/>
      <c r="JG355" s="57"/>
      <c r="JH355" s="57"/>
      <c r="JI355" s="57"/>
      <c r="JJ355" s="57"/>
      <c r="JK355" s="57"/>
      <c r="JL355" s="57"/>
      <c r="JM355" s="57"/>
      <c r="JN355" s="57"/>
      <c r="JO355" s="57"/>
      <c r="JP355" s="57"/>
      <c r="JQ355" s="57"/>
      <c r="JR355" s="57"/>
      <c r="JS355" s="57"/>
      <c r="JT355" s="57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si="1116"/>
        <v/>
      </c>
      <c r="AGG355" s="43" t="str">
        <f t="shared" si="1117"/>
        <v/>
      </c>
      <c r="AGH355" s="35" t="str">
        <f t="shared" si="1105"/>
        <v/>
      </c>
      <c r="AGL355" s="36" t="str">
        <f t="shared" si="1118"/>
        <v/>
      </c>
      <c r="AGM355" s="36">
        <f t="shared" si="1106"/>
        <v>5</v>
      </c>
      <c r="AGN355" s="39" t="str">
        <f t="shared" si="1119"/>
        <v/>
      </c>
      <c r="AGO355" s="36" t="str">
        <f t="shared" si="1120"/>
        <v/>
      </c>
      <c r="AGP355" s="36">
        <f t="shared" si="1107"/>
        <v>15</v>
      </c>
      <c r="AGQ355" s="39" t="str">
        <f t="shared" si="1121"/>
        <v/>
      </c>
      <c r="AGR355" s="36" t="str">
        <f t="shared" si="1122"/>
        <v/>
      </c>
      <c r="AGS355" s="36">
        <f t="shared" si="1108"/>
        <v>1</v>
      </c>
      <c r="AGT355" s="39" t="str">
        <f t="shared" si="1123"/>
        <v/>
      </c>
      <c r="AGU355" s="36" t="str">
        <f t="shared" si="1124"/>
        <v/>
      </c>
      <c r="AGV355" s="36" t="str">
        <f t="shared" si="1109"/>
        <v/>
      </c>
      <c r="AGW355" s="39" t="str">
        <f t="shared" si="1125"/>
        <v/>
      </c>
      <c r="AGX355" s="36" t="str">
        <f t="shared" si="1126"/>
        <v/>
      </c>
      <c r="AGY355" s="36" t="str">
        <f t="shared" si="1110"/>
        <v/>
      </c>
      <c r="AGZ355" s="39" t="str">
        <f t="shared" si="1127"/>
        <v/>
      </c>
      <c r="AHA355" s="36" t="str">
        <f t="shared" si="1128"/>
        <v/>
      </c>
      <c r="AHB355" s="36" t="str">
        <f t="shared" si="1111"/>
        <v/>
      </c>
      <c r="AHC355" s="39" t="str">
        <f t="shared" si="1129"/>
        <v/>
      </c>
      <c r="AHD355" s="36" t="str">
        <f t="shared" si="1130"/>
        <v/>
      </c>
      <c r="AHE355" s="36" t="str">
        <f t="shared" si="1112"/>
        <v/>
      </c>
      <c r="AHF355" s="39" t="str">
        <f t="shared" si="1131"/>
        <v/>
      </c>
      <c r="AHG355" s="36" t="str">
        <f t="shared" si="1132"/>
        <v/>
      </c>
      <c r="AHH355" s="36" t="str">
        <f t="shared" si="1113"/>
        <v/>
      </c>
      <c r="AHI355" s="39" t="str">
        <f t="shared" si="1133"/>
        <v/>
      </c>
      <c r="AHJ355" s="36" t="str">
        <f t="shared" si="1134"/>
        <v/>
      </c>
      <c r="AHK355" s="36" t="str">
        <f t="shared" si="1114"/>
        <v/>
      </c>
      <c r="AHL355" s="39" t="str">
        <f t="shared" si="1135"/>
        <v/>
      </c>
      <c r="AHM355" s="36" t="str">
        <f t="shared" si="1136"/>
        <v/>
      </c>
      <c r="AHN355" s="36" t="str">
        <f t="shared" si="1115"/>
        <v/>
      </c>
      <c r="AHO355" s="39" t="str">
        <f t="shared" si="1137"/>
        <v/>
      </c>
    </row>
    <row r="356" spans="1:918" s="5" customFormat="1" outlineLevel="1" x14ac:dyDescent="0.25">
      <c r="A356" s="35">
        <f t="shared" si="1138"/>
        <v>5</v>
      </c>
      <c r="B356" s="48" t="s">
        <v>214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38"/>
      <c r="U356" s="38"/>
      <c r="V356" s="38"/>
      <c r="W356" s="61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38"/>
      <c r="AO356" s="38"/>
      <c r="AP356" s="38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38"/>
      <c r="BJ356" s="38"/>
      <c r="BK356" s="61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38"/>
      <c r="CD356" s="38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38"/>
      <c r="CW356" s="38"/>
      <c r="CX356" s="38"/>
      <c r="CY356" s="61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38"/>
      <c r="DR356" s="38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/>
      <c r="EJ356" s="38"/>
      <c r="EK356" s="38"/>
      <c r="EL356" s="38"/>
      <c r="EM356" s="61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 t="s">
        <v>386</v>
      </c>
      <c r="EZ356" s="57" t="s">
        <v>386</v>
      </c>
      <c r="FA356" s="57" t="s">
        <v>386</v>
      </c>
      <c r="FB356" s="57" t="s">
        <v>386</v>
      </c>
      <c r="FC356" s="57"/>
      <c r="FD356" s="38"/>
      <c r="FE356" s="38"/>
      <c r="FF356" s="38"/>
      <c r="FG356" s="57"/>
      <c r="FH356" s="57"/>
      <c r="FI356" s="57"/>
      <c r="FJ356" s="57"/>
      <c r="FK356" s="57"/>
      <c r="FL356" s="57"/>
      <c r="FM356" s="57" t="s">
        <v>386</v>
      </c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38"/>
      <c r="FY356" s="38"/>
      <c r="FZ356" s="38"/>
      <c r="GA356" s="61"/>
      <c r="GB356" s="57" t="s">
        <v>397</v>
      </c>
      <c r="GC356" s="57" t="s">
        <v>397</v>
      </c>
      <c r="GD356" s="57" t="s">
        <v>397</v>
      </c>
      <c r="GE356" s="57"/>
      <c r="GF356" s="57" t="s">
        <v>397</v>
      </c>
      <c r="GG356" s="57" t="s">
        <v>397</v>
      </c>
      <c r="GH356" s="57"/>
      <c r="GI356" s="57"/>
      <c r="GJ356" s="57"/>
      <c r="GK356" s="57"/>
      <c r="GL356" s="57"/>
      <c r="GM356" s="57"/>
      <c r="GN356" s="57" t="s">
        <v>397</v>
      </c>
      <c r="GO356" s="57" t="s">
        <v>397</v>
      </c>
      <c r="GP356" s="57" t="s">
        <v>397</v>
      </c>
      <c r="GQ356" s="57" t="s">
        <v>397</v>
      </c>
      <c r="GR356" s="38"/>
      <c r="GS356" s="38"/>
      <c r="GT356" s="38"/>
      <c r="GU356" s="57" t="s">
        <v>397</v>
      </c>
      <c r="GV356" s="57" t="s">
        <v>397</v>
      </c>
      <c r="GW356" s="57" t="s">
        <v>397</v>
      </c>
      <c r="GX356" s="57" t="s">
        <v>397</v>
      </c>
      <c r="GY356" s="57"/>
      <c r="GZ356" s="57"/>
      <c r="HA356" s="57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7"/>
      <c r="HN356" s="38"/>
      <c r="HO356" s="61"/>
      <c r="HP356" s="57" t="s">
        <v>387</v>
      </c>
      <c r="HQ356" s="57" t="s">
        <v>387</v>
      </c>
      <c r="HR356" s="57" t="s">
        <v>387</v>
      </c>
      <c r="HS356" s="57"/>
      <c r="HT356" s="57" t="s">
        <v>387</v>
      </c>
      <c r="HU356" s="57" t="s">
        <v>387</v>
      </c>
      <c r="HV356" s="57"/>
      <c r="HW356" s="57" t="s">
        <v>387</v>
      </c>
      <c r="HX356" s="57" t="s">
        <v>387</v>
      </c>
      <c r="HY356" s="57"/>
      <c r="HZ356" s="57"/>
      <c r="IA356" s="57" t="s">
        <v>387</v>
      </c>
      <c r="IB356" s="57"/>
      <c r="IC356" s="57"/>
      <c r="ID356" s="57"/>
      <c r="IE356" s="57" t="s">
        <v>387</v>
      </c>
      <c r="IF356" s="38"/>
      <c r="IG356" s="38"/>
      <c r="IH356" s="38"/>
      <c r="II356" s="57" t="s">
        <v>387</v>
      </c>
      <c r="IJ356" s="57" t="s">
        <v>387</v>
      </c>
      <c r="IK356" s="57" t="s">
        <v>387</v>
      </c>
      <c r="IL356" s="57" t="s">
        <v>387</v>
      </c>
      <c r="IM356" s="57"/>
      <c r="IN356" s="57" t="s">
        <v>387</v>
      </c>
      <c r="IO356" s="57" t="s">
        <v>387</v>
      </c>
      <c r="IP356" s="57"/>
      <c r="IQ356" s="57" t="s">
        <v>387</v>
      </c>
      <c r="IR356" s="57" t="s">
        <v>387</v>
      </c>
      <c r="IS356" s="57"/>
      <c r="IT356" s="57"/>
      <c r="IU356" s="57" t="s">
        <v>387</v>
      </c>
      <c r="IV356" s="57"/>
      <c r="IW356" s="57"/>
      <c r="IX356" s="57"/>
      <c r="IY356" s="57" t="s">
        <v>387</v>
      </c>
      <c r="IZ356" s="57"/>
      <c r="JA356" s="38"/>
      <c r="JB356" s="38"/>
      <c r="JC356" s="61"/>
      <c r="JD356" s="57"/>
      <c r="JE356" s="57"/>
      <c r="JF356" s="57"/>
      <c r="JG356" s="57"/>
      <c r="JH356" s="57"/>
      <c r="JI356" s="57"/>
      <c r="JJ356" s="57"/>
      <c r="JK356" s="57"/>
      <c r="JL356" s="57"/>
      <c r="JM356" s="57"/>
      <c r="JN356" s="57"/>
      <c r="JO356" s="57"/>
      <c r="JP356" s="57"/>
      <c r="JQ356" s="57"/>
      <c r="JR356" s="57"/>
      <c r="JS356" s="57"/>
      <c r="JT356" s="57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si="1116"/>
        <v/>
      </c>
      <c r="AGG356" s="43" t="str">
        <f t="shared" si="1117"/>
        <v/>
      </c>
      <c r="AGH356" s="35" t="str">
        <f t="shared" si="1105"/>
        <v/>
      </c>
      <c r="AGL356" s="36" t="str">
        <f t="shared" si="1118"/>
        <v/>
      </c>
      <c r="AGM356" s="36" t="str">
        <f t="shared" si="1106"/>
        <v/>
      </c>
      <c r="AGN356" s="39" t="str">
        <f t="shared" si="1119"/>
        <v/>
      </c>
      <c r="AGO356" s="36" t="str">
        <f t="shared" si="1120"/>
        <v/>
      </c>
      <c r="AGP356" s="36" t="str">
        <f t="shared" si="1107"/>
        <v/>
      </c>
      <c r="AGQ356" s="39">
        <f t="shared" si="1121"/>
        <v>5</v>
      </c>
      <c r="AGR356" s="36">
        <f t="shared" si="1122"/>
        <v>13</v>
      </c>
      <c r="AGS356" s="36">
        <f t="shared" si="1108"/>
        <v>19</v>
      </c>
      <c r="AGT356" s="39" t="str">
        <f t="shared" si="1123"/>
        <v/>
      </c>
      <c r="AGU356" s="36" t="str">
        <f t="shared" si="1124"/>
        <v/>
      </c>
      <c r="AGV356" s="36" t="str">
        <f t="shared" si="1109"/>
        <v/>
      </c>
      <c r="AGW356" s="39" t="str">
        <f t="shared" si="1125"/>
        <v/>
      </c>
      <c r="AGX356" s="36" t="str">
        <f t="shared" si="1126"/>
        <v/>
      </c>
      <c r="AGY356" s="36" t="str">
        <f t="shared" si="1110"/>
        <v/>
      </c>
      <c r="AGZ356" s="39" t="str">
        <f t="shared" si="1127"/>
        <v/>
      </c>
      <c r="AHA356" s="36" t="str">
        <f t="shared" si="1128"/>
        <v/>
      </c>
      <c r="AHB356" s="36" t="str">
        <f t="shared" si="1111"/>
        <v/>
      </c>
      <c r="AHC356" s="39" t="str">
        <f t="shared" si="1129"/>
        <v/>
      </c>
      <c r="AHD356" s="36" t="str">
        <f t="shared" si="1130"/>
        <v/>
      </c>
      <c r="AHE356" s="36" t="str">
        <f t="shared" si="1112"/>
        <v/>
      </c>
      <c r="AHF356" s="39" t="str">
        <f t="shared" si="1131"/>
        <v/>
      </c>
      <c r="AHG356" s="36" t="str">
        <f t="shared" si="1132"/>
        <v/>
      </c>
      <c r="AHH356" s="36" t="str">
        <f t="shared" si="1113"/>
        <v/>
      </c>
      <c r="AHI356" s="39" t="str">
        <f t="shared" si="1133"/>
        <v/>
      </c>
      <c r="AHJ356" s="36" t="str">
        <f t="shared" si="1134"/>
        <v/>
      </c>
      <c r="AHK356" s="36" t="str">
        <f t="shared" si="1114"/>
        <v/>
      </c>
      <c r="AHL356" s="39" t="str">
        <f t="shared" si="1135"/>
        <v/>
      </c>
      <c r="AHM356" s="36" t="str">
        <f t="shared" si="1136"/>
        <v/>
      </c>
      <c r="AHN356" s="36" t="str">
        <f t="shared" si="1115"/>
        <v/>
      </c>
      <c r="AHO356" s="39" t="str">
        <f t="shared" si="1137"/>
        <v/>
      </c>
    </row>
    <row r="357" spans="1:918" s="5" customFormat="1" outlineLevel="1" x14ac:dyDescent="0.25">
      <c r="A357" s="35">
        <f t="shared" si="1138"/>
        <v>6</v>
      </c>
      <c r="B357" s="48" t="s">
        <v>215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 t="s">
        <v>386</v>
      </c>
      <c r="R357" s="57" t="s">
        <v>386</v>
      </c>
      <c r="S357" s="57"/>
      <c r="T357" s="38"/>
      <c r="U357" s="38"/>
      <c r="V357" s="38"/>
      <c r="W357" s="61"/>
      <c r="X357" s="57"/>
      <c r="Y357" s="57"/>
      <c r="Z357" s="57"/>
      <c r="AA357" s="57"/>
      <c r="AB357" s="57"/>
      <c r="AC357" s="57"/>
      <c r="AD357" s="57"/>
      <c r="AE357" s="57" t="s">
        <v>386</v>
      </c>
      <c r="AF357" s="57"/>
      <c r="AG357" s="57" t="s">
        <v>386</v>
      </c>
      <c r="AH357" s="57"/>
      <c r="AI357" s="57"/>
      <c r="AJ357" s="57"/>
      <c r="AK357" s="57"/>
      <c r="AL357" s="57"/>
      <c r="AM357" s="57" t="s">
        <v>386</v>
      </c>
      <c r="AN357" s="38"/>
      <c r="AO357" s="38"/>
      <c r="AP357" s="38"/>
      <c r="AQ357" s="57"/>
      <c r="AR357" s="57"/>
      <c r="AS357" s="57"/>
      <c r="AT357" s="57"/>
      <c r="AU357" s="57"/>
      <c r="AV357" s="57" t="s">
        <v>386</v>
      </c>
      <c r="AW357" s="57" t="s">
        <v>386</v>
      </c>
      <c r="AX357" s="57"/>
      <c r="AY357" s="57" t="s">
        <v>386</v>
      </c>
      <c r="AZ357" s="57"/>
      <c r="BA357" s="57" t="s">
        <v>386</v>
      </c>
      <c r="BB357" s="57"/>
      <c r="BC357" s="57"/>
      <c r="BD357" s="57"/>
      <c r="BE357" s="57" t="s">
        <v>386</v>
      </c>
      <c r="BF357" s="57"/>
      <c r="BG357" s="57"/>
      <c r="BH357" s="57"/>
      <c r="BI357" s="38"/>
      <c r="BJ357" s="38"/>
      <c r="BK357" s="61"/>
      <c r="BL357" s="57" t="s">
        <v>386</v>
      </c>
      <c r="BM357" s="57" t="s">
        <v>386</v>
      </c>
      <c r="BN357" s="57" t="s">
        <v>386</v>
      </c>
      <c r="BO357" s="57"/>
      <c r="BP357" s="57" t="s">
        <v>386</v>
      </c>
      <c r="BQ357" s="57"/>
      <c r="BR357" s="57"/>
      <c r="BS357" s="57" t="s">
        <v>386</v>
      </c>
      <c r="BT357" s="57" t="s">
        <v>386</v>
      </c>
      <c r="BU357" s="57"/>
      <c r="BV357" s="57"/>
      <c r="BW357" s="57"/>
      <c r="BX357" s="57"/>
      <c r="BY357" s="57"/>
      <c r="BZ357" s="57"/>
      <c r="CA357" s="57"/>
      <c r="CB357" s="57"/>
      <c r="CC357" s="38"/>
      <c r="CD357" s="38"/>
      <c r="CE357" s="57" t="s">
        <v>386</v>
      </c>
      <c r="CF357" s="57" t="s">
        <v>386</v>
      </c>
      <c r="CG357" s="57" t="s">
        <v>386</v>
      </c>
      <c r="CH357" s="57" t="s">
        <v>386</v>
      </c>
      <c r="CI357" s="57"/>
      <c r="CJ357" s="57" t="s">
        <v>386</v>
      </c>
      <c r="CK357" s="57" t="s">
        <v>386</v>
      </c>
      <c r="CL357" s="57"/>
      <c r="CM357" s="57" t="s">
        <v>386</v>
      </c>
      <c r="CN357" s="57" t="s">
        <v>386</v>
      </c>
      <c r="CO357" s="57" t="s">
        <v>386</v>
      </c>
      <c r="CP357" s="57"/>
      <c r="CQ357" s="57"/>
      <c r="CR357" s="57" t="s">
        <v>386</v>
      </c>
      <c r="CS357" s="57" t="s">
        <v>386</v>
      </c>
      <c r="CT357" s="57" t="s">
        <v>386</v>
      </c>
      <c r="CU357" s="57" t="s">
        <v>386</v>
      </c>
      <c r="CV357" s="38"/>
      <c r="CW357" s="38"/>
      <c r="CX357" s="38"/>
      <c r="CY357" s="61"/>
      <c r="CZ357" s="57" t="s">
        <v>386</v>
      </c>
      <c r="DA357" s="57" t="s">
        <v>386</v>
      </c>
      <c r="DB357" s="57" t="s">
        <v>386</v>
      </c>
      <c r="DC357" s="57"/>
      <c r="DD357" s="57" t="s">
        <v>386</v>
      </c>
      <c r="DE357" s="57" t="s">
        <v>386</v>
      </c>
      <c r="DF357" s="57"/>
      <c r="DG357" s="57" t="s">
        <v>386</v>
      </c>
      <c r="DH357" s="57" t="s">
        <v>386</v>
      </c>
      <c r="DI357" s="57" t="s">
        <v>386</v>
      </c>
      <c r="DJ357" s="57"/>
      <c r="DK357" s="57"/>
      <c r="DL357" s="57" t="s">
        <v>386</v>
      </c>
      <c r="DM357" s="57" t="s">
        <v>386</v>
      </c>
      <c r="DN357" s="57" t="s">
        <v>386</v>
      </c>
      <c r="DO357" s="57" t="s">
        <v>386</v>
      </c>
      <c r="DP357" s="57"/>
      <c r="DQ357" s="38"/>
      <c r="DR357" s="38"/>
      <c r="DS357" s="57" t="s">
        <v>386</v>
      </c>
      <c r="DT357" s="57" t="s">
        <v>386</v>
      </c>
      <c r="DU357" s="57" t="s">
        <v>386</v>
      </c>
      <c r="DV357" s="57" t="s">
        <v>386</v>
      </c>
      <c r="DW357" s="57"/>
      <c r="DX357" s="57"/>
      <c r="DY357" s="57"/>
      <c r="DZ357" s="57"/>
      <c r="EA357" s="57" t="s">
        <v>386</v>
      </c>
      <c r="EB357" s="57" t="s">
        <v>386</v>
      </c>
      <c r="EC357" s="57" t="s">
        <v>386</v>
      </c>
      <c r="ED357" s="57"/>
      <c r="EE357" s="57"/>
      <c r="EF357" s="57" t="s">
        <v>386</v>
      </c>
      <c r="EG357" s="57" t="s">
        <v>386</v>
      </c>
      <c r="EH357" s="57" t="s">
        <v>386</v>
      </c>
      <c r="EI357" s="57" t="s">
        <v>386</v>
      </c>
      <c r="EJ357" s="38"/>
      <c r="EK357" s="38"/>
      <c r="EL357" s="38"/>
      <c r="EM357" s="57" t="s">
        <v>386</v>
      </c>
      <c r="EN357" s="57" t="s">
        <v>386</v>
      </c>
      <c r="EO357" s="57" t="s">
        <v>386</v>
      </c>
      <c r="EP357" s="57" t="s">
        <v>386</v>
      </c>
      <c r="EQ357" s="57"/>
      <c r="ER357" s="57" t="s">
        <v>386</v>
      </c>
      <c r="ES357" s="57"/>
      <c r="ET357" s="57"/>
      <c r="EU357" s="57" t="s">
        <v>386</v>
      </c>
      <c r="EV357" s="57" t="s">
        <v>386</v>
      </c>
      <c r="EW357" s="57" t="s">
        <v>386</v>
      </c>
      <c r="EX357" s="57"/>
      <c r="EY357" s="57"/>
      <c r="EZ357" s="57" t="s">
        <v>386</v>
      </c>
      <c r="FA357" s="57" t="s">
        <v>386</v>
      </c>
      <c r="FB357" s="57" t="s">
        <v>386</v>
      </c>
      <c r="FC357" s="57" t="s">
        <v>386</v>
      </c>
      <c r="FD357" s="38"/>
      <c r="FE357" s="38"/>
      <c r="FF357" s="38"/>
      <c r="FG357" s="57" t="s">
        <v>386</v>
      </c>
      <c r="FH357" s="57" t="s">
        <v>386</v>
      </c>
      <c r="FI357" s="57" t="s">
        <v>386</v>
      </c>
      <c r="FJ357" s="57" t="s">
        <v>386</v>
      </c>
      <c r="FK357" s="57"/>
      <c r="FL357" s="57" t="s">
        <v>386</v>
      </c>
      <c r="FM357" s="57" t="s">
        <v>386</v>
      </c>
      <c r="FN357" s="57"/>
      <c r="FO357" s="57" t="s">
        <v>386</v>
      </c>
      <c r="FP357" s="57" t="s">
        <v>386</v>
      </c>
      <c r="FQ357" s="57" t="s">
        <v>386</v>
      </c>
      <c r="FR357" s="57"/>
      <c r="FS357" s="57"/>
      <c r="FT357" s="57" t="s">
        <v>386</v>
      </c>
      <c r="FU357" s="57" t="s">
        <v>386</v>
      </c>
      <c r="FV357" s="57" t="s">
        <v>386</v>
      </c>
      <c r="FW357" s="57" t="s">
        <v>386</v>
      </c>
      <c r="FX357" s="38"/>
      <c r="FY357" s="38"/>
      <c r="FZ357" s="38"/>
      <c r="GA357" s="61"/>
      <c r="GB357" s="57" t="s">
        <v>386</v>
      </c>
      <c r="GC357" s="57" t="s">
        <v>386</v>
      </c>
      <c r="GD357" s="57" t="s">
        <v>386</v>
      </c>
      <c r="GE357" s="57"/>
      <c r="GF357" s="57" t="s">
        <v>386</v>
      </c>
      <c r="GG357" s="57" t="s">
        <v>386</v>
      </c>
      <c r="GH357" s="57"/>
      <c r="GI357" s="57"/>
      <c r="GJ357" s="57"/>
      <c r="GK357" s="57"/>
      <c r="GL357" s="57"/>
      <c r="GM357" s="57"/>
      <c r="GN357" s="57" t="s">
        <v>386</v>
      </c>
      <c r="GO357" s="57"/>
      <c r="GP357" s="57"/>
      <c r="GQ357" s="57" t="s">
        <v>386</v>
      </c>
      <c r="GR357" s="38"/>
      <c r="GS357" s="38"/>
      <c r="GT357" s="38"/>
      <c r="GU357" s="57" t="s">
        <v>386</v>
      </c>
      <c r="GV357" s="57" t="s">
        <v>386</v>
      </c>
      <c r="GW357" s="57" t="s">
        <v>386</v>
      </c>
      <c r="GX357" s="57" t="s">
        <v>386</v>
      </c>
      <c r="GY357" s="57"/>
      <c r="GZ357" s="57" t="s">
        <v>386</v>
      </c>
      <c r="HA357" s="57"/>
      <c r="HB357" s="57"/>
      <c r="HC357" s="57" t="s">
        <v>386</v>
      </c>
      <c r="HD357" s="57" t="s">
        <v>386</v>
      </c>
      <c r="HE357" s="57" t="s">
        <v>386</v>
      </c>
      <c r="HF357" s="57"/>
      <c r="HG357" s="57"/>
      <c r="HH357" s="57" t="s">
        <v>386</v>
      </c>
      <c r="HI357" s="57" t="s">
        <v>386</v>
      </c>
      <c r="HJ357" s="57" t="s">
        <v>386</v>
      </c>
      <c r="HK357" s="57" t="s">
        <v>386</v>
      </c>
      <c r="HL357" s="57"/>
      <c r="HM357" s="57"/>
      <c r="HN357" s="38"/>
      <c r="HO357" s="61"/>
      <c r="HP357" s="57"/>
      <c r="HQ357" s="57"/>
      <c r="HR357" s="57"/>
      <c r="HS357" s="57"/>
      <c r="HT357" s="57" t="s">
        <v>386</v>
      </c>
      <c r="HU357" s="57"/>
      <c r="HV357" s="57"/>
      <c r="HW357" s="57"/>
      <c r="HX357" s="57"/>
      <c r="HY357" s="57"/>
      <c r="HZ357" s="57"/>
      <c r="IA357" s="57"/>
      <c r="IB357" s="57" t="s">
        <v>386</v>
      </c>
      <c r="IC357" s="57"/>
      <c r="ID357" s="57"/>
      <c r="IE357" s="57" t="s">
        <v>386</v>
      </c>
      <c r="IF357" s="38"/>
      <c r="IG357" s="38"/>
      <c r="IH357" s="38"/>
      <c r="II357" s="57"/>
      <c r="IJ357" s="57"/>
      <c r="IK357" s="57"/>
      <c r="IL357" s="57"/>
      <c r="IM357" s="57"/>
      <c r="IN357" s="57" t="s">
        <v>386</v>
      </c>
      <c r="IO357" s="57" t="s">
        <v>386</v>
      </c>
      <c r="IP357" s="57"/>
      <c r="IQ357" s="57"/>
      <c r="IR357" s="57" t="s">
        <v>386</v>
      </c>
      <c r="IS357" s="57" t="s">
        <v>386</v>
      </c>
      <c r="IT357" s="57"/>
      <c r="IU357" s="57"/>
      <c r="IV357" s="57"/>
      <c r="IW357" s="57"/>
      <c r="IX357" s="57"/>
      <c r="IY357" s="57" t="s">
        <v>386</v>
      </c>
      <c r="IZ357" s="57"/>
      <c r="JA357" s="38"/>
      <c r="JB357" s="38"/>
      <c r="JC357" s="61"/>
      <c r="JD357" s="57" t="s">
        <v>386</v>
      </c>
      <c r="JE357" s="57"/>
      <c r="JF357" s="57" t="s">
        <v>386</v>
      </c>
      <c r="JG357" s="57"/>
      <c r="JH357" s="57"/>
      <c r="JI357" s="57"/>
      <c r="JJ357" s="57"/>
      <c r="JK357" s="57"/>
      <c r="JL357" s="57"/>
      <c r="JM357" s="57" t="s">
        <v>386</v>
      </c>
      <c r="JN357" s="57"/>
      <c r="JO357" s="57"/>
      <c r="JP357" s="57"/>
      <c r="JQ357" s="57" t="s">
        <v>386</v>
      </c>
      <c r="JR357" s="57" t="s">
        <v>386</v>
      </c>
      <c r="JS357" s="57" t="s">
        <v>386</v>
      </c>
      <c r="JT357" s="57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116"/>
        <v/>
      </c>
      <c r="AGG357" s="43" t="str">
        <f t="shared" si="1117"/>
        <v/>
      </c>
      <c r="AGH357" s="35">
        <f t="shared" si="1105"/>
        <v>6</v>
      </c>
      <c r="AGL357" s="36" t="str">
        <f t="shared" si="1118"/>
        <v/>
      </c>
      <c r="AGM357" s="36" t="str">
        <f t="shared" si="1106"/>
        <v/>
      </c>
      <c r="AGN357" s="39">
        <f t="shared" si="1119"/>
        <v>25</v>
      </c>
      <c r="AGO357" s="36" t="str">
        <f t="shared" si="1120"/>
        <v/>
      </c>
      <c r="AGP357" s="36" t="str">
        <f t="shared" si="1107"/>
        <v/>
      </c>
      <c r="AGQ357" s="39">
        <f t="shared" si="1121"/>
        <v>52</v>
      </c>
      <c r="AGR357" s="36" t="str">
        <f t="shared" si="1122"/>
        <v/>
      </c>
      <c r="AGS357" s="36" t="str">
        <f t="shared" si="1108"/>
        <v/>
      </c>
      <c r="AGT357" s="39">
        <f t="shared" si="1123"/>
        <v>29</v>
      </c>
      <c r="AGU357" s="36" t="str">
        <f t="shared" si="1124"/>
        <v/>
      </c>
      <c r="AGV357" s="36" t="str">
        <f t="shared" si="1109"/>
        <v/>
      </c>
      <c r="AGW357" s="39">
        <f t="shared" si="1125"/>
        <v>4</v>
      </c>
      <c r="AGX357" s="36" t="str">
        <f t="shared" si="1126"/>
        <v/>
      </c>
      <c r="AGY357" s="36" t="str">
        <f t="shared" si="1110"/>
        <v/>
      </c>
      <c r="AGZ357" s="39" t="str">
        <f t="shared" si="1127"/>
        <v/>
      </c>
      <c r="AHA357" s="36" t="str">
        <f t="shared" si="1128"/>
        <v/>
      </c>
      <c r="AHB357" s="36" t="str">
        <f t="shared" si="1111"/>
        <v/>
      </c>
      <c r="AHC357" s="39" t="str">
        <f t="shared" si="1129"/>
        <v/>
      </c>
      <c r="AHD357" s="36" t="str">
        <f t="shared" si="1130"/>
        <v/>
      </c>
      <c r="AHE357" s="36" t="str">
        <f t="shared" si="1112"/>
        <v/>
      </c>
      <c r="AHF357" s="39" t="str">
        <f t="shared" si="1131"/>
        <v/>
      </c>
      <c r="AHG357" s="36" t="str">
        <f t="shared" si="1132"/>
        <v/>
      </c>
      <c r="AHH357" s="36" t="str">
        <f t="shared" si="1113"/>
        <v/>
      </c>
      <c r="AHI357" s="39" t="str">
        <f t="shared" si="1133"/>
        <v/>
      </c>
      <c r="AHJ357" s="36" t="str">
        <f t="shared" si="1134"/>
        <v/>
      </c>
      <c r="AHK357" s="36" t="str">
        <f t="shared" si="1114"/>
        <v/>
      </c>
      <c r="AHL357" s="39" t="str">
        <f t="shared" si="1135"/>
        <v/>
      </c>
      <c r="AHM357" s="36" t="str">
        <f t="shared" si="1136"/>
        <v/>
      </c>
      <c r="AHN357" s="36" t="str">
        <f t="shared" si="1115"/>
        <v/>
      </c>
      <c r="AHO357" s="39" t="str">
        <f t="shared" si="1137"/>
        <v/>
      </c>
    </row>
    <row r="358" spans="1:918" s="5" customFormat="1" outlineLevel="1" x14ac:dyDescent="0.25">
      <c r="A358" s="35">
        <f t="shared" si="1138"/>
        <v>7</v>
      </c>
      <c r="B358" s="48" t="s">
        <v>216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38"/>
      <c r="U358" s="38"/>
      <c r="V358" s="38"/>
      <c r="W358" s="61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38"/>
      <c r="AO358" s="38"/>
      <c r="AP358" s="38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38"/>
      <c r="CD358" s="38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38"/>
      <c r="CW358" s="38"/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38"/>
      <c r="DR358" s="38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38"/>
      <c r="EK358" s="38"/>
      <c r="EL358" s="38"/>
      <c r="EM358" s="57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57"/>
      <c r="FD358" s="38"/>
      <c r="FE358" s="38"/>
      <c r="FF358" s="38"/>
      <c r="FG358" s="57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38"/>
      <c r="FY358" s="38"/>
      <c r="FZ358" s="38"/>
      <c r="GA358" s="61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38"/>
      <c r="GS358" s="38"/>
      <c r="GT358" s="38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/>
      <c r="HG358" s="57"/>
      <c r="HH358" s="57"/>
      <c r="HI358" s="57"/>
      <c r="HJ358" s="57"/>
      <c r="HK358" s="57"/>
      <c r="HL358" s="57"/>
      <c r="HM358" s="57"/>
      <c r="HN358" s="38"/>
      <c r="HO358" s="61"/>
      <c r="HP358" s="57"/>
      <c r="HQ358" s="57"/>
      <c r="HR358" s="57"/>
      <c r="HS358" s="57"/>
      <c r="HT358" s="57"/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38"/>
      <c r="IG358" s="38"/>
      <c r="IH358" s="38"/>
      <c r="II358" s="57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  <c r="IU358" s="57"/>
      <c r="IV358" s="57"/>
      <c r="IW358" s="57"/>
      <c r="IX358" s="57"/>
      <c r="IY358" s="57"/>
      <c r="IZ358" s="57"/>
      <c r="JA358" s="38"/>
      <c r="JB358" s="38"/>
      <c r="JC358" s="61"/>
      <c r="JD358" s="57"/>
      <c r="JE358" s="57"/>
      <c r="JF358" s="57"/>
      <c r="JG358" s="57"/>
      <c r="JH358" s="57"/>
      <c r="JI358" s="57"/>
      <c r="JJ358" s="57"/>
      <c r="JK358" s="57"/>
      <c r="JL358" s="57"/>
      <c r="JM358" s="57"/>
      <c r="JN358" s="57"/>
      <c r="JO358" s="57"/>
      <c r="JP358" s="57"/>
      <c r="JQ358" s="57"/>
      <c r="JR358" s="57"/>
      <c r="JS358" s="57"/>
      <c r="JT358" s="57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116"/>
        <v/>
      </c>
      <c r="AGG358" s="43" t="str">
        <f t="shared" si="1117"/>
        <v/>
      </c>
      <c r="AGH358" s="35" t="str">
        <f t="shared" si="1105"/>
        <v/>
      </c>
      <c r="AGL358" s="36" t="str">
        <f t="shared" si="1118"/>
        <v/>
      </c>
      <c r="AGM358" s="36" t="str">
        <f t="shared" si="1106"/>
        <v/>
      </c>
      <c r="AGN358" s="39" t="str">
        <f t="shared" si="1119"/>
        <v/>
      </c>
      <c r="AGO358" s="36" t="str">
        <f t="shared" si="1120"/>
        <v/>
      </c>
      <c r="AGP358" s="36" t="str">
        <f t="shared" si="1107"/>
        <v/>
      </c>
      <c r="AGQ358" s="39" t="str">
        <f t="shared" si="1121"/>
        <v/>
      </c>
      <c r="AGR358" s="36" t="str">
        <f t="shared" si="1122"/>
        <v/>
      </c>
      <c r="AGS358" s="36" t="str">
        <f t="shared" si="1108"/>
        <v/>
      </c>
      <c r="AGT358" s="39" t="str">
        <f t="shared" si="1123"/>
        <v/>
      </c>
      <c r="AGU358" s="36" t="str">
        <f t="shared" si="1124"/>
        <v/>
      </c>
      <c r="AGV358" s="36" t="str">
        <f t="shared" si="1109"/>
        <v/>
      </c>
      <c r="AGW358" s="39" t="str">
        <f t="shared" si="1125"/>
        <v/>
      </c>
      <c r="AGX358" s="36" t="str">
        <f t="shared" si="1126"/>
        <v/>
      </c>
      <c r="AGY358" s="36" t="str">
        <f t="shared" si="1110"/>
        <v/>
      </c>
      <c r="AGZ358" s="39" t="str">
        <f t="shared" si="1127"/>
        <v/>
      </c>
      <c r="AHA358" s="36" t="str">
        <f t="shared" si="1128"/>
        <v/>
      </c>
      <c r="AHB358" s="36" t="str">
        <f t="shared" si="1111"/>
        <v/>
      </c>
      <c r="AHC358" s="39" t="str">
        <f t="shared" si="1129"/>
        <v/>
      </c>
      <c r="AHD358" s="36" t="str">
        <f t="shared" si="1130"/>
        <v/>
      </c>
      <c r="AHE358" s="36" t="str">
        <f t="shared" si="1112"/>
        <v/>
      </c>
      <c r="AHF358" s="39" t="str">
        <f t="shared" si="1131"/>
        <v/>
      </c>
      <c r="AHG358" s="36" t="str">
        <f t="shared" si="1132"/>
        <v/>
      </c>
      <c r="AHH358" s="36" t="str">
        <f t="shared" si="1113"/>
        <v/>
      </c>
      <c r="AHI358" s="39" t="str">
        <f t="shared" si="1133"/>
        <v/>
      </c>
      <c r="AHJ358" s="36" t="str">
        <f t="shared" si="1134"/>
        <v/>
      </c>
      <c r="AHK358" s="36" t="str">
        <f t="shared" si="1114"/>
        <v/>
      </c>
      <c r="AHL358" s="39" t="str">
        <f t="shared" si="1135"/>
        <v/>
      </c>
      <c r="AHM358" s="36" t="str">
        <f t="shared" si="1136"/>
        <v/>
      </c>
      <c r="AHN358" s="36" t="str">
        <f t="shared" si="1115"/>
        <v/>
      </c>
      <c r="AHO358" s="39" t="str">
        <f t="shared" si="1137"/>
        <v/>
      </c>
    </row>
    <row r="359" spans="1:918" s="5" customFormat="1" outlineLevel="1" x14ac:dyDescent="0.25">
      <c r="A359" s="35">
        <f t="shared" si="1138"/>
        <v>8</v>
      </c>
      <c r="B359" s="48" t="s">
        <v>217</v>
      </c>
      <c r="C359" s="37"/>
      <c r="D359" s="35"/>
      <c r="E359" s="35"/>
      <c r="F359" s="35"/>
      <c r="G359" s="57"/>
      <c r="H359" s="57" t="s">
        <v>386</v>
      </c>
      <c r="I359" s="57" t="s">
        <v>386</v>
      </c>
      <c r="J359" s="57"/>
      <c r="K359" s="57" t="s">
        <v>386</v>
      </c>
      <c r="L359" s="57" t="s">
        <v>386</v>
      </c>
      <c r="M359" s="57" t="s">
        <v>386</v>
      </c>
      <c r="N359" s="57"/>
      <c r="O359" s="57"/>
      <c r="P359" s="57" t="s">
        <v>386</v>
      </c>
      <c r="Q359" s="57" t="s">
        <v>386</v>
      </c>
      <c r="R359" s="57" t="s">
        <v>386</v>
      </c>
      <c r="S359" s="57" t="s">
        <v>386</v>
      </c>
      <c r="T359" s="38"/>
      <c r="U359" s="38"/>
      <c r="V359" s="38"/>
      <c r="W359" s="61"/>
      <c r="X359" s="57" t="s">
        <v>386</v>
      </c>
      <c r="Y359" s="57" t="s">
        <v>386</v>
      </c>
      <c r="Z359" s="57" t="s">
        <v>386</v>
      </c>
      <c r="AA359" s="57"/>
      <c r="AB359" s="57" t="s">
        <v>386</v>
      </c>
      <c r="AC359" s="57" t="s">
        <v>386</v>
      </c>
      <c r="AD359" s="57" t="s">
        <v>386</v>
      </c>
      <c r="AE359" s="57" t="s">
        <v>386</v>
      </c>
      <c r="AF359" s="57" t="s">
        <v>386</v>
      </c>
      <c r="AG359" s="57" t="s">
        <v>386</v>
      </c>
      <c r="AH359" s="57"/>
      <c r="AI359" s="57" t="s">
        <v>386</v>
      </c>
      <c r="AJ359" s="57" t="s">
        <v>386</v>
      </c>
      <c r="AK359" s="57" t="s">
        <v>386</v>
      </c>
      <c r="AL359" s="57" t="s">
        <v>386</v>
      </c>
      <c r="AM359" s="57" t="s">
        <v>386</v>
      </c>
      <c r="AN359" s="38"/>
      <c r="AO359" s="38"/>
      <c r="AP359" s="38"/>
      <c r="AQ359" s="57" t="s">
        <v>386</v>
      </c>
      <c r="AR359" s="57" t="s">
        <v>386</v>
      </c>
      <c r="AS359" s="57" t="s">
        <v>386</v>
      </c>
      <c r="AT359" s="57" t="s">
        <v>386</v>
      </c>
      <c r="AU359" s="57"/>
      <c r="AV359" s="57" t="s">
        <v>386</v>
      </c>
      <c r="AW359" s="57" t="s">
        <v>386</v>
      </c>
      <c r="AX359" s="57"/>
      <c r="AY359" s="57" t="s">
        <v>386</v>
      </c>
      <c r="AZ359" s="57" t="s">
        <v>386</v>
      </c>
      <c r="BA359" s="57" t="s">
        <v>386</v>
      </c>
      <c r="BB359" s="57"/>
      <c r="BC359" s="57"/>
      <c r="BD359" s="57" t="s">
        <v>386</v>
      </c>
      <c r="BE359" s="57" t="s">
        <v>386</v>
      </c>
      <c r="BF359" s="57"/>
      <c r="BG359" s="57" t="s">
        <v>386</v>
      </c>
      <c r="BH359" s="57"/>
      <c r="BI359" s="38"/>
      <c r="BJ359" s="38"/>
      <c r="BK359" s="61"/>
      <c r="BL359" s="57" t="s">
        <v>386</v>
      </c>
      <c r="BM359" s="57" t="s">
        <v>386</v>
      </c>
      <c r="BN359" s="57" t="s">
        <v>386</v>
      </c>
      <c r="BO359" s="57"/>
      <c r="BP359" s="57" t="s">
        <v>386</v>
      </c>
      <c r="BQ359" s="57"/>
      <c r="BR359" s="57"/>
      <c r="BS359" s="57" t="s">
        <v>386</v>
      </c>
      <c r="BT359" s="57" t="s">
        <v>386</v>
      </c>
      <c r="BU359" s="57"/>
      <c r="BV359" s="57"/>
      <c r="BW359" s="57" t="s">
        <v>386</v>
      </c>
      <c r="BX359" s="57" t="s">
        <v>386</v>
      </c>
      <c r="BY359" s="57" t="s">
        <v>386</v>
      </c>
      <c r="BZ359" s="57" t="s">
        <v>386</v>
      </c>
      <c r="CA359" s="57" t="s">
        <v>386</v>
      </c>
      <c r="CB359" s="57"/>
      <c r="CC359" s="38"/>
      <c r="CD359" s="38"/>
      <c r="CE359" s="57" t="s">
        <v>386</v>
      </c>
      <c r="CF359" s="57" t="s">
        <v>386</v>
      </c>
      <c r="CG359" s="57" t="s">
        <v>386</v>
      </c>
      <c r="CH359" s="57" t="s">
        <v>386</v>
      </c>
      <c r="CI359" s="57"/>
      <c r="CJ359" s="57" t="s">
        <v>386</v>
      </c>
      <c r="CK359" s="57" t="s">
        <v>386</v>
      </c>
      <c r="CL359" s="57"/>
      <c r="CM359" s="57" t="s">
        <v>386</v>
      </c>
      <c r="CN359" s="57" t="s">
        <v>386</v>
      </c>
      <c r="CO359" s="57" t="s">
        <v>386</v>
      </c>
      <c r="CP359" s="57"/>
      <c r="CQ359" s="57"/>
      <c r="CR359" s="57" t="s">
        <v>386</v>
      </c>
      <c r="CS359" s="57" t="s">
        <v>386</v>
      </c>
      <c r="CT359" s="57" t="s">
        <v>386</v>
      </c>
      <c r="CU359" s="57" t="s">
        <v>386</v>
      </c>
      <c r="CV359" s="38"/>
      <c r="CW359" s="38"/>
      <c r="CX359" s="38"/>
      <c r="CY359" s="61"/>
      <c r="CZ359" s="57" t="s">
        <v>386</v>
      </c>
      <c r="DA359" s="57" t="s">
        <v>386</v>
      </c>
      <c r="DB359" s="57" t="s">
        <v>386</v>
      </c>
      <c r="DC359" s="57"/>
      <c r="DD359" s="57" t="s">
        <v>386</v>
      </c>
      <c r="DE359" s="57" t="s">
        <v>386</v>
      </c>
      <c r="DF359" s="57"/>
      <c r="DG359" s="57" t="s">
        <v>386</v>
      </c>
      <c r="DH359" s="57" t="s">
        <v>386</v>
      </c>
      <c r="DI359" s="57" t="s">
        <v>386</v>
      </c>
      <c r="DJ359" s="57"/>
      <c r="DK359" s="57"/>
      <c r="DL359" s="57" t="s">
        <v>386</v>
      </c>
      <c r="DM359" s="57" t="s">
        <v>386</v>
      </c>
      <c r="DN359" s="57" t="s">
        <v>386</v>
      </c>
      <c r="DO359" s="57" t="s">
        <v>386</v>
      </c>
      <c r="DP359" s="57"/>
      <c r="DQ359" s="38"/>
      <c r="DR359" s="38"/>
      <c r="DS359" s="57" t="s">
        <v>386</v>
      </c>
      <c r="DT359" s="57" t="s">
        <v>386</v>
      </c>
      <c r="DU359" s="57" t="s">
        <v>386</v>
      </c>
      <c r="DV359" s="57" t="s">
        <v>386</v>
      </c>
      <c r="DW359" s="57"/>
      <c r="DX359" s="57" t="s">
        <v>386</v>
      </c>
      <c r="DY359" s="57" t="s">
        <v>386</v>
      </c>
      <c r="DZ359" s="57"/>
      <c r="EA359" s="57" t="s">
        <v>386</v>
      </c>
      <c r="EB359" s="57" t="s">
        <v>386</v>
      </c>
      <c r="EC359" s="57" t="s">
        <v>386</v>
      </c>
      <c r="ED359" s="57"/>
      <c r="EE359" s="57"/>
      <c r="EF359" s="57" t="s">
        <v>386</v>
      </c>
      <c r="EG359" s="57" t="s">
        <v>386</v>
      </c>
      <c r="EH359" s="57" t="s">
        <v>386</v>
      </c>
      <c r="EI359" s="57" t="s">
        <v>386</v>
      </c>
      <c r="EJ359" s="38"/>
      <c r="EK359" s="38"/>
      <c r="EL359" s="38"/>
      <c r="EM359" s="57" t="s">
        <v>386</v>
      </c>
      <c r="EN359" s="57" t="s">
        <v>386</v>
      </c>
      <c r="EO359" s="57" t="s">
        <v>386</v>
      </c>
      <c r="EP359" s="57" t="s">
        <v>386</v>
      </c>
      <c r="EQ359" s="57"/>
      <c r="ER359" s="57" t="s">
        <v>386</v>
      </c>
      <c r="ES359" s="57" t="s">
        <v>386</v>
      </c>
      <c r="ET359" s="57"/>
      <c r="EU359" s="57" t="s">
        <v>386</v>
      </c>
      <c r="EV359" s="57" t="s">
        <v>386</v>
      </c>
      <c r="EW359" s="57" t="s">
        <v>386</v>
      </c>
      <c r="EX359" s="57"/>
      <c r="EY359" s="57"/>
      <c r="EZ359" s="57" t="s">
        <v>386</v>
      </c>
      <c r="FA359" s="57" t="s">
        <v>386</v>
      </c>
      <c r="FB359" s="57" t="s">
        <v>386</v>
      </c>
      <c r="FC359" s="57" t="s">
        <v>386</v>
      </c>
      <c r="FD359" s="38"/>
      <c r="FE359" s="38"/>
      <c r="FF359" s="38"/>
      <c r="FG359" s="57" t="s">
        <v>386</v>
      </c>
      <c r="FH359" s="57" t="s">
        <v>386</v>
      </c>
      <c r="FI359" s="57" t="s">
        <v>386</v>
      </c>
      <c r="FJ359" s="57" t="s">
        <v>386</v>
      </c>
      <c r="FK359" s="57"/>
      <c r="FL359" s="57" t="s">
        <v>386</v>
      </c>
      <c r="FM359" s="57" t="s">
        <v>386</v>
      </c>
      <c r="FN359" s="57"/>
      <c r="FO359" s="57" t="s">
        <v>386</v>
      </c>
      <c r="FP359" s="57" t="s">
        <v>386</v>
      </c>
      <c r="FQ359" s="57" t="s">
        <v>386</v>
      </c>
      <c r="FR359" s="57"/>
      <c r="FS359" s="57"/>
      <c r="FT359" s="57" t="s">
        <v>386</v>
      </c>
      <c r="FU359" s="57" t="s">
        <v>386</v>
      </c>
      <c r="FV359" s="57" t="s">
        <v>386</v>
      </c>
      <c r="FW359" s="57" t="s">
        <v>386</v>
      </c>
      <c r="FX359" s="38"/>
      <c r="FY359" s="38"/>
      <c r="FZ359" s="38"/>
      <c r="GA359" s="61"/>
      <c r="GB359" s="57" t="s">
        <v>386</v>
      </c>
      <c r="GC359" s="57" t="s">
        <v>386</v>
      </c>
      <c r="GD359" s="57" t="s">
        <v>386</v>
      </c>
      <c r="GE359" s="57"/>
      <c r="GF359" s="57" t="s">
        <v>386</v>
      </c>
      <c r="GG359" s="57" t="s">
        <v>386</v>
      </c>
      <c r="GH359" s="57"/>
      <c r="GI359" s="57"/>
      <c r="GJ359" s="57"/>
      <c r="GK359" s="57"/>
      <c r="GL359" s="57"/>
      <c r="GM359" s="57"/>
      <c r="GN359" s="57" t="s">
        <v>386</v>
      </c>
      <c r="GO359" s="57" t="s">
        <v>386</v>
      </c>
      <c r="GP359" s="57" t="s">
        <v>386</v>
      </c>
      <c r="GQ359" s="57" t="s">
        <v>386</v>
      </c>
      <c r="GR359" s="38"/>
      <c r="GS359" s="38"/>
      <c r="GT359" s="38"/>
      <c r="GU359" s="57" t="s">
        <v>386</v>
      </c>
      <c r="GV359" s="57" t="s">
        <v>386</v>
      </c>
      <c r="GW359" s="57" t="s">
        <v>386</v>
      </c>
      <c r="GX359" s="57" t="s">
        <v>386</v>
      </c>
      <c r="GY359" s="57"/>
      <c r="GZ359" s="57" t="s">
        <v>386</v>
      </c>
      <c r="HA359" s="57" t="s">
        <v>386</v>
      </c>
      <c r="HB359" s="57"/>
      <c r="HC359" s="57" t="s">
        <v>386</v>
      </c>
      <c r="HD359" s="57" t="s">
        <v>386</v>
      </c>
      <c r="HE359" s="57" t="s">
        <v>386</v>
      </c>
      <c r="HF359" s="57"/>
      <c r="HG359" s="57"/>
      <c r="HH359" s="57" t="s">
        <v>386</v>
      </c>
      <c r="HI359" s="57" t="s">
        <v>386</v>
      </c>
      <c r="HJ359" s="57" t="s">
        <v>386</v>
      </c>
      <c r="HK359" s="57" t="s">
        <v>386</v>
      </c>
      <c r="HL359" s="57"/>
      <c r="HM359" s="57"/>
      <c r="HN359" s="38"/>
      <c r="HO359" s="61"/>
      <c r="HP359" s="57" t="s">
        <v>386</v>
      </c>
      <c r="HQ359" s="57"/>
      <c r="HR359" s="57" t="s">
        <v>386</v>
      </c>
      <c r="HS359" s="57"/>
      <c r="HT359" s="57" t="s">
        <v>386</v>
      </c>
      <c r="HU359" s="57" t="s">
        <v>386</v>
      </c>
      <c r="HV359" s="57"/>
      <c r="HW359" s="57" t="s">
        <v>386</v>
      </c>
      <c r="HX359" s="57" t="s">
        <v>386</v>
      </c>
      <c r="HY359" s="57" t="s">
        <v>386</v>
      </c>
      <c r="HZ359" s="57"/>
      <c r="IA359" s="57"/>
      <c r="IB359" s="57" t="s">
        <v>386</v>
      </c>
      <c r="IC359" s="57"/>
      <c r="ID359" s="57"/>
      <c r="IE359" s="57" t="s">
        <v>386</v>
      </c>
      <c r="IF359" s="38"/>
      <c r="IG359" s="38"/>
      <c r="IH359" s="38"/>
      <c r="II359" s="57" t="s">
        <v>386</v>
      </c>
      <c r="IJ359" s="57" t="s">
        <v>386</v>
      </c>
      <c r="IK359" s="57" t="s">
        <v>386</v>
      </c>
      <c r="IL359" s="57" t="s">
        <v>386</v>
      </c>
      <c r="IM359" s="57"/>
      <c r="IN359" s="57" t="s">
        <v>386</v>
      </c>
      <c r="IO359" s="57" t="s">
        <v>386</v>
      </c>
      <c r="IP359" s="57"/>
      <c r="IQ359" s="57" t="s">
        <v>386</v>
      </c>
      <c r="IR359" s="57" t="s">
        <v>386</v>
      </c>
      <c r="IS359" s="57" t="s">
        <v>386</v>
      </c>
      <c r="IT359" s="57"/>
      <c r="IU359" s="57"/>
      <c r="IV359" s="57" t="s">
        <v>386</v>
      </c>
      <c r="IW359" s="57" t="s">
        <v>386</v>
      </c>
      <c r="IX359" s="57" t="s">
        <v>386</v>
      </c>
      <c r="IY359" s="57" t="s">
        <v>386</v>
      </c>
      <c r="IZ359" s="57"/>
      <c r="JA359" s="38"/>
      <c r="JB359" s="38"/>
      <c r="JC359" s="61"/>
      <c r="JD359" s="57" t="s">
        <v>386</v>
      </c>
      <c r="JE359" s="57" t="s">
        <v>386</v>
      </c>
      <c r="JF359" s="57" t="s">
        <v>386</v>
      </c>
      <c r="JG359" s="57"/>
      <c r="JH359" s="57" t="s">
        <v>386</v>
      </c>
      <c r="JI359" s="57" t="s">
        <v>386</v>
      </c>
      <c r="JJ359" s="57"/>
      <c r="JK359" s="57"/>
      <c r="JL359" s="57" t="s">
        <v>386</v>
      </c>
      <c r="JM359" s="57" t="s">
        <v>386</v>
      </c>
      <c r="JN359" s="57"/>
      <c r="JO359" s="57"/>
      <c r="JP359" s="57" t="s">
        <v>386</v>
      </c>
      <c r="JQ359" s="57" t="s">
        <v>386</v>
      </c>
      <c r="JR359" s="57" t="s">
        <v>386</v>
      </c>
      <c r="JS359" s="57" t="s">
        <v>386</v>
      </c>
      <c r="JT359" s="57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116"/>
        <v/>
      </c>
      <c r="AGG359" s="43" t="str">
        <f t="shared" si="1117"/>
        <v/>
      </c>
      <c r="AGH359" s="35">
        <f t="shared" si="1105"/>
        <v>11</v>
      </c>
      <c r="AGL359" s="36" t="str">
        <f t="shared" si="1118"/>
        <v/>
      </c>
      <c r="AGM359" s="36" t="str">
        <f t="shared" si="1106"/>
        <v/>
      </c>
      <c r="AGN359" s="39">
        <f t="shared" si="1119"/>
        <v>55</v>
      </c>
      <c r="AGO359" s="36" t="str">
        <f t="shared" si="1120"/>
        <v/>
      </c>
      <c r="AGP359" s="36" t="str">
        <f t="shared" si="1107"/>
        <v/>
      </c>
      <c r="AGQ359" s="39">
        <f t="shared" si="1121"/>
        <v>55</v>
      </c>
      <c r="AGR359" s="36" t="str">
        <f t="shared" si="1122"/>
        <v/>
      </c>
      <c r="AGS359" s="36" t="str">
        <f t="shared" si="1108"/>
        <v/>
      </c>
      <c r="AGT359" s="39">
        <f t="shared" si="1123"/>
        <v>47</v>
      </c>
      <c r="AGU359" s="36" t="str">
        <f t="shared" si="1124"/>
        <v/>
      </c>
      <c r="AGV359" s="36" t="str">
        <f t="shared" si="1109"/>
        <v/>
      </c>
      <c r="AGW359" s="39">
        <f t="shared" si="1125"/>
        <v>8</v>
      </c>
      <c r="AGX359" s="36" t="str">
        <f t="shared" si="1126"/>
        <v/>
      </c>
      <c r="AGY359" s="36" t="str">
        <f t="shared" si="1110"/>
        <v/>
      </c>
      <c r="AGZ359" s="39" t="str">
        <f t="shared" si="1127"/>
        <v/>
      </c>
      <c r="AHA359" s="36" t="str">
        <f t="shared" si="1128"/>
        <v/>
      </c>
      <c r="AHB359" s="36" t="str">
        <f t="shared" si="1111"/>
        <v/>
      </c>
      <c r="AHC359" s="39" t="str">
        <f t="shared" si="1129"/>
        <v/>
      </c>
      <c r="AHD359" s="36" t="str">
        <f t="shared" si="1130"/>
        <v/>
      </c>
      <c r="AHE359" s="36" t="str">
        <f t="shared" si="1112"/>
        <v/>
      </c>
      <c r="AHF359" s="39" t="str">
        <f t="shared" si="1131"/>
        <v/>
      </c>
      <c r="AHG359" s="36" t="str">
        <f t="shared" si="1132"/>
        <v/>
      </c>
      <c r="AHH359" s="36" t="str">
        <f t="shared" si="1113"/>
        <v/>
      </c>
      <c r="AHI359" s="39" t="str">
        <f t="shared" si="1133"/>
        <v/>
      </c>
      <c r="AHJ359" s="36" t="str">
        <f t="shared" si="1134"/>
        <v/>
      </c>
      <c r="AHK359" s="36" t="str">
        <f t="shared" si="1114"/>
        <v/>
      </c>
      <c r="AHL359" s="39" t="str">
        <f t="shared" si="1135"/>
        <v/>
      </c>
      <c r="AHM359" s="36" t="str">
        <f t="shared" si="1136"/>
        <v/>
      </c>
      <c r="AHN359" s="36" t="str">
        <f t="shared" si="1115"/>
        <v/>
      </c>
      <c r="AHO359" s="39" t="str">
        <f t="shared" si="1137"/>
        <v/>
      </c>
    </row>
    <row r="360" spans="1:918" s="5" customFormat="1" outlineLevel="1" x14ac:dyDescent="0.25">
      <c r="A360" s="35">
        <f t="shared" si="1138"/>
        <v>9</v>
      </c>
      <c r="B360" s="48" t="s">
        <v>218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 t="s">
        <v>386</v>
      </c>
      <c r="Q360" s="57"/>
      <c r="R360" s="57"/>
      <c r="S360" s="57"/>
      <c r="T360" s="38"/>
      <c r="U360" s="38"/>
      <c r="V360" s="38"/>
      <c r="W360" s="61"/>
      <c r="X360" s="57"/>
      <c r="Y360" s="57"/>
      <c r="Z360" s="57"/>
      <c r="AA360" s="57"/>
      <c r="AB360" s="57"/>
      <c r="AC360" s="57"/>
      <c r="AD360" s="57"/>
      <c r="AE360" s="57" t="s">
        <v>386</v>
      </c>
      <c r="AF360" s="57" t="s">
        <v>386</v>
      </c>
      <c r="AG360" s="57" t="s">
        <v>386</v>
      </c>
      <c r="AH360" s="57"/>
      <c r="AI360" s="57" t="s">
        <v>386</v>
      </c>
      <c r="AJ360" s="57" t="s">
        <v>386</v>
      </c>
      <c r="AK360" s="57" t="s">
        <v>386</v>
      </c>
      <c r="AL360" s="57" t="s">
        <v>386</v>
      </c>
      <c r="AM360" s="57" t="s">
        <v>386</v>
      </c>
      <c r="AN360" s="38"/>
      <c r="AO360" s="38"/>
      <c r="AP360" s="38"/>
      <c r="AQ360" s="57"/>
      <c r="AR360" s="57"/>
      <c r="AS360" s="57"/>
      <c r="AT360" s="57"/>
      <c r="AU360" s="57"/>
      <c r="AV360" s="57" t="s">
        <v>386</v>
      </c>
      <c r="AW360" s="57" t="s">
        <v>386</v>
      </c>
      <c r="AX360" s="57"/>
      <c r="AY360" s="57" t="s">
        <v>386</v>
      </c>
      <c r="AZ360" s="57"/>
      <c r="BA360" s="57" t="s">
        <v>386</v>
      </c>
      <c r="BB360" s="57"/>
      <c r="BC360" s="57"/>
      <c r="BD360" s="57"/>
      <c r="BE360" s="57" t="s">
        <v>386</v>
      </c>
      <c r="BF360" s="57"/>
      <c r="BG360" s="57" t="s">
        <v>386</v>
      </c>
      <c r="BH360" s="57"/>
      <c r="BI360" s="38"/>
      <c r="BJ360" s="38"/>
      <c r="BK360" s="61"/>
      <c r="BL360" s="57"/>
      <c r="BM360" s="57"/>
      <c r="BN360" s="57" t="s">
        <v>386</v>
      </c>
      <c r="BO360" s="57"/>
      <c r="BP360" s="57"/>
      <c r="BQ360" s="57"/>
      <c r="BR360" s="57"/>
      <c r="BS360" s="57"/>
      <c r="BT360" s="57" t="s">
        <v>386</v>
      </c>
      <c r="BU360" s="57"/>
      <c r="BV360" s="57"/>
      <c r="BW360" s="57"/>
      <c r="BX360" s="57"/>
      <c r="BY360" s="57"/>
      <c r="BZ360" s="57"/>
      <c r="CA360" s="57" t="s">
        <v>386</v>
      </c>
      <c r="CB360" s="57"/>
      <c r="CC360" s="38"/>
      <c r="CD360" s="38"/>
      <c r="CE360" s="57" t="s">
        <v>386</v>
      </c>
      <c r="CF360" s="57" t="s">
        <v>386</v>
      </c>
      <c r="CG360" s="57" t="s">
        <v>386</v>
      </c>
      <c r="CH360" s="57" t="s">
        <v>386</v>
      </c>
      <c r="CI360" s="57"/>
      <c r="CJ360" s="57" t="s">
        <v>386</v>
      </c>
      <c r="CK360" s="57" t="s">
        <v>386</v>
      </c>
      <c r="CL360" s="57"/>
      <c r="CM360" s="57" t="s">
        <v>386</v>
      </c>
      <c r="CN360" s="57" t="s">
        <v>386</v>
      </c>
      <c r="CO360" s="57" t="s">
        <v>386</v>
      </c>
      <c r="CP360" s="57"/>
      <c r="CQ360" s="57"/>
      <c r="CR360" s="57" t="s">
        <v>386</v>
      </c>
      <c r="CS360" s="57" t="s">
        <v>386</v>
      </c>
      <c r="CT360" s="57" t="s">
        <v>386</v>
      </c>
      <c r="CU360" s="57" t="s">
        <v>386</v>
      </c>
      <c r="CV360" s="38"/>
      <c r="CW360" s="38"/>
      <c r="CX360" s="38"/>
      <c r="CY360" s="61"/>
      <c r="CZ360" s="57" t="s">
        <v>386</v>
      </c>
      <c r="DA360" s="57" t="s">
        <v>386</v>
      </c>
      <c r="DB360" s="57" t="s">
        <v>386</v>
      </c>
      <c r="DC360" s="57"/>
      <c r="DD360" s="57" t="s">
        <v>386</v>
      </c>
      <c r="DE360" s="57" t="s">
        <v>386</v>
      </c>
      <c r="DF360" s="57"/>
      <c r="DG360" s="57" t="s">
        <v>386</v>
      </c>
      <c r="DH360" s="57" t="s">
        <v>386</v>
      </c>
      <c r="DI360" s="57" t="s">
        <v>386</v>
      </c>
      <c r="DJ360" s="57"/>
      <c r="DK360" s="57"/>
      <c r="DL360" s="57" t="s">
        <v>386</v>
      </c>
      <c r="DM360" s="57" t="s">
        <v>386</v>
      </c>
      <c r="DN360" s="57" t="s">
        <v>386</v>
      </c>
      <c r="DO360" s="57" t="s">
        <v>386</v>
      </c>
      <c r="DP360" s="57"/>
      <c r="DQ360" s="38"/>
      <c r="DR360" s="38"/>
      <c r="DS360" s="57" t="s">
        <v>386</v>
      </c>
      <c r="DT360" s="57" t="s">
        <v>386</v>
      </c>
      <c r="DU360" s="57" t="s">
        <v>386</v>
      </c>
      <c r="DV360" s="57" t="s">
        <v>386</v>
      </c>
      <c r="DW360" s="57"/>
      <c r="DX360" s="57"/>
      <c r="DY360" s="57"/>
      <c r="DZ360" s="57"/>
      <c r="EA360" s="57" t="s">
        <v>386</v>
      </c>
      <c r="EB360" s="57" t="s">
        <v>386</v>
      </c>
      <c r="EC360" s="57" t="s">
        <v>386</v>
      </c>
      <c r="ED360" s="57"/>
      <c r="EE360" s="57"/>
      <c r="EF360" s="57" t="s">
        <v>386</v>
      </c>
      <c r="EG360" s="57" t="s">
        <v>386</v>
      </c>
      <c r="EH360" s="57" t="s">
        <v>386</v>
      </c>
      <c r="EI360" s="57" t="s">
        <v>386</v>
      </c>
      <c r="EJ360" s="38"/>
      <c r="EK360" s="38"/>
      <c r="EL360" s="38"/>
      <c r="EM360" s="57" t="s">
        <v>386</v>
      </c>
      <c r="EN360" s="57" t="s">
        <v>386</v>
      </c>
      <c r="EO360" s="57" t="s">
        <v>386</v>
      </c>
      <c r="EP360" s="57" t="s">
        <v>386</v>
      </c>
      <c r="EQ360" s="57"/>
      <c r="ER360" s="57" t="s">
        <v>386</v>
      </c>
      <c r="ES360" s="57"/>
      <c r="ET360" s="57"/>
      <c r="EU360" s="57" t="s">
        <v>386</v>
      </c>
      <c r="EV360" s="57" t="s">
        <v>386</v>
      </c>
      <c r="EW360" s="57" t="s">
        <v>386</v>
      </c>
      <c r="EX360" s="57"/>
      <c r="EY360" s="57"/>
      <c r="EZ360" s="57" t="s">
        <v>386</v>
      </c>
      <c r="FA360" s="57" t="s">
        <v>386</v>
      </c>
      <c r="FB360" s="57" t="s">
        <v>386</v>
      </c>
      <c r="FC360" s="57" t="s">
        <v>386</v>
      </c>
      <c r="FD360" s="38"/>
      <c r="FE360" s="38"/>
      <c r="FF360" s="38"/>
      <c r="FG360" s="57" t="s">
        <v>386</v>
      </c>
      <c r="FH360" s="57" t="s">
        <v>386</v>
      </c>
      <c r="FI360" s="57" t="s">
        <v>386</v>
      </c>
      <c r="FJ360" s="57" t="s">
        <v>386</v>
      </c>
      <c r="FK360" s="57"/>
      <c r="FL360" s="57" t="s">
        <v>386</v>
      </c>
      <c r="FM360" s="57" t="s">
        <v>386</v>
      </c>
      <c r="FN360" s="57"/>
      <c r="FO360" s="57" t="s">
        <v>386</v>
      </c>
      <c r="FP360" s="57" t="s">
        <v>386</v>
      </c>
      <c r="FQ360" s="57" t="s">
        <v>386</v>
      </c>
      <c r="FR360" s="57"/>
      <c r="FS360" s="57"/>
      <c r="FT360" s="57" t="s">
        <v>386</v>
      </c>
      <c r="FU360" s="57" t="s">
        <v>386</v>
      </c>
      <c r="FV360" s="57" t="s">
        <v>386</v>
      </c>
      <c r="FW360" s="57" t="s">
        <v>386</v>
      </c>
      <c r="FX360" s="38"/>
      <c r="FY360" s="38"/>
      <c r="FZ360" s="38"/>
      <c r="GA360" s="61"/>
      <c r="GB360" s="57" t="s">
        <v>386</v>
      </c>
      <c r="GC360" s="57" t="s">
        <v>386</v>
      </c>
      <c r="GD360" s="57" t="s">
        <v>386</v>
      </c>
      <c r="GE360" s="57"/>
      <c r="GF360" s="57" t="s">
        <v>386</v>
      </c>
      <c r="GG360" s="57" t="s">
        <v>386</v>
      </c>
      <c r="GH360" s="57"/>
      <c r="GI360" s="57"/>
      <c r="GJ360" s="57"/>
      <c r="GK360" s="57"/>
      <c r="GL360" s="57"/>
      <c r="GM360" s="57"/>
      <c r="GN360" s="57" t="s">
        <v>386</v>
      </c>
      <c r="GO360" s="57" t="s">
        <v>386</v>
      </c>
      <c r="GP360" s="57" t="s">
        <v>386</v>
      </c>
      <c r="GQ360" s="57" t="s">
        <v>386</v>
      </c>
      <c r="GR360" s="38"/>
      <c r="GS360" s="38"/>
      <c r="GT360" s="38"/>
      <c r="GU360" s="57" t="s">
        <v>386</v>
      </c>
      <c r="GV360" s="57" t="s">
        <v>386</v>
      </c>
      <c r="GW360" s="57" t="s">
        <v>386</v>
      </c>
      <c r="GX360" s="57" t="s">
        <v>386</v>
      </c>
      <c r="GY360" s="57"/>
      <c r="GZ360" s="57" t="s">
        <v>386</v>
      </c>
      <c r="HA360" s="57" t="s">
        <v>386</v>
      </c>
      <c r="HB360" s="57"/>
      <c r="HC360" s="57" t="s">
        <v>386</v>
      </c>
      <c r="HD360" s="57" t="s">
        <v>386</v>
      </c>
      <c r="HE360" s="57" t="s">
        <v>386</v>
      </c>
      <c r="HF360" s="57"/>
      <c r="HG360" s="57"/>
      <c r="HH360" s="57" t="s">
        <v>386</v>
      </c>
      <c r="HI360" s="57" t="s">
        <v>386</v>
      </c>
      <c r="HJ360" s="57" t="s">
        <v>386</v>
      </c>
      <c r="HK360" s="57" t="s">
        <v>386</v>
      </c>
      <c r="HL360" s="57"/>
      <c r="HM360" s="57"/>
      <c r="HN360" s="38"/>
      <c r="HO360" s="61"/>
      <c r="HP360" s="57" t="s">
        <v>386</v>
      </c>
      <c r="HQ360" s="57" t="s">
        <v>386</v>
      </c>
      <c r="HR360" s="57" t="s">
        <v>386</v>
      </c>
      <c r="HS360" s="57"/>
      <c r="HT360" s="57" t="s">
        <v>386</v>
      </c>
      <c r="HU360" s="57"/>
      <c r="HV360" s="57"/>
      <c r="HW360" s="57"/>
      <c r="HX360" s="57"/>
      <c r="HY360" s="57"/>
      <c r="HZ360" s="57"/>
      <c r="IA360" s="57"/>
      <c r="IB360" s="57" t="s">
        <v>386</v>
      </c>
      <c r="IC360" s="57"/>
      <c r="ID360" s="57"/>
      <c r="IE360" s="57" t="s">
        <v>386</v>
      </c>
      <c r="IF360" s="38"/>
      <c r="IG360" s="38"/>
      <c r="IH360" s="38"/>
      <c r="II360" s="57" t="s">
        <v>386</v>
      </c>
      <c r="IJ360" s="57" t="s">
        <v>386</v>
      </c>
      <c r="IK360" s="57" t="s">
        <v>386</v>
      </c>
      <c r="IL360" s="57" t="s">
        <v>386</v>
      </c>
      <c r="IM360" s="57"/>
      <c r="IN360" s="57" t="s">
        <v>386</v>
      </c>
      <c r="IO360" s="57" t="s">
        <v>386</v>
      </c>
      <c r="IP360" s="57"/>
      <c r="IQ360" s="57" t="s">
        <v>386</v>
      </c>
      <c r="IR360" s="57" t="s">
        <v>386</v>
      </c>
      <c r="IS360" s="57" t="s">
        <v>386</v>
      </c>
      <c r="IT360" s="57"/>
      <c r="IU360" s="57"/>
      <c r="IV360" s="57" t="s">
        <v>386</v>
      </c>
      <c r="IW360" s="57" t="s">
        <v>386</v>
      </c>
      <c r="IX360" s="57" t="s">
        <v>386</v>
      </c>
      <c r="IY360" s="57" t="s">
        <v>386</v>
      </c>
      <c r="IZ360" s="57"/>
      <c r="JA360" s="38"/>
      <c r="JB360" s="38"/>
      <c r="JC360" s="61"/>
      <c r="JD360" s="57" t="s">
        <v>386</v>
      </c>
      <c r="JE360" s="57"/>
      <c r="JF360" s="57" t="s">
        <v>386</v>
      </c>
      <c r="JG360" s="57"/>
      <c r="JH360" s="57"/>
      <c r="JI360" s="57"/>
      <c r="JJ360" s="57"/>
      <c r="JK360" s="57"/>
      <c r="JL360" s="57"/>
      <c r="JM360" s="57" t="s">
        <v>386</v>
      </c>
      <c r="JN360" s="57"/>
      <c r="JO360" s="57"/>
      <c r="JP360" s="57" t="s">
        <v>386</v>
      </c>
      <c r="JQ360" s="57" t="s">
        <v>386</v>
      </c>
      <c r="JR360" s="57" t="s">
        <v>386</v>
      </c>
      <c r="JS360" s="57" t="s">
        <v>386</v>
      </c>
      <c r="JT360" s="57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116"/>
        <v/>
      </c>
      <c r="AGG360" s="43" t="str">
        <f t="shared" si="1117"/>
        <v/>
      </c>
      <c r="AGH360" s="35">
        <f t="shared" si="1105"/>
        <v>7</v>
      </c>
      <c r="AGL360" s="36" t="str">
        <f t="shared" si="1118"/>
        <v/>
      </c>
      <c r="AGM360" s="36" t="str">
        <f t="shared" si="1106"/>
        <v/>
      </c>
      <c r="AGN360" s="39">
        <f t="shared" si="1119"/>
        <v>27</v>
      </c>
      <c r="AGO360" s="36" t="str">
        <f t="shared" si="1120"/>
        <v/>
      </c>
      <c r="AGP360" s="36" t="str">
        <f t="shared" si="1107"/>
        <v/>
      </c>
      <c r="AGQ360" s="39">
        <f t="shared" si="1121"/>
        <v>52</v>
      </c>
      <c r="AGR360" s="36" t="str">
        <f t="shared" si="1122"/>
        <v/>
      </c>
      <c r="AGS360" s="36" t="str">
        <f t="shared" si="1108"/>
        <v/>
      </c>
      <c r="AGT360" s="39">
        <f t="shared" si="1123"/>
        <v>43</v>
      </c>
      <c r="AGU360" s="36" t="str">
        <f t="shared" si="1124"/>
        <v/>
      </c>
      <c r="AGV360" s="36" t="str">
        <f t="shared" si="1109"/>
        <v/>
      </c>
      <c r="AGW360" s="39">
        <f t="shared" si="1125"/>
        <v>5</v>
      </c>
      <c r="AGX360" s="36" t="str">
        <f t="shared" si="1126"/>
        <v/>
      </c>
      <c r="AGY360" s="36" t="str">
        <f t="shared" si="1110"/>
        <v/>
      </c>
      <c r="AGZ360" s="39" t="str">
        <f t="shared" si="1127"/>
        <v/>
      </c>
      <c r="AHA360" s="36" t="str">
        <f t="shared" si="1128"/>
        <v/>
      </c>
      <c r="AHB360" s="36" t="str">
        <f t="shared" si="1111"/>
        <v/>
      </c>
      <c r="AHC360" s="39" t="str">
        <f t="shared" si="1129"/>
        <v/>
      </c>
      <c r="AHD360" s="36" t="str">
        <f t="shared" si="1130"/>
        <v/>
      </c>
      <c r="AHE360" s="36" t="str">
        <f t="shared" si="1112"/>
        <v/>
      </c>
      <c r="AHF360" s="39" t="str">
        <f t="shared" si="1131"/>
        <v/>
      </c>
      <c r="AHG360" s="36" t="str">
        <f t="shared" si="1132"/>
        <v/>
      </c>
      <c r="AHH360" s="36" t="str">
        <f t="shared" si="1113"/>
        <v/>
      </c>
      <c r="AHI360" s="39" t="str">
        <f t="shared" si="1133"/>
        <v/>
      </c>
      <c r="AHJ360" s="36" t="str">
        <f t="shared" si="1134"/>
        <v/>
      </c>
      <c r="AHK360" s="36" t="str">
        <f t="shared" si="1114"/>
        <v/>
      </c>
      <c r="AHL360" s="39" t="str">
        <f t="shared" si="1135"/>
        <v/>
      </c>
      <c r="AHM360" s="36" t="str">
        <f t="shared" si="1136"/>
        <v/>
      </c>
      <c r="AHN360" s="36" t="str">
        <f t="shared" si="1115"/>
        <v/>
      </c>
      <c r="AHO360" s="39" t="str">
        <f t="shared" si="1137"/>
        <v/>
      </c>
    </row>
    <row r="361" spans="1:918" s="5" customFormat="1" outlineLevel="1" x14ac:dyDescent="0.25">
      <c r="A361" s="35">
        <f t="shared" si="1138"/>
        <v>10</v>
      </c>
      <c r="B361" s="48" t="s">
        <v>219</v>
      </c>
      <c r="C361" s="37"/>
      <c r="D361" s="35"/>
      <c r="E361" s="35"/>
      <c r="F361" s="35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38"/>
      <c r="U361" s="38"/>
      <c r="V361" s="38"/>
      <c r="W361" s="61"/>
      <c r="X361" s="57"/>
      <c r="Y361" s="57"/>
      <c r="Z361" s="57"/>
      <c r="AA361" s="57"/>
      <c r="AB361" s="57"/>
      <c r="AC361" s="57"/>
      <c r="AD361" s="57"/>
      <c r="AE361" s="57"/>
      <c r="AF361" s="57"/>
      <c r="AG361" s="57" t="s">
        <v>386</v>
      </c>
      <c r="AH361" s="57"/>
      <c r="AI361" s="57"/>
      <c r="AJ361" s="57"/>
      <c r="AK361" s="57" t="s">
        <v>386</v>
      </c>
      <c r="AL361" s="57" t="s">
        <v>386</v>
      </c>
      <c r="AM361" s="57" t="s">
        <v>386</v>
      </c>
      <c r="AN361" s="38"/>
      <c r="AO361" s="38"/>
      <c r="AP361" s="38"/>
      <c r="AQ361" s="57"/>
      <c r="AR361" s="57"/>
      <c r="AS361" s="57"/>
      <c r="AT361" s="57"/>
      <c r="AU361" s="57"/>
      <c r="AV361" s="57" t="s">
        <v>386</v>
      </c>
      <c r="AW361" s="57" t="s">
        <v>386</v>
      </c>
      <c r="AX361" s="57"/>
      <c r="AY361" s="57" t="s">
        <v>386</v>
      </c>
      <c r="AZ361" s="57"/>
      <c r="BA361" s="57" t="s">
        <v>386</v>
      </c>
      <c r="BB361" s="57"/>
      <c r="BC361" s="57"/>
      <c r="BD361" s="57"/>
      <c r="BE361" s="57" t="s">
        <v>386</v>
      </c>
      <c r="BF361" s="57"/>
      <c r="BG361" s="57"/>
      <c r="BH361" s="57"/>
      <c r="BI361" s="38"/>
      <c r="BJ361" s="38"/>
      <c r="BK361" s="61"/>
      <c r="BL361" s="57"/>
      <c r="BM361" s="57"/>
      <c r="BN361" s="57" t="s">
        <v>386</v>
      </c>
      <c r="BO361" s="57"/>
      <c r="BP361" s="57"/>
      <c r="BQ361" s="57"/>
      <c r="BR361" s="57"/>
      <c r="BS361" s="57"/>
      <c r="BT361" s="57" t="s">
        <v>386</v>
      </c>
      <c r="BU361" s="57"/>
      <c r="BV361" s="57"/>
      <c r="BW361" s="57"/>
      <c r="BX361" s="57"/>
      <c r="BY361" s="57"/>
      <c r="BZ361" s="57"/>
      <c r="CA361" s="57"/>
      <c r="CB361" s="57"/>
      <c r="CC361" s="38"/>
      <c r="CD361" s="38"/>
      <c r="CE361" s="57" t="s">
        <v>386</v>
      </c>
      <c r="CF361" s="57" t="s">
        <v>386</v>
      </c>
      <c r="CG361" s="57" t="s">
        <v>386</v>
      </c>
      <c r="CH361" s="57" t="s">
        <v>386</v>
      </c>
      <c r="CI361" s="57"/>
      <c r="CJ361" s="57" t="s">
        <v>386</v>
      </c>
      <c r="CK361" s="57" t="s">
        <v>386</v>
      </c>
      <c r="CL361" s="57"/>
      <c r="CM361" s="57" t="s">
        <v>386</v>
      </c>
      <c r="CN361" s="57" t="s">
        <v>386</v>
      </c>
      <c r="CO361" s="57" t="s">
        <v>386</v>
      </c>
      <c r="CP361" s="57"/>
      <c r="CQ361" s="57"/>
      <c r="CR361" s="57" t="s">
        <v>386</v>
      </c>
      <c r="CS361" s="57" t="s">
        <v>386</v>
      </c>
      <c r="CT361" s="57" t="s">
        <v>386</v>
      </c>
      <c r="CU361" s="57" t="s">
        <v>386</v>
      </c>
      <c r="CV361" s="38"/>
      <c r="CW361" s="38"/>
      <c r="CX361" s="38"/>
      <c r="CY361" s="61"/>
      <c r="CZ361" s="57" t="s">
        <v>386</v>
      </c>
      <c r="DA361" s="57" t="s">
        <v>386</v>
      </c>
      <c r="DB361" s="57" t="s">
        <v>386</v>
      </c>
      <c r="DC361" s="57"/>
      <c r="DD361" s="57" t="s">
        <v>386</v>
      </c>
      <c r="DE361" s="57" t="s">
        <v>386</v>
      </c>
      <c r="DF361" s="57"/>
      <c r="DG361" s="57" t="s">
        <v>386</v>
      </c>
      <c r="DH361" s="57" t="s">
        <v>386</v>
      </c>
      <c r="DI361" s="57" t="s">
        <v>386</v>
      </c>
      <c r="DJ361" s="57"/>
      <c r="DK361" s="57"/>
      <c r="DL361" s="57" t="s">
        <v>386</v>
      </c>
      <c r="DM361" s="57" t="s">
        <v>386</v>
      </c>
      <c r="DN361" s="57" t="s">
        <v>386</v>
      </c>
      <c r="DO361" s="57" t="s">
        <v>386</v>
      </c>
      <c r="DP361" s="57"/>
      <c r="DQ361" s="38"/>
      <c r="DR361" s="38"/>
      <c r="DS361" s="57" t="s">
        <v>386</v>
      </c>
      <c r="DT361" s="57" t="s">
        <v>386</v>
      </c>
      <c r="DU361" s="57" t="s">
        <v>386</v>
      </c>
      <c r="DV361" s="57" t="s">
        <v>386</v>
      </c>
      <c r="DW361" s="57"/>
      <c r="DX361" s="57"/>
      <c r="DY361" s="57"/>
      <c r="DZ361" s="57"/>
      <c r="EA361" s="57" t="s">
        <v>386</v>
      </c>
      <c r="EB361" s="57" t="s">
        <v>386</v>
      </c>
      <c r="EC361" s="57" t="s">
        <v>386</v>
      </c>
      <c r="ED361" s="57"/>
      <c r="EE361" s="57"/>
      <c r="EF361" s="57" t="s">
        <v>386</v>
      </c>
      <c r="EG361" s="57" t="s">
        <v>386</v>
      </c>
      <c r="EH361" s="57" t="s">
        <v>386</v>
      </c>
      <c r="EI361" s="57" t="s">
        <v>386</v>
      </c>
      <c r="EJ361" s="38"/>
      <c r="EK361" s="38"/>
      <c r="EL361" s="38"/>
      <c r="EM361" s="57" t="s">
        <v>386</v>
      </c>
      <c r="EN361" s="57" t="s">
        <v>386</v>
      </c>
      <c r="EO361" s="57" t="s">
        <v>386</v>
      </c>
      <c r="EP361" s="57" t="s">
        <v>386</v>
      </c>
      <c r="EQ361" s="57"/>
      <c r="ER361" s="57" t="s">
        <v>386</v>
      </c>
      <c r="ES361" s="57"/>
      <c r="ET361" s="57"/>
      <c r="EU361" s="57" t="s">
        <v>386</v>
      </c>
      <c r="EV361" s="57" t="s">
        <v>386</v>
      </c>
      <c r="EW361" s="57" t="s">
        <v>386</v>
      </c>
      <c r="EX361" s="57"/>
      <c r="EY361" s="57"/>
      <c r="EZ361" s="57" t="s">
        <v>386</v>
      </c>
      <c r="FA361" s="57" t="s">
        <v>386</v>
      </c>
      <c r="FB361" s="57" t="s">
        <v>386</v>
      </c>
      <c r="FC361" s="57" t="s">
        <v>386</v>
      </c>
      <c r="FD361" s="38"/>
      <c r="FE361" s="38"/>
      <c r="FF361" s="38"/>
      <c r="FG361" s="57" t="s">
        <v>386</v>
      </c>
      <c r="FH361" s="57" t="s">
        <v>386</v>
      </c>
      <c r="FI361" s="57" t="s">
        <v>386</v>
      </c>
      <c r="FJ361" s="57" t="s">
        <v>386</v>
      </c>
      <c r="FK361" s="57"/>
      <c r="FL361" s="57" t="s">
        <v>386</v>
      </c>
      <c r="FM361" s="57" t="s">
        <v>386</v>
      </c>
      <c r="FN361" s="57"/>
      <c r="FO361" s="57" t="s">
        <v>386</v>
      </c>
      <c r="FP361" s="57" t="s">
        <v>386</v>
      </c>
      <c r="FQ361" s="57" t="s">
        <v>386</v>
      </c>
      <c r="FR361" s="57"/>
      <c r="FS361" s="57"/>
      <c r="FT361" s="57" t="s">
        <v>386</v>
      </c>
      <c r="FU361" s="57" t="s">
        <v>386</v>
      </c>
      <c r="FV361" s="57" t="s">
        <v>386</v>
      </c>
      <c r="FW361" s="57" t="s">
        <v>386</v>
      </c>
      <c r="FX361" s="38"/>
      <c r="FY361" s="38"/>
      <c r="FZ361" s="38"/>
      <c r="GA361" s="61"/>
      <c r="GB361" s="57" t="s">
        <v>386</v>
      </c>
      <c r="GC361" s="57" t="s">
        <v>386</v>
      </c>
      <c r="GD361" s="57" t="s">
        <v>386</v>
      </c>
      <c r="GE361" s="57"/>
      <c r="GF361" s="57" t="s">
        <v>386</v>
      </c>
      <c r="GG361" s="57" t="s">
        <v>386</v>
      </c>
      <c r="GH361" s="57"/>
      <c r="GI361" s="57"/>
      <c r="GJ361" s="57"/>
      <c r="GK361" s="57"/>
      <c r="GL361" s="57"/>
      <c r="GM361" s="57"/>
      <c r="GN361" s="57" t="s">
        <v>386</v>
      </c>
      <c r="GO361" s="57"/>
      <c r="GP361" s="57"/>
      <c r="GQ361" s="57" t="s">
        <v>386</v>
      </c>
      <c r="GR361" s="38"/>
      <c r="GS361" s="38"/>
      <c r="GT361" s="38"/>
      <c r="GU361" s="57" t="s">
        <v>386</v>
      </c>
      <c r="GV361" s="57" t="s">
        <v>386</v>
      </c>
      <c r="GW361" s="57" t="s">
        <v>386</v>
      </c>
      <c r="GX361" s="57" t="s">
        <v>386</v>
      </c>
      <c r="GY361" s="57"/>
      <c r="GZ361" s="57" t="s">
        <v>386</v>
      </c>
      <c r="HA361" s="57"/>
      <c r="HB361" s="57"/>
      <c r="HC361" s="57" t="s">
        <v>386</v>
      </c>
      <c r="HD361" s="57" t="s">
        <v>386</v>
      </c>
      <c r="HE361" s="57" t="s">
        <v>386</v>
      </c>
      <c r="HF361" s="57"/>
      <c r="HG361" s="57"/>
      <c r="HH361" s="57" t="s">
        <v>386</v>
      </c>
      <c r="HI361" s="57" t="s">
        <v>386</v>
      </c>
      <c r="HJ361" s="57" t="s">
        <v>386</v>
      </c>
      <c r="HK361" s="57" t="s">
        <v>386</v>
      </c>
      <c r="HL361" s="57"/>
      <c r="HM361" s="57"/>
      <c r="HN361" s="38"/>
      <c r="HO361" s="61"/>
      <c r="HP361" s="57" t="s">
        <v>386</v>
      </c>
      <c r="HQ361" s="57"/>
      <c r="HR361" s="57"/>
      <c r="HS361" s="57"/>
      <c r="HT361" s="57" t="s">
        <v>386</v>
      </c>
      <c r="HU361" s="57"/>
      <c r="HV361" s="57"/>
      <c r="HW361" s="57"/>
      <c r="HX361" s="57"/>
      <c r="HY361" s="57"/>
      <c r="HZ361" s="57"/>
      <c r="IA361" s="57"/>
      <c r="IB361" s="57" t="s">
        <v>386</v>
      </c>
      <c r="IC361" s="57"/>
      <c r="ID361" s="57"/>
      <c r="IE361" s="57" t="s">
        <v>386</v>
      </c>
      <c r="IF361" s="38"/>
      <c r="IG361" s="38"/>
      <c r="IH361" s="38"/>
      <c r="II361" s="57"/>
      <c r="IJ361" s="57"/>
      <c r="IK361" s="57"/>
      <c r="IL361" s="57"/>
      <c r="IM361" s="57"/>
      <c r="IN361" s="57" t="s">
        <v>386</v>
      </c>
      <c r="IO361" s="57" t="s">
        <v>386</v>
      </c>
      <c r="IP361" s="57"/>
      <c r="IQ361" s="57"/>
      <c r="IR361" s="57" t="s">
        <v>386</v>
      </c>
      <c r="IS361" s="57" t="s">
        <v>386</v>
      </c>
      <c r="IT361" s="57"/>
      <c r="IU361" s="57"/>
      <c r="IV361" s="57"/>
      <c r="IW361" s="57"/>
      <c r="IX361" s="57"/>
      <c r="IY361" s="57" t="s">
        <v>386</v>
      </c>
      <c r="IZ361" s="57"/>
      <c r="JA361" s="38"/>
      <c r="JB361" s="38"/>
      <c r="JC361" s="61"/>
      <c r="JD361" s="57"/>
      <c r="JE361" s="57"/>
      <c r="JF361" s="57" t="s">
        <v>386</v>
      </c>
      <c r="JG361" s="57"/>
      <c r="JH361" s="57"/>
      <c r="JI361" s="57"/>
      <c r="JJ361" s="57"/>
      <c r="JK361" s="57"/>
      <c r="JL361" s="57"/>
      <c r="JM361" s="57" t="s">
        <v>386</v>
      </c>
      <c r="JN361" s="57"/>
      <c r="JO361" s="57"/>
      <c r="JP361" s="57"/>
      <c r="JQ361" s="57" t="s">
        <v>386</v>
      </c>
      <c r="JR361" s="57" t="s">
        <v>386</v>
      </c>
      <c r="JS361" s="57" t="s">
        <v>386</v>
      </c>
      <c r="JT361" s="57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si="1116"/>
        <v/>
      </c>
      <c r="AGG361" s="43" t="str">
        <f t="shared" si="1117"/>
        <v/>
      </c>
      <c r="AGH361" s="35">
        <f t="shared" si="1105"/>
        <v>5</v>
      </c>
      <c r="AGL361" s="36" t="str">
        <f t="shared" si="1118"/>
        <v/>
      </c>
      <c r="AGM361" s="36" t="str">
        <f t="shared" si="1106"/>
        <v/>
      </c>
      <c r="AGN361" s="39">
        <f t="shared" si="1119"/>
        <v>20</v>
      </c>
      <c r="AGO361" s="36" t="str">
        <f t="shared" si="1120"/>
        <v/>
      </c>
      <c r="AGP361" s="36" t="str">
        <f t="shared" si="1107"/>
        <v/>
      </c>
      <c r="AGQ361" s="39">
        <f t="shared" si="1121"/>
        <v>52</v>
      </c>
      <c r="AGR361" s="36" t="str">
        <f t="shared" si="1122"/>
        <v/>
      </c>
      <c r="AGS361" s="36" t="str">
        <f t="shared" si="1108"/>
        <v/>
      </c>
      <c r="AGT361" s="39">
        <f t="shared" si="1123"/>
        <v>29</v>
      </c>
      <c r="AGU361" s="36" t="str">
        <f t="shared" si="1124"/>
        <v/>
      </c>
      <c r="AGV361" s="36" t="str">
        <f t="shared" si="1109"/>
        <v/>
      </c>
      <c r="AGW361" s="39">
        <f t="shared" si="1125"/>
        <v>4</v>
      </c>
      <c r="AGX361" s="36" t="str">
        <f t="shared" si="1126"/>
        <v/>
      </c>
      <c r="AGY361" s="36" t="str">
        <f t="shared" si="1110"/>
        <v/>
      </c>
      <c r="AGZ361" s="39" t="str">
        <f t="shared" si="1127"/>
        <v/>
      </c>
      <c r="AHA361" s="36" t="str">
        <f t="shared" si="1128"/>
        <v/>
      </c>
      <c r="AHB361" s="36" t="str">
        <f t="shared" si="1111"/>
        <v/>
      </c>
      <c r="AHC361" s="39" t="str">
        <f t="shared" si="1129"/>
        <v/>
      </c>
      <c r="AHD361" s="36" t="str">
        <f t="shared" si="1130"/>
        <v/>
      </c>
      <c r="AHE361" s="36" t="str">
        <f t="shared" si="1112"/>
        <v/>
      </c>
      <c r="AHF361" s="39" t="str">
        <f t="shared" si="1131"/>
        <v/>
      </c>
      <c r="AHG361" s="36" t="str">
        <f t="shared" si="1132"/>
        <v/>
      </c>
      <c r="AHH361" s="36" t="str">
        <f t="shared" si="1113"/>
        <v/>
      </c>
      <c r="AHI361" s="39" t="str">
        <f t="shared" si="1133"/>
        <v/>
      </c>
      <c r="AHJ361" s="36" t="str">
        <f t="shared" si="1134"/>
        <v/>
      </c>
      <c r="AHK361" s="36" t="str">
        <f t="shared" si="1114"/>
        <v/>
      </c>
      <c r="AHL361" s="39" t="str">
        <f t="shared" si="1135"/>
        <v/>
      </c>
      <c r="AHM361" s="36" t="str">
        <f t="shared" si="1136"/>
        <v/>
      </c>
      <c r="AHN361" s="36" t="str">
        <f t="shared" si="1115"/>
        <v/>
      </c>
      <c r="AHO361" s="39" t="str">
        <f t="shared" si="1137"/>
        <v/>
      </c>
    </row>
    <row r="362" spans="1:918" s="5" customFormat="1" outlineLevel="1" x14ac:dyDescent="0.25">
      <c r="A362" s="35">
        <f t="shared" si="1138"/>
        <v>11</v>
      </c>
      <c r="B362" s="48" t="s">
        <v>220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38"/>
      <c r="U362" s="38"/>
      <c r="V362" s="38"/>
      <c r="W362" s="61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38"/>
      <c r="AO362" s="38"/>
      <c r="AP362" s="38"/>
      <c r="AQ362" s="57" t="s">
        <v>397</v>
      </c>
      <c r="AR362" s="57" t="s">
        <v>397</v>
      </c>
      <c r="AS362" s="57" t="s">
        <v>397</v>
      </c>
      <c r="AT362" s="57" t="s">
        <v>397</v>
      </c>
      <c r="AU362" s="57"/>
      <c r="AV362" s="57" t="s">
        <v>397</v>
      </c>
      <c r="AW362" s="57" t="s">
        <v>397</v>
      </c>
      <c r="AX362" s="57"/>
      <c r="AY362" s="57" t="s">
        <v>397</v>
      </c>
      <c r="AZ362" s="57" t="s">
        <v>397</v>
      </c>
      <c r="BA362" s="57" t="s">
        <v>397</v>
      </c>
      <c r="BB362" s="57"/>
      <c r="BC362" s="57"/>
      <c r="BD362" s="57" t="s">
        <v>397</v>
      </c>
      <c r="BE362" s="57" t="s">
        <v>397</v>
      </c>
      <c r="BF362" s="57"/>
      <c r="BG362" s="57" t="s">
        <v>397</v>
      </c>
      <c r="BH362" s="57"/>
      <c r="BI362" s="38"/>
      <c r="BJ362" s="38"/>
      <c r="BK362" s="61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38"/>
      <c r="CD362" s="38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38"/>
      <c r="CW362" s="38"/>
      <c r="CX362" s="38"/>
      <c r="CY362" s="61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38"/>
      <c r="DR362" s="38"/>
      <c r="DS362" s="57"/>
      <c r="DT362" s="57"/>
      <c r="DU362" s="57"/>
      <c r="DV362" s="57"/>
      <c r="DW362" s="57"/>
      <c r="DX362" s="57"/>
      <c r="DY362" s="57"/>
      <c r="DZ362" s="57"/>
      <c r="EA362" s="57"/>
      <c r="EB362" s="57"/>
      <c r="EC362" s="57"/>
      <c r="ED362" s="57"/>
      <c r="EE362" s="57"/>
      <c r="EF362" s="57"/>
      <c r="EG362" s="57"/>
      <c r="EH362" s="57"/>
      <c r="EI362" s="57"/>
      <c r="EJ362" s="38"/>
      <c r="EK362" s="38"/>
      <c r="EL362" s="38"/>
      <c r="EM362" s="61"/>
      <c r="EN362" s="57"/>
      <c r="EO362" s="57"/>
      <c r="EP362" s="57"/>
      <c r="EQ362" s="57"/>
      <c r="ER362" s="57"/>
      <c r="ES362" s="57"/>
      <c r="ET362" s="57"/>
      <c r="EU362" s="57"/>
      <c r="EV362" s="57"/>
      <c r="EW362" s="57"/>
      <c r="EX362" s="57"/>
      <c r="EY362" s="57"/>
      <c r="EZ362" s="57"/>
      <c r="FA362" s="57"/>
      <c r="FB362" s="57"/>
      <c r="FC362" s="57"/>
      <c r="FD362" s="38"/>
      <c r="FE362" s="38"/>
      <c r="FF362" s="38"/>
      <c r="FG362" s="57"/>
      <c r="FH362" s="57"/>
      <c r="FI362" s="57"/>
      <c r="FJ362" s="57"/>
      <c r="FK362" s="57"/>
      <c r="FL362" s="57"/>
      <c r="FM362" s="57"/>
      <c r="FN362" s="57"/>
      <c r="FO362" s="57"/>
      <c r="FP362" s="57"/>
      <c r="FQ362" s="57"/>
      <c r="FR362" s="57"/>
      <c r="FS362" s="57"/>
      <c r="FT362" s="57"/>
      <c r="FU362" s="57"/>
      <c r="FV362" s="57"/>
      <c r="FW362" s="57"/>
      <c r="FX362" s="38"/>
      <c r="FY362" s="38"/>
      <c r="FZ362" s="38"/>
      <c r="GA362" s="61"/>
      <c r="GB362" s="57"/>
      <c r="GC362" s="57"/>
      <c r="GD362" s="57"/>
      <c r="GE362" s="57"/>
      <c r="GF362" s="57"/>
      <c r="GG362" s="57"/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38"/>
      <c r="GS362" s="38"/>
      <c r="GT362" s="38"/>
      <c r="GU362" s="57"/>
      <c r="GV362" s="57"/>
      <c r="GW362" s="57"/>
      <c r="GX362" s="57"/>
      <c r="GY362" s="57"/>
      <c r="GZ362" s="57"/>
      <c r="HA362" s="57"/>
      <c r="HB362" s="57"/>
      <c r="HC362" s="57"/>
      <c r="HD362" s="57"/>
      <c r="HE362" s="57"/>
      <c r="HF362" s="57"/>
      <c r="HG362" s="57"/>
      <c r="HH362" s="57"/>
      <c r="HI362" s="57"/>
      <c r="HJ362" s="57"/>
      <c r="HK362" s="57"/>
      <c r="HL362" s="57"/>
      <c r="HM362" s="57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61"/>
      <c r="JD362" s="57"/>
      <c r="JE362" s="57"/>
      <c r="JF362" s="57"/>
      <c r="JG362" s="57"/>
      <c r="JH362" s="57"/>
      <c r="JI362" s="57"/>
      <c r="JJ362" s="57"/>
      <c r="JK362" s="57"/>
      <c r="JL362" s="57"/>
      <c r="JM362" s="57"/>
      <c r="JN362" s="57"/>
      <c r="JO362" s="57"/>
      <c r="JP362" s="57"/>
      <c r="JQ362" s="57"/>
      <c r="JR362" s="57"/>
      <c r="JS362" s="57"/>
      <c r="JT362" s="57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 t="str">
        <f t="shared" si="1105"/>
        <v/>
      </c>
      <c r="AGL362" s="36">
        <f t="shared" si="1118"/>
        <v>12</v>
      </c>
      <c r="AGM362" s="36" t="str">
        <f t="shared" si="1106"/>
        <v/>
      </c>
      <c r="AGN362" s="39" t="str">
        <f t="shared" si="1119"/>
        <v/>
      </c>
      <c r="AGO362" s="36" t="str">
        <f t="shared" si="1120"/>
        <v/>
      </c>
      <c r="AGP362" s="36" t="str">
        <f t="shared" si="1107"/>
        <v/>
      </c>
      <c r="AGQ362" s="39" t="str">
        <f t="shared" si="1121"/>
        <v/>
      </c>
      <c r="AGR362" s="36" t="str">
        <f t="shared" si="1122"/>
        <v/>
      </c>
      <c r="AGS362" s="36" t="str">
        <f t="shared" si="1108"/>
        <v/>
      </c>
      <c r="AGT362" s="39" t="str">
        <f t="shared" si="1123"/>
        <v/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12</v>
      </c>
      <c r="B363" s="36"/>
      <c r="C363" s="37"/>
      <c r="D363" s="35"/>
      <c r="E363" s="35"/>
      <c r="F363" s="35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7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7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7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7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7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57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57"/>
      <c r="EI363" s="57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7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 t="str">
        <f t="shared" si="1105"/>
        <v/>
      </c>
      <c r="AGL363" s="36" t="str">
        <f t="shared" si="1118"/>
        <v/>
      </c>
      <c r="AGM363" s="36" t="str">
        <f t="shared" si="1106"/>
        <v/>
      </c>
      <c r="AGN363" s="39" t="str">
        <f t="shared" si="1119"/>
        <v/>
      </c>
      <c r="AGO363" s="36" t="str">
        <f t="shared" si="1120"/>
        <v/>
      </c>
      <c r="AGP363" s="36" t="str">
        <f t="shared" si="1107"/>
        <v/>
      </c>
      <c r="AGQ363" s="39" t="str">
        <f t="shared" si="1121"/>
        <v/>
      </c>
      <c r="AGR363" s="36" t="str">
        <f t="shared" si="1122"/>
        <v/>
      </c>
      <c r="AGS363" s="36" t="str">
        <f t="shared" si="1108"/>
        <v/>
      </c>
      <c r="AGT363" s="39" t="str">
        <f t="shared" si="1123"/>
        <v/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13</v>
      </c>
      <c r="B364" s="36"/>
      <c r="C364" s="37"/>
      <c r="D364" s="35"/>
      <c r="E364" s="35"/>
      <c r="F364" s="35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7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7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7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7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7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7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7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 t="str">
        <f t="shared" si="1105"/>
        <v/>
      </c>
      <c r="AGL364" s="36" t="str">
        <f t="shared" si="1118"/>
        <v/>
      </c>
      <c r="AGM364" s="36" t="str">
        <f t="shared" si="1106"/>
        <v/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32" customFormat="1" x14ac:dyDescent="0.25">
      <c r="A365" s="31" t="s">
        <v>49</v>
      </c>
      <c r="C365" s="33"/>
      <c r="D365" s="33"/>
      <c r="E365" s="33"/>
      <c r="F365" s="34"/>
      <c r="G365" s="33"/>
      <c r="H365" s="33"/>
      <c r="I365" s="33"/>
      <c r="J365" s="34"/>
      <c r="K365" s="33"/>
      <c r="L365" s="33"/>
      <c r="M365" s="33"/>
      <c r="N365" s="34"/>
      <c r="O365" s="33"/>
      <c r="P365" s="33"/>
      <c r="Q365" s="33"/>
      <c r="R365" s="34"/>
      <c r="S365" s="33"/>
      <c r="T365" s="33"/>
      <c r="U365" s="33"/>
      <c r="V365" s="34"/>
      <c r="W365" s="33"/>
      <c r="X365" s="33"/>
      <c r="Y365" s="33"/>
      <c r="Z365" s="34"/>
      <c r="AA365" s="33"/>
      <c r="AB365" s="33"/>
      <c r="AC365" s="33"/>
      <c r="AD365" s="34"/>
      <c r="AE365" s="33"/>
      <c r="AF365" s="33"/>
      <c r="AG365" s="33"/>
      <c r="AH365" s="34"/>
      <c r="AI365" s="33"/>
      <c r="AJ365" s="33"/>
      <c r="AK365" s="33"/>
      <c r="AL365" s="34"/>
      <c r="AM365" s="33"/>
      <c r="AN365" s="33"/>
      <c r="AO365" s="33"/>
      <c r="AP365" s="34"/>
      <c r="AQ365" s="33"/>
      <c r="AR365" s="33"/>
      <c r="AS365" s="33"/>
      <c r="AT365" s="34"/>
      <c r="AU365" s="33"/>
      <c r="AV365" s="33"/>
      <c r="AW365" s="33"/>
      <c r="AX365" s="34"/>
      <c r="AY365" s="33"/>
      <c r="AZ365" s="33"/>
      <c r="BA365" s="33"/>
      <c r="BB365" s="34"/>
      <c r="BC365" s="33"/>
      <c r="BD365" s="33"/>
      <c r="BE365" s="33"/>
      <c r="BF365" s="34"/>
      <c r="BG365" s="33"/>
      <c r="BH365" s="33"/>
      <c r="BI365" s="33"/>
      <c r="BJ365" s="34"/>
      <c r="BK365" s="33"/>
      <c r="BL365" s="33"/>
      <c r="BM365" s="33"/>
      <c r="BN365" s="34"/>
      <c r="BO365" s="33"/>
      <c r="BP365" s="33"/>
      <c r="BQ365" s="33"/>
      <c r="BR365" s="34"/>
      <c r="BS365" s="33"/>
      <c r="BT365" s="33"/>
      <c r="BU365" s="33"/>
      <c r="BV365" s="34"/>
      <c r="BW365" s="33"/>
      <c r="BX365" s="33"/>
      <c r="BY365" s="33"/>
      <c r="BZ365" s="34"/>
      <c r="CA365" s="33"/>
      <c r="CB365" s="33"/>
      <c r="CC365" s="33"/>
      <c r="CD365" s="34"/>
      <c r="CE365" s="33"/>
      <c r="CF365" s="33"/>
      <c r="CG365" s="33"/>
      <c r="CH365" s="34"/>
      <c r="CI365" s="33"/>
      <c r="CJ365" s="33"/>
      <c r="CK365" s="33"/>
      <c r="CL365" s="34"/>
      <c r="CM365" s="33"/>
      <c r="CN365" s="33"/>
      <c r="CO365" s="33"/>
      <c r="CP365" s="34"/>
      <c r="CQ365" s="33"/>
      <c r="CR365" s="33"/>
      <c r="CS365" s="33"/>
      <c r="CT365" s="34"/>
      <c r="CU365" s="33"/>
      <c r="CV365" s="33"/>
      <c r="CW365" s="33"/>
      <c r="CX365" s="34"/>
      <c r="CY365" s="33"/>
      <c r="CZ365" s="33"/>
      <c r="DA365" s="33"/>
      <c r="DB365" s="34"/>
      <c r="DC365" s="33"/>
      <c r="DD365" s="33"/>
      <c r="DE365" s="33"/>
      <c r="DF365" s="34"/>
      <c r="DG365" s="33"/>
      <c r="DH365" s="33"/>
      <c r="DI365" s="33"/>
      <c r="DJ365" s="34"/>
      <c r="DK365" s="33"/>
      <c r="DL365" s="33"/>
      <c r="DM365" s="33"/>
      <c r="DN365" s="34"/>
      <c r="DO365" s="33"/>
      <c r="DP365" s="33"/>
      <c r="DQ365" s="33"/>
      <c r="DR365" s="34"/>
      <c r="DS365" s="33"/>
      <c r="DT365" s="33"/>
      <c r="DU365" s="33"/>
      <c r="DV365" s="34"/>
      <c r="DW365" s="33"/>
      <c r="DX365" s="33"/>
      <c r="DY365" s="33"/>
      <c r="DZ365" s="34"/>
      <c r="EA365" s="33"/>
      <c r="EB365" s="33"/>
      <c r="EC365" s="33"/>
      <c r="ED365" s="34"/>
      <c r="EE365" s="33"/>
      <c r="EF365" s="33"/>
      <c r="EG365" s="33"/>
      <c r="EH365" s="34"/>
      <c r="EI365" s="33"/>
      <c r="EJ365" s="33"/>
      <c r="EK365" s="33"/>
      <c r="EL365" s="34"/>
      <c r="EM365" s="33"/>
      <c r="EN365" s="33"/>
      <c r="EO365" s="33"/>
      <c r="EP365" s="34"/>
      <c r="EQ365" s="33"/>
      <c r="ER365" s="33"/>
      <c r="ES365" s="33"/>
      <c r="ET365" s="34"/>
      <c r="EU365" s="33"/>
      <c r="EV365" s="33"/>
      <c r="EW365" s="33"/>
      <c r="EX365" s="34"/>
      <c r="EY365" s="33"/>
      <c r="EZ365" s="33"/>
      <c r="FA365" s="33"/>
      <c r="FB365" s="34"/>
      <c r="FC365" s="33"/>
      <c r="FD365" s="33"/>
      <c r="FE365" s="33"/>
      <c r="FF365" s="34"/>
      <c r="FG365" s="33"/>
      <c r="FH365" s="33"/>
      <c r="FI365" s="33"/>
      <c r="FJ365" s="34"/>
      <c r="FK365" s="33"/>
      <c r="FL365" s="33"/>
      <c r="FM365" s="33"/>
      <c r="FN365" s="34"/>
      <c r="FO365" s="33"/>
      <c r="FP365" s="33"/>
      <c r="FQ365" s="33"/>
      <c r="FR365" s="34"/>
      <c r="FS365" s="33"/>
      <c r="FT365" s="33"/>
      <c r="FU365" s="33"/>
      <c r="FV365" s="34"/>
      <c r="FW365" s="33"/>
      <c r="FX365" s="33"/>
      <c r="FY365" s="33"/>
      <c r="FZ365" s="34"/>
      <c r="GA365" s="33"/>
      <c r="GB365" s="33"/>
      <c r="GC365" s="33"/>
      <c r="GD365" s="34"/>
      <c r="GE365" s="33"/>
      <c r="GF365" s="33"/>
      <c r="GG365" s="33"/>
      <c r="GH365" s="34"/>
      <c r="GI365" s="33"/>
      <c r="GJ365" s="33"/>
      <c r="GK365" s="33"/>
      <c r="GL365" s="34"/>
      <c r="GM365" s="33"/>
      <c r="GN365" s="33"/>
      <c r="GO365" s="33"/>
      <c r="GP365" s="34"/>
      <c r="GQ365" s="33"/>
      <c r="GR365" s="33"/>
      <c r="GS365" s="33"/>
      <c r="GT365" s="34"/>
      <c r="GU365" s="33"/>
      <c r="GV365" s="33"/>
      <c r="GW365" s="33"/>
      <c r="GX365" s="34"/>
      <c r="GY365" s="33"/>
      <c r="GZ365" s="33"/>
      <c r="HA365" s="33"/>
      <c r="HB365" s="34"/>
      <c r="HC365" s="33"/>
      <c r="HD365" s="33"/>
      <c r="HE365" s="33"/>
      <c r="HF365" s="34"/>
      <c r="HG365" s="33"/>
      <c r="HH365" s="33"/>
      <c r="HI365" s="33"/>
      <c r="HJ365" s="34"/>
      <c r="HK365" s="33"/>
      <c r="HL365" s="33"/>
      <c r="HM365" s="33"/>
      <c r="HN365" s="34"/>
      <c r="HO365" s="33"/>
      <c r="HP365" s="33"/>
      <c r="HQ365" s="33"/>
      <c r="HR365" s="34"/>
      <c r="HS365" s="33"/>
      <c r="HT365" s="33"/>
      <c r="HU365" s="33"/>
      <c r="HV365" s="34"/>
      <c r="HW365" s="33"/>
      <c r="HX365" s="33"/>
      <c r="HY365" s="33"/>
      <c r="HZ365" s="34"/>
      <c r="IA365" s="33"/>
      <c r="IB365" s="33"/>
      <c r="IC365" s="33"/>
      <c r="ID365" s="34"/>
      <c r="IE365" s="33"/>
      <c r="IF365" s="33"/>
      <c r="IG365" s="33"/>
      <c r="IH365" s="34"/>
      <c r="II365" s="33"/>
      <c r="IJ365" s="33"/>
      <c r="IK365" s="33"/>
      <c r="IL365" s="34"/>
      <c r="IM365" s="33"/>
      <c r="IN365" s="33"/>
      <c r="IO365" s="33"/>
      <c r="IP365" s="34"/>
      <c r="IQ365" s="33"/>
      <c r="IR365" s="33"/>
      <c r="IS365" s="33"/>
      <c r="IT365" s="34"/>
      <c r="IU365" s="33"/>
      <c r="IV365" s="33"/>
      <c r="IW365" s="33"/>
      <c r="IX365" s="34"/>
      <c r="IY365" s="33"/>
      <c r="IZ365" s="33"/>
      <c r="JA365" s="33"/>
      <c r="JB365" s="34"/>
      <c r="JC365" s="33"/>
      <c r="JD365" s="33"/>
      <c r="JE365" s="33"/>
      <c r="JF365" s="34"/>
      <c r="JG365" s="33"/>
      <c r="JH365" s="33"/>
      <c r="JI365" s="33"/>
      <c r="JJ365" s="34"/>
      <c r="JK365" s="33"/>
      <c r="JL365" s="33"/>
      <c r="JM365" s="33"/>
      <c r="JN365" s="34"/>
      <c r="JO365" s="33"/>
      <c r="JP365" s="33"/>
      <c r="JQ365" s="33"/>
      <c r="JR365" s="34"/>
      <c r="JS365" s="33"/>
      <c r="JT365" s="33"/>
      <c r="JU365" s="33"/>
      <c r="JV365" s="34"/>
      <c r="JW365" s="33"/>
      <c r="JX365" s="33"/>
      <c r="JY365" s="33"/>
      <c r="JZ365" s="34"/>
      <c r="KA365" s="33"/>
      <c r="KB365" s="33"/>
      <c r="KC365" s="33"/>
      <c r="KD365" s="34"/>
      <c r="KE365" s="33"/>
      <c r="KF365" s="33"/>
      <c r="KG365" s="33"/>
      <c r="KH365" s="34"/>
      <c r="KI365" s="33"/>
      <c r="KJ365" s="33"/>
      <c r="KK365" s="33"/>
      <c r="KL365" s="34"/>
      <c r="KM365" s="33"/>
      <c r="KN365" s="33"/>
      <c r="KO365" s="33"/>
      <c r="KP365" s="34"/>
      <c r="KQ365" s="33"/>
      <c r="KR365" s="33"/>
      <c r="KS365" s="33"/>
      <c r="KT365" s="34"/>
      <c r="KU365" s="33"/>
      <c r="KV365" s="33"/>
      <c r="KW365" s="33"/>
      <c r="KX365" s="34"/>
      <c r="KY365" s="33"/>
      <c r="KZ365" s="33"/>
      <c r="LA365" s="33"/>
      <c r="LB365" s="34"/>
      <c r="LC365" s="33"/>
      <c r="LD365" s="33"/>
      <c r="LE365" s="33"/>
      <c r="LF365" s="34"/>
      <c r="LG365" s="33"/>
      <c r="LH365" s="33"/>
      <c r="LI365" s="33"/>
      <c r="LJ365" s="34"/>
      <c r="LK365" s="33"/>
      <c r="LL365" s="33"/>
      <c r="LM365" s="33"/>
      <c r="LN365" s="34"/>
      <c r="LO365" s="33"/>
      <c r="LP365" s="33"/>
      <c r="LQ365" s="33"/>
      <c r="LR365" s="34"/>
      <c r="LS365" s="33"/>
      <c r="LT365" s="33"/>
      <c r="LU365" s="33"/>
      <c r="LV365" s="34"/>
      <c r="LW365" s="33"/>
      <c r="LX365" s="33"/>
      <c r="LY365" s="33"/>
      <c r="LZ365" s="34"/>
      <c r="MA365" s="33"/>
      <c r="MB365" s="33"/>
      <c r="MC365" s="33"/>
      <c r="MD365" s="34"/>
      <c r="ME365" s="33"/>
      <c r="MF365" s="33"/>
      <c r="MG365" s="33"/>
      <c r="MH365" s="34"/>
      <c r="MI365" s="33"/>
      <c r="MJ365" s="33"/>
      <c r="MK365" s="33"/>
      <c r="ML365" s="34"/>
      <c r="MM365" s="33"/>
      <c r="MN365" s="33"/>
      <c r="MO365" s="33"/>
      <c r="MP365" s="34"/>
      <c r="MQ365" s="33"/>
      <c r="MR365" s="33"/>
      <c r="MS365" s="33"/>
      <c r="MT365" s="34"/>
      <c r="MU365" s="33"/>
      <c r="MV365" s="33"/>
      <c r="MW365" s="33"/>
      <c r="MX365" s="34"/>
      <c r="MY365" s="33"/>
      <c r="MZ365" s="33"/>
      <c r="NA365" s="33"/>
      <c r="NB365" s="34"/>
      <c r="NC365" s="33"/>
      <c r="ND365" s="33"/>
      <c r="NE365" s="33"/>
      <c r="NF365" s="34"/>
      <c r="NG365" s="33"/>
      <c r="NH365" s="33"/>
      <c r="NI365" s="33"/>
      <c r="NJ365" s="34"/>
      <c r="NK365" s="33"/>
      <c r="NL365" s="33"/>
      <c r="NM365" s="33"/>
      <c r="NN365" s="34"/>
      <c r="NO365" s="33"/>
      <c r="NP365" s="33"/>
      <c r="NQ365" s="33"/>
      <c r="NR365" s="34"/>
      <c r="NS365" s="33"/>
      <c r="NT365" s="33"/>
      <c r="NU365" s="33"/>
      <c r="NV365" s="34"/>
      <c r="NW365" s="33"/>
      <c r="NX365" s="33"/>
      <c r="NY365" s="33"/>
      <c r="NZ365" s="34"/>
      <c r="OA365" s="33"/>
      <c r="OB365" s="33"/>
      <c r="OC365" s="33"/>
      <c r="OD365" s="34"/>
      <c r="OE365" s="33"/>
      <c r="OF365" s="33"/>
      <c r="OG365" s="33"/>
      <c r="OH365" s="34"/>
      <c r="OI365" s="33"/>
      <c r="OJ365" s="33"/>
      <c r="OK365" s="33"/>
      <c r="OL365" s="34"/>
      <c r="OM365" s="33"/>
      <c r="ON365" s="33"/>
      <c r="OO365" s="33"/>
      <c r="OP365" s="34"/>
      <c r="OQ365" s="33"/>
      <c r="OR365" s="33"/>
      <c r="OS365" s="33"/>
      <c r="OT365" s="34"/>
      <c r="OU365" s="33"/>
      <c r="OV365" s="33"/>
      <c r="OW365" s="33"/>
      <c r="OX365" s="34"/>
      <c r="OY365" s="33"/>
      <c r="OZ365" s="33"/>
      <c r="PA365" s="33"/>
      <c r="PB365" s="34"/>
      <c r="PC365" s="33"/>
      <c r="PD365" s="33"/>
      <c r="PE365" s="33"/>
      <c r="PF365" s="34"/>
      <c r="PG365" s="33"/>
      <c r="PH365" s="33"/>
      <c r="PI365" s="33"/>
      <c r="PJ365" s="34"/>
      <c r="PK365" s="33"/>
      <c r="PL365" s="33"/>
      <c r="PM365" s="33"/>
      <c r="PN365" s="34"/>
      <c r="PO365" s="33"/>
      <c r="PP365" s="33"/>
      <c r="PQ365" s="33"/>
      <c r="PR365" s="34"/>
      <c r="PS365" s="33"/>
      <c r="PT365" s="33"/>
      <c r="PU365" s="33"/>
      <c r="PV365" s="34"/>
      <c r="PW365" s="33"/>
      <c r="PX365" s="33"/>
      <c r="PY365" s="33"/>
      <c r="PZ365" s="34"/>
      <c r="QA365" s="33"/>
      <c r="QB365" s="33"/>
      <c r="QC365" s="33"/>
      <c r="QD365" s="34"/>
      <c r="QE365" s="33"/>
      <c r="QF365" s="33"/>
      <c r="QG365" s="33"/>
      <c r="QH365" s="34"/>
      <c r="QI365" s="33"/>
      <c r="QJ365" s="33"/>
      <c r="QK365" s="33"/>
      <c r="QL365" s="34"/>
      <c r="QM365" s="33"/>
      <c r="QN365" s="33"/>
      <c r="QO365" s="33"/>
      <c r="QP365" s="34"/>
      <c r="QQ365" s="33"/>
      <c r="QR365" s="33"/>
      <c r="QS365" s="33"/>
      <c r="QT365" s="34"/>
      <c r="QU365" s="33"/>
      <c r="QV365" s="33"/>
      <c r="QW365" s="33"/>
      <c r="QX365" s="34"/>
      <c r="QY365" s="33"/>
      <c r="QZ365" s="33"/>
      <c r="RA365" s="33"/>
      <c r="RB365" s="34"/>
      <c r="RC365" s="33"/>
      <c r="RD365" s="33"/>
      <c r="RE365" s="33"/>
      <c r="RF365" s="34"/>
      <c r="RG365" s="33"/>
      <c r="RH365" s="33"/>
      <c r="RI365" s="33"/>
      <c r="RJ365" s="34"/>
      <c r="RK365" s="33"/>
      <c r="RL365" s="33"/>
      <c r="RM365" s="33"/>
      <c r="RN365" s="34"/>
      <c r="RO365" s="33"/>
      <c r="RP365" s="33"/>
      <c r="RQ365" s="33"/>
      <c r="RR365" s="34"/>
      <c r="RS365" s="33"/>
      <c r="RT365" s="33"/>
      <c r="RU365" s="33"/>
      <c r="RV365" s="34"/>
      <c r="RW365" s="33"/>
      <c r="RX365" s="33"/>
      <c r="RY365" s="33"/>
      <c r="RZ365" s="34"/>
      <c r="SA365" s="33"/>
      <c r="SB365" s="33"/>
      <c r="SC365" s="33"/>
      <c r="SD365" s="34"/>
      <c r="SE365" s="33"/>
      <c r="SF365" s="33"/>
      <c r="SG365" s="33"/>
      <c r="SH365" s="34"/>
      <c r="SI365" s="33"/>
      <c r="SJ365" s="33"/>
      <c r="SK365" s="33"/>
      <c r="SL365" s="34"/>
      <c r="SM365" s="33"/>
      <c r="SN365" s="33"/>
      <c r="SO365" s="33"/>
      <c r="SP365" s="34"/>
      <c r="SQ365" s="33"/>
      <c r="SR365" s="33"/>
      <c r="SS365" s="33"/>
      <c r="ST365" s="34"/>
      <c r="SU365" s="33"/>
      <c r="SV365" s="33"/>
      <c r="SW365" s="33"/>
      <c r="SX365" s="34"/>
      <c r="SY365" s="33"/>
      <c r="SZ365" s="33"/>
      <c r="TA365" s="33"/>
      <c r="TB365" s="34"/>
      <c r="TC365" s="33"/>
      <c r="TD365" s="33"/>
      <c r="TE365" s="33"/>
      <c r="TF365" s="34"/>
      <c r="TG365" s="33"/>
      <c r="TH365" s="33"/>
      <c r="TI365" s="33"/>
      <c r="TJ365" s="34"/>
      <c r="TK365" s="33"/>
      <c r="TL365" s="33"/>
      <c r="TM365" s="33"/>
      <c r="TN365" s="34"/>
      <c r="TO365" s="33"/>
      <c r="TP365" s="33"/>
      <c r="TQ365" s="33"/>
      <c r="TR365" s="34"/>
      <c r="TS365" s="33"/>
      <c r="TT365" s="33"/>
      <c r="TU365" s="33"/>
      <c r="TV365" s="34"/>
      <c r="TW365" s="33"/>
      <c r="TX365" s="33"/>
      <c r="TY365" s="33"/>
      <c r="TZ365" s="34"/>
      <c r="UA365" s="33"/>
      <c r="UB365" s="33"/>
      <c r="UC365" s="33"/>
      <c r="UD365" s="34"/>
      <c r="UE365" s="33"/>
      <c r="UF365" s="33"/>
      <c r="UG365" s="33"/>
      <c r="UH365" s="34"/>
      <c r="UI365" s="33"/>
      <c r="UJ365" s="33"/>
      <c r="UK365" s="33"/>
      <c r="UL365" s="34"/>
      <c r="UM365" s="33"/>
      <c r="UN365" s="33"/>
      <c r="UO365" s="33"/>
      <c r="UP365" s="34"/>
      <c r="UQ365" s="33"/>
      <c r="UR365" s="33"/>
      <c r="US365" s="33"/>
      <c r="UT365" s="34"/>
      <c r="UU365" s="33"/>
      <c r="UV365" s="33"/>
      <c r="UW365" s="33"/>
      <c r="UX365" s="34"/>
      <c r="UY365" s="33"/>
      <c r="UZ365" s="33"/>
      <c r="VA365" s="33"/>
      <c r="VB365" s="34"/>
      <c r="VC365" s="33"/>
      <c r="VD365" s="33"/>
      <c r="VE365" s="33"/>
      <c r="VF365" s="34"/>
      <c r="VG365" s="33"/>
      <c r="VH365" s="33"/>
      <c r="VI365" s="33"/>
      <c r="VJ365" s="34"/>
      <c r="VK365" s="33"/>
      <c r="VL365" s="33"/>
      <c r="VM365" s="33"/>
      <c r="VN365" s="34"/>
      <c r="VO365" s="33"/>
      <c r="VP365" s="33"/>
      <c r="VQ365" s="33"/>
      <c r="VR365" s="34"/>
      <c r="VS365" s="33"/>
      <c r="VT365" s="33"/>
      <c r="VU365" s="33"/>
      <c r="VV365" s="34"/>
      <c r="VW365" s="33"/>
      <c r="VX365" s="33"/>
      <c r="VY365" s="33"/>
      <c r="VZ365" s="34"/>
      <c r="WA365" s="33"/>
      <c r="WB365" s="33"/>
      <c r="WC365" s="33"/>
      <c r="WD365" s="34"/>
      <c r="WE365" s="33"/>
      <c r="WF365" s="33"/>
      <c r="WG365" s="33"/>
      <c r="WH365" s="34"/>
      <c r="WI365" s="33"/>
      <c r="WJ365" s="33"/>
      <c r="WK365" s="33"/>
      <c r="WL365" s="34"/>
      <c r="WM365" s="33"/>
      <c r="WN365" s="33"/>
      <c r="WO365" s="33"/>
      <c r="WP365" s="34"/>
      <c r="WQ365" s="33"/>
      <c r="WR365" s="33"/>
      <c r="WS365" s="33"/>
      <c r="WT365" s="34"/>
      <c r="WU365" s="33"/>
      <c r="WV365" s="33"/>
      <c r="WW365" s="33"/>
      <c r="WX365" s="34"/>
      <c r="WY365" s="33"/>
      <c r="WZ365" s="33"/>
      <c r="XA365" s="33"/>
      <c r="XB365" s="34"/>
      <c r="XC365" s="33"/>
      <c r="XD365" s="33"/>
      <c r="XE365" s="33"/>
      <c r="XF365" s="34"/>
      <c r="XG365" s="33"/>
      <c r="XH365" s="33"/>
      <c r="XI365" s="33"/>
      <c r="XJ365" s="34"/>
      <c r="XK365" s="33"/>
      <c r="XL365" s="33"/>
      <c r="XM365" s="33"/>
      <c r="XN365" s="34"/>
      <c r="XO365" s="33"/>
      <c r="XP365" s="33"/>
      <c r="XQ365" s="33"/>
      <c r="XR365" s="34"/>
      <c r="XS365" s="33"/>
      <c r="XT365" s="33"/>
      <c r="XU365" s="33"/>
      <c r="XV365" s="34"/>
      <c r="XW365" s="33"/>
      <c r="XX365" s="33"/>
      <c r="XY365" s="33"/>
      <c r="XZ365" s="34"/>
      <c r="YA365" s="33"/>
      <c r="YB365" s="33"/>
      <c r="YC365" s="33"/>
      <c r="YD365" s="34"/>
      <c r="YE365" s="33"/>
      <c r="YF365" s="33"/>
      <c r="YG365" s="33"/>
      <c r="YH365" s="34"/>
      <c r="YI365" s="33"/>
      <c r="YJ365" s="33"/>
      <c r="YK365" s="33"/>
      <c r="YL365" s="34"/>
      <c r="YM365" s="33"/>
      <c r="YN365" s="33"/>
      <c r="YO365" s="33"/>
      <c r="YP365" s="34"/>
      <c r="YQ365" s="33"/>
      <c r="YR365" s="33"/>
      <c r="YS365" s="33"/>
      <c r="YT365" s="34"/>
      <c r="YU365" s="33"/>
      <c r="YV365" s="33"/>
      <c r="YW365" s="33"/>
      <c r="YX365" s="34"/>
      <c r="YY365" s="33"/>
      <c r="YZ365" s="33"/>
      <c r="ZA365" s="33"/>
      <c r="ZB365" s="34"/>
      <c r="ZC365" s="33"/>
      <c r="ZD365" s="33"/>
      <c r="ZE365" s="33"/>
      <c r="ZF365" s="34"/>
      <c r="ZG365" s="33"/>
      <c r="ZH365" s="33"/>
      <c r="ZI365" s="33"/>
      <c r="ZJ365" s="34"/>
      <c r="ZK365" s="33"/>
      <c r="ZL365" s="33"/>
      <c r="ZM365" s="33"/>
      <c r="ZN365" s="34"/>
      <c r="ZO365" s="33"/>
      <c r="ZP365" s="33"/>
      <c r="ZQ365" s="33"/>
      <c r="ZR365" s="34"/>
      <c r="ZS365" s="33"/>
      <c r="ZT365" s="33"/>
      <c r="ZU365" s="33"/>
      <c r="ZV365" s="34"/>
      <c r="ZW365" s="33"/>
      <c r="ZX365" s="33"/>
      <c r="ZY365" s="33"/>
      <c r="ZZ365" s="34"/>
      <c r="AAA365" s="33"/>
      <c r="AAB365" s="33"/>
      <c r="AAC365" s="33"/>
      <c r="AAD365" s="34"/>
      <c r="AAE365" s="33"/>
      <c r="AAF365" s="33"/>
      <c r="AAG365" s="33"/>
      <c r="AAH365" s="34"/>
      <c r="AAI365" s="33"/>
      <c r="AAJ365" s="33"/>
      <c r="AAK365" s="33"/>
      <c r="AAL365" s="34"/>
      <c r="AAM365" s="33"/>
      <c r="AAN365" s="33"/>
      <c r="AAO365" s="33"/>
      <c r="AAP365" s="34"/>
      <c r="AAQ365" s="33"/>
      <c r="AAR365" s="33"/>
      <c r="AAS365" s="33"/>
      <c r="AAT365" s="34"/>
      <c r="AAU365" s="33"/>
      <c r="AAV365" s="33"/>
      <c r="AAW365" s="33"/>
      <c r="AAX365" s="34"/>
      <c r="AAY365" s="33"/>
      <c r="AAZ365" s="33"/>
      <c r="ABA365" s="33"/>
      <c r="ABB365" s="34"/>
      <c r="ABC365" s="33"/>
      <c r="ABD365" s="33"/>
      <c r="ABE365" s="33"/>
      <c r="ABF365" s="34"/>
      <c r="ABG365" s="33"/>
      <c r="ABH365" s="33"/>
      <c r="ABI365" s="33"/>
      <c r="ABJ365" s="34"/>
      <c r="ABK365" s="33"/>
      <c r="ABL365" s="33"/>
      <c r="ABM365" s="33"/>
      <c r="ABN365" s="34"/>
      <c r="ABO365" s="33"/>
      <c r="ABP365" s="33"/>
      <c r="ABQ365" s="33"/>
      <c r="ABR365" s="34"/>
      <c r="ABS365" s="33"/>
      <c r="ABT365" s="33"/>
      <c r="ABU365" s="33"/>
      <c r="ABV365" s="34"/>
      <c r="ABW365" s="33"/>
      <c r="ABX365" s="33"/>
      <c r="ABY365" s="33"/>
      <c r="ABZ365" s="34"/>
      <c r="ACA365" s="33"/>
      <c r="ACB365" s="33"/>
      <c r="ACC365" s="33"/>
      <c r="ACD365" s="34"/>
      <c r="ACE365" s="33"/>
      <c r="ACF365" s="33"/>
      <c r="ACG365" s="33"/>
      <c r="ACH365" s="34"/>
      <c r="ACI365" s="33"/>
      <c r="ACJ365" s="33"/>
      <c r="ACK365" s="33"/>
      <c r="ACL365" s="34"/>
      <c r="ACM365" s="33"/>
      <c r="ACN365" s="33"/>
      <c r="ACO365" s="33"/>
      <c r="ACP365" s="34"/>
      <c r="ACQ365" s="33"/>
      <c r="ACR365" s="33"/>
      <c r="ACS365" s="33"/>
      <c r="ACT365" s="34"/>
      <c r="ACU365" s="33"/>
      <c r="ACV365" s="33"/>
      <c r="ACW365" s="33"/>
      <c r="ACX365" s="34"/>
      <c r="ACY365" s="33"/>
      <c r="ACZ365" s="33"/>
      <c r="ADA365" s="33"/>
      <c r="ADB365" s="34"/>
      <c r="ADC365" s="33"/>
      <c r="ADD365" s="33"/>
      <c r="ADE365" s="33"/>
      <c r="ADF365" s="34"/>
      <c r="ADG365" s="33"/>
      <c r="ADH365" s="33"/>
      <c r="ADI365" s="33"/>
      <c r="ADJ365" s="34"/>
      <c r="ADK365" s="33"/>
      <c r="ADL365" s="33"/>
      <c r="ADM365" s="33"/>
      <c r="ADN365" s="34"/>
      <c r="ADO365" s="33"/>
      <c r="ADP365" s="33"/>
      <c r="ADQ365" s="33"/>
      <c r="ADR365" s="34"/>
      <c r="ADS365" s="33"/>
      <c r="ADT365" s="33"/>
      <c r="ADU365" s="33"/>
      <c r="ADV365" s="34"/>
      <c r="ADW365" s="33"/>
      <c r="ADX365" s="33"/>
      <c r="ADY365" s="33"/>
      <c r="ADZ365" s="34"/>
      <c r="AEA365" s="33"/>
      <c r="AEB365" s="33"/>
      <c r="AEC365" s="33"/>
      <c r="AED365" s="34"/>
      <c r="AEE365" s="33"/>
      <c r="AEF365" s="33"/>
      <c r="AEG365" s="33"/>
      <c r="AEH365" s="34"/>
      <c r="AEI365" s="33"/>
      <c r="AEJ365" s="33"/>
      <c r="AEK365" s="33"/>
      <c r="AEL365" s="34"/>
      <c r="AEM365" s="33"/>
      <c r="AEN365" s="33"/>
      <c r="AEO365" s="33"/>
      <c r="AEP365" s="34"/>
      <c r="AEQ365" s="33"/>
      <c r="AER365" s="33"/>
      <c r="AES365" s="33"/>
      <c r="AET365" s="34"/>
      <c r="AEU365" s="33"/>
      <c r="AEV365" s="33"/>
      <c r="AEW365" s="33"/>
      <c r="AEX365" s="34"/>
      <c r="AEY365" s="33"/>
      <c r="AEZ365" s="33"/>
      <c r="AFA365" s="33"/>
      <c r="AFB365" s="34"/>
      <c r="AFC365" s="33"/>
      <c r="AFD365" s="33"/>
      <c r="AFE365" s="33"/>
      <c r="AFF365" s="34"/>
      <c r="AFG365" s="33"/>
      <c r="AFH365" s="33"/>
      <c r="AFI365" s="33"/>
      <c r="AFJ365" s="34"/>
      <c r="AFK365" s="33"/>
      <c r="AFL365" s="33"/>
      <c r="AFM365" s="33"/>
      <c r="AFN365" s="34"/>
      <c r="AFO365" s="33"/>
      <c r="AFP365" s="33"/>
      <c r="AFQ365" s="33"/>
      <c r="AFR365" s="34"/>
      <c r="AFS365" s="33"/>
      <c r="AFT365" s="33"/>
      <c r="AFU365" s="33"/>
      <c r="AFV365" s="34"/>
      <c r="AFW365" s="33"/>
      <c r="AFX365" s="33"/>
      <c r="AFY365" s="33"/>
      <c r="AFZ365" s="34"/>
      <c r="AGA365" s="33"/>
      <c r="AGB365" s="33"/>
      <c r="AGC365" s="33"/>
      <c r="AGD365" s="34"/>
      <c r="AGE365" s="33"/>
      <c r="AGF365" s="33"/>
      <c r="AGG365" s="33"/>
      <c r="AGH365" s="33"/>
      <c r="AGI365" s="33"/>
      <c r="AGJ365" s="34"/>
      <c r="AGK365" s="33"/>
      <c r="AGL365" s="33"/>
      <c r="AGM365" s="33"/>
      <c r="AGN365" s="33"/>
      <c r="AGO365" s="34"/>
      <c r="AGP365" s="34"/>
      <c r="AGQ365" s="33"/>
      <c r="AGR365" s="33"/>
      <c r="AGS365" s="33"/>
      <c r="AGT365" s="33"/>
      <c r="AGU365" s="34"/>
      <c r="AGV365" s="34"/>
      <c r="AGW365" s="33"/>
      <c r="AGX365" s="33"/>
      <c r="AGY365" s="33"/>
      <c r="AGZ365" s="33"/>
      <c r="AHA365" s="34"/>
      <c r="AHB365" s="34"/>
      <c r="AHC365" s="33"/>
      <c r="AHD365" s="33"/>
      <c r="AHE365" s="33"/>
      <c r="AHF365" s="33"/>
      <c r="AHG365" s="34"/>
      <c r="AHH365" s="34"/>
      <c r="AHI365" s="33"/>
      <c r="AHJ365" s="33"/>
      <c r="AHK365" s="33"/>
      <c r="AHL365" s="33"/>
      <c r="AHM365" s="34"/>
      <c r="AHN365" s="34"/>
      <c r="AHO365" s="33"/>
      <c r="AHP365" s="33"/>
      <c r="AHQ365" s="33"/>
      <c r="AHR365" s="34"/>
      <c r="AHS365" s="33"/>
      <c r="AHT365" s="33"/>
      <c r="AHU365" s="33"/>
      <c r="AHV365" s="34"/>
      <c r="AHW365" s="33"/>
      <c r="AHX365" s="33"/>
      <c r="AHY365" s="33"/>
      <c r="AHZ365" s="34"/>
      <c r="AIA365" s="33"/>
      <c r="AIB365" s="33"/>
      <c r="AIC365" s="33"/>
      <c r="AID365" s="34"/>
      <c r="AIE365" s="33"/>
      <c r="AIF365" s="33"/>
      <c r="AIG365" s="33"/>
      <c r="AIH365" s="34"/>
    </row>
    <row r="366" spans="1:918" s="5" customFormat="1" outlineLevel="1" x14ac:dyDescent="0.25">
      <c r="A366" s="52">
        <v>1</v>
      </c>
      <c r="B366" s="53" t="s">
        <v>65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37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>IF(COUNTIFS($C$7:$AGE$7,"="&amp;$AGK$5,$C366:$AGE366,"б")=0,"",COUNTIFS($C$7:$AGE$7,"="&amp;$AGK$5,$C366:$AGE366,"б"))</f>
        <v/>
      </c>
      <c r="AGG366" s="43" t="str">
        <f>IF(COUNTIFS($C$7:$AGE$7,"="&amp;$AGK$5,$C366:$AGE366,"у")=0,"",COUNTIFS($C$7:$AGE$7,"="&amp;$AGK$5,$C366:$AGE366,"у"))</f>
        <v/>
      </c>
      <c r="AGH366" s="35" t="str">
        <f t="shared" ref="AGH366:AGH387" si="1139">IF(COUNTIFS($C$7:$AGE$7,"="&amp;$AGK$1,$C366:$AGE366,"н")=0,"",COUNTIFS($C$7:$AGE$7,"="&amp;$AGK$1,$C366:$AGE366,"н"))</f>
        <v/>
      </c>
      <c r="AGL366" s="36" t="str">
        <f>IF(COUNTIFS($C$6:$AGE$6,9,$C366:$AGE366,"б")=0,"",COUNTIFS($C$6:$AGE$6,9,$C366:$AGE366,"б"))</f>
        <v/>
      </c>
      <c r="AGM366" s="36" t="str">
        <f t="shared" ref="AGM366:AGM387" si="1140">IF(COUNTIFS($C$6:$AGE$6,9,$C366:$AGE366,"у")=0,"",COUNTIFS($C$6:$AGE$6,9,$C366:$AGE366,"у"))</f>
        <v/>
      </c>
      <c r="AGN366" s="39" t="str">
        <f>IF(COUNTIFS($C$6:$AGE$6,9,$C366:$AGE366,"н")=0,"",COUNTIFS($C$6:$AGE$6,9,$C366:$AGE366,"н"))</f>
        <v/>
      </c>
      <c r="AGO366" s="36" t="str">
        <f>IF(COUNTIFS($C$6:$AGE$6,10,$C366:$AGE366,"б")=0,"",COUNTIFS($C$6:$AGE$6,10,$C366:$AGE366,"б"))</f>
        <v/>
      </c>
      <c r="AGP366" s="36" t="str">
        <f t="shared" ref="AGP366:AGP387" si="1141">IF(COUNTIFS($C$6:$AGE$6,10,$C366:$AGE366,"у")=0,"",COUNTIFS($C$6:$AGE$6,10,$C366:$AGE366,"у"))</f>
        <v/>
      </c>
      <c r="AGQ366" s="39" t="str">
        <f>IF(COUNTIFS($C$6:$AGE$6,10,$C366:$AGE366,"н")=0,"",COUNTIFS($C$6:$AGE$6,10,$C366:$AGE366,"н"))</f>
        <v/>
      </c>
      <c r="AGR366" s="36" t="str">
        <f>IF(COUNTIFS($C$6:$AGE$6,11,$C366:$AGE366,"б")=0,"",COUNTIFS($C$6:$AGE$6,11,$C366:$AGE366,"б"))</f>
        <v/>
      </c>
      <c r="AGS366" s="36" t="str">
        <f t="shared" ref="AGS366:AGS387" si="1142">IF(COUNTIFS($C$6:$AGE$6,11,$C366:$AGE366,"у")=0,"",COUNTIFS($C$6:$AGE$6,11,$C366:$AGE366,"у"))</f>
        <v/>
      </c>
      <c r="AGT366" s="39" t="str">
        <f>IF(COUNTIFS($C$6:$AGE$6,11,$C366:$AGE366,"н")=0,"",COUNTIFS($C$6:$AGE$6,11,$C366:$AGE366,"н"))</f>
        <v/>
      </c>
      <c r="AGU366" s="36" t="str">
        <f>IF(COUNTIFS($C$6:$AGE$6,12,$C366:$AGE366,"б")=0,"",COUNTIFS($C$6:$AGE$6,12,$C366:$AGE366,"б"))</f>
        <v/>
      </c>
      <c r="AGV366" s="36" t="str">
        <f t="shared" ref="AGV366:AGV387" si="1143">IF(COUNTIFS($C$6:$AGE$6,12,$C366:$AGE366,"у")=0,"",COUNTIFS($C$6:$AGE$6,12,$C366:$AGE366,"у"))</f>
        <v/>
      </c>
      <c r="AGW366" s="39" t="str">
        <f>IF(COUNTIFS($C$6:$AGE$6,12,$C366:$AGE366,"н")=0,"",COUNTIFS($C$6:$AGE$6,12,$C366:$AGE366,"н"))</f>
        <v/>
      </c>
      <c r="AGX366" s="36" t="str">
        <f>IF(COUNTIFS($C$6:$AGE$6,1,$C366:$AGE366,"б")=0,"",COUNTIFS($C$6:$AGE$6,1,$C366:$AGE366,"б"))</f>
        <v/>
      </c>
      <c r="AGY366" s="36" t="str">
        <f t="shared" ref="AGY366:AGY387" si="1144">IF(COUNTIFS($C$6:$AGE$6,1,$C366:$AGE366,"у")=0,"",COUNTIFS($C$6:$AGE$6,1,$C366:$AGE366,"у"))</f>
        <v/>
      </c>
      <c r="AGZ366" s="39" t="str">
        <f>IF(COUNTIFS($C$6:$AGE$6,1,$C366:$AGE366,"н")=0,"",COUNTIFS($C$6:$AGE$6,1,$C366:$AGE366,"н"))</f>
        <v/>
      </c>
      <c r="AHA366" s="36" t="str">
        <f>IF(COUNTIFS($C$6:$AGE$6,2,$C366:$AGE366,"б")=0,"",COUNTIFS($C$6:$AGE$6,2,$C366:$AGE366,"б"))</f>
        <v/>
      </c>
      <c r="AHB366" s="36" t="str">
        <f t="shared" ref="AHB366:AHB387" si="1145">IF(COUNTIFS($C$6:$AGE$6,2,$C366:$AGE366,"у")=0,"",COUNTIFS($C$6:$AGE$6,2,$C366:$AGE366,"у"))</f>
        <v/>
      </c>
      <c r="AHC366" s="39" t="str">
        <f>IF(COUNTIFS($C$6:$AGE$6,2,$C366:$AGE366,"н")=0,"",COUNTIFS($C$6:$AGE$6,2,$C366:$AGE366,"н"))</f>
        <v/>
      </c>
      <c r="AHD366" s="36" t="str">
        <f>IF(COUNTIFS($C$6:$AGE$6,3,$C366:$AGE366,"б")=0,"",COUNTIFS($C$6:$AGE$6,3,$C366:$AGE366,"б"))</f>
        <v/>
      </c>
      <c r="AHE366" s="36" t="str">
        <f t="shared" ref="AHE366:AHE387" si="1146">IF(COUNTIFS($C$6:$AGE$6,3,$C366:$AGE366,"у")=0,"",COUNTIFS($C$6:$AGE$6,3,$C366:$AGE366,"у"))</f>
        <v/>
      </c>
      <c r="AHF366" s="39" t="str">
        <f>IF(COUNTIFS($C$6:$AGE$6,3,$C366:$AGE366,"н")=0,"",COUNTIFS($C$6:$AGE$6,3,$C366:$AGE366,"н"))</f>
        <v/>
      </c>
      <c r="AHG366" s="36" t="str">
        <f>IF(COUNTIFS($C$6:$AGE$6,4,$C366:$AGE366,"б")=0,"",COUNTIFS($C$6:$AGE$6,4,$C366:$AGE366,"б"))</f>
        <v/>
      </c>
      <c r="AHH366" s="36" t="str">
        <f t="shared" ref="AHH366:AHH387" si="1147">IF(COUNTIFS($C$6:$AGE$6,4,$C366:$AGE366,"у")=0,"",COUNTIFS($C$6:$AGE$6,4,$C366:$AGE366,"у"))</f>
        <v/>
      </c>
      <c r="AHI366" s="39" t="str">
        <f>IF(COUNTIFS($C$6:$AGE$6,4,$C366:$AGE366,"н")=0,"",COUNTIFS($C$6:$AGE$6,4,$C366:$AGE366,"н"))</f>
        <v/>
      </c>
      <c r="AHJ366" s="36" t="str">
        <f>IF(COUNTIFS($C$6:$AGE$6,5,$C366:$AGE366,"б")=0,"",COUNTIFS($C$6:$AGE$6,5,$C366:$AGE366,"б"))</f>
        <v/>
      </c>
      <c r="AHK366" s="36" t="str">
        <f t="shared" ref="AHK366:AHK387" si="1148">IF(COUNTIFS($C$6:$AGE$6,5,$C366:$AGE366,"у")=0,"",COUNTIFS($C$6:$AGE$6,5,$C366:$AGE366,"у"))</f>
        <v/>
      </c>
      <c r="AHL366" s="39" t="str">
        <f>IF(COUNTIFS($C$6:$AGE$6,5,$C366:$AGE366,"н")=0,"",COUNTIFS($C$6:$AGE$6,5,$C366:$AGE366,"н"))</f>
        <v/>
      </c>
      <c r="AHM366" s="36" t="str">
        <f>IF(COUNTIFS($C$6:$AGE$6,6,$C366:$AGE366,"б")=0,"",COUNTIFS($C$6:$AGE$6,6,$C366:$AGE366,"б"))</f>
        <v/>
      </c>
      <c r="AHN366" s="36" t="str">
        <f t="shared" ref="AHN366:AHN387" si="1149">IF(COUNTIFS($C$6:$AGE$6,6,$C366:$AGE366,"у")=0,"",COUNTIFS($C$6:$AGE$6,6,$C366:$AGE366,"у"))</f>
        <v/>
      </c>
      <c r="AHO366" s="39" t="str">
        <f>IF(COUNTIFS($C$6:$AGE$6,6,$C366:$AGE366,"н")=0,"",COUNTIFS($C$6:$AGE$6,6,$C366:$AGE366,"н"))</f>
        <v/>
      </c>
    </row>
    <row r="367" spans="1:918" s="5" customFormat="1" outlineLevel="1" x14ac:dyDescent="0.25">
      <c r="A367" s="52">
        <v>2</v>
      </c>
      <c r="B367" s="83" t="s">
        <v>411</v>
      </c>
      <c r="C367" s="37"/>
      <c r="D367" s="82"/>
      <c r="E367" s="82"/>
      <c r="F367" s="82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37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61"/>
      <c r="IJ367" s="57" t="s">
        <v>386</v>
      </c>
      <c r="IK367" s="57" t="s">
        <v>386</v>
      </c>
      <c r="IL367" s="57"/>
      <c r="IM367" s="57" t="s">
        <v>386</v>
      </c>
      <c r="IN367" s="57" t="s">
        <v>386</v>
      </c>
      <c r="IO367" s="57" t="s">
        <v>386</v>
      </c>
      <c r="IP367" s="57" t="s">
        <v>386</v>
      </c>
      <c r="IQ367" s="57" t="s">
        <v>386</v>
      </c>
      <c r="IR367" s="57" t="s">
        <v>386</v>
      </c>
      <c r="IS367" s="57" t="s">
        <v>386</v>
      </c>
      <c r="IT367" s="57" t="s">
        <v>386</v>
      </c>
      <c r="IU367" s="57" t="s">
        <v>386</v>
      </c>
      <c r="IV367" s="57" t="s">
        <v>386</v>
      </c>
      <c r="IW367" s="57" t="s">
        <v>386</v>
      </c>
      <c r="IX367" s="57"/>
      <c r="IY367" s="57"/>
      <c r="IZ367" s="57" t="s">
        <v>386</v>
      </c>
      <c r="JA367" s="38"/>
      <c r="JB367" s="38"/>
      <c r="JC367" s="57" t="s">
        <v>386</v>
      </c>
      <c r="JD367" s="57" t="s">
        <v>386</v>
      </c>
      <c r="JE367" s="57"/>
      <c r="JF367" s="57" t="s">
        <v>386</v>
      </c>
      <c r="JG367" s="57" t="s">
        <v>386</v>
      </c>
      <c r="JH367" s="57" t="s">
        <v>386</v>
      </c>
      <c r="JI367" s="57" t="s">
        <v>386</v>
      </c>
      <c r="JJ367" s="57" t="s">
        <v>386</v>
      </c>
      <c r="JK367" s="57" t="s">
        <v>386</v>
      </c>
      <c r="JL367" s="57" t="s">
        <v>386</v>
      </c>
      <c r="JM367" s="57"/>
      <c r="JN367" s="57"/>
      <c r="JO367" s="57" t="s">
        <v>386</v>
      </c>
      <c r="JP367" s="57" t="s">
        <v>386</v>
      </c>
      <c r="JQ367" s="57"/>
      <c r="JR367" s="57" t="s">
        <v>386</v>
      </c>
      <c r="JS367" s="57" t="s">
        <v>386</v>
      </c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82"/>
      <c r="AGG367" s="82"/>
      <c r="AGH367" s="82"/>
      <c r="AGL367" s="36"/>
      <c r="AGM367" s="36"/>
      <c r="AGN367" s="39"/>
      <c r="AGO367" s="36"/>
      <c r="AGP367" s="36"/>
      <c r="AGQ367" s="39"/>
      <c r="AGR367" s="36"/>
      <c r="AGS367" s="36"/>
      <c r="AGT367" s="39"/>
      <c r="AGU367" s="36"/>
      <c r="AGV367" s="36"/>
      <c r="AGW367" s="39"/>
      <c r="AGX367" s="36"/>
      <c r="AGY367" s="36"/>
      <c r="AGZ367" s="39"/>
      <c r="AHA367" s="36"/>
      <c r="AHB367" s="36"/>
      <c r="AHC367" s="39"/>
      <c r="AHD367" s="36"/>
      <c r="AHE367" s="36"/>
      <c r="AHF367" s="39"/>
      <c r="AHG367" s="36"/>
      <c r="AHH367" s="36"/>
      <c r="AHI367" s="39"/>
      <c r="AHJ367" s="36"/>
      <c r="AHK367" s="36"/>
      <c r="AHL367" s="39"/>
      <c r="AHM367" s="36"/>
      <c r="AHN367" s="36"/>
      <c r="AHO367" s="39"/>
    </row>
    <row r="368" spans="1:918" s="5" customFormat="1" outlineLevel="1" x14ac:dyDescent="0.25">
      <c r="A368" s="52">
        <v>2</v>
      </c>
      <c r="B368" s="48" t="s">
        <v>221</v>
      </c>
      <c r="C368" s="37"/>
      <c r="D368" s="35"/>
      <c r="E368" s="35"/>
      <c r="F368" s="35"/>
      <c r="G368" s="57" t="s">
        <v>386</v>
      </c>
      <c r="H368" s="57" t="s">
        <v>386</v>
      </c>
      <c r="I368" s="57" t="s">
        <v>386</v>
      </c>
      <c r="J368" s="57" t="s">
        <v>386</v>
      </c>
      <c r="K368" s="57" t="s">
        <v>386</v>
      </c>
      <c r="L368" s="57" t="s">
        <v>386</v>
      </c>
      <c r="M368" s="57" t="s">
        <v>386</v>
      </c>
      <c r="N368" s="57" t="s">
        <v>386</v>
      </c>
      <c r="O368" s="57" t="s">
        <v>386</v>
      </c>
      <c r="P368" s="57" t="s">
        <v>386</v>
      </c>
      <c r="Q368" s="57" t="s">
        <v>386</v>
      </c>
      <c r="R368" s="57"/>
      <c r="S368" s="57"/>
      <c r="T368" s="57" t="s">
        <v>386</v>
      </c>
      <c r="U368" s="57" t="s">
        <v>386</v>
      </c>
      <c r="V368" s="38"/>
      <c r="W368" s="57" t="s">
        <v>386</v>
      </c>
      <c r="X368" s="57" t="s">
        <v>386</v>
      </c>
      <c r="Y368" s="57" t="s">
        <v>386</v>
      </c>
      <c r="Z368" s="57" t="s">
        <v>386</v>
      </c>
      <c r="AA368" s="57" t="s">
        <v>386</v>
      </c>
      <c r="AB368" s="57" t="s">
        <v>386</v>
      </c>
      <c r="AC368" s="57" t="s">
        <v>386</v>
      </c>
      <c r="AD368" s="57" t="s">
        <v>386</v>
      </c>
      <c r="AE368" s="57" t="s">
        <v>386</v>
      </c>
      <c r="AF368" s="57" t="s">
        <v>386</v>
      </c>
      <c r="AG368" s="57"/>
      <c r="AH368" s="57" t="s">
        <v>386</v>
      </c>
      <c r="AI368" s="57" t="s">
        <v>386</v>
      </c>
      <c r="AJ368" s="57"/>
      <c r="AK368" s="57"/>
      <c r="AL368" s="57" t="s">
        <v>386</v>
      </c>
      <c r="AM368" s="57" t="s">
        <v>386</v>
      </c>
      <c r="AN368" s="38"/>
      <c r="AO368" s="38"/>
      <c r="AP368" s="38"/>
      <c r="AQ368" s="57" t="s">
        <v>386</v>
      </c>
      <c r="AR368" s="57" t="s">
        <v>386</v>
      </c>
      <c r="AS368" s="57"/>
      <c r="AT368" s="57" t="s">
        <v>386</v>
      </c>
      <c r="AU368" s="57" t="s">
        <v>386</v>
      </c>
      <c r="AV368" s="57" t="s">
        <v>386</v>
      </c>
      <c r="AW368" s="57"/>
      <c r="AX368" s="57" t="s">
        <v>386</v>
      </c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38"/>
      <c r="BJ368" s="38"/>
      <c r="BK368" s="61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61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 t="s">
        <v>386</v>
      </c>
      <c r="CW368" s="57" t="s">
        <v>386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61"/>
      <c r="DT368" s="57"/>
      <c r="DU368" s="57"/>
      <c r="DV368" s="57"/>
      <c r="DW368" s="57"/>
      <c r="DX368" s="57"/>
      <c r="DY368" s="57"/>
      <c r="DZ368" s="57"/>
      <c r="EA368" s="57"/>
      <c r="EB368" s="57"/>
      <c r="EC368" s="57"/>
      <c r="ED368" s="57"/>
      <c r="EE368" s="57"/>
      <c r="EF368" s="57"/>
      <c r="EG368" s="57"/>
      <c r="EH368" s="38"/>
      <c r="EI368" s="38"/>
      <c r="EJ368" s="38"/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/>
      <c r="FV368" s="57"/>
      <c r="FW368" s="57"/>
      <c r="FX368" s="57"/>
      <c r="FY368" s="57"/>
      <c r="FZ368" s="57"/>
      <c r="GA368" s="61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38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 t="s">
        <v>386</v>
      </c>
      <c r="HG368" s="57" t="s">
        <v>386</v>
      </c>
      <c r="HH368" s="57" t="s">
        <v>386</v>
      </c>
      <c r="HI368" s="57"/>
      <c r="HJ368" s="57"/>
      <c r="HK368" s="57" t="s">
        <v>386</v>
      </c>
      <c r="HL368" s="57"/>
      <c r="HM368" s="38"/>
      <c r="HN368" s="38"/>
      <c r="HO368" s="61"/>
      <c r="HP368" s="57"/>
      <c r="HQ368" s="57"/>
      <c r="HR368" s="57"/>
      <c r="HS368" s="57"/>
      <c r="HT368" s="57" t="s">
        <v>386</v>
      </c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38"/>
      <c r="IH368" s="38"/>
      <c r="II368" s="61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38"/>
      <c r="JB368" s="38"/>
      <c r="JC368" s="57"/>
      <c r="JD368" s="57"/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 t="shared" ref="AGF368:AGF387" si="1150">IF(COUNTIFS($C$7:$AGE$7,"="&amp;$AGK$1,$C368:$AGE368,"б")=0,"",COUNTIFS($C$7:$AGE$7,"="&amp;$AGK$1,$C368:$AGE368,"б"))</f>
        <v/>
      </c>
      <c r="AGG368" s="43" t="str">
        <f t="shared" ref="AGG368:AGG387" si="1151">IF(COUNTIFS($C$7:$AGE$7,"="&amp;$AGK$1,$C368:$AGE368,"у")=0,"",COUNTIFS($C$7:$AGE$7,"="&amp;$AGK$1,$C368:$AGE368,"у"))</f>
        <v/>
      </c>
      <c r="AGH368" s="35" t="str">
        <f t="shared" si="1139"/>
        <v/>
      </c>
      <c r="AGL368" s="36" t="str">
        <f t="shared" ref="AGL368:AGL387" si="1152">IF(COUNTIFS($C$6:$AGE$6,9,$C368:$AGE368,"б")=0,"",COUNTIFS($C$6:$AGE$6,9,$C368:$AGE368,"б"))</f>
        <v/>
      </c>
      <c r="AGM368" s="36" t="str">
        <f t="shared" si="1140"/>
        <v/>
      </c>
      <c r="AGN368" s="39">
        <f t="shared" ref="AGN368:AGN387" si="1153">IF(COUNTIFS($C$6:$AGE$6,9,$C368:$AGE368,"н")=0,"",COUNTIFS($C$6:$AGE$6,9,$C368:$AGE368,"н"))</f>
        <v>33</v>
      </c>
      <c r="AGO368" s="36" t="str">
        <f t="shared" ref="AGO368:AGO387" si="1154">IF(COUNTIFS($C$6:$AGE$6,10,$C368:$AGE368,"б")=0,"",COUNTIFS($C$6:$AGE$6,10,$C368:$AGE368,"б"))</f>
        <v/>
      </c>
      <c r="AGP368" s="36" t="str">
        <f t="shared" si="1141"/>
        <v/>
      </c>
      <c r="AGQ368" s="39">
        <f t="shared" ref="AGQ368:AGQ387" si="1155">IF(COUNTIFS($C$6:$AGE$6,10,$C368:$AGE368,"н")=0,"",COUNTIFS($C$6:$AGE$6,10,$C368:$AGE368,"н"))</f>
        <v>2</v>
      </c>
      <c r="AGR368" s="36" t="str">
        <f t="shared" ref="AGR368:AGR387" si="1156">IF(COUNTIFS($C$6:$AGE$6,11,$C368:$AGE368,"б")=0,"",COUNTIFS($C$6:$AGE$6,11,$C368:$AGE368,"б"))</f>
        <v/>
      </c>
      <c r="AGS368" s="36" t="str">
        <f t="shared" si="1142"/>
        <v/>
      </c>
      <c r="AGT368" s="39">
        <f t="shared" ref="AGT368:AGT387" si="1157">IF(COUNTIFS($C$6:$AGE$6,11,$C368:$AGE368,"н")=0,"",COUNTIFS($C$6:$AGE$6,11,$C368:$AGE368,"н"))</f>
        <v>5</v>
      </c>
      <c r="AGU368" s="36" t="str">
        <f t="shared" ref="AGU368:AGU387" si="1158">IF(COUNTIFS($C$6:$AGE$6,12,$C368:$AGE368,"б")=0,"",COUNTIFS($C$6:$AGE$6,12,$C368:$AGE368,"б"))</f>
        <v/>
      </c>
      <c r="AGV368" s="36" t="str">
        <f t="shared" si="1143"/>
        <v/>
      </c>
      <c r="AGW368" s="39" t="str">
        <f t="shared" ref="AGW368:AGW387" si="1159">IF(COUNTIFS($C$6:$AGE$6,12,$C368:$AGE368,"н")=0,"",COUNTIFS($C$6:$AGE$6,12,$C368:$AGE368,"н"))</f>
        <v/>
      </c>
      <c r="AGX368" s="36" t="str">
        <f t="shared" ref="AGX368:AGX387" si="1160">IF(COUNTIFS($C$6:$AGE$6,1,$C368:$AGE368,"б")=0,"",COUNTIFS($C$6:$AGE$6,1,$C368:$AGE368,"б"))</f>
        <v/>
      </c>
      <c r="AGY368" s="36" t="str">
        <f t="shared" si="1144"/>
        <v/>
      </c>
      <c r="AGZ368" s="39" t="str">
        <f t="shared" ref="AGZ368:AGZ387" si="1161">IF(COUNTIFS($C$6:$AGE$6,1,$C368:$AGE368,"н")=0,"",COUNTIFS($C$6:$AGE$6,1,$C368:$AGE368,"н"))</f>
        <v/>
      </c>
      <c r="AHA368" s="36" t="str">
        <f t="shared" ref="AHA368:AHA387" si="1162">IF(COUNTIFS($C$6:$AGE$6,2,$C368:$AGE368,"б")=0,"",COUNTIFS($C$6:$AGE$6,2,$C368:$AGE368,"б"))</f>
        <v/>
      </c>
      <c r="AHB368" s="36" t="str">
        <f t="shared" si="1145"/>
        <v/>
      </c>
      <c r="AHC368" s="39" t="str">
        <f t="shared" ref="AHC368:AHC387" si="1163">IF(COUNTIFS($C$6:$AGE$6,2,$C368:$AGE368,"н")=0,"",COUNTIFS($C$6:$AGE$6,2,$C368:$AGE368,"н"))</f>
        <v/>
      </c>
      <c r="AHD368" s="36" t="str">
        <f t="shared" ref="AHD368:AHD387" si="1164">IF(COUNTIFS($C$6:$AGE$6,3,$C368:$AGE368,"б")=0,"",COUNTIFS($C$6:$AGE$6,3,$C368:$AGE368,"б"))</f>
        <v/>
      </c>
      <c r="AHE368" s="36" t="str">
        <f t="shared" si="1146"/>
        <v/>
      </c>
      <c r="AHF368" s="39" t="str">
        <f t="shared" ref="AHF368:AHF387" si="1165">IF(COUNTIFS($C$6:$AGE$6,3,$C368:$AGE368,"н")=0,"",COUNTIFS($C$6:$AGE$6,3,$C368:$AGE368,"н"))</f>
        <v/>
      </c>
      <c r="AHG368" s="36" t="str">
        <f t="shared" ref="AHG368:AHG387" si="1166">IF(COUNTIFS($C$6:$AGE$6,4,$C368:$AGE368,"б")=0,"",COUNTIFS($C$6:$AGE$6,4,$C368:$AGE368,"б"))</f>
        <v/>
      </c>
      <c r="AHH368" s="36" t="str">
        <f t="shared" si="1147"/>
        <v/>
      </c>
      <c r="AHI368" s="39" t="str">
        <f t="shared" ref="AHI368:AHI387" si="1167">IF(COUNTIFS($C$6:$AGE$6,4,$C368:$AGE368,"н")=0,"",COUNTIFS($C$6:$AGE$6,4,$C368:$AGE368,"н"))</f>
        <v/>
      </c>
      <c r="AHJ368" s="36" t="str">
        <f t="shared" ref="AHJ368:AHJ387" si="1168">IF(COUNTIFS($C$6:$AGE$6,5,$C368:$AGE368,"б")=0,"",COUNTIFS($C$6:$AGE$6,5,$C368:$AGE368,"б"))</f>
        <v/>
      </c>
      <c r="AHK368" s="36" t="str">
        <f t="shared" si="1148"/>
        <v/>
      </c>
      <c r="AHL368" s="39" t="str">
        <f t="shared" ref="AHL368:AHL387" si="1169">IF(COUNTIFS($C$6:$AGE$6,5,$C368:$AGE368,"н")=0,"",COUNTIFS($C$6:$AGE$6,5,$C368:$AGE368,"н"))</f>
        <v/>
      </c>
      <c r="AHM368" s="36" t="str">
        <f t="shared" ref="AHM368:AHM387" si="1170">IF(COUNTIFS($C$6:$AGE$6,6,$C368:$AGE368,"б")=0,"",COUNTIFS($C$6:$AGE$6,6,$C368:$AGE368,"б"))</f>
        <v/>
      </c>
      <c r="AHN368" s="36" t="str">
        <f t="shared" si="1149"/>
        <v/>
      </c>
      <c r="AHO368" s="39" t="str">
        <f t="shared" ref="AHO368:AHO387" si="1171">IF(COUNTIFS($C$6:$AGE$6,6,$C368:$AGE368,"н")=0,"",COUNTIFS($C$6:$AGE$6,6,$C368:$AGE368,"н"))</f>
        <v/>
      </c>
    </row>
    <row r="369" spans="1:899" s="5" customFormat="1" outlineLevel="1" x14ac:dyDescent="0.25">
      <c r="A369" s="52">
        <v>3</v>
      </c>
      <c r="B369" s="48" t="s">
        <v>222</v>
      </c>
      <c r="C369" s="37"/>
      <c r="D369" s="35"/>
      <c r="E369" s="35"/>
      <c r="F369" s="35"/>
      <c r="G369" s="57"/>
      <c r="H369" s="57"/>
      <c r="I369" s="57"/>
      <c r="J369" s="57"/>
      <c r="K369" s="57" t="s">
        <v>386</v>
      </c>
      <c r="L369" s="57" t="s">
        <v>386</v>
      </c>
      <c r="M369" s="57" t="s">
        <v>386</v>
      </c>
      <c r="N369" s="57" t="s">
        <v>386</v>
      </c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/>
      <c r="AA369" s="57" t="s">
        <v>386</v>
      </c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 t="s">
        <v>386</v>
      </c>
      <c r="AM369" s="57" t="s">
        <v>386</v>
      </c>
      <c r="AN369" s="38"/>
      <c r="AO369" s="38"/>
      <c r="AP369" s="38"/>
      <c r="AQ369" s="57" t="s">
        <v>386</v>
      </c>
      <c r="AR369" s="57" t="s">
        <v>386</v>
      </c>
      <c r="AS369" s="57"/>
      <c r="AT369" s="57"/>
      <c r="AU369" s="57" t="s">
        <v>386</v>
      </c>
      <c r="AV369" s="57"/>
      <c r="AW369" s="57"/>
      <c r="AX369" s="57"/>
      <c r="AY369" s="57" t="s">
        <v>386</v>
      </c>
      <c r="AZ369" s="57"/>
      <c r="BA369" s="57"/>
      <c r="BB369" s="57" t="s">
        <v>386</v>
      </c>
      <c r="BC369" s="57" t="s">
        <v>386</v>
      </c>
      <c r="BD369" s="57" t="s">
        <v>386</v>
      </c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 t="s">
        <v>386</v>
      </c>
      <c r="BP369" s="57" t="s">
        <v>386</v>
      </c>
      <c r="BQ369" s="57" t="s">
        <v>386</v>
      </c>
      <c r="BR369" s="57" t="s">
        <v>386</v>
      </c>
      <c r="BS369" s="57" t="s">
        <v>386</v>
      </c>
      <c r="BT369" s="57" t="s">
        <v>386</v>
      </c>
      <c r="BU369" s="57" t="s">
        <v>386</v>
      </c>
      <c r="BV369" s="57"/>
      <c r="BW369" s="57"/>
      <c r="BX369" s="57" t="s">
        <v>386</v>
      </c>
      <c r="BY369" s="57" t="s">
        <v>386</v>
      </c>
      <c r="BZ369" s="57"/>
      <c r="CA369" s="57" t="s">
        <v>386</v>
      </c>
      <c r="CB369" s="57" t="s">
        <v>386</v>
      </c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 t="s">
        <v>386</v>
      </c>
      <c r="CN369" s="57" t="s">
        <v>386</v>
      </c>
      <c r="CO369" s="57" t="s">
        <v>386</v>
      </c>
      <c r="CP369" s="57" t="s">
        <v>386</v>
      </c>
      <c r="CQ369" s="57"/>
      <c r="CR369" s="57"/>
      <c r="CS369" s="57"/>
      <c r="CT369" s="57"/>
      <c r="CU369" s="57"/>
      <c r="CV369" s="57"/>
      <c r="CW369" s="57" t="s">
        <v>386</v>
      </c>
      <c r="CX369" s="38"/>
      <c r="CY369" s="61"/>
      <c r="CZ369" s="57" t="s">
        <v>386</v>
      </c>
      <c r="DA369" s="57" t="s">
        <v>386</v>
      </c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61"/>
      <c r="DT369" s="57"/>
      <c r="DU369" s="57"/>
      <c r="DV369" s="57"/>
      <c r="DW369" s="57"/>
      <c r="DX369" s="57" t="s">
        <v>386</v>
      </c>
      <c r="DY369" s="57" t="s">
        <v>386</v>
      </c>
      <c r="DZ369" s="57" t="s">
        <v>386</v>
      </c>
      <c r="EA369" s="57" t="s">
        <v>386</v>
      </c>
      <c r="EB369" s="57" t="s">
        <v>386</v>
      </c>
      <c r="EC369" s="57" t="s">
        <v>386</v>
      </c>
      <c r="ED369" s="57" t="s">
        <v>386</v>
      </c>
      <c r="EE369" s="57"/>
      <c r="EF369" s="57" t="s">
        <v>386</v>
      </c>
      <c r="EG369" s="57" t="s">
        <v>386</v>
      </c>
      <c r="EH369" s="38"/>
      <c r="EI369" s="38"/>
      <c r="EJ369" s="38"/>
      <c r="EK369" s="38"/>
      <c r="EL369" s="38"/>
      <c r="EM369" s="61"/>
      <c r="EN369" s="57"/>
      <c r="EO369" s="57"/>
      <c r="EP369" s="57"/>
      <c r="EQ369" s="57" t="s">
        <v>386</v>
      </c>
      <c r="ER369" s="57" t="s">
        <v>386</v>
      </c>
      <c r="ES369" s="57" t="s">
        <v>386</v>
      </c>
      <c r="ET369" s="57" t="s">
        <v>386</v>
      </c>
      <c r="EU369" s="57" t="s">
        <v>386</v>
      </c>
      <c r="EV369" s="57" t="s">
        <v>386</v>
      </c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 t="s">
        <v>386</v>
      </c>
      <c r="FL369" s="57" t="s">
        <v>386</v>
      </c>
      <c r="FM369" s="57"/>
      <c r="FN369" s="57"/>
      <c r="FO369" s="57" t="s">
        <v>386</v>
      </c>
      <c r="FP369" s="57" t="s">
        <v>386</v>
      </c>
      <c r="FQ369" s="57"/>
      <c r="FR369" s="57"/>
      <c r="FS369" s="57"/>
      <c r="FT369" s="57"/>
      <c r="FU369" s="57" t="s">
        <v>386</v>
      </c>
      <c r="FV369" s="57"/>
      <c r="FW369" s="57"/>
      <c r="FX369" s="57"/>
      <c r="FY369" s="57"/>
      <c r="FZ369" s="57"/>
      <c r="GA369" s="61"/>
      <c r="GB369" s="57" t="s">
        <v>386</v>
      </c>
      <c r="GC369" s="57" t="s">
        <v>386</v>
      </c>
      <c r="GD369" s="57"/>
      <c r="GE369" s="57" t="s">
        <v>386</v>
      </c>
      <c r="GF369" s="57" t="s">
        <v>386</v>
      </c>
      <c r="GG369" s="57" t="s">
        <v>386</v>
      </c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 t="s">
        <v>386</v>
      </c>
      <c r="GV369" s="57" t="s">
        <v>386</v>
      </c>
      <c r="GW369" s="57"/>
      <c r="GX369" s="57" t="s">
        <v>386</v>
      </c>
      <c r="GY369" s="57" t="s">
        <v>386</v>
      </c>
      <c r="GZ369" s="57"/>
      <c r="HA369" s="57"/>
      <c r="HB369" s="57" t="s">
        <v>386</v>
      </c>
      <c r="HC369" s="57" t="s">
        <v>386</v>
      </c>
      <c r="HD369" s="57"/>
      <c r="HE369" s="57"/>
      <c r="HF369" s="57"/>
      <c r="HG369" s="57"/>
      <c r="HH369" s="57" t="s">
        <v>386</v>
      </c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61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 t="s">
        <v>386</v>
      </c>
      <c r="IV369" s="57" t="s">
        <v>386</v>
      </c>
      <c r="IW369" s="57"/>
      <c r="IX369" s="57"/>
      <c r="IY369" s="57"/>
      <c r="IZ369" s="57"/>
      <c r="JA369" s="38"/>
      <c r="JB369" s="38"/>
      <c r="JC369" s="57"/>
      <c r="JD369" s="57"/>
      <c r="JE369" s="57"/>
      <c r="JF369" s="57" t="s">
        <v>386</v>
      </c>
      <c r="JG369" s="57" t="s">
        <v>386</v>
      </c>
      <c r="JH369" s="57" t="s">
        <v>386</v>
      </c>
      <c r="JI369" s="57"/>
      <c r="JJ369" s="57" t="s">
        <v>386</v>
      </c>
      <c r="JK369" s="57" t="s">
        <v>386</v>
      </c>
      <c r="JL369" s="57"/>
      <c r="JM369" s="57"/>
      <c r="JN369" s="57"/>
      <c r="JO369" s="57" t="s">
        <v>386</v>
      </c>
      <c r="JP369" s="57" t="s">
        <v>386</v>
      </c>
      <c r="JQ369" s="57"/>
      <c r="JR369" s="57" t="s">
        <v>386</v>
      </c>
      <c r="JS369" s="57" t="s">
        <v>386</v>
      </c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si="1150"/>
        <v/>
      </c>
      <c r="AGG369" s="43" t="str">
        <f t="shared" si="1151"/>
        <v/>
      </c>
      <c r="AGH369" s="35">
        <f t="shared" si="1139"/>
        <v>9</v>
      </c>
      <c r="AGL369" s="36" t="str">
        <f t="shared" si="1152"/>
        <v/>
      </c>
      <c r="AGM369" s="36" t="str">
        <f t="shared" si="1140"/>
        <v/>
      </c>
      <c r="AGN369" s="39">
        <f t="shared" si="1153"/>
        <v>29</v>
      </c>
      <c r="AGO369" s="36" t="str">
        <f t="shared" si="1154"/>
        <v/>
      </c>
      <c r="AGP369" s="36" t="str">
        <f t="shared" si="1141"/>
        <v/>
      </c>
      <c r="AGQ369" s="39">
        <f t="shared" si="1155"/>
        <v>23</v>
      </c>
      <c r="AGR369" s="36" t="str">
        <f t="shared" si="1156"/>
        <v/>
      </c>
      <c r="AGS369" s="36" t="str">
        <f t="shared" si="1142"/>
        <v/>
      </c>
      <c r="AGT369" s="39">
        <f t="shared" si="1157"/>
        <v>15</v>
      </c>
      <c r="AGU369" s="36" t="str">
        <f t="shared" si="1158"/>
        <v/>
      </c>
      <c r="AGV369" s="36" t="str">
        <f t="shared" si="1143"/>
        <v/>
      </c>
      <c r="AGW369" s="39">
        <f t="shared" si="1159"/>
        <v>8</v>
      </c>
      <c r="AGX369" s="36" t="str">
        <f t="shared" si="1160"/>
        <v/>
      </c>
      <c r="AGY369" s="36" t="str">
        <f t="shared" si="1144"/>
        <v/>
      </c>
      <c r="AGZ369" s="39" t="str">
        <f t="shared" si="1161"/>
        <v/>
      </c>
      <c r="AHA369" s="36" t="str">
        <f t="shared" si="1162"/>
        <v/>
      </c>
      <c r="AHB369" s="36" t="str">
        <f t="shared" si="1145"/>
        <v/>
      </c>
      <c r="AHC369" s="39" t="str">
        <f t="shared" si="1163"/>
        <v/>
      </c>
      <c r="AHD369" s="36" t="str">
        <f t="shared" si="1164"/>
        <v/>
      </c>
      <c r="AHE369" s="36" t="str">
        <f t="shared" si="1146"/>
        <v/>
      </c>
      <c r="AHF369" s="39" t="str">
        <f t="shared" si="1165"/>
        <v/>
      </c>
      <c r="AHG369" s="36" t="str">
        <f t="shared" si="1166"/>
        <v/>
      </c>
      <c r="AHH369" s="36" t="str">
        <f t="shared" si="1147"/>
        <v/>
      </c>
      <c r="AHI369" s="39" t="str">
        <f t="shared" si="1167"/>
        <v/>
      </c>
      <c r="AHJ369" s="36" t="str">
        <f t="shared" si="1168"/>
        <v/>
      </c>
      <c r="AHK369" s="36" t="str">
        <f t="shared" si="1148"/>
        <v/>
      </c>
      <c r="AHL369" s="39" t="str">
        <f t="shared" si="1169"/>
        <v/>
      </c>
      <c r="AHM369" s="36" t="str">
        <f t="shared" si="1170"/>
        <v/>
      </c>
      <c r="AHN369" s="36" t="str">
        <f t="shared" si="1149"/>
        <v/>
      </c>
      <c r="AHO369" s="39" t="str">
        <f t="shared" si="1171"/>
        <v/>
      </c>
    </row>
    <row r="370" spans="1:899" s="5" customFormat="1" outlineLevel="1" x14ac:dyDescent="0.25">
      <c r="A370" s="52">
        <v>4</v>
      </c>
      <c r="B370" s="48" t="s">
        <v>223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7"/>
      <c r="CX370" s="38"/>
      <c r="CY370" s="61"/>
      <c r="CZ370" s="57" t="s">
        <v>386</v>
      </c>
      <c r="DA370" s="57" t="s">
        <v>386</v>
      </c>
      <c r="DB370" s="57" t="s">
        <v>386</v>
      </c>
      <c r="DC370" s="57"/>
      <c r="DD370" s="57" t="s">
        <v>386</v>
      </c>
      <c r="DE370" s="57"/>
      <c r="DF370" s="57"/>
      <c r="DG370" s="57"/>
      <c r="DH370" s="57"/>
      <c r="DI370" s="57"/>
      <c r="DJ370" s="57"/>
      <c r="DK370" s="57"/>
      <c r="DL370" s="57" t="s">
        <v>386</v>
      </c>
      <c r="DM370" s="57" t="s">
        <v>386</v>
      </c>
      <c r="DN370" s="57"/>
      <c r="DO370" s="57"/>
      <c r="DP370" s="57"/>
      <c r="DQ370" s="57"/>
      <c r="DR370" s="38"/>
      <c r="DS370" s="61"/>
      <c r="DT370" s="57"/>
      <c r="DU370" s="57"/>
      <c r="DV370" s="57"/>
      <c r="DW370" s="57"/>
      <c r="DX370" s="57"/>
      <c r="DY370" s="57"/>
      <c r="DZ370" s="57"/>
      <c r="EA370" s="57"/>
      <c r="EB370" s="57"/>
      <c r="EC370" s="57"/>
      <c r="ED370" s="57"/>
      <c r="EE370" s="57"/>
      <c r="EF370" s="57"/>
      <c r="EG370" s="57"/>
      <c r="EH370" s="38"/>
      <c r="EI370" s="38"/>
      <c r="EJ370" s="38"/>
      <c r="EK370" s="38"/>
      <c r="EL370" s="38"/>
      <c r="EM370" s="61"/>
      <c r="EN370" s="57"/>
      <c r="EO370" s="57"/>
      <c r="EP370" s="57"/>
      <c r="EQ370" s="57" t="s">
        <v>386</v>
      </c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/>
      <c r="FT370" s="57"/>
      <c r="FU370" s="57"/>
      <c r="FV370" s="57"/>
      <c r="FW370" s="57"/>
      <c r="FX370" s="57"/>
      <c r="FY370" s="57"/>
      <c r="FZ370" s="57"/>
      <c r="GA370" s="61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57"/>
      <c r="GT370" s="38"/>
      <c r="GU370" s="57"/>
      <c r="GV370" s="57"/>
      <c r="GW370" s="57"/>
      <c r="GX370" s="57"/>
      <c r="GY370" s="57"/>
      <c r="GZ370" s="57"/>
      <c r="HA370" s="57"/>
      <c r="HB370" s="57"/>
      <c r="HC370" s="57"/>
      <c r="HD370" s="57"/>
      <c r="HE370" s="57"/>
      <c r="HF370" s="57"/>
      <c r="HG370" s="57"/>
      <c r="HH370" s="57"/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/>
      <c r="HX370" s="57"/>
      <c r="HY370" s="57"/>
      <c r="HZ370" s="57"/>
      <c r="IA370" s="57"/>
      <c r="IB370" s="57"/>
      <c r="IC370" s="57"/>
      <c r="ID370" s="57"/>
      <c r="IE370" s="57"/>
      <c r="IF370" s="57"/>
      <c r="IG370" s="38"/>
      <c r="IH370" s="38"/>
      <c r="II370" s="61"/>
      <c r="IJ370" s="57"/>
      <c r="IK370" s="57"/>
      <c r="IL370" s="57"/>
      <c r="IM370" s="57"/>
      <c r="IN370" s="57"/>
      <c r="IO370" s="57"/>
      <c r="IP370" s="57"/>
      <c r="IQ370" s="57"/>
      <c r="IR370" s="57"/>
      <c r="IS370" s="57"/>
      <c r="IT370" s="57"/>
      <c r="IU370" s="57"/>
      <c r="IV370" s="57"/>
      <c r="IW370" s="57"/>
      <c r="IX370" s="57"/>
      <c r="IY370" s="57"/>
      <c r="IZ370" s="57"/>
      <c r="JA370" s="38"/>
      <c r="JB370" s="38"/>
      <c r="JC370" s="57"/>
      <c r="JD370" s="57"/>
      <c r="JE370" s="57"/>
      <c r="JF370" s="57"/>
      <c r="JG370" s="57"/>
      <c r="JH370" s="57"/>
      <c r="JI370" s="57"/>
      <c r="JJ370" s="57"/>
      <c r="JK370" s="57"/>
      <c r="JL370" s="57"/>
      <c r="JM370" s="57"/>
      <c r="JN370" s="57"/>
      <c r="JO370" s="57"/>
      <c r="JP370" s="57"/>
      <c r="JQ370" s="57"/>
      <c r="JR370" s="57"/>
      <c r="JS370" s="57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50"/>
        <v/>
      </c>
      <c r="AGG370" s="43" t="str">
        <f t="shared" si="1151"/>
        <v/>
      </c>
      <c r="AGH370" s="35" t="str">
        <f t="shared" si="1139"/>
        <v/>
      </c>
      <c r="AGL370" s="36" t="str">
        <f t="shared" si="1152"/>
        <v/>
      </c>
      <c r="AGM370" s="36" t="str">
        <f t="shared" si="1140"/>
        <v/>
      </c>
      <c r="AGN370" s="39" t="str">
        <f t="shared" si="1153"/>
        <v/>
      </c>
      <c r="AGO370" s="36" t="str">
        <f t="shared" si="1154"/>
        <v/>
      </c>
      <c r="AGP370" s="36" t="str">
        <f t="shared" si="1141"/>
        <v/>
      </c>
      <c r="AGQ370" s="39">
        <f t="shared" si="1155"/>
        <v>7</v>
      </c>
      <c r="AGR370" s="36" t="str">
        <f t="shared" si="1156"/>
        <v/>
      </c>
      <c r="AGS370" s="36" t="str">
        <f t="shared" si="1142"/>
        <v/>
      </c>
      <c r="AGT370" s="39" t="str">
        <f t="shared" si="1157"/>
        <v/>
      </c>
      <c r="AGU370" s="36" t="str">
        <f t="shared" si="1158"/>
        <v/>
      </c>
      <c r="AGV370" s="36" t="str">
        <f t="shared" si="1143"/>
        <v/>
      </c>
      <c r="AGW370" s="39" t="str">
        <f t="shared" si="1159"/>
        <v/>
      </c>
      <c r="AGX370" s="36" t="str">
        <f t="shared" si="1160"/>
        <v/>
      </c>
      <c r="AGY370" s="36" t="str">
        <f t="shared" si="1144"/>
        <v/>
      </c>
      <c r="AGZ370" s="39" t="str">
        <f t="shared" si="1161"/>
        <v/>
      </c>
      <c r="AHA370" s="36" t="str">
        <f t="shared" si="1162"/>
        <v/>
      </c>
      <c r="AHB370" s="36" t="str">
        <f t="shared" si="1145"/>
        <v/>
      </c>
      <c r="AHC370" s="39" t="str">
        <f t="shared" si="1163"/>
        <v/>
      </c>
      <c r="AHD370" s="36" t="str">
        <f t="shared" si="1164"/>
        <v/>
      </c>
      <c r="AHE370" s="36" t="str">
        <f t="shared" si="1146"/>
        <v/>
      </c>
      <c r="AHF370" s="39" t="str">
        <f t="shared" si="1165"/>
        <v/>
      </c>
      <c r="AHG370" s="36" t="str">
        <f t="shared" si="1166"/>
        <v/>
      </c>
      <c r="AHH370" s="36" t="str">
        <f t="shared" si="1147"/>
        <v/>
      </c>
      <c r="AHI370" s="39" t="str">
        <f t="shared" si="1167"/>
        <v/>
      </c>
      <c r="AHJ370" s="36" t="str">
        <f t="shared" si="1168"/>
        <v/>
      </c>
      <c r="AHK370" s="36" t="str">
        <f t="shared" si="1148"/>
        <v/>
      </c>
      <c r="AHL370" s="39" t="str">
        <f t="shared" si="1169"/>
        <v/>
      </c>
      <c r="AHM370" s="36" t="str">
        <f t="shared" si="1170"/>
        <v/>
      </c>
      <c r="AHN370" s="36" t="str">
        <f t="shared" si="1149"/>
        <v/>
      </c>
      <c r="AHO370" s="39" t="str">
        <f t="shared" si="1171"/>
        <v/>
      </c>
    </row>
    <row r="371" spans="1:899" s="5" customFormat="1" outlineLevel="1" x14ac:dyDescent="0.25">
      <c r="A371" s="52">
        <v>5</v>
      </c>
      <c r="B371" s="48" t="s">
        <v>224</v>
      </c>
      <c r="C371" s="37"/>
      <c r="D371" s="35"/>
      <c r="E371" s="35"/>
      <c r="F371" s="35"/>
      <c r="G371" s="57" t="s">
        <v>386</v>
      </c>
      <c r="H371" s="57" t="s">
        <v>386</v>
      </c>
      <c r="I371" s="57" t="s">
        <v>386</v>
      </c>
      <c r="J371" s="57" t="s">
        <v>386</v>
      </c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/>
      <c r="AA371" s="57"/>
      <c r="AB371" s="57" t="s">
        <v>386</v>
      </c>
      <c r="AC371" s="57" t="s">
        <v>386</v>
      </c>
      <c r="AD371" s="57" t="s">
        <v>386</v>
      </c>
      <c r="AE371" s="57" t="s">
        <v>386</v>
      </c>
      <c r="AF371" s="57" t="s">
        <v>386</v>
      </c>
      <c r="AG371" s="57"/>
      <c r="AH371" s="57" t="s">
        <v>386</v>
      </c>
      <c r="AI371" s="57" t="s">
        <v>386</v>
      </c>
      <c r="AJ371" s="57"/>
      <c r="AK371" s="57"/>
      <c r="AL371" s="57" t="s">
        <v>386</v>
      </c>
      <c r="AM371" s="57" t="s">
        <v>386</v>
      </c>
      <c r="AN371" s="38"/>
      <c r="AO371" s="38"/>
      <c r="AP371" s="38"/>
      <c r="AQ371" s="57" t="s">
        <v>386</v>
      </c>
      <c r="AR371" s="57" t="s">
        <v>386</v>
      </c>
      <c r="AS371" s="57"/>
      <c r="AT371" s="57" t="s">
        <v>386</v>
      </c>
      <c r="AU371" s="57" t="s">
        <v>386</v>
      </c>
      <c r="AV371" s="57" t="s">
        <v>386</v>
      </c>
      <c r="AW371" s="57"/>
      <c r="AX371" s="57" t="s">
        <v>386</v>
      </c>
      <c r="AY371" s="57" t="s">
        <v>386</v>
      </c>
      <c r="AZ371" s="57"/>
      <c r="BA371" s="57"/>
      <c r="BB371" s="57" t="s">
        <v>386</v>
      </c>
      <c r="BC371" s="57" t="s">
        <v>386</v>
      </c>
      <c r="BD371" s="57" t="s">
        <v>386</v>
      </c>
      <c r="BE371" s="57"/>
      <c r="BF371" s="57" t="s">
        <v>386</v>
      </c>
      <c r="BG371" s="57" t="s">
        <v>386</v>
      </c>
      <c r="BH371" s="57"/>
      <c r="BI371" s="38"/>
      <c r="BJ371" s="38"/>
      <c r="BK371" s="61"/>
      <c r="BL371" s="57" t="s">
        <v>386</v>
      </c>
      <c r="BM371" s="57" t="s">
        <v>386</v>
      </c>
      <c r="BN371" s="57" t="s">
        <v>386</v>
      </c>
      <c r="BO371" s="57" t="s">
        <v>386</v>
      </c>
      <c r="BP371" s="57" t="s">
        <v>386</v>
      </c>
      <c r="BQ371" s="57" t="s">
        <v>386</v>
      </c>
      <c r="BR371" s="57" t="s">
        <v>386</v>
      </c>
      <c r="BS371" s="57" t="s">
        <v>386</v>
      </c>
      <c r="BT371" s="57" t="s">
        <v>386</v>
      </c>
      <c r="BU371" s="57" t="s">
        <v>386</v>
      </c>
      <c r="BV371" s="57"/>
      <c r="BW371" s="57"/>
      <c r="BX371" s="57" t="s">
        <v>386</v>
      </c>
      <c r="BY371" s="57" t="s">
        <v>386</v>
      </c>
      <c r="BZ371" s="57"/>
      <c r="CA371" s="57" t="s">
        <v>386</v>
      </c>
      <c r="CB371" s="57" t="s">
        <v>386</v>
      </c>
      <c r="CC371" s="57"/>
      <c r="CD371" s="57"/>
      <c r="CE371" s="61"/>
      <c r="CF371" s="57" t="s">
        <v>386</v>
      </c>
      <c r="CG371" s="57"/>
      <c r="CH371" s="57"/>
      <c r="CI371" s="57" t="s">
        <v>386</v>
      </c>
      <c r="CJ371" s="57"/>
      <c r="CK371" s="57" t="s">
        <v>386</v>
      </c>
      <c r="CL371" s="57" t="s">
        <v>386</v>
      </c>
      <c r="CM371" s="57" t="s">
        <v>386</v>
      </c>
      <c r="CN371" s="57" t="s">
        <v>386</v>
      </c>
      <c r="CO371" s="57" t="s">
        <v>386</v>
      </c>
      <c r="CP371" s="57" t="s">
        <v>386</v>
      </c>
      <c r="CQ371" s="57"/>
      <c r="CR371" s="57"/>
      <c r="CS371" s="57"/>
      <c r="CT371" s="57"/>
      <c r="CU371" s="57"/>
      <c r="CV371" s="57" t="s">
        <v>386</v>
      </c>
      <c r="CW371" s="57" t="s">
        <v>386</v>
      </c>
      <c r="CX371" s="38"/>
      <c r="CY371" s="61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 t="s">
        <v>386</v>
      </c>
      <c r="DP371" s="57" t="s">
        <v>386</v>
      </c>
      <c r="DQ371" s="57"/>
      <c r="DR371" s="38"/>
      <c r="DS371" s="61"/>
      <c r="DT371" s="57"/>
      <c r="DU371" s="57"/>
      <c r="DV371" s="57"/>
      <c r="DW371" s="57"/>
      <c r="DX371" s="57"/>
      <c r="DY371" s="57" t="s">
        <v>386</v>
      </c>
      <c r="DZ371" s="57" t="s">
        <v>386</v>
      </c>
      <c r="EA371" s="57" t="s">
        <v>386</v>
      </c>
      <c r="EB371" s="57" t="s">
        <v>386</v>
      </c>
      <c r="EC371" s="57" t="s">
        <v>386</v>
      </c>
      <c r="ED371" s="57" t="s">
        <v>386</v>
      </c>
      <c r="EE371" s="57" t="s">
        <v>386</v>
      </c>
      <c r="EF371" s="57" t="s">
        <v>386</v>
      </c>
      <c r="EG371" s="57" t="s">
        <v>386</v>
      </c>
      <c r="EH371" s="38"/>
      <c r="EI371" s="38"/>
      <c r="EJ371" s="38"/>
      <c r="EK371" s="38"/>
      <c r="EL371" s="38"/>
      <c r="EM371" s="61"/>
      <c r="EN371" s="57" t="s">
        <v>386</v>
      </c>
      <c r="EO371" s="57" t="s">
        <v>386</v>
      </c>
      <c r="EP371" s="57"/>
      <c r="EQ371" s="57" t="s">
        <v>386</v>
      </c>
      <c r="ER371" s="57"/>
      <c r="ES371" s="57" t="s">
        <v>386</v>
      </c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 t="s">
        <v>386</v>
      </c>
      <c r="FL371" s="57" t="s">
        <v>386</v>
      </c>
      <c r="FM371" s="57" t="s">
        <v>386</v>
      </c>
      <c r="FN371" s="57" t="s">
        <v>386</v>
      </c>
      <c r="FO371" s="57"/>
      <c r="FP371" s="57"/>
      <c r="FQ371" s="57"/>
      <c r="FR371" s="57"/>
      <c r="FS371" s="57" t="s">
        <v>386</v>
      </c>
      <c r="FT371" s="57" t="s">
        <v>386</v>
      </c>
      <c r="FU371" s="57" t="s">
        <v>386</v>
      </c>
      <c r="FV371" s="57"/>
      <c r="FW371" s="57"/>
      <c r="FX371" s="57"/>
      <c r="FY371" s="57"/>
      <c r="FZ371" s="57"/>
      <c r="GA371" s="61"/>
      <c r="GB371" s="57" t="s">
        <v>386</v>
      </c>
      <c r="GC371" s="57" t="s">
        <v>386</v>
      </c>
      <c r="GD371" s="57"/>
      <c r="GE371" s="57" t="s">
        <v>386</v>
      </c>
      <c r="GF371" s="57" t="s">
        <v>386</v>
      </c>
      <c r="GG371" s="57" t="s">
        <v>386</v>
      </c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57"/>
      <c r="GT371" s="38"/>
      <c r="GU371" s="57" t="s">
        <v>386</v>
      </c>
      <c r="GV371" s="57" t="s">
        <v>386</v>
      </c>
      <c r="GW371" s="57"/>
      <c r="GX371" s="57" t="s">
        <v>386</v>
      </c>
      <c r="GY371" s="57" t="s">
        <v>386</v>
      </c>
      <c r="GZ371" s="57"/>
      <c r="HA371" s="57"/>
      <c r="HB371" s="57" t="s">
        <v>386</v>
      </c>
      <c r="HC371" s="57" t="s">
        <v>386</v>
      </c>
      <c r="HD371" s="57"/>
      <c r="HE371" s="57"/>
      <c r="HF371" s="57" t="s">
        <v>386</v>
      </c>
      <c r="HG371" s="57" t="s">
        <v>386</v>
      </c>
      <c r="HH371" s="57" t="s">
        <v>386</v>
      </c>
      <c r="HI371" s="57"/>
      <c r="HJ371" s="57"/>
      <c r="HK371" s="57" t="s">
        <v>386</v>
      </c>
      <c r="HL371" s="57"/>
      <c r="HM371" s="38"/>
      <c r="HN371" s="38"/>
      <c r="HO371" s="61"/>
      <c r="HP371" s="57"/>
      <c r="HQ371" s="57"/>
      <c r="HR371" s="57"/>
      <c r="HS371" s="57" t="s">
        <v>386</v>
      </c>
      <c r="HT371" s="57" t="s">
        <v>386</v>
      </c>
      <c r="HU371" s="57" t="s">
        <v>386</v>
      </c>
      <c r="HV371" s="57" t="s">
        <v>386</v>
      </c>
      <c r="HW371" s="57" t="s">
        <v>386</v>
      </c>
      <c r="HX371" s="57" t="s">
        <v>386</v>
      </c>
      <c r="HY371" s="57"/>
      <c r="HZ371" s="57"/>
      <c r="IA371" s="57"/>
      <c r="IB371" s="57"/>
      <c r="IC371" s="57"/>
      <c r="ID371" s="57"/>
      <c r="IE371" s="57" t="s">
        <v>386</v>
      </c>
      <c r="IF371" s="57" t="s">
        <v>386</v>
      </c>
      <c r="IG371" s="38"/>
      <c r="IH371" s="38"/>
      <c r="II371" s="61"/>
      <c r="IJ371" s="57" t="s">
        <v>386</v>
      </c>
      <c r="IK371" s="57" t="s">
        <v>386</v>
      </c>
      <c r="IL371" s="57"/>
      <c r="IM371" s="57" t="s">
        <v>386</v>
      </c>
      <c r="IN371" s="57" t="s">
        <v>386</v>
      </c>
      <c r="IO371" s="57" t="s">
        <v>386</v>
      </c>
      <c r="IP371" s="57" t="s">
        <v>386</v>
      </c>
      <c r="IQ371" s="57" t="s">
        <v>386</v>
      </c>
      <c r="IR371" s="57" t="s">
        <v>386</v>
      </c>
      <c r="IS371" s="57"/>
      <c r="IT371" s="57"/>
      <c r="IU371" s="57" t="s">
        <v>386</v>
      </c>
      <c r="IV371" s="57" t="s">
        <v>386</v>
      </c>
      <c r="IW371" s="57" t="s">
        <v>386</v>
      </c>
      <c r="IX371" s="57"/>
      <c r="IY371" s="57"/>
      <c r="IZ371" s="57"/>
      <c r="JA371" s="38"/>
      <c r="JB371" s="38"/>
      <c r="JC371" s="57" t="s">
        <v>386</v>
      </c>
      <c r="JD371" s="57" t="s">
        <v>386</v>
      </c>
      <c r="JE371" s="57"/>
      <c r="JF371" s="57" t="s">
        <v>386</v>
      </c>
      <c r="JG371" s="57" t="s">
        <v>386</v>
      </c>
      <c r="JH371" s="57" t="s">
        <v>386</v>
      </c>
      <c r="JI371" s="57"/>
      <c r="JJ371" s="57" t="s">
        <v>386</v>
      </c>
      <c r="JK371" s="57" t="s">
        <v>386</v>
      </c>
      <c r="JL371" s="57"/>
      <c r="JM371" s="57"/>
      <c r="JN371" s="57"/>
      <c r="JO371" s="57" t="s">
        <v>386</v>
      </c>
      <c r="JP371" s="57" t="s">
        <v>386</v>
      </c>
      <c r="JQ371" s="57"/>
      <c r="JR371" s="57" t="s">
        <v>386</v>
      </c>
      <c r="JS371" s="57" t="s">
        <v>386</v>
      </c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50"/>
        <v/>
      </c>
      <c r="AGG371" s="43" t="str">
        <f t="shared" si="1151"/>
        <v/>
      </c>
      <c r="AGH371" s="35">
        <f t="shared" si="1139"/>
        <v>11</v>
      </c>
      <c r="AGL371" s="36" t="str">
        <f t="shared" si="1152"/>
        <v/>
      </c>
      <c r="AGM371" s="36" t="str">
        <f t="shared" si="1140"/>
        <v/>
      </c>
      <c r="AGN371" s="39">
        <f t="shared" si="1153"/>
        <v>47</v>
      </c>
      <c r="AGO371" s="36" t="str">
        <f t="shared" si="1154"/>
        <v/>
      </c>
      <c r="AGP371" s="36" t="str">
        <f t="shared" si="1141"/>
        <v/>
      </c>
      <c r="AGQ371" s="39">
        <f t="shared" si="1155"/>
        <v>24</v>
      </c>
      <c r="AGR371" s="36" t="str">
        <f t="shared" si="1156"/>
        <v/>
      </c>
      <c r="AGS371" s="36" t="str">
        <f t="shared" si="1142"/>
        <v/>
      </c>
      <c r="AGT371" s="39">
        <f t="shared" si="1157"/>
        <v>37</v>
      </c>
      <c r="AGU371" s="36" t="str">
        <f t="shared" si="1158"/>
        <v/>
      </c>
      <c r="AGV371" s="36" t="str">
        <f t="shared" si="1143"/>
        <v/>
      </c>
      <c r="AGW371" s="39">
        <f t="shared" si="1159"/>
        <v>8</v>
      </c>
      <c r="AGX371" s="36" t="str">
        <f t="shared" si="1160"/>
        <v/>
      </c>
      <c r="AGY371" s="36" t="str">
        <f t="shared" si="1144"/>
        <v/>
      </c>
      <c r="AGZ371" s="39" t="str">
        <f t="shared" si="1161"/>
        <v/>
      </c>
      <c r="AHA371" s="36" t="str">
        <f t="shared" si="1162"/>
        <v/>
      </c>
      <c r="AHB371" s="36" t="str">
        <f t="shared" si="1145"/>
        <v/>
      </c>
      <c r="AHC371" s="39" t="str">
        <f t="shared" si="1163"/>
        <v/>
      </c>
      <c r="AHD371" s="36" t="str">
        <f t="shared" si="1164"/>
        <v/>
      </c>
      <c r="AHE371" s="36" t="str">
        <f t="shared" si="1146"/>
        <v/>
      </c>
      <c r="AHF371" s="39" t="str">
        <f t="shared" si="1165"/>
        <v/>
      </c>
      <c r="AHG371" s="36" t="str">
        <f t="shared" si="1166"/>
        <v/>
      </c>
      <c r="AHH371" s="36" t="str">
        <f t="shared" si="1147"/>
        <v/>
      </c>
      <c r="AHI371" s="39" t="str">
        <f t="shared" si="1167"/>
        <v/>
      </c>
      <c r="AHJ371" s="36" t="str">
        <f t="shared" si="1168"/>
        <v/>
      </c>
      <c r="AHK371" s="36" t="str">
        <f t="shared" si="1148"/>
        <v/>
      </c>
      <c r="AHL371" s="39" t="str">
        <f t="shared" si="1169"/>
        <v/>
      </c>
      <c r="AHM371" s="36" t="str">
        <f t="shared" si="1170"/>
        <v/>
      </c>
      <c r="AHN371" s="36" t="str">
        <f t="shared" si="1149"/>
        <v/>
      </c>
      <c r="AHO371" s="39" t="str">
        <f t="shared" si="1171"/>
        <v/>
      </c>
    </row>
    <row r="372" spans="1:899" s="5" customFormat="1" outlineLevel="1" x14ac:dyDescent="0.25">
      <c r="A372" s="52">
        <v>6</v>
      </c>
      <c r="B372" s="48" t="s">
        <v>225</v>
      </c>
      <c r="C372" s="37"/>
      <c r="D372" s="35"/>
      <c r="E372" s="35"/>
      <c r="F372" s="35"/>
      <c r="G372" s="57"/>
      <c r="H372" s="57"/>
      <c r="I372" s="57"/>
      <c r="J372" s="57"/>
      <c r="K372" s="57" t="s">
        <v>386</v>
      </c>
      <c r="L372" s="57" t="s">
        <v>386</v>
      </c>
      <c r="M372" s="57" t="s">
        <v>386</v>
      </c>
      <c r="N372" s="57" t="s">
        <v>386</v>
      </c>
      <c r="O372" s="57" t="s">
        <v>386</v>
      </c>
      <c r="P372" s="57" t="s">
        <v>386</v>
      </c>
      <c r="Q372" s="57" t="s">
        <v>386</v>
      </c>
      <c r="R372" s="57"/>
      <c r="S372" s="57"/>
      <c r="T372" s="57" t="s">
        <v>386</v>
      </c>
      <c r="U372" s="57" t="s">
        <v>386</v>
      </c>
      <c r="V372" s="38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 t="s">
        <v>386</v>
      </c>
      <c r="AM372" s="57" t="s">
        <v>386</v>
      </c>
      <c r="AN372" s="38"/>
      <c r="AO372" s="38"/>
      <c r="AP372" s="38"/>
      <c r="AQ372" s="57"/>
      <c r="AR372" s="57"/>
      <c r="AS372" s="57"/>
      <c r="AT372" s="57" t="s">
        <v>386</v>
      </c>
      <c r="AU372" s="57" t="s">
        <v>386</v>
      </c>
      <c r="AV372" s="57" t="s">
        <v>386</v>
      </c>
      <c r="AW372" s="57"/>
      <c r="AX372" s="57" t="s">
        <v>386</v>
      </c>
      <c r="AY372" s="57" t="s">
        <v>386</v>
      </c>
      <c r="AZ372" s="57"/>
      <c r="BA372" s="57"/>
      <c r="BB372" s="57" t="s">
        <v>386</v>
      </c>
      <c r="BC372" s="57" t="s">
        <v>386</v>
      </c>
      <c r="BD372" s="57" t="s">
        <v>386</v>
      </c>
      <c r="BE372" s="57"/>
      <c r="BF372" s="57"/>
      <c r="BG372" s="57" t="s">
        <v>386</v>
      </c>
      <c r="BH372" s="57"/>
      <c r="BI372" s="38"/>
      <c r="BJ372" s="38"/>
      <c r="BK372" s="61"/>
      <c r="BL372" s="57" t="s">
        <v>386</v>
      </c>
      <c r="BM372" s="57" t="s">
        <v>386</v>
      </c>
      <c r="BN372" s="57" t="s">
        <v>386</v>
      </c>
      <c r="BO372" s="57"/>
      <c r="BP372" s="57" t="s">
        <v>386</v>
      </c>
      <c r="BQ372" s="57"/>
      <c r="BR372" s="57" t="s">
        <v>386</v>
      </c>
      <c r="BS372" s="57"/>
      <c r="BT372" s="57"/>
      <c r="BU372" s="57" t="s">
        <v>386</v>
      </c>
      <c r="BV372" s="57"/>
      <c r="BW372" s="57"/>
      <c r="BX372" s="57" t="s">
        <v>386</v>
      </c>
      <c r="BY372" s="57" t="s">
        <v>386</v>
      </c>
      <c r="BZ372" s="57"/>
      <c r="CA372" s="57" t="s">
        <v>386</v>
      </c>
      <c r="CB372" s="57" t="s">
        <v>386</v>
      </c>
      <c r="CC372" s="57"/>
      <c r="CD372" s="57"/>
      <c r="CE372" s="61"/>
      <c r="CF372" s="57" t="s">
        <v>386</v>
      </c>
      <c r="CG372" s="57" t="s">
        <v>386</v>
      </c>
      <c r="CH372" s="57" t="s">
        <v>386</v>
      </c>
      <c r="CI372" s="57"/>
      <c r="CJ372" s="57" t="s">
        <v>386</v>
      </c>
      <c r="CK372" s="57"/>
      <c r="CL372" s="57"/>
      <c r="CM372" s="57" t="s">
        <v>386</v>
      </c>
      <c r="CN372" s="57" t="s">
        <v>386</v>
      </c>
      <c r="CO372" s="57" t="s">
        <v>386</v>
      </c>
      <c r="CP372" s="57" t="s">
        <v>386</v>
      </c>
      <c r="CQ372" s="57" t="s">
        <v>386</v>
      </c>
      <c r="CR372" s="57" t="s">
        <v>386</v>
      </c>
      <c r="CS372" s="57" t="s">
        <v>386</v>
      </c>
      <c r="CT372" s="57"/>
      <c r="CU372" s="57"/>
      <c r="CV372" s="57" t="s">
        <v>386</v>
      </c>
      <c r="CW372" s="57" t="s">
        <v>386</v>
      </c>
      <c r="CX372" s="38"/>
      <c r="CY372" s="61"/>
      <c r="CZ372" s="57" t="s">
        <v>386</v>
      </c>
      <c r="DA372" s="57" t="s">
        <v>386</v>
      </c>
      <c r="DB372" s="57" t="s">
        <v>386</v>
      </c>
      <c r="DC372" s="57" t="s">
        <v>386</v>
      </c>
      <c r="DD372" s="57"/>
      <c r="DE372" s="57"/>
      <c r="DF372" s="57"/>
      <c r="DG372" s="57"/>
      <c r="DH372" s="57"/>
      <c r="DI372" s="57"/>
      <c r="DJ372" s="57"/>
      <c r="DK372" s="57"/>
      <c r="DL372" s="57" t="s">
        <v>386</v>
      </c>
      <c r="DM372" s="57" t="s">
        <v>386</v>
      </c>
      <c r="DN372" s="57"/>
      <c r="DO372" s="57"/>
      <c r="DP372" s="57"/>
      <c r="DQ372" s="57"/>
      <c r="DR372" s="38"/>
      <c r="DS372" s="61"/>
      <c r="DT372" s="57" t="s">
        <v>386</v>
      </c>
      <c r="DU372" s="57" t="s">
        <v>386</v>
      </c>
      <c r="DV372" s="57"/>
      <c r="DW372" s="57"/>
      <c r="DX372" s="57" t="s">
        <v>386</v>
      </c>
      <c r="DY372" s="57" t="s">
        <v>386</v>
      </c>
      <c r="DZ372" s="57" t="s">
        <v>386</v>
      </c>
      <c r="EA372" s="57" t="s">
        <v>386</v>
      </c>
      <c r="EB372" s="57" t="s">
        <v>386</v>
      </c>
      <c r="EC372" s="57" t="s">
        <v>386</v>
      </c>
      <c r="ED372" s="57" t="s">
        <v>386</v>
      </c>
      <c r="EE372" s="57" t="s">
        <v>386</v>
      </c>
      <c r="EF372" s="57" t="s">
        <v>386</v>
      </c>
      <c r="EG372" s="57" t="s">
        <v>386</v>
      </c>
      <c r="EH372" s="38"/>
      <c r="EI372" s="38"/>
      <c r="EJ372" s="38"/>
      <c r="EK372" s="38"/>
      <c r="EL372" s="38"/>
      <c r="EM372" s="61"/>
      <c r="EN372" s="57" t="s">
        <v>386</v>
      </c>
      <c r="EO372" s="57" t="s">
        <v>386</v>
      </c>
      <c r="EP372" s="57"/>
      <c r="EQ372" s="57"/>
      <c r="ER372" s="57"/>
      <c r="ES372" s="57"/>
      <c r="ET372" s="57" t="s">
        <v>386</v>
      </c>
      <c r="EU372" s="57"/>
      <c r="EV372" s="57"/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/>
      <c r="FI372" s="57"/>
      <c r="FJ372" s="57"/>
      <c r="FK372" s="57"/>
      <c r="FL372" s="57" t="s">
        <v>386</v>
      </c>
      <c r="FM372" s="57" t="s">
        <v>386</v>
      </c>
      <c r="FN372" s="57" t="s">
        <v>386</v>
      </c>
      <c r="FO372" s="57" t="s">
        <v>386</v>
      </c>
      <c r="FP372" s="57" t="s">
        <v>386</v>
      </c>
      <c r="FQ372" s="57"/>
      <c r="FR372" s="57"/>
      <c r="FS372" s="57" t="s">
        <v>386</v>
      </c>
      <c r="FT372" s="57" t="s">
        <v>386</v>
      </c>
      <c r="FU372" s="57" t="s">
        <v>386</v>
      </c>
      <c r="FV372" s="57"/>
      <c r="FW372" s="57"/>
      <c r="FX372" s="57"/>
      <c r="FY372" s="57"/>
      <c r="FZ372" s="57"/>
      <c r="GA372" s="61"/>
      <c r="GB372" s="57" t="s">
        <v>386</v>
      </c>
      <c r="GC372" s="57" t="s">
        <v>386</v>
      </c>
      <c r="GD372" s="57"/>
      <c r="GE372" s="57"/>
      <c r="GF372" s="57" t="s">
        <v>386</v>
      </c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57"/>
      <c r="GT372" s="38"/>
      <c r="GU372" s="57" t="s">
        <v>386</v>
      </c>
      <c r="GV372" s="57" t="s">
        <v>386</v>
      </c>
      <c r="GW372" s="57"/>
      <c r="GX372" s="57"/>
      <c r="GY372" s="57" t="s">
        <v>386</v>
      </c>
      <c r="GZ372" s="57"/>
      <c r="HA372" s="57"/>
      <c r="HB372" s="57" t="s">
        <v>386</v>
      </c>
      <c r="HC372" s="57" t="s">
        <v>386</v>
      </c>
      <c r="HD372" s="57"/>
      <c r="HE372" s="57"/>
      <c r="HF372" s="57" t="s">
        <v>386</v>
      </c>
      <c r="HG372" s="57" t="s">
        <v>386</v>
      </c>
      <c r="HH372" s="57" t="s">
        <v>386</v>
      </c>
      <c r="HI372" s="57"/>
      <c r="HJ372" s="57"/>
      <c r="HK372" s="57" t="s">
        <v>386</v>
      </c>
      <c r="HL372" s="57"/>
      <c r="HM372" s="38"/>
      <c r="HN372" s="38"/>
      <c r="HO372" s="61"/>
      <c r="HP372" s="57" t="s">
        <v>386</v>
      </c>
      <c r="HQ372" s="57" t="s">
        <v>386</v>
      </c>
      <c r="HR372" s="57"/>
      <c r="HS372" s="57"/>
      <c r="HT372" s="57" t="s">
        <v>386</v>
      </c>
      <c r="HU372" s="57"/>
      <c r="HV372" s="57" t="s">
        <v>386</v>
      </c>
      <c r="HW372" s="57"/>
      <c r="HX372" s="57"/>
      <c r="HY372" s="57"/>
      <c r="HZ372" s="57"/>
      <c r="IA372" s="57"/>
      <c r="IB372" s="57"/>
      <c r="IC372" s="57"/>
      <c r="ID372" s="57"/>
      <c r="IE372" s="57" t="s">
        <v>386</v>
      </c>
      <c r="IF372" s="57" t="s">
        <v>386</v>
      </c>
      <c r="IG372" s="38"/>
      <c r="IH372" s="38"/>
      <c r="II372" s="61"/>
      <c r="IJ372" s="57" t="s">
        <v>386</v>
      </c>
      <c r="IK372" s="57" t="s">
        <v>386</v>
      </c>
      <c r="IL372" s="57"/>
      <c r="IM372" s="57"/>
      <c r="IN372" s="57" t="s">
        <v>386</v>
      </c>
      <c r="IO372" s="57" t="s">
        <v>386</v>
      </c>
      <c r="IP372" s="57" t="s">
        <v>386</v>
      </c>
      <c r="IQ372" s="57" t="s">
        <v>386</v>
      </c>
      <c r="IR372" s="57" t="s">
        <v>386</v>
      </c>
      <c r="IS372" s="57"/>
      <c r="IT372" s="57"/>
      <c r="IU372" s="57" t="s">
        <v>386</v>
      </c>
      <c r="IV372" s="57"/>
      <c r="IW372" s="57"/>
      <c r="IX372" s="57"/>
      <c r="IY372" s="57"/>
      <c r="IZ372" s="57"/>
      <c r="JA372" s="38"/>
      <c r="JB372" s="38"/>
      <c r="JC372" s="57" t="s">
        <v>386</v>
      </c>
      <c r="JD372" s="57" t="s">
        <v>386</v>
      </c>
      <c r="JE372" s="57"/>
      <c r="JF372" s="57"/>
      <c r="JG372" s="57" t="s">
        <v>386</v>
      </c>
      <c r="JH372" s="57"/>
      <c r="JI372" s="57"/>
      <c r="JJ372" s="57"/>
      <c r="JK372" s="57"/>
      <c r="JL372" s="57"/>
      <c r="JM372" s="57"/>
      <c r="JN372" s="57"/>
      <c r="JO372" s="57" t="s">
        <v>386</v>
      </c>
      <c r="JP372" s="57" t="s">
        <v>386</v>
      </c>
      <c r="JQ372" s="57"/>
      <c r="JR372" s="57" t="s">
        <v>386</v>
      </c>
      <c r="JS372" s="57" t="s">
        <v>386</v>
      </c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50"/>
        <v/>
      </c>
      <c r="AGG372" s="43" t="str">
        <f t="shared" si="1151"/>
        <v/>
      </c>
      <c r="AGH372" s="35">
        <f t="shared" si="1139"/>
        <v>7</v>
      </c>
      <c r="AGL372" s="36" t="str">
        <f t="shared" si="1152"/>
        <v/>
      </c>
      <c r="AGM372" s="36" t="str">
        <f t="shared" si="1140"/>
        <v/>
      </c>
      <c r="AGN372" s="39">
        <f t="shared" si="1153"/>
        <v>38</v>
      </c>
      <c r="AGO372" s="36" t="str">
        <f t="shared" si="1154"/>
        <v/>
      </c>
      <c r="AGP372" s="36" t="str">
        <f t="shared" si="1141"/>
        <v/>
      </c>
      <c r="AGQ372" s="39">
        <f t="shared" si="1155"/>
        <v>34</v>
      </c>
      <c r="AGR372" s="36" t="str">
        <f t="shared" si="1156"/>
        <v/>
      </c>
      <c r="AGS372" s="36" t="str">
        <f t="shared" si="1142"/>
        <v/>
      </c>
      <c r="AGT372" s="39">
        <f t="shared" si="1157"/>
        <v>28</v>
      </c>
      <c r="AGU372" s="36" t="str">
        <f t="shared" si="1158"/>
        <v/>
      </c>
      <c r="AGV372" s="36" t="str">
        <f t="shared" si="1143"/>
        <v/>
      </c>
      <c r="AGW372" s="39">
        <f t="shared" si="1159"/>
        <v>5</v>
      </c>
      <c r="AGX372" s="36" t="str">
        <f t="shared" si="1160"/>
        <v/>
      </c>
      <c r="AGY372" s="36" t="str">
        <f t="shared" si="1144"/>
        <v/>
      </c>
      <c r="AGZ372" s="39" t="str">
        <f t="shared" si="1161"/>
        <v/>
      </c>
      <c r="AHA372" s="36" t="str">
        <f t="shared" si="1162"/>
        <v/>
      </c>
      <c r="AHB372" s="36" t="str">
        <f t="shared" si="1145"/>
        <v/>
      </c>
      <c r="AHC372" s="39" t="str">
        <f t="shared" si="1163"/>
        <v/>
      </c>
      <c r="AHD372" s="36" t="str">
        <f t="shared" si="1164"/>
        <v/>
      </c>
      <c r="AHE372" s="36" t="str">
        <f t="shared" si="1146"/>
        <v/>
      </c>
      <c r="AHF372" s="39" t="str">
        <f t="shared" si="1165"/>
        <v/>
      </c>
      <c r="AHG372" s="36" t="str">
        <f t="shared" si="1166"/>
        <v/>
      </c>
      <c r="AHH372" s="36" t="str">
        <f t="shared" si="1147"/>
        <v/>
      </c>
      <c r="AHI372" s="39" t="str">
        <f t="shared" si="1167"/>
        <v/>
      </c>
      <c r="AHJ372" s="36" t="str">
        <f t="shared" si="1168"/>
        <v/>
      </c>
      <c r="AHK372" s="36" t="str">
        <f t="shared" si="1148"/>
        <v/>
      </c>
      <c r="AHL372" s="39" t="str">
        <f t="shared" si="1169"/>
        <v/>
      </c>
      <c r="AHM372" s="36" t="str">
        <f t="shared" si="1170"/>
        <v/>
      </c>
      <c r="AHN372" s="36" t="str">
        <f t="shared" si="1149"/>
        <v/>
      </c>
      <c r="AHO372" s="39" t="str">
        <f t="shared" si="1171"/>
        <v/>
      </c>
    </row>
    <row r="373" spans="1:899" s="5" customFormat="1" outlineLevel="1" x14ac:dyDescent="0.25">
      <c r="A373" s="52">
        <v>7</v>
      </c>
      <c r="B373" s="48" t="s">
        <v>226</v>
      </c>
      <c r="C373" s="37"/>
      <c r="D373" s="35"/>
      <c r="E373" s="35"/>
      <c r="F373" s="35"/>
      <c r="G373" s="57"/>
      <c r="H373" s="57"/>
      <c r="I373" s="57"/>
      <c r="J373" s="57"/>
      <c r="K373" s="57"/>
      <c r="L373" s="57"/>
      <c r="M373" s="57"/>
      <c r="N373" s="57"/>
      <c r="O373" s="57" t="s">
        <v>386</v>
      </c>
      <c r="P373" s="57"/>
      <c r="Q373" s="57"/>
      <c r="R373" s="57"/>
      <c r="S373" s="57"/>
      <c r="T373" s="57" t="s">
        <v>386</v>
      </c>
      <c r="U373" s="57" t="s">
        <v>386</v>
      </c>
      <c r="V373" s="38"/>
      <c r="W373" s="57"/>
      <c r="X373" s="57"/>
      <c r="Y373" s="57"/>
      <c r="Z373" s="57" t="s">
        <v>386</v>
      </c>
      <c r="AA373" s="57" t="s">
        <v>386</v>
      </c>
      <c r="AB373" s="57" t="s">
        <v>386</v>
      </c>
      <c r="AC373" s="57" t="s">
        <v>386</v>
      </c>
      <c r="AD373" s="57" t="s">
        <v>386</v>
      </c>
      <c r="AE373" s="57" t="s">
        <v>386</v>
      </c>
      <c r="AF373" s="57" t="s">
        <v>386</v>
      </c>
      <c r="AG373" s="57"/>
      <c r="AH373" s="57" t="s">
        <v>386</v>
      </c>
      <c r="AI373" s="57" t="s">
        <v>386</v>
      </c>
      <c r="AJ373" s="57"/>
      <c r="AK373" s="57"/>
      <c r="AL373" s="57" t="s">
        <v>386</v>
      </c>
      <c r="AM373" s="57" t="s">
        <v>386</v>
      </c>
      <c r="AN373" s="38"/>
      <c r="AO373" s="38"/>
      <c r="AP373" s="38"/>
      <c r="AQ373" s="57" t="s">
        <v>386</v>
      </c>
      <c r="AR373" s="57" t="s">
        <v>386</v>
      </c>
      <c r="AS373" s="57"/>
      <c r="AT373" s="57" t="s">
        <v>386</v>
      </c>
      <c r="AU373" s="57" t="s">
        <v>386</v>
      </c>
      <c r="AV373" s="57" t="s">
        <v>386</v>
      </c>
      <c r="AW373" s="57"/>
      <c r="AX373" s="57" t="s">
        <v>386</v>
      </c>
      <c r="AY373" s="57" t="s">
        <v>386</v>
      </c>
      <c r="AZ373" s="57"/>
      <c r="BA373" s="57"/>
      <c r="BB373" s="57" t="s">
        <v>386</v>
      </c>
      <c r="BC373" s="57" t="s">
        <v>386</v>
      </c>
      <c r="BD373" s="57" t="s">
        <v>386</v>
      </c>
      <c r="BE373" s="57"/>
      <c r="BF373" s="57" t="s">
        <v>386</v>
      </c>
      <c r="BG373" s="57" t="s">
        <v>386</v>
      </c>
      <c r="BH373" s="57"/>
      <c r="BI373" s="38"/>
      <c r="BJ373" s="38"/>
      <c r="BK373" s="61"/>
      <c r="BL373" s="57" t="s">
        <v>386</v>
      </c>
      <c r="BM373" s="57" t="s">
        <v>386</v>
      </c>
      <c r="BN373" s="57" t="s">
        <v>386</v>
      </c>
      <c r="BO373" s="57" t="s">
        <v>386</v>
      </c>
      <c r="BP373" s="57" t="s">
        <v>386</v>
      </c>
      <c r="BQ373" s="57" t="s">
        <v>386</v>
      </c>
      <c r="BR373" s="57" t="s">
        <v>386</v>
      </c>
      <c r="BS373" s="57" t="s">
        <v>386</v>
      </c>
      <c r="BT373" s="57" t="s">
        <v>386</v>
      </c>
      <c r="BU373" s="57" t="s">
        <v>386</v>
      </c>
      <c r="BV373" s="57"/>
      <c r="BW373" s="57"/>
      <c r="BX373" s="57" t="s">
        <v>386</v>
      </c>
      <c r="BY373" s="57" t="s">
        <v>386</v>
      </c>
      <c r="BZ373" s="57"/>
      <c r="CA373" s="57" t="s">
        <v>386</v>
      </c>
      <c r="CB373" s="57" t="s">
        <v>386</v>
      </c>
      <c r="CC373" s="57"/>
      <c r="CD373" s="57"/>
      <c r="CE373" s="61"/>
      <c r="CF373" s="57" t="s">
        <v>386</v>
      </c>
      <c r="CG373" s="57"/>
      <c r="CH373" s="57"/>
      <c r="CI373" s="57" t="s">
        <v>386</v>
      </c>
      <c r="CJ373" s="57" t="s">
        <v>386</v>
      </c>
      <c r="CK373" s="57" t="s">
        <v>386</v>
      </c>
      <c r="CL373" s="57" t="s">
        <v>386</v>
      </c>
      <c r="CM373" s="57"/>
      <c r="CN373" s="57" t="s">
        <v>386</v>
      </c>
      <c r="CO373" s="57"/>
      <c r="CP373" s="57"/>
      <c r="CQ373" s="57"/>
      <c r="CR373" s="57"/>
      <c r="CS373" s="57"/>
      <c r="CT373" s="57"/>
      <c r="CU373" s="57"/>
      <c r="CV373" s="57"/>
      <c r="CW373" s="57"/>
      <c r="CX373" s="38"/>
      <c r="CY373" s="61"/>
      <c r="CZ373" s="57" t="s">
        <v>386</v>
      </c>
      <c r="DA373" s="57" t="s">
        <v>386</v>
      </c>
      <c r="DB373" s="57" t="s">
        <v>386</v>
      </c>
      <c r="DC373" s="57"/>
      <c r="DD373" s="57" t="s">
        <v>386</v>
      </c>
      <c r="DE373" s="57"/>
      <c r="DF373" s="57" t="s">
        <v>386</v>
      </c>
      <c r="DG373" s="57"/>
      <c r="DH373" s="57"/>
      <c r="DI373" s="57" t="s">
        <v>386</v>
      </c>
      <c r="DJ373" s="57"/>
      <c r="DK373" s="57"/>
      <c r="DL373" s="57" t="s">
        <v>386</v>
      </c>
      <c r="DM373" s="57" t="s">
        <v>386</v>
      </c>
      <c r="DN373" s="57"/>
      <c r="DO373" s="57" t="s">
        <v>386</v>
      </c>
      <c r="DP373" s="57" t="s">
        <v>386</v>
      </c>
      <c r="DQ373" s="57"/>
      <c r="DR373" s="38"/>
      <c r="DS373" s="61"/>
      <c r="DT373" s="57"/>
      <c r="DU373" s="57"/>
      <c r="DV373" s="57"/>
      <c r="DW373" s="57" t="s">
        <v>386</v>
      </c>
      <c r="DX373" s="57"/>
      <c r="DY373" s="57"/>
      <c r="DZ373" s="57"/>
      <c r="EA373" s="57" t="s">
        <v>386</v>
      </c>
      <c r="EB373" s="57" t="s">
        <v>386</v>
      </c>
      <c r="EC373" s="57" t="s">
        <v>386</v>
      </c>
      <c r="ED373" s="57" t="s">
        <v>386</v>
      </c>
      <c r="EE373" s="57" t="s">
        <v>386</v>
      </c>
      <c r="EF373" s="57" t="s">
        <v>386</v>
      </c>
      <c r="EG373" s="57" t="s">
        <v>386</v>
      </c>
      <c r="EH373" s="38"/>
      <c r="EI373" s="38"/>
      <c r="EJ373" s="38"/>
      <c r="EK373" s="38"/>
      <c r="EL373" s="38"/>
      <c r="EM373" s="61"/>
      <c r="EN373" s="57"/>
      <c r="EO373" s="57"/>
      <c r="EP373" s="57"/>
      <c r="EQ373" s="57"/>
      <c r="ER373" s="57"/>
      <c r="ES373" s="57" t="s">
        <v>386</v>
      </c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 t="s">
        <v>386</v>
      </c>
      <c r="FL373" s="57" t="s">
        <v>386</v>
      </c>
      <c r="FM373" s="57"/>
      <c r="FN373" s="57"/>
      <c r="FO373" s="57" t="s">
        <v>386</v>
      </c>
      <c r="FP373" s="57" t="s">
        <v>386</v>
      </c>
      <c r="FQ373" s="57"/>
      <c r="FR373" s="57"/>
      <c r="FS373" s="57" t="s">
        <v>386</v>
      </c>
      <c r="FT373" s="57" t="s">
        <v>386</v>
      </c>
      <c r="FU373" s="57" t="s">
        <v>386</v>
      </c>
      <c r="FV373" s="57"/>
      <c r="FW373" s="57"/>
      <c r="FX373" s="57"/>
      <c r="FY373" s="57"/>
      <c r="FZ373" s="57"/>
      <c r="GA373" s="61"/>
      <c r="GB373" s="57" t="s">
        <v>386</v>
      </c>
      <c r="GC373" s="57" t="s">
        <v>386</v>
      </c>
      <c r="GD373" s="57"/>
      <c r="GE373" s="57" t="s">
        <v>386</v>
      </c>
      <c r="GF373" s="57" t="s">
        <v>386</v>
      </c>
      <c r="GG373" s="57" t="s">
        <v>386</v>
      </c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38"/>
      <c r="GU373" s="57" t="s">
        <v>386</v>
      </c>
      <c r="GV373" s="57" t="s">
        <v>386</v>
      </c>
      <c r="GW373" s="57"/>
      <c r="GX373" s="57" t="s">
        <v>386</v>
      </c>
      <c r="GY373" s="57" t="s">
        <v>386</v>
      </c>
      <c r="GZ373" s="57"/>
      <c r="HA373" s="57"/>
      <c r="HB373" s="57"/>
      <c r="HC373" s="57" t="s">
        <v>386</v>
      </c>
      <c r="HD373" s="57"/>
      <c r="HE373" s="57"/>
      <c r="HF373" s="57"/>
      <c r="HG373" s="57"/>
      <c r="HH373" s="57" t="s">
        <v>386</v>
      </c>
      <c r="HI373" s="57"/>
      <c r="HJ373" s="57"/>
      <c r="HK373" s="57" t="s">
        <v>386</v>
      </c>
      <c r="HL373" s="57"/>
      <c r="HM373" s="38"/>
      <c r="HN373" s="38"/>
      <c r="HO373" s="61"/>
      <c r="HP373" s="57"/>
      <c r="HQ373" s="57"/>
      <c r="HR373" s="57"/>
      <c r="HS373" s="57"/>
      <c r="HT373" s="57"/>
      <c r="HU373" s="57"/>
      <c r="HV373" s="57"/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38"/>
      <c r="IH373" s="38"/>
      <c r="II373" s="61"/>
      <c r="IJ373" s="57"/>
      <c r="IK373" s="57"/>
      <c r="IL373" s="57"/>
      <c r="IM373" s="57"/>
      <c r="IN373" s="57"/>
      <c r="IO373" s="57"/>
      <c r="IP373" s="57"/>
      <c r="IQ373" s="57"/>
      <c r="IR373" s="57"/>
      <c r="IS373" s="57"/>
      <c r="IT373" s="57"/>
      <c r="IU373" s="57" t="s">
        <v>386</v>
      </c>
      <c r="IV373" s="57" t="s">
        <v>386</v>
      </c>
      <c r="IW373" s="57"/>
      <c r="IX373" s="57"/>
      <c r="IY373" s="57"/>
      <c r="IZ373" s="57"/>
      <c r="JA373" s="38"/>
      <c r="JB373" s="38"/>
      <c r="JC373" s="57"/>
      <c r="JD373" s="57"/>
      <c r="JE373" s="57"/>
      <c r="JF373" s="57" t="s">
        <v>386</v>
      </c>
      <c r="JG373" s="57" t="s">
        <v>386</v>
      </c>
      <c r="JH373" s="57" t="s">
        <v>386</v>
      </c>
      <c r="JI373" s="57"/>
      <c r="JJ373" s="57" t="s">
        <v>386</v>
      </c>
      <c r="JK373" s="57" t="s">
        <v>386</v>
      </c>
      <c r="JL373" s="57"/>
      <c r="JM373" s="57"/>
      <c r="JN373" s="57"/>
      <c r="JO373" s="57" t="s">
        <v>386</v>
      </c>
      <c r="JP373" s="57" t="s">
        <v>386</v>
      </c>
      <c r="JQ373" s="57"/>
      <c r="JR373" s="57" t="s">
        <v>386</v>
      </c>
      <c r="JS373" s="57" t="s">
        <v>386</v>
      </c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50"/>
        <v/>
      </c>
      <c r="AGG373" s="43" t="str">
        <f t="shared" si="1151"/>
        <v/>
      </c>
      <c r="AGH373" s="35">
        <f t="shared" si="1139"/>
        <v>9</v>
      </c>
      <c r="AGL373" s="36" t="str">
        <f t="shared" si="1152"/>
        <v/>
      </c>
      <c r="AGM373" s="36" t="str">
        <f t="shared" si="1140"/>
        <v/>
      </c>
      <c r="AGN373" s="39">
        <f t="shared" si="1153"/>
        <v>46</v>
      </c>
      <c r="AGO373" s="36" t="str">
        <f t="shared" si="1154"/>
        <v/>
      </c>
      <c r="AGP373" s="36" t="str">
        <f t="shared" si="1141"/>
        <v/>
      </c>
      <c r="AGQ373" s="39">
        <f t="shared" si="1155"/>
        <v>26</v>
      </c>
      <c r="AGR373" s="36" t="str">
        <f t="shared" si="1156"/>
        <v/>
      </c>
      <c r="AGS373" s="36" t="str">
        <f t="shared" si="1142"/>
        <v/>
      </c>
      <c r="AGT373" s="39">
        <f t="shared" si="1157"/>
        <v>15</v>
      </c>
      <c r="AGU373" s="36" t="str">
        <f t="shared" si="1158"/>
        <v/>
      </c>
      <c r="AGV373" s="36" t="str">
        <f t="shared" si="1143"/>
        <v/>
      </c>
      <c r="AGW373" s="39">
        <f t="shared" si="1159"/>
        <v>8</v>
      </c>
      <c r="AGX373" s="36" t="str">
        <f t="shared" si="1160"/>
        <v/>
      </c>
      <c r="AGY373" s="36" t="str">
        <f t="shared" si="1144"/>
        <v/>
      </c>
      <c r="AGZ373" s="39" t="str">
        <f t="shared" si="1161"/>
        <v/>
      </c>
      <c r="AHA373" s="36" t="str">
        <f t="shared" si="1162"/>
        <v/>
      </c>
      <c r="AHB373" s="36" t="str">
        <f t="shared" si="1145"/>
        <v/>
      </c>
      <c r="AHC373" s="39" t="str">
        <f t="shared" si="1163"/>
        <v/>
      </c>
      <c r="AHD373" s="36" t="str">
        <f t="shared" si="1164"/>
        <v/>
      </c>
      <c r="AHE373" s="36" t="str">
        <f t="shared" si="1146"/>
        <v/>
      </c>
      <c r="AHF373" s="39" t="str">
        <f t="shared" si="1165"/>
        <v/>
      </c>
      <c r="AHG373" s="36" t="str">
        <f t="shared" si="1166"/>
        <v/>
      </c>
      <c r="AHH373" s="36" t="str">
        <f t="shared" si="1147"/>
        <v/>
      </c>
      <c r="AHI373" s="39" t="str">
        <f t="shared" si="1167"/>
        <v/>
      </c>
      <c r="AHJ373" s="36" t="str">
        <f t="shared" si="1168"/>
        <v/>
      </c>
      <c r="AHK373" s="36" t="str">
        <f t="shared" si="1148"/>
        <v/>
      </c>
      <c r="AHL373" s="39" t="str">
        <f t="shared" si="1169"/>
        <v/>
      </c>
      <c r="AHM373" s="36" t="str">
        <f t="shared" si="1170"/>
        <v/>
      </c>
      <c r="AHN373" s="36" t="str">
        <f t="shared" si="1149"/>
        <v/>
      </c>
      <c r="AHO373" s="39" t="str">
        <f t="shared" si="1171"/>
        <v/>
      </c>
    </row>
    <row r="374" spans="1:899" s="5" customFormat="1" outlineLevel="1" x14ac:dyDescent="0.25">
      <c r="A374" s="52">
        <v>8</v>
      </c>
      <c r="B374" s="48" t="s">
        <v>227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57"/>
      <c r="X374" s="57" t="s">
        <v>386</v>
      </c>
      <c r="Y374" s="57" t="s">
        <v>386</v>
      </c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38"/>
      <c r="AO374" s="38"/>
      <c r="AP374" s="38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38"/>
      <c r="BJ374" s="38"/>
      <c r="BK374" s="61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61"/>
      <c r="CF374" s="57"/>
      <c r="CG374" s="57"/>
      <c r="CH374" s="57"/>
      <c r="CI374" s="57" t="s">
        <v>386</v>
      </c>
      <c r="CJ374" s="57" t="s">
        <v>386</v>
      </c>
      <c r="CK374" s="57"/>
      <c r="CL374" s="57"/>
      <c r="CM374" s="57"/>
      <c r="CN374" s="57"/>
      <c r="CO374" s="57"/>
      <c r="CP374" s="57"/>
      <c r="CQ374" s="57"/>
      <c r="CR374" s="57"/>
      <c r="CS374" s="57"/>
      <c r="CT374" s="57"/>
      <c r="CU374" s="57"/>
      <c r="CV374" s="57"/>
      <c r="CW374" s="57" t="s">
        <v>386</v>
      </c>
      <c r="CX374" s="38"/>
      <c r="CY374" s="61"/>
      <c r="CZ374" s="57" t="s">
        <v>386</v>
      </c>
      <c r="DA374" s="57" t="s">
        <v>386</v>
      </c>
      <c r="DB374" s="57" t="s">
        <v>386</v>
      </c>
      <c r="DC374" s="57" t="s">
        <v>386</v>
      </c>
      <c r="DD374" s="57" t="s">
        <v>386</v>
      </c>
      <c r="DE374" s="57" t="s">
        <v>386</v>
      </c>
      <c r="DF374" s="57" t="s">
        <v>386</v>
      </c>
      <c r="DG374" s="57" t="s">
        <v>386</v>
      </c>
      <c r="DH374" s="57" t="s">
        <v>386</v>
      </c>
      <c r="DI374" s="57" t="s">
        <v>386</v>
      </c>
      <c r="DJ374" s="57"/>
      <c r="DK374" s="57"/>
      <c r="DL374" s="57" t="s">
        <v>386</v>
      </c>
      <c r="DM374" s="57" t="s">
        <v>386</v>
      </c>
      <c r="DN374" s="57"/>
      <c r="DO374" s="57" t="s">
        <v>386</v>
      </c>
      <c r="DP374" s="57" t="s">
        <v>386</v>
      </c>
      <c r="DQ374" s="57"/>
      <c r="DR374" s="38"/>
      <c r="DS374" s="37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61"/>
      <c r="EN374" s="57" t="s">
        <v>386</v>
      </c>
      <c r="EO374" s="57" t="s">
        <v>386</v>
      </c>
      <c r="EP374" s="57" t="s">
        <v>386</v>
      </c>
      <c r="EQ374" s="57" t="s">
        <v>386</v>
      </c>
      <c r="ER374" s="57" t="s">
        <v>386</v>
      </c>
      <c r="ES374" s="57" t="s">
        <v>386</v>
      </c>
      <c r="ET374" s="57" t="s">
        <v>386</v>
      </c>
      <c r="EU374" s="57" t="s">
        <v>386</v>
      </c>
      <c r="EV374" s="57" t="s">
        <v>386</v>
      </c>
      <c r="EW374" s="57" t="s">
        <v>386</v>
      </c>
      <c r="EX374" s="57"/>
      <c r="EY374" s="57"/>
      <c r="EZ374" s="57" t="s">
        <v>386</v>
      </c>
      <c r="FA374" s="57" t="s">
        <v>386</v>
      </c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/>
      <c r="FV374" s="57"/>
      <c r="FW374" s="57"/>
      <c r="FX374" s="57"/>
      <c r="FY374" s="57"/>
      <c r="FZ374" s="57"/>
      <c r="GA374" s="61"/>
      <c r="GB374" s="57" t="s">
        <v>386</v>
      </c>
      <c r="GC374" s="57" t="s">
        <v>386</v>
      </c>
      <c r="GD374" s="57" t="s">
        <v>386</v>
      </c>
      <c r="GE374" s="57" t="s">
        <v>386</v>
      </c>
      <c r="GF374" s="57" t="s">
        <v>386</v>
      </c>
      <c r="GG374" s="57" t="s">
        <v>386</v>
      </c>
      <c r="GH374" s="57" t="s">
        <v>386</v>
      </c>
      <c r="GI374" s="57"/>
      <c r="GJ374" s="57"/>
      <c r="GK374" s="57"/>
      <c r="GL374" s="57"/>
      <c r="GM374" s="57"/>
      <c r="GN374" s="57" t="s">
        <v>386</v>
      </c>
      <c r="GO374" s="57" t="s">
        <v>386</v>
      </c>
      <c r="GP374" s="57"/>
      <c r="GQ374" s="57" t="s">
        <v>386</v>
      </c>
      <c r="GR374" s="57" t="s">
        <v>386</v>
      </c>
      <c r="GS374" s="57"/>
      <c r="GT374" s="38"/>
      <c r="GU374" s="57" t="s">
        <v>386</v>
      </c>
      <c r="GV374" s="57" t="s">
        <v>386</v>
      </c>
      <c r="GW374" s="57" t="s">
        <v>386</v>
      </c>
      <c r="GX374" s="57" t="s">
        <v>386</v>
      </c>
      <c r="GY374" s="57" t="s">
        <v>386</v>
      </c>
      <c r="GZ374" s="57" t="s">
        <v>386</v>
      </c>
      <c r="HA374" s="57" t="s">
        <v>386</v>
      </c>
      <c r="HB374" s="57" t="s">
        <v>386</v>
      </c>
      <c r="HC374" s="57" t="s">
        <v>386</v>
      </c>
      <c r="HD374" s="57" t="s">
        <v>386</v>
      </c>
      <c r="HE374" s="57" t="s">
        <v>386</v>
      </c>
      <c r="HF374" s="57" t="s">
        <v>386</v>
      </c>
      <c r="HG374" s="57" t="s">
        <v>386</v>
      </c>
      <c r="HH374" s="57" t="s">
        <v>386</v>
      </c>
      <c r="HI374" s="57"/>
      <c r="HJ374" s="57"/>
      <c r="HK374" s="57" t="s">
        <v>386</v>
      </c>
      <c r="HL374" s="57" t="s">
        <v>386</v>
      </c>
      <c r="HM374" s="38"/>
      <c r="HN374" s="38"/>
      <c r="HO374" s="61"/>
      <c r="HP374" s="57" t="s">
        <v>386</v>
      </c>
      <c r="HQ374" s="57" t="s">
        <v>386</v>
      </c>
      <c r="HR374" s="57" t="s">
        <v>386</v>
      </c>
      <c r="HS374" s="57" t="s">
        <v>386</v>
      </c>
      <c r="HT374" s="57" t="s">
        <v>386</v>
      </c>
      <c r="HU374" s="57" t="s">
        <v>386</v>
      </c>
      <c r="HV374" s="57" t="s">
        <v>386</v>
      </c>
      <c r="HW374" s="57" t="s">
        <v>386</v>
      </c>
      <c r="HX374" s="57" t="s">
        <v>386</v>
      </c>
      <c r="HY374" s="57" t="s">
        <v>386</v>
      </c>
      <c r="HZ374" s="57"/>
      <c r="IA374" s="57"/>
      <c r="IB374" s="57" t="s">
        <v>386</v>
      </c>
      <c r="IC374" s="57" t="s">
        <v>386</v>
      </c>
      <c r="ID374" s="57"/>
      <c r="IE374" s="57" t="s">
        <v>386</v>
      </c>
      <c r="IF374" s="57" t="s">
        <v>386</v>
      </c>
      <c r="IG374" s="38"/>
      <c r="IH374" s="38"/>
      <c r="II374" s="61"/>
      <c r="IJ374" s="57" t="s">
        <v>386</v>
      </c>
      <c r="IK374" s="57" t="s">
        <v>386</v>
      </c>
      <c r="IL374" s="57"/>
      <c r="IM374" s="57" t="s">
        <v>386</v>
      </c>
      <c r="IN374" s="57" t="s">
        <v>386</v>
      </c>
      <c r="IO374" s="57" t="s">
        <v>386</v>
      </c>
      <c r="IP374" s="57" t="s">
        <v>386</v>
      </c>
      <c r="IQ374" s="57" t="s">
        <v>386</v>
      </c>
      <c r="IR374" s="57" t="s">
        <v>386</v>
      </c>
      <c r="IS374" s="57" t="s">
        <v>386</v>
      </c>
      <c r="IT374" s="57" t="s">
        <v>386</v>
      </c>
      <c r="IU374" s="57" t="s">
        <v>386</v>
      </c>
      <c r="IV374" s="57" t="s">
        <v>386</v>
      </c>
      <c r="IW374" s="57" t="s">
        <v>386</v>
      </c>
      <c r="IX374" s="57"/>
      <c r="IY374" s="57"/>
      <c r="IZ374" s="57" t="s">
        <v>386</v>
      </c>
      <c r="JA374" s="38"/>
      <c r="JB374" s="38"/>
      <c r="JC374" s="57" t="s">
        <v>386</v>
      </c>
      <c r="JD374" s="57" t="s">
        <v>386</v>
      </c>
      <c r="JE374" s="57"/>
      <c r="JF374" s="57" t="s">
        <v>386</v>
      </c>
      <c r="JG374" s="57" t="s">
        <v>386</v>
      </c>
      <c r="JH374" s="57" t="s">
        <v>386</v>
      </c>
      <c r="JI374" s="57" t="s">
        <v>386</v>
      </c>
      <c r="JJ374" s="57" t="s">
        <v>386</v>
      </c>
      <c r="JK374" s="57" t="s">
        <v>386</v>
      </c>
      <c r="JL374" s="57" t="s">
        <v>386</v>
      </c>
      <c r="JM374" s="57"/>
      <c r="JN374" s="57"/>
      <c r="JO374" s="57" t="s">
        <v>386</v>
      </c>
      <c r="JP374" s="57" t="s">
        <v>386</v>
      </c>
      <c r="JQ374" s="57"/>
      <c r="JR374" s="57" t="s">
        <v>386</v>
      </c>
      <c r="JS374" s="57" t="s">
        <v>386</v>
      </c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50"/>
        <v/>
      </c>
      <c r="AGG374" s="43" t="str">
        <f t="shared" si="1151"/>
        <v/>
      </c>
      <c r="AGH374" s="35">
        <f t="shared" si="1139"/>
        <v>13</v>
      </c>
      <c r="AGL374" s="36" t="str">
        <f t="shared" si="1152"/>
        <v/>
      </c>
      <c r="AGM374" s="36" t="str">
        <f t="shared" si="1140"/>
        <v/>
      </c>
      <c r="AGN374" s="39">
        <f t="shared" si="1153"/>
        <v>4</v>
      </c>
      <c r="AGO374" s="36" t="str">
        <f t="shared" si="1154"/>
        <v/>
      </c>
      <c r="AGP374" s="36" t="str">
        <f t="shared" si="1141"/>
        <v/>
      </c>
      <c r="AGQ374" s="39">
        <f t="shared" si="1155"/>
        <v>27</v>
      </c>
      <c r="AGR374" s="36" t="str">
        <f t="shared" si="1156"/>
        <v/>
      </c>
      <c r="AGS374" s="36" t="str">
        <f t="shared" si="1142"/>
        <v/>
      </c>
      <c r="AGT374" s="39">
        <f t="shared" si="1157"/>
        <v>58</v>
      </c>
      <c r="AGU374" s="36" t="str">
        <f t="shared" si="1158"/>
        <v/>
      </c>
      <c r="AGV374" s="36" t="str">
        <f t="shared" si="1143"/>
        <v/>
      </c>
      <c r="AGW374" s="39">
        <f t="shared" si="1159"/>
        <v>10</v>
      </c>
      <c r="AGX374" s="36" t="str">
        <f t="shared" si="1160"/>
        <v/>
      </c>
      <c r="AGY374" s="36" t="str">
        <f t="shared" si="1144"/>
        <v/>
      </c>
      <c r="AGZ374" s="39" t="str">
        <f t="shared" si="1161"/>
        <v/>
      </c>
      <c r="AHA374" s="36" t="str">
        <f t="shared" si="1162"/>
        <v/>
      </c>
      <c r="AHB374" s="36" t="str">
        <f t="shared" si="1145"/>
        <v/>
      </c>
      <c r="AHC374" s="39" t="str">
        <f t="shared" si="1163"/>
        <v/>
      </c>
      <c r="AHD374" s="36" t="str">
        <f t="shared" si="1164"/>
        <v/>
      </c>
      <c r="AHE374" s="36" t="str">
        <f t="shared" si="1146"/>
        <v/>
      </c>
      <c r="AHF374" s="39" t="str">
        <f t="shared" si="1165"/>
        <v/>
      </c>
      <c r="AHG374" s="36" t="str">
        <f t="shared" si="1166"/>
        <v/>
      </c>
      <c r="AHH374" s="36" t="str">
        <f t="shared" si="1147"/>
        <v/>
      </c>
      <c r="AHI374" s="39" t="str">
        <f t="shared" si="1167"/>
        <v/>
      </c>
      <c r="AHJ374" s="36" t="str">
        <f t="shared" si="1168"/>
        <v/>
      </c>
      <c r="AHK374" s="36" t="str">
        <f t="shared" si="1148"/>
        <v/>
      </c>
      <c r="AHL374" s="39" t="str">
        <f t="shared" si="1169"/>
        <v/>
      </c>
      <c r="AHM374" s="36" t="str">
        <f t="shared" si="1170"/>
        <v/>
      </c>
      <c r="AHN374" s="36" t="str">
        <f t="shared" si="1149"/>
        <v/>
      </c>
      <c r="AHO374" s="39" t="str">
        <f t="shared" si="1171"/>
        <v/>
      </c>
    </row>
    <row r="375" spans="1:899" s="5" customFormat="1" outlineLevel="1" x14ac:dyDescent="0.25">
      <c r="A375" s="52">
        <v>9</v>
      </c>
      <c r="B375" s="48" t="s">
        <v>228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38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 t="s">
        <v>386</v>
      </c>
      <c r="AI375" s="57" t="s">
        <v>386</v>
      </c>
      <c r="AJ375" s="57"/>
      <c r="AK375" s="57"/>
      <c r="AL375" s="57"/>
      <c r="AM375" s="57"/>
      <c r="AN375" s="38"/>
      <c r="AO375" s="38"/>
      <c r="AP375" s="38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38"/>
      <c r="BJ375" s="38"/>
      <c r="BK375" s="61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61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38"/>
      <c r="CY375" s="61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61"/>
      <c r="EN375" s="57" t="s">
        <v>386</v>
      </c>
      <c r="EO375" s="57" t="s">
        <v>386</v>
      </c>
      <c r="EP375" s="57"/>
      <c r="EQ375" s="57"/>
      <c r="ER375" s="57"/>
      <c r="ES375" s="57"/>
      <c r="ET375" s="57"/>
      <c r="EU375" s="57"/>
      <c r="EV375" s="57"/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/>
      <c r="FM375" s="57"/>
      <c r="FN375" s="57"/>
      <c r="FO375" s="57"/>
      <c r="FP375" s="57" t="s">
        <v>386</v>
      </c>
      <c r="FQ375" s="57"/>
      <c r="FR375" s="57"/>
      <c r="FS375" s="57"/>
      <c r="FT375" s="57"/>
      <c r="FU375" s="57"/>
      <c r="FV375" s="57"/>
      <c r="FW375" s="57"/>
      <c r="FX375" s="57"/>
      <c r="FY375" s="57"/>
      <c r="FZ375" s="57"/>
      <c r="GA375" s="61"/>
      <c r="GB375" s="57"/>
      <c r="GC375" s="57"/>
      <c r="GD375" s="57"/>
      <c r="GE375" s="57"/>
      <c r="GF375" s="57"/>
      <c r="GG375" s="57"/>
      <c r="GH375" s="57"/>
      <c r="GI375" s="57"/>
      <c r="GJ375" s="57"/>
      <c r="GK375" s="57"/>
      <c r="GL375" s="57"/>
      <c r="GM375" s="57"/>
      <c r="GN375" s="57"/>
      <c r="GO375" s="57"/>
      <c r="GP375" s="57"/>
      <c r="GQ375" s="57"/>
      <c r="GR375" s="57"/>
      <c r="GS375" s="57"/>
      <c r="GT375" s="38"/>
      <c r="GU375" s="57"/>
      <c r="GV375" s="57"/>
      <c r="GW375" s="57"/>
      <c r="GX375" s="57"/>
      <c r="GY375" s="57"/>
      <c r="GZ375" s="57"/>
      <c r="HA375" s="57"/>
      <c r="HB375" s="57"/>
      <c r="HC375" s="57"/>
      <c r="HD375" s="57"/>
      <c r="HE375" s="57"/>
      <c r="HF375" s="57"/>
      <c r="HG375" s="57"/>
      <c r="HH375" s="57"/>
      <c r="HI375" s="57"/>
      <c r="HJ375" s="57"/>
      <c r="HK375" s="57"/>
      <c r="HL375" s="57"/>
      <c r="HM375" s="38"/>
      <c r="HN375" s="38"/>
      <c r="HO375" s="61"/>
      <c r="HP375" s="57"/>
      <c r="HQ375" s="57"/>
      <c r="HR375" s="57"/>
      <c r="HS375" s="57"/>
      <c r="HT375" s="57"/>
      <c r="HU375" s="57"/>
      <c r="HV375" s="57"/>
      <c r="HW375" s="57"/>
      <c r="HX375" s="57"/>
      <c r="HY375" s="57"/>
      <c r="HZ375" s="57"/>
      <c r="IA375" s="57"/>
      <c r="IB375" s="57"/>
      <c r="IC375" s="57"/>
      <c r="ID375" s="57"/>
      <c r="IE375" s="57"/>
      <c r="IF375" s="57"/>
      <c r="IG375" s="38"/>
      <c r="IH375" s="38"/>
      <c r="II375" s="61"/>
      <c r="IJ375" s="57"/>
      <c r="IK375" s="57"/>
      <c r="IL375" s="57"/>
      <c r="IM375" s="57"/>
      <c r="IN375" s="57"/>
      <c r="IO375" s="57"/>
      <c r="IP375" s="57"/>
      <c r="IQ375" s="57"/>
      <c r="IR375" s="57"/>
      <c r="IS375" s="57"/>
      <c r="IT375" s="57"/>
      <c r="IU375" s="57"/>
      <c r="IV375" s="57"/>
      <c r="IW375" s="57"/>
      <c r="IX375" s="57"/>
      <c r="IY375" s="57"/>
      <c r="IZ375" s="57"/>
      <c r="JA375" s="38"/>
      <c r="JB375" s="38"/>
      <c r="JC375" s="57"/>
      <c r="JD375" s="57"/>
      <c r="JE375" s="57"/>
      <c r="JF375" s="57"/>
      <c r="JG375" s="57"/>
      <c r="JH375" s="57"/>
      <c r="JI375" s="57"/>
      <c r="JJ375" s="57"/>
      <c r="JK375" s="57"/>
      <c r="JL375" s="57"/>
      <c r="JM375" s="57"/>
      <c r="JN375" s="57"/>
      <c r="JO375" s="57"/>
      <c r="JP375" s="57"/>
      <c r="JQ375" s="57"/>
      <c r="JR375" s="57"/>
      <c r="JS375" s="57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si="1150"/>
        <v/>
      </c>
      <c r="AGG375" s="43" t="str">
        <f t="shared" si="1151"/>
        <v/>
      </c>
      <c r="AGH375" s="35" t="str">
        <f t="shared" si="1139"/>
        <v/>
      </c>
      <c r="AGL375" s="36" t="str">
        <f t="shared" si="1152"/>
        <v/>
      </c>
      <c r="AGM375" s="36" t="str">
        <f t="shared" si="1140"/>
        <v/>
      </c>
      <c r="AGN375" s="39">
        <f t="shared" si="1153"/>
        <v>2</v>
      </c>
      <c r="AGO375" s="36" t="str">
        <f t="shared" si="1154"/>
        <v/>
      </c>
      <c r="AGP375" s="36" t="str">
        <f t="shared" si="1141"/>
        <v/>
      </c>
      <c r="AGQ375" s="39">
        <f t="shared" si="1155"/>
        <v>3</v>
      </c>
      <c r="AGR375" s="36" t="str">
        <f t="shared" si="1156"/>
        <v/>
      </c>
      <c r="AGS375" s="36" t="str">
        <f t="shared" si="1142"/>
        <v/>
      </c>
      <c r="AGT375" s="39" t="str">
        <f t="shared" si="1157"/>
        <v/>
      </c>
      <c r="AGU375" s="36" t="str">
        <f t="shared" si="1158"/>
        <v/>
      </c>
      <c r="AGV375" s="36" t="str">
        <f t="shared" si="1143"/>
        <v/>
      </c>
      <c r="AGW375" s="39" t="str">
        <f t="shared" si="1159"/>
        <v/>
      </c>
      <c r="AGX375" s="36" t="str">
        <f t="shared" si="1160"/>
        <v/>
      </c>
      <c r="AGY375" s="36" t="str">
        <f t="shared" si="1144"/>
        <v/>
      </c>
      <c r="AGZ375" s="39" t="str">
        <f t="shared" si="1161"/>
        <v/>
      </c>
      <c r="AHA375" s="36" t="str">
        <f t="shared" si="1162"/>
        <v/>
      </c>
      <c r="AHB375" s="36" t="str">
        <f t="shared" si="1145"/>
        <v/>
      </c>
      <c r="AHC375" s="39" t="str">
        <f t="shared" si="1163"/>
        <v/>
      </c>
      <c r="AHD375" s="36" t="str">
        <f t="shared" si="1164"/>
        <v/>
      </c>
      <c r="AHE375" s="36" t="str">
        <f t="shared" si="1146"/>
        <v/>
      </c>
      <c r="AHF375" s="39" t="str">
        <f t="shared" si="1165"/>
        <v/>
      </c>
      <c r="AHG375" s="36" t="str">
        <f t="shared" si="1166"/>
        <v/>
      </c>
      <c r="AHH375" s="36" t="str">
        <f t="shared" si="1147"/>
        <v/>
      </c>
      <c r="AHI375" s="39" t="str">
        <f t="shared" si="1167"/>
        <v/>
      </c>
      <c r="AHJ375" s="36" t="str">
        <f t="shared" si="1168"/>
        <v/>
      </c>
      <c r="AHK375" s="36" t="str">
        <f t="shared" si="1148"/>
        <v/>
      </c>
      <c r="AHL375" s="39" t="str">
        <f t="shared" si="1169"/>
        <v/>
      </c>
      <c r="AHM375" s="36" t="str">
        <f t="shared" si="1170"/>
        <v/>
      </c>
      <c r="AHN375" s="36" t="str">
        <f t="shared" si="1149"/>
        <v/>
      </c>
      <c r="AHO375" s="39" t="str">
        <f t="shared" si="1171"/>
        <v/>
      </c>
    </row>
    <row r="376" spans="1:899" s="5" customFormat="1" outlineLevel="1" x14ac:dyDescent="0.25">
      <c r="A376" s="52">
        <v>10</v>
      </c>
      <c r="B376" s="48" t="s">
        <v>229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57"/>
      <c r="X376" s="57"/>
      <c r="Y376" s="57" t="s">
        <v>386</v>
      </c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38"/>
      <c r="AO376" s="38"/>
      <c r="AP376" s="38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61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 t="s">
        <v>386</v>
      </c>
      <c r="CX376" s="38"/>
      <c r="CY376" s="61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61"/>
      <c r="EN376" s="57"/>
      <c r="EO376" s="57"/>
      <c r="EP376" s="57"/>
      <c r="EQ376" s="57"/>
      <c r="ER376" s="57"/>
      <c r="ES376" s="57"/>
      <c r="ET376" s="57"/>
      <c r="EU376" s="57"/>
      <c r="EV376" s="57"/>
      <c r="EW376" s="57"/>
      <c r="EX376" s="57"/>
      <c r="EY376" s="57"/>
      <c r="EZ376" s="57"/>
      <c r="FA376" s="57"/>
      <c r="FB376" s="57"/>
      <c r="FC376" s="38"/>
      <c r="FD376" s="38"/>
      <c r="FE376" s="38"/>
      <c r="FF376" s="38"/>
      <c r="FG376" s="61"/>
      <c r="FH376" s="57"/>
      <c r="FI376" s="57"/>
      <c r="FJ376" s="57"/>
      <c r="FK376" s="57"/>
      <c r="FL376" s="57"/>
      <c r="FM376" s="57"/>
      <c r="FN376" s="57"/>
      <c r="FO376" s="57"/>
      <c r="FP376" s="57"/>
      <c r="FQ376" s="57"/>
      <c r="FR376" s="57"/>
      <c r="FS376" s="57"/>
      <c r="FT376" s="57"/>
      <c r="FU376" s="57" t="s">
        <v>386</v>
      </c>
      <c r="FV376" s="57"/>
      <c r="FW376" s="57"/>
      <c r="FX376" s="57"/>
      <c r="FY376" s="57"/>
      <c r="FZ376" s="57"/>
      <c r="GA376" s="61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57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/>
      <c r="HT376" s="57"/>
      <c r="HU376" s="57"/>
      <c r="HV376" s="57"/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61"/>
      <c r="IJ376" s="57"/>
      <c r="IK376" s="57"/>
      <c r="IL376" s="57"/>
      <c r="IM376" s="57"/>
      <c r="IN376" s="57"/>
      <c r="IO376" s="57"/>
      <c r="IP376" s="57"/>
      <c r="IQ376" s="57"/>
      <c r="IR376" s="57"/>
      <c r="IS376" s="57"/>
      <c r="IT376" s="57"/>
      <c r="IU376" s="57"/>
      <c r="IV376" s="57"/>
      <c r="IW376" s="57"/>
      <c r="IX376" s="57"/>
      <c r="IY376" s="57"/>
      <c r="IZ376" s="57"/>
      <c r="JA376" s="38"/>
      <c r="JB376" s="38"/>
      <c r="JC376" s="57" t="s">
        <v>386</v>
      </c>
      <c r="JD376" s="57" t="s">
        <v>386</v>
      </c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>
        <f t="shared" si="1139"/>
        <v>2</v>
      </c>
      <c r="AGL376" s="36" t="str">
        <f t="shared" si="1152"/>
        <v/>
      </c>
      <c r="AGM376" s="36" t="str">
        <f t="shared" si="1140"/>
        <v/>
      </c>
      <c r="AGN376" s="39">
        <f t="shared" si="1153"/>
        <v>1</v>
      </c>
      <c r="AGO376" s="36" t="str">
        <f t="shared" si="1154"/>
        <v/>
      </c>
      <c r="AGP376" s="36" t="str">
        <f t="shared" si="1141"/>
        <v/>
      </c>
      <c r="AGQ376" s="39">
        <f t="shared" si="1155"/>
        <v>2</v>
      </c>
      <c r="AGR376" s="36" t="str">
        <f t="shared" si="1156"/>
        <v/>
      </c>
      <c r="AGS376" s="36" t="str">
        <f t="shared" si="1142"/>
        <v/>
      </c>
      <c r="AGT376" s="39">
        <f t="shared" si="1157"/>
        <v>2</v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899" s="5" customFormat="1" outlineLevel="1" x14ac:dyDescent="0.25">
      <c r="A377" s="52"/>
      <c r="B377" s="54" t="s">
        <v>158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38"/>
      <c r="CY377" s="61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61"/>
      <c r="EN377" s="57"/>
      <c r="EO377" s="57"/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7"/>
      <c r="FU377" s="57"/>
      <c r="FV377" s="57"/>
      <c r="FW377" s="57"/>
      <c r="FX377" s="57"/>
      <c r="FY377" s="57"/>
      <c r="FZ377" s="57"/>
      <c r="GA377" s="61"/>
      <c r="GB377" s="57"/>
      <c r="GC377" s="57"/>
      <c r="GD377" s="57"/>
      <c r="GE377" s="57"/>
      <c r="GF377" s="57"/>
      <c r="GG377" s="57"/>
      <c r="GH377" s="57"/>
      <c r="GI377" s="57"/>
      <c r="GJ377" s="57"/>
      <c r="GK377" s="57"/>
      <c r="GL377" s="57"/>
      <c r="GM377" s="57"/>
      <c r="GN377" s="57"/>
      <c r="GO377" s="57"/>
      <c r="GP377" s="57"/>
      <c r="GQ377" s="57"/>
      <c r="GR377" s="57"/>
      <c r="GS377" s="57"/>
      <c r="GT377" s="38"/>
      <c r="GU377" s="57"/>
      <c r="GV377" s="57"/>
      <c r="GW377" s="57"/>
      <c r="GX377" s="57"/>
      <c r="GY377" s="57"/>
      <c r="GZ377" s="57"/>
      <c r="HA377" s="57"/>
      <c r="HB377" s="57"/>
      <c r="HC377" s="57"/>
      <c r="HD377" s="57"/>
      <c r="HE377" s="57"/>
      <c r="HF377" s="57"/>
      <c r="HG377" s="57"/>
      <c r="HH377" s="57"/>
      <c r="HI377" s="57"/>
      <c r="HJ377" s="57"/>
      <c r="HK377" s="57"/>
      <c r="HL377" s="57"/>
      <c r="HM377" s="38"/>
      <c r="HN377" s="38"/>
      <c r="HO377" s="61"/>
      <c r="HP377" s="57"/>
      <c r="HQ377" s="57"/>
      <c r="HR377" s="57"/>
      <c r="HS377" s="57"/>
      <c r="HT377" s="57"/>
      <c r="HU377" s="57"/>
      <c r="HV377" s="57"/>
      <c r="HW377" s="57"/>
      <c r="HX377" s="57"/>
      <c r="HY377" s="57"/>
      <c r="HZ377" s="57"/>
      <c r="IA377" s="57"/>
      <c r="IB377" s="57"/>
      <c r="IC377" s="57"/>
      <c r="ID377" s="57"/>
      <c r="IE377" s="57"/>
      <c r="IF377" s="57"/>
      <c r="IG377" s="38"/>
      <c r="IH377" s="38"/>
      <c r="II377" s="61"/>
      <c r="IJ377" s="57"/>
      <c r="IK377" s="57"/>
      <c r="IL377" s="57"/>
      <c r="IM377" s="57"/>
      <c r="IN377" s="57"/>
      <c r="IO377" s="57"/>
      <c r="IP377" s="57"/>
      <c r="IQ377" s="57"/>
      <c r="IR377" s="57"/>
      <c r="IS377" s="57"/>
      <c r="IT377" s="57"/>
      <c r="IU377" s="57"/>
      <c r="IV377" s="57"/>
      <c r="IW377" s="57"/>
      <c r="IX377" s="57"/>
      <c r="IY377" s="57"/>
      <c r="IZ377" s="57"/>
      <c r="JA377" s="38"/>
      <c r="JB377" s="38"/>
      <c r="JC377" s="57"/>
      <c r="JD377" s="57"/>
      <c r="JE377" s="57"/>
      <c r="JF377" s="57"/>
      <c r="JG377" s="57"/>
      <c r="JH377" s="57"/>
      <c r="JI377" s="57"/>
      <c r="JJ377" s="57"/>
      <c r="JK377" s="57"/>
      <c r="JL377" s="57"/>
      <c r="JM377" s="57"/>
      <c r="JN377" s="57"/>
      <c r="JO377" s="57"/>
      <c r="JP377" s="57"/>
      <c r="JQ377" s="57"/>
      <c r="JR377" s="57"/>
      <c r="JS377" s="57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 t="str">
        <f t="shared" si="1139"/>
        <v/>
      </c>
      <c r="AGL377" s="36" t="str">
        <f t="shared" si="1152"/>
        <v/>
      </c>
      <c r="AGM377" s="36" t="str">
        <f t="shared" si="1140"/>
        <v/>
      </c>
      <c r="AGN377" s="39" t="str">
        <f t="shared" si="1153"/>
        <v/>
      </c>
      <c r="AGO377" s="36" t="str">
        <f t="shared" si="1154"/>
        <v/>
      </c>
      <c r="AGP377" s="36" t="str">
        <f t="shared" si="1141"/>
        <v/>
      </c>
      <c r="AGQ377" s="39" t="str">
        <f t="shared" si="1155"/>
        <v/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899" s="5" customFormat="1" outlineLevel="1" x14ac:dyDescent="0.25">
      <c r="A378" s="52">
        <v>11</v>
      </c>
      <c r="B378" s="48" t="s">
        <v>230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 t="s">
        <v>386</v>
      </c>
      <c r="CW378" s="57"/>
      <c r="CX378" s="38"/>
      <c r="CY378" s="61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38"/>
      <c r="DS378" s="57"/>
      <c r="DT378" s="57"/>
      <c r="DU378" s="57"/>
      <c r="DV378" s="57"/>
      <c r="DW378" s="57"/>
      <c r="DX378" s="57"/>
      <c r="DY378" s="57"/>
      <c r="DZ378" s="57" t="s">
        <v>386</v>
      </c>
      <c r="EA378" s="57" t="s">
        <v>386</v>
      </c>
      <c r="EB378" s="57"/>
      <c r="EC378" s="57"/>
      <c r="ED378" s="57"/>
      <c r="EE378" s="57"/>
      <c r="EF378" s="57" t="s">
        <v>386</v>
      </c>
      <c r="EG378" s="57"/>
      <c r="EH378" s="57"/>
      <c r="EI378" s="57"/>
      <c r="EJ378" s="57"/>
      <c r="EK378" s="38"/>
      <c r="EL378" s="38"/>
      <c r="EM378" s="61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 t="s">
        <v>386</v>
      </c>
      <c r="FT378" s="57"/>
      <c r="FU378" s="57"/>
      <c r="FV378" s="57"/>
      <c r="FW378" s="57"/>
      <c r="FX378" s="57"/>
      <c r="FY378" s="57"/>
      <c r="FZ378" s="57"/>
      <c r="GA378" s="57"/>
      <c r="GB378" s="57"/>
      <c r="GC378" s="57"/>
      <c r="GD378" s="57"/>
      <c r="GE378" s="57"/>
      <c r="GF378" s="57"/>
      <c r="GG378" s="57"/>
      <c r="GH378" s="57"/>
      <c r="GI378" s="57"/>
      <c r="GJ378" s="57"/>
      <c r="GK378" s="57"/>
      <c r="GL378" s="57"/>
      <c r="GM378" s="57"/>
      <c r="GN378" s="57"/>
      <c r="GO378" s="57"/>
      <c r="GP378" s="57"/>
      <c r="GQ378" s="57"/>
      <c r="GR378" s="57"/>
      <c r="GS378" s="38"/>
      <c r="GT378" s="38"/>
      <c r="GU378" s="57"/>
      <c r="GV378" s="57"/>
      <c r="GW378" s="57"/>
      <c r="GX378" s="57" t="s">
        <v>386</v>
      </c>
      <c r="GY378" s="57"/>
      <c r="GZ378" s="57"/>
      <c r="HA378" s="57"/>
      <c r="HB378" s="57"/>
      <c r="HC378" s="57"/>
      <c r="HD378" s="57"/>
      <c r="HE378" s="57"/>
      <c r="HF378" s="57" t="s">
        <v>386</v>
      </c>
      <c r="HG378" s="57"/>
      <c r="HH378" s="57" t="s">
        <v>386</v>
      </c>
      <c r="HI378" s="57"/>
      <c r="HJ378" s="57"/>
      <c r="HK378" s="57"/>
      <c r="HL378" s="57"/>
      <c r="HM378" s="38"/>
      <c r="HN378" s="38"/>
      <c r="HO378" s="61"/>
      <c r="HP378" s="57"/>
      <c r="HQ378" s="57"/>
      <c r="HR378" s="57"/>
      <c r="HS378" s="57"/>
      <c r="HT378" s="57"/>
      <c r="HU378" s="57"/>
      <c r="HV378" s="57"/>
      <c r="HW378" s="57" t="s">
        <v>386</v>
      </c>
      <c r="HX378" s="57" t="s">
        <v>386</v>
      </c>
      <c r="HY378" s="57"/>
      <c r="HZ378" s="57"/>
      <c r="IA378" s="57"/>
      <c r="IB378" s="57"/>
      <c r="IC378" s="57"/>
      <c r="ID378" s="57"/>
      <c r="IE378" s="57"/>
      <c r="IF378" s="57"/>
      <c r="IG378" s="57"/>
      <c r="IH378" s="57"/>
      <c r="II378" s="57" t="s">
        <v>386</v>
      </c>
      <c r="IJ378" s="57" t="s">
        <v>386</v>
      </c>
      <c r="IK378" s="57"/>
      <c r="IL378" s="57" t="s">
        <v>386</v>
      </c>
      <c r="IM378" s="57" t="s">
        <v>386</v>
      </c>
      <c r="IN378" s="57"/>
      <c r="IO378" s="57"/>
      <c r="IP378" s="57"/>
      <c r="IQ378" s="57" t="s">
        <v>386</v>
      </c>
      <c r="IR378" s="57"/>
      <c r="IS378" s="57"/>
      <c r="IT378" s="57"/>
      <c r="IU378" s="57"/>
      <c r="IV378" s="57"/>
      <c r="IW378" s="57"/>
      <c r="IX378" s="57"/>
      <c r="IY378" s="57"/>
      <c r="IZ378" s="38"/>
      <c r="JA378" s="38"/>
      <c r="JB378" s="38"/>
      <c r="JC378" s="57" t="s">
        <v>386</v>
      </c>
      <c r="JD378" s="57" t="s">
        <v>386</v>
      </c>
      <c r="JE378" s="57"/>
      <c r="JF378" s="57" t="s">
        <v>386</v>
      </c>
      <c r="JG378" s="57" t="s">
        <v>386</v>
      </c>
      <c r="JH378" s="57"/>
      <c r="JI378" s="57"/>
      <c r="JJ378" s="57" t="s">
        <v>386</v>
      </c>
      <c r="JK378" s="57" t="s">
        <v>386</v>
      </c>
      <c r="JL378" s="57"/>
      <c r="JM378" s="57"/>
      <c r="JN378" s="57"/>
      <c r="JO378" s="57" t="s">
        <v>386</v>
      </c>
      <c r="JP378" s="57" t="s">
        <v>386</v>
      </c>
      <c r="JQ378" s="57"/>
      <c r="JR378" s="57"/>
      <c r="JS378" s="57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 t="s">
        <v>289</v>
      </c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>
        <f t="shared" si="1139"/>
        <v>8</v>
      </c>
      <c r="AGL378" s="36" t="str">
        <f t="shared" si="1152"/>
        <v/>
      </c>
      <c r="AGM378" s="36" t="str">
        <f t="shared" si="1140"/>
        <v/>
      </c>
      <c r="AGN378" s="39" t="str">
        <f t="shared" si="1153"/>
        <v/>
      </c>
      <c r="AGO378" s="36" t="str">
        <f t="shared" si="1154"/>
        <v/>
      </c>
      <c r="AGP378" s="36" t="str">
        <f t="shared" si="1141"/>
        <v/>
      </c>
      <c r="AGQ378" s="39">
        <f t="shared" si="1155"/>
        <v>5</v>
      </c>
      <c r="AGR378" s="36" t="str">
        <f t="shared" si="1156"/>
        <v/>
      </c>
      <c r="AGS378" s="36" t="str">
        <f t="shared" si="1142"/>
        <v/>
      </c>
      <c r="AGT378" s="39">
        <f t="shared" si="1157"/>
        <v>13</v>
      </c>
      <c r="AGU378" s="36" t="str">
        <f t="shared" si="1158"/>
        <v/>
      </c>
      <c r="AGV378" s="36" t="str">
        <f t="shared" si="1143"/>
        <v/>
      </c>
      <c r="AGW378" s="39">
        <f t="shared" si="1159"/>
        <v>5</v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899" s="5" customFormat="1" outlineLevel="1" x14ac:dyDescent="0.25">
      <c r="A379" s="52">
        <v>12</v>
      </c>
      <c r="B379" s="48" t="s">
        <v>231</v>
      </c>
      <c r="C379" s="37"/>
      <c r="D379" s="35"/>
      <c r="E379" s="35"/>
      <c r="F379" s="35"/>
      <c r="G379" s="57" t="s">
        <v>386</v>
      </c>
      <c r="H379" s="57" t="s">
        <v>386</v>
      </c>
      <c r="I379" s="57" t="s">
        <v>386</v>
      </c>
      <c r="J379" s="57" t="s">
        <v>386</v>
      </c>
      <c r="K379" s="57" t="s">
        <v>386</v>
      </c>
      <c r="L379" s="57" t="s">
        <v>386</v>
      </c>
      <c r="M379" s="57" t="s">
        <v>386</v>
      </c>
      <c r="N379" s="57" t="s">
        <v>386</v>
      </c>
      <c r="O379" s="57" t="s">
        <v>386</v>
      </c>
      <c r="P379" s="57" t="s">
        <v>386</v>
      </c>
      <c r="Q379" s="57" t="s">
        <v>386</v>
      </c>
      <c r="R379" s="57"/>
      <c r="S379" s="57"/>
      <c r="T379" s="57" t="s">
        <v>386</v>
      </c>
      <c r="U379" s="57" t="s">
        <v>386</v>
      </c>
      <c r="V379" s="38"/>
      <c r="W379" s="57" t="s">
        <v>386</v>
      </c>
      <c r="X379" s="57" t="s">
        <v>386</v>
      </c>
      <c r="Y379" s="57" t="s">
        <v>386</v>
      </c>
      <c r="Z379" s="57" t="s">
        <v>386</v>
      </c>
      <c r="AA379" s="57" t="s">
        <v>386</v>
      </c>
      <c r="AB379" s="57" t="s">
        <v>386</v>
      </c>
      <c r="AC379" s="57" t="s">
        <v>386</v>
      </c>
      <c r="AD379" s="57" t="s">
        <v>386</v>
      </c>
      <c r="AE379" s="57" t="s">
        <v>386</v>
      </c>
      <c r="AF379" s="57" t="s">
        <v>386</v>
      </c>
      <c r="AG379" s="57"/>
      <c r="AH379" s="57" t="s">
        <v>386</v>
      </c>
      <c r="AI379" s="57" t="s">
        <v>386</v>
      </c>
      <c r="AJ379" s="57"/>
      <c r="AK379" s="57"/>
      <c r="AL379" s="57" t="s">
        <v>386</v>
      </c>
      <c r="AM379" s="57" t="s">
        <v>386</v>
      </c>
      <c r="AN379" s="38"/>
      <c r="AO379" s="38"/>
      <c r="AP379" s="38"/>
      <c r="AQ379" s="57" t="s">
        <v>386</v>
      </c>
      <c r="AR379" s="57" t="s">
        <v>386</v>
      </c>
      <c r="AS379" s="57"/>
      <c r="AT379" s="57" t="s">
        <v>386</v>
      </c>
      <c r="AU379" s="57" t="s">
        <v>386</v>
      </c>
      <c r="AV379" s="57" t="s">
        <v>386</v>
      </c>
      <c r="AW379" s="57"/>
      <c r="AX379" s="57" t="s">
        <v>386</v>
      </c>
      <c r="AY379" s="57" t="s">
        <v>386</v>
      </c>
      <c r="AZ379" s="57"/>
      <c r="BA379" s="57"/>
      <c r="BB379" s="57" t="s">
        <v>386</v>
      </c>
      <c r="BC379" s="57" t="s">
        <v>386</v>
      </c>
      <c r="BD379" s="57" t="s">
        <v>386</v>
      </c>
      <c r="BE379" s="57"/>
      <c r="BF379" s="57" t="s">
        <v>386</v>
      </c>
      <c r="BG379" s="57" t="s">
        <v>386</v>
      </c>
      <c r="BH379" s="57"/>
      <c r="BI379" s="38"/>
      <c r="BJ379" s="38"/>
      <c r="BK379" s="61"/>
      <c r="BL379" s="57" t="s">
        <v>386</v>
      </c>
      <c r="BM379" s="57" t="s">
        <v>386</v>
      </c>
      <c r="BN379" s="57" t="s">
        <v>386</v>
      </c>
      <c r="BO379" s="57" t="s">
        <v>386</v>
      </c>
      <c r="BP379" s="57" t="s">
        <v>386</v>
      </c>
      <c r="BQ379" s="57" t="s">
        <v>386</v>
      </c>
      <c r="BR379" s="57" t="s">
        <v>386</v>
      </c>
      <c r="BS379" s="57" t="s">
        <v>386</v>
      </c>
      <c r="BT379" s="57" t="s">
        <v>386</v>
      </c>
      <c r="BU379" s="57" t="s">
        <v>386</v>
      </c>
      <c r="BV379" s="57"/>
      <c r="BW379" s="57"/>
      <c r="BX379" s="57" t="s">
        <v>386</v>
      </c>
      <c r="BY379" s="57" t="s">
        <v>386</v>
      </c>
      <c r="BZ379" s="57"/>
      <c r="CA379" s="57" t="s">
        <v>386</v>
      </c>
      <c r="CB379" s="57" t="s">
        <v>386</v>
      </c>
      <c r="CC379" s="57"/>
      <c r="CD379" s="57"/>
      <c r="CE379" s="61"/>
      <c r="CF379" s="57" t="s">
        <v>386</v>
      </c>
      <c r="CG379" s="57" t="s">
        <v>386</v>
      </c>
      <c r="CH379" s="57" t="s">
        <v>386</v>
      </c>
      <c r="CI379" s="57" t="s">
        <v>386</v>
      </c>
      <c r="CJ379" s="57" t="s">
        <v>386</v>
      </c>
      <c r="CK379" s="57" t="s">
        <v>386</v>
      </c>
      <c r="CL379" s="57" t="s">
        <v>386</v>
      </c>
      <c r="CM379" s="57" t="s">
        <v>386</v>
      </c>
      <c r="CN379" s="57" t="s">
        <v>386</v>
      </c>
      <c r="CO379" s="57" t="s">
        <v>386</v>
      </c>
      <c r="CP379" s="57" t="s">
        <v>386</v>
      </c>
      <c r="CQ379" s="57" t="s">
        <v>386</v>
      </c>
      <c r="CR379" s="57" t="s">
        <v>386</v>
      </c>
      <c r="CS379" s="57" t="s">
        <v>386</v>
      </c>
      <c r="CT379" s="57"/>
      <c r="CU379" s="57"/>
      <c r="CV379" s="57" t="s">
        <v>386</v>
      </c>
      <c r="CW379" s="57" t="s">
        <v>386</v>
      </c>
      <c r="CX379" s="38"/>
      <c r="CY379" s="61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38"/>
      <c r="DS379" s="57" t="s">
        <v>386</v>
      </c>
      <c r="DT379" s="57" t="s">
        <v>386</v>
      </c>
      <c r="DU379" s="57" t="s">
        <v>386</v>
      </c>
      <c r="DV379" s="57" t="s">
        <v>386</v>
      </c>
      <c r="DW379" s="57" t="s">
        <v>386</v>
      </c>
      <c r="DX379" s="57" t="s">
        <v>386</v>
      </c>
      <c r="DY379" s="57" t="s">
        <v>386</v>
      </c>
      <c r="DZ379" s="57" t="s">
        <v>386</v>
      </c>
      <c r="EA379" s="57" t="s">
        <v>386</v>
      </c>
      <c r="EB379" s="57" t="s">
        <v>386</v>
      </c>
      <c r="EC379" s="57" t="s">
        <v>386</v>
      </c>
      <c r="ED379" s="57" t="s">
        <v>386</v>
      </c>
      <c r="EE379" s="57" t="s">
        <v>386</v>
      </c>
      <c r="EF379" s="57" t="s">
        <v>386</v>
      </c>
      <c r="EG379" s="57"/>
      <c r="EH379" s="57"/>
      <c r="EI379" s="57" t="s">
        <v>386</v>
      </c>
      <c r="EJ379" s="57" t="s">
        <v>386</v>
      </c>
      <c r="EK379" s="38"/>
      <c r="EL379" s="38"/>
      <c r="EM379" s="61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38"/>
      <c r="FD379" s="38"/>
      <c r="FE379" s="38"/>
      <c r="FF379" s="38"/>
      <c r="FG379" s="61"/>
      <c r="FH379" s="57" t="s">
        <v>386</v>
      </c>
      <c r="FI379" s="57" t="s">
        <v>386</v>
      </c>
      <c r="FJ379" s="57" t="s">
        <v>386</v>
      </c>
      <c r="FK379" s="57" t="s">
        <v>386</v>
      </c>
      <c r="FL379" s="57" t="s">
        <v>386</v>
      </c>
      <c r="FM379" s="57" t="s">
        <v>386</v>
      </c>
      <c r="FN379" s="57" t="s">
        <v>386</v>
      </c>
      <c r="FO379" s="57" t="s">
        <v>386</v>
      </c>
      <c r="FP379" s="57" t="s">
        <v>386</v>
      </c>
      <c r="FQ379" s="57" t="s">
        <v>386</v>
      </c>
      <c r="FR379" s="57" t="s">
        <v>386</v>
      </c>
      <c r="FS379" s="57" t="s">
        <v>386</v>
      </c>
      <c r="FT379" s="57" t="s">
        <v>386</v>
      </c>
      <c r="FU379" s="57" t="s">
        <v>386</v>
      </c>
      <c r="FV379" s="57"/>
      <c r="FW379" s="57"/>
      <c r="FX379" s="57" t="s">
        <v>386</v>
      </c>
      <c r="FY379" s="57" t="s">
        <v>386</v>
      </c>
      <c r="FZ379" s="57"/>
      <c r="GA379" s="57" t="s">
        <v>386</v>
      </c>
      <c r="GB379" s="57" t="s">
        <v>386</v>
      </c>
      <c r="GC379" s="57" t="s">
        <v>386</v>
      </c>
      <c r="GD379" s="57" t="s">
        <v>386</v>
      </c>
      <c r="GE379" s="57" t="s">
        <v>386</v>
      </c>
      <c r="GF379" s="57" t="s">
        <v>386</v>
      </c>
      <c r="GG379" s="57" t="s">
        <v>386</v>
      </c>
      <c r="GH379" s="57"/>
      <c r="GI379" s="57"/>
      <c r="GJ379" s="57"/>
      <c r="GK379" s="57"/>
      <c r="GL379" s="57"/>
      <c r="GM379" s="57" t="s">
        <v>386</v>
      </c>
      <c r="GN379" s="57" t="s">
        <v>386</v>
      </c>
      <c r="GO379" s="57"/>
      <c r="GP379" s="57" t="s">
        <v>386</v>
      </c>
      <c r="GQ379" s="57" t="s">
        <v>386</v>
      </c>
      <c r="GR379" s="57"/>
      <c r="GS379" s="38"/>
      <c r="GT379" s="38"/>
      <c r="GU379" s="57" t="s">
        <v>386</v>
      </c>
      <c r="GV379" s="57" t="s">
        <v>386</v>
      </c>
      <c r="GW379" s="57" t="s">
        <v>386</v>
      </c>
      <c r="GX379" s="57" t="s">
        <v>386</v>
      </c>
      <c r="GY379" s="57" t="s">
        <v>386</v>
      </c>
      <c r="GZ379" s="57" t="s">
        <v>386</v>
      </c>
      <c r="HA379" s="57" t="s">
        <v>386</v>
      </c>
      <c r="HB379" s="57" t="s">
        <v>386</v>
      </c>
      <c r="HC379" s="57" t="s">
        <v>386</v>
      </c>
      <c r="HD379" s="57" t="s">
        <v>386</v>
      </c>
      <c r="HE379" s="57" t="s">
        <v>386</v>
      </c>
      <c r="HF379" s="57" t="s">
        <v>386</v>
      </c>
      <c r="HG379" s="57" t="s">
        <v>386</v>
      </c>
      <c r="HH379" s="57" t="s">
        <v>386</v>
      </c>
      <c r="HI379" s="57"/>
      <c r="HJ379" s="57"/>
      <c r="HK379" s="57" t="s">
        <v>386</v>
      </c>
      <c r="HL379" s="57" t="s">
        <v>386</v>
      </c>
      <c r="HM379" s="38"/>
      <c r="HN379" s="38"/>
      <c r="HO379" s="61"/>
      <c r="HP379" s="57" t="s">
        <v>386</v>
      </c>
      <c r="HQ379" s="57" t="s">
        <v>386</v>
      </c>
      <c r="HR379" s="57" t="s">
        <v>386</v>
      </c>
      <c r="HS379" s="57" t="s">
        <v>386</v>
      </c>
      <c r="HT379" s="57" t="s">
        <v>386</v>
      </c>
      <c r="HU379" s="57" t="s">
        <v>386</v>
      </c>
      <c r="HV379" s="57" t="s">
        <v>386</v>
      </c>
      <c r="HW379" s="57" t="s">
        <v>386</v>
      </c>
      <c r="HX379" s="57" t="s">
        <v>386</v>
      </c>
      <c r="HY379" s="57" t="s">
        <v>386</v>
      </c>
      <c r="HZ379" s="57"/>
      <c r="IA379" s="57"/>
      <c r="IB379" s="57" t="s">
        <v>386</v>
      </c>
      <c r="IC379" s="57" t="s">
        <v>386</v>
      </c>
      <c r="ID379" s="57"/>
      <c r="IE379" s="57" t="s">
        <v>386</v>
      </c>
      <c r="IF379" s="57" t="s">
        <v>386</v>
      </c>
      <c r="IG379" s="57"/>
      <c r="IH379" s="57"/>
      <c r="II379" s="57" t="s">
        <v>386</v>
      </c>
      <c r="IJ379" s="57" t="s">
        <v>386</v>
      </c>
      <c r="IK379" s="57"/>
      <c r="IL379" s="57" t="s">
        <v>386</v>
      </c>
      <c r="IM379" s="57" t="s">
        <v>386</v>
      </c>
      <c r="IN379" s="57" t="s">
        <v>386</v>
      </c>
      <c r="IO379" s="57" t="s">
        <v>386</v>
      </c>
      <c r="IP379" s="57" t="s">
        <v>386</v>
      </c>
      <c r="IQ379" s="57" t="s">
        <v>386</v>
      </c>
      <c r="IR379" s="57" t="s">
        <v>386</v>
      </c>
      <c r="IS379" s="57" t="s">
        <v>386</v>
      </c>
      <c r="IT379" s="57" t="s">
        <v>386</v>
      </c>
      <c r="IU379" s="57" t="s">
        <v>386</v>
      </c>
      <c r="IV379" s="57" t="s">
        <v>386</v>
      </c>
      <c r="IW379" s="57"/>
      <c r="IX379" s="57"/>
      <c r="IY379" s="57" t="s">
        <v>386</v>
      </c>
      <c r="IZ379" s="38"/>
      <c r="JA379" s="38"/>
      <c r="JB379" s="38"/>
      <c r="JC379" s="57" t="s">
        <v>386</v>
      </c>
      <c r="JD379" s="57" t="s">
        <v>386</v>
      </c>
      <c r="JE379" s="57"/>
      <c r="JF379" s="57" t="s">
        <v>386</v>
      </c>
      <c r="JG379" s="57" t="s">
        <v>386</v>
      </c>
      <c r="JH379" s="57" t="s">
        <v>386</v>
      </c>
      <c r="JI379" s="57" t="s">
        <v>386</v>
      </c>
      <c r="JJ379" s="57" t="s">
        <v>386</v>
      </c>
      <c r="JK379" s="57" t="s">
        <v>386</v>
      </c>
      <c r="JL379" s="57" t="s">
        <v>386</v>
      </c>
      <c r="JM379" s="57"/>
      <c r="JN379" s="57"/>
      <c r="JO379" s="57" t="s">
        <v>386</v>
      </c>
      <c r="JP379" s="57" t="s">
        <v>386</v>
      </c>
      <c r="JQ379" s="57"/>
      <c r="JR379" s="57" t="s">
        <v>386</v>
      </c>
      <c r="JS379" s="57" t="s">
        <v>386</v>
      </c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>
        <f t="shared" si="1139"/>
        <v>13</v>
      </c>
      <c r="AGL379" s="36" t="str">
        <f t="shared" si="1152"/>
        <v/>
      </c>
      <c r="AGM379" s="36" t="str">
        <f t="shared" si="1140"/>
        <v/>
      </c>
      <c r="AGN379" s="39">
        <f t="shared" si="1153"/>
        <v>64</v>
      </c>
      <c r="AGO379" s="36" t="str">
        <f t="shared" si="1154"/>
        <v/>
      </c>
      <c r="AGP379" s="36" t="str">
        <f t="shared" si="1141"/>
        <v/>
      </c>
      <c r="AGQ379" s="39">
        <f t="shared" si="1155"/>
        <v>37</v>
      </c>
      <c r="AGR379" s="36" t="str">
        <f t="shared" si="1156"/>
        <v/>
      </c>
      <c r="AGS379" s="36" t="str">
        <f t="shared" si="1142"/>
        <v/>
      </c>
      <c r="AGT379" s="39">
        <f t="shared" si="1157"/>
        <v>58</v>
      </c>
      <c r="AGU379" s="36" t="str">
        <f t="shared" si="1158"/>
        <v/>
      </c>
      <c r="AGV379" s="36" t="str">
        <f t="shared" si="1143"/>
        <v/>
      </c>
      <c r="AGW379" s="39">
        <f t="shared" si="1159"/>
        <v>10</v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899" s="5" customFormat="1" outlineLevel="1" x14ac:dyDescent="0.25">
      <c r="A380" s="52">
        <v>13</v>
      </c>
      <c r="B380" s="48" t="s">
        <v>232</v>
      </c>
      <c r="C380" s="37"/>
      <c r="D380" s="35"/>
      <c r="E380" s="35"/>
      <c r="F380" s="35"/>
      <c r="G380" s="57" t="s">
        <v>386</v>
      </c>
      <c r="H380" s="57" t="s">
        <v>386</v>
      </c>
      <c r="I380" s="57" t="s">
        <v>386</v>
      </c>
      <c r="J380" s="57" t="s">
        <v>386</v>
      </c>
      <c r="K380" s="57" t="s">
        <v>386</v>
      </c>
      <c r="L380" s="57" t="s">
        <v>386</v>
      </c>
      <c r="M380" s="57" t="s">
        <v>386</v>
      </c>
      <c r="N380" s="57" t="s">
        <v>386</v>
      </c>
      <c r="O380" s="57" t="s">
        <v>386</v>
      </c>
      <c r="P380" s="57" t="s">
        <v>386</v>
      </c>
      <c r="Q380" s="57" t="s">
        <v>386</v>
      </c>
      <c r="R380" s="57"/>
      <c r="S380" s="57"/>
      <c r="T380" s="57" t="s">
        <v>386</v>
      </c>
      <c r="U380" s="57" t="s">
        <v>386</v>
      </c>
      <c r="V380" s="38"/>
      <c r="W380" s="57" t="s">
        <v>386</v>
      </c>
      <c r="X380" s="57" t="s">
        <v>386</v>
      </c>
      <c r="Y380" s="57" t="s">
        <v>386</v>
      </c>
      <c r="Z380" s="57" t="s">
        <v>386</v>
      </c>
      <c r="AA380" s="57" t="s">
        <v>386</v>
      </c>
      <c r="AB380" s="57" t="s">
        <v>386</v>
      </c>
      <c r="AC380" s="57" t="s">
        <v>386</v>
      </c>
      <c r="AD380" s="57" t="s">
        <v>386</v>
      </c>
      <c r="AE380" s="57" t="s">
        <v>386</v>
      </c>
      <c r="AF380" s="57" t="s">
        <v>386</v>
      </c>
      <c r="AG380" s="57"/>
      <c r="AH380" s="57" t="s">
        <v>386</v>
      </c>
      <c r="AI380" s="57" t="s">
        <v>386</v>
      </c>
      <c r="AJ380" s="57"/>
      <c r="AK380" s="57"/>
      <c r="AL380" s="57" t="s">
        <v>386</v>
      </c>
      <c r="AM380" s="57" t="s">
        <v>386</v>
      </c>
      <c r="AN380" s="38"/>
      <c r="AO380" s="38"/>
      <c r="AP380" s="38"/>
      <c r="AQ380" s="57" t="s">
        <v>386</v>
      </c>
      <c r="AR380" s="57" t="s">
        <v>386</v>
      </c>
      <c r="AS380" s="57"/>
      <c r="AT380" s="57" t="s">
        <v>386</v>
      </c>
      <c r="AU380" s="57" t="s">
        <v>386</v>
      </c>
      <c r="AV380" s="57" t="s">
        <v>386</v>
      </c>
      <c r="AW380" s="57"/>
      <c r="AX380" s="57" t="s">
        <v>386</v>
      </c>
      <c r="AY380" s="57" t="s">
        <v>386</v>
      </c>
      <c r="AZ380" s="57"/>
      <c r="BA380" s="57"/>
      <c r="BB380" s="57" t="s">
        <v>386</v>
      </c>
      <c r="BC380" s="57" t="s">
        <v>386</v>
      </c>
      <c r="BD380" s="57" t="s">
        <v>386</v>
      </c>
      <c r="BE380" s="57"/>
      <c r="BF380" s="57" t="s">
        <v>386</v>
      </c>
      <c r="BG380" s="57" t="s">
        <v>386</v>
      </c>
      <c r="BH380" s="57"/>
      <c r="BI380" s="38"/>
      <c r="BJ380" s="38"/>
      <c r="BK380" s="61"/>
      <c r="BL380" s="57" t="s">
        <v>386</v>
      </c>
      <c r="BM380" s="57" t="s">
        <v>386</v>
      </c>
      <c r="BN380" s="57" t="s">
        <v>386</v>
      </c>
      <c r="BO380" s="57" t="s">
        <v>386</v>
      </c>
      <c r="BP380" s="57" t="s">
        <v>386</v>
      </c>
      <c r="BQ380" s="57" t="s">
        <v>386</v>
      </c>
      <c r="BR380" s="57" t="s">
        <v>386</v>
      </c>
      <c r="BS380" s="57" t="s">
        <v>386</v>
      </c>
      <c r="BT380" s="57" t="s">
        <v>386</v>
      </c>
      <c r="BU380" s="57" t="s">
        <v>386</v>
      </c>
      <c r="BV380" s="57"/>
      <c r="BW380" s="57"/>
      <c r="BX380" s="57" t="s">
        <v>386</v>
      </c>
      <c r="BY380" s="57" t="s">
        <v>386</v>
      </c>
      <c r="BZ380" s="57"/>
      <c r="CA380" s="57" t="s">
        <v>386</v>
      </c>
      <c r="CB380" s="57" t="s">
        <v>386</v>
      </c>
      <c r="CC380" s="57"/>
      <c r="CD380" s="57"/>
      <c r="CE380" s="61"/>
      <c r="CF380" s="57" t="s">
        <v>386</v>
      </c>
      <c r="CG380" s="57" t="s">
        <v>386</v>
      </c>
      <c r="CH380" s="57" t="s">
        <v>386</v>
      </c>
      <c r="CI380" s="57" t="s">
        <v>386</v>
      </c>
      <c r="CJ380" s="57" t="s">
        <v>386</v>
      </c>
      <c r="CK380" s="57" t="s">
        <v>386</v>
      </c>
      <c r="CL380" s="57" t="s">
        <v>386</v>
      </c>
      <c r="CM380" s="57" t="s">
        <v>386</v>
      </c>
      <c r="CN380" s="57" t="s">
        <v>386</v>
      </c>
      <c r="CO380" s="57" t="s">
        <v>386</v>
      </c>
      <c r="CP380" s="57" t="s">
        <v>386</v>
      </c>
      <c r="CQ380" s="57" t="s">
        <v>386</v>
      </c>
      <c r="CR380" s="57" t="s">
        <v>386</v>
      </c>
      <c r="CS380" s="57" t="s">
        <v>386</v>
      </c>
      <c r="CT380" s="57"/>
      <c r="CU380" s="57"/>
      <c r="CV380" s="57" t="s">
        <v>386</v>
      </c>
      <c r="CW380" s="57" t="s">
        <v>386</v>
      </c>
      <c r="CX380" s="38"/>
      <c r="CY380" s="61"/>
      <c r="CZ380" s="57" t="s">
        <v>386</v>
      </c>
      <c r="DA380" s="57" t="s">
        <v>386</v>
      </c>
      <c r="DB380" s="57" t="s">
        <v>386</v>
      </c>
      <c r="DC380" s="57" t="s">
        <v>386</v>
      </c>
      <c r="DD380" s="57" t="s">
        <v>386</v>
      </c>
      <c r="DE380" s="57" t="s">
        <v>386</v>
      </c>
      <c r="DF380" s="57" t="s">
        <v>386</v>
      </c>
      <c r="DG380" s="57" t="s">
        <v>386</v>
      </c>
      <c r="DH380" s="57" t="s">
        <v>386</v>
      </c>
      <c r="DI380" s="57" t="s">
        <v>386</v>
      </c>
      <c r="DJ380" s="57"/>
      <c r="DK380" s="57"/>
      <c r="DL380" s="57" t="s">
        <v>386</v>
      </c>
      <c r="DM380" s="57" t="s">
        <v>386</v>
      </c>
      <c r="DN380" s="57"/>
      <c r="DO380" s="57" t="s">
        <v>386</v>
      </c>
      <c r="DP380" s="57" t="s">
        <v>386</v>
      </c>
      <c r="DQ380" s="57"/>
      <c r="DR380" s="38"/>
      <c r="DS380" s="57" t="s">
        <v>386</v>
      </c>
      <c r="DT380" s="57" t="s">
        <v>386</v>
      </c>
      <c r="DU380" s="57" t="s">
        <v>386</v>
      </c>
      <c r="DV380" s="57" t="s">
        <v>386</v>
      </c>
      <c r="DW380" s="57" t="s">
        <v>386</v>
      </c>
      <c r="DX380" s="57" t="s">
        <v>386</v>
      </c>
      <c r="DY380" s="57" t="s">
        <v>386</v>
      </c>
      <c r="DZ380" s="57" t="s">
        <v>386</v>
      </c>
      <c r="EA380" s="57" t="s">
        <v>386</v>
      </c>
      <c r="EB380" s="57" t="s">
        <v>386</v>
      </c>
      <c r="EC380" s="57" t="s">
        <v>386</v>
      </c>
      <c r="ED380" s="57" t="s">
        <v>386</v>
      </c>
      <c r="EE380" s="57" t="s">
        <v>386</v>
      </c>
      <c r="EF380" s="57" t="s">
        <v>386</v>
      </c>
      <c r="EG380" s="57"/>
      <c r="EH380" s="57"/>
      <c r="EI380" s="57" t="s">
        <v>386</v>
      </c>
      <c r="EJ380" s="57" t="s">
        <v>386</v>
      </c>
      <c r="EK380" s="38"/>
      <c r="EL380" s="38"/>
      <c r="EM380" s="61"/>
      <c r="EN380" s="57" t="s">
        <v>386</v>
      </c>
      <c r="EO380" s="57" t="s">
        <v>386</v>
      </c>
      <c r="EP380" s="57" t="s">
        <v>386</v>
      </c>
      <c r="EQ380" s="57" t="s">
        <v>386</v>
      </c>
      <c r="ER380" s="57" t="s">
        <v>386</v>
      </c>
      <c r="ES380" s="57" t="s">
        <v>386</v>
      </c>
      <c r="ET380" s="57" t="s">
        <v>386</v>
      </c>
      <c r="EU380" s="57" t="s">
        <v>386</v>
      </c>
      <c r="EV380" s="57" t="s">
        <v>386</v>
      </c>
      <c r="EW380" s="57" t="s">
        <v>386</v>
      </c>
      <c r="EX380" s="57"/>
      <c r="EY380" s="57"/>
      <c r="EZ380" s="57" t="s">
        <v>386</v>
      </c>
      <c r="FA380" s="57" t="s">
        <v>386</v>
      </c>
      <c r="FB380" s="57"/>
      <c r="FC380" s="38"/>
      <c r="FD380" s="38"/>
      <c r="FE380" s="38"/>
      <c r="FF380" s="38"/>
      <c r="FG380" s="61"/>
      <c r="FH380" s="57" t="s">
        <v>386</v>
      </c>
      <c r="FI380" s="57" t="s">
        <v>386</v>
      </c>
      <c r="FJ380" s="57" t="s">
        <v>386</v>
      </c>
      <c r="FK380" s="57" t="s">
        <v>386</v>
      </c>
      <c r="FL380" s="57" t="s">
        <v>386</v>
      </c>
      <c r="FM380" s="57" t="s">
        <v>386</v>
      </c>
      <c r="FN380" s="57" t="s">
        <v>386</v>
      </c>
      <c r="FO380" s="57" t="s">
        <v>386</v>
      </c>
      <c r="FP380" s="57" t="s">
        <v>386</v>
      </c>
      <c r="FQ380" s="57" t="s">
        <v>386</v>
      </c>
      <c r="FR380" s="57" t="s">
        <v>386</v>
      </c>
      <c r="FS380" s="57" t="s">
        <v>386</v>
      </c>
      <c r="FT380" s="57" t="s">
        <v>386</v>
      </c>
      <c r="FU380" s="57" t="s">
        <v>386</v>
      </c>
      <c r="FV380" s="57"/>
      <c r="FW380" s="57"/>
      <c r="FX380" s="57" t="s">
        <v>386</v>
      </c>
      <c r="FY380" s="57" t="s">
        <v>386</v>
      </c>
      <c r="FZ380" s="57"/>
      <c r="GA380" s="57" t="s">
        <v>386</v>
      </c>
      <c r="GB380" s="57" t="s">
        <v>386</v>
      </c>
      <c r="GC380" s="57" t="s">
        <v>386</v>
      </c>
      <c r="GD380" s="57" t="s">
        <v>386</v>
      </c>
      <c r="GE380" s="57" t="s">
        <v>386</v>
      </c>
      <c r="GF380" s="57" t="s">
        <v>386</v>
      </c>
      <c r="GG380" s="57" t="s">
        <v>386</v>
      </c>
      <c r="GH380" s="57"/>
      <c r="GI380" s="57"/>
      <c r="GJ380" s="57"/>
      <c r="GK380" s="57"/>
      <c r="GL380" s="57"/>
      <c r="GM380" s="57" t="s">
        <v>386</v>
      </c>
      <c r="GN380" s="57" t="s">
        <v>386</v>
      </c>
      <c r="GO380" s="57"/>
      <c r="GP380" s="57" t="s">
        <v>386</v>
      </c>
      <c r="GQ380" s="57" t="s">
        <v>386</v>
      </c>
      <c r="GR380" s="57"/>
      <c r="GS380" s="38"/>
      <c r="GT380" s="38"/>
      <c r="GU380" s="57" t="s">
        <v>386</v>
      </c>
      <c r="GV380" s="57" t="s">
        <v>386</v>
      </c>
      <c r="GW380" s="57" t="s">
        <v>386</v>
      </c>
      <c r="GX380" s="57" t="s">
        <v>386</v>
      </c>
      <c r="GY380" s="57" t="s">
        <v>386</v>
      </c>
      <c r="GZ380" s="57" t="s">
        <v>386</v>
      </c>
      <c r="HA380" s="57" t="s">
        <v>386</v>
      </c>
      <c r="HB380" s="57" t="s">
        <v>386</v>
      </c>
      <c r="HC380" s="57" t="s">
        <v>386</v>
      </c>
      <c r="HD380" s="57" t="s">
        <v>386</v>
      </c>
      <c r="HE380" s="57" t="s">
        <v>386</v>
      </c>
      <c r="HF380" s="57" t="s">
        <v>386</v>
      </c>
      <c r="HG380" s="57" t="s">
        <v>386</v>
      </c>
      <c r="HH380" s="57" t="s">
        <v>386</v>
      </c>
      <c r="HI380" s="57"/>
      <c r="HJ380" s="57"/>
      <c r="HK380" s="57" t="s">
        <v>386</v>
      </c>
      <c r="HL380" s="57" t="s">
        <v>386</v>
      </c>
      <c r="HM380" s="38"/>
      <c r="HN380" s="38"/>
      <c r="HO380" s="61"/>
      <c r="HP380" s="57" t="s">
        <v>386</v>
      </c>
      <c r="HQ380" s="57" t="s">
        <v>386</v>
      </c>
      <c r="HR380" s="57" t="s">
        <v>386</v>
      </c>
      <c r="HS380" s="57" t="s">
        <v>386</v>
      </c>
      <c r="HT380" s="57" t="s">
        <v>386</v>
      </c>
      <c r="HU380" s="57" t="s">
        <v>386</v>
      </c>
      <c r="HV380" s="57" t="s">
        <v>386</v>
      </c>
      <c r="HW380" s="57" t="s">
        <v>386</v>
      </c>
      <c r="HX380" s="57" t="s">
        <v>386</v>
      </c>
      <c r="HY380" s="57" t="s">
        <v>386</v>
      </c>
      <c r="HZ380" s="57"/>
      <c r="IA380" s="57"/>
      <c r="IB380" s="57" t="s">
        <v>386</v>
      </c>
      <c r="IC380" s="57" t="s">
        <v>386</v>
      </c>
      <c r="ID380" s="57"/>
      <c r="IE380" s="57" t="s">
        <v>386</v>
      </c>
      <c r="IF380" s="57" t="s">
        <v>386</v>
      </c>
      <c r="IG380" s="57"/>
      <c r="IH380" s="57"/>
      <c r="II380" s="57" t="s">
        <v>386</v>
      </c>
      <c r="IJ380" s="57" t="s">
        <v>386</v>
      </c>
      <c r="IK380" s="57"/>
      <c r="IL380" s="57" t="s">
        <v>386</v>
      </c>
      <c r="IM380" s="57" t="s">
        <v>386</v>
      </c>
      <c r="IN380" s="57" t="s">
        <v>386</v>
      </c>
      <c r="IO380" s="57" t="s">
        <v>386</v>
      </c>
      <c r="IP380" s="57" t="s">
        <v>386</v>
      </c>
      <c r="IQ380" s="57" t="s">
        <v>386</v>
      </c>
      <c r="IR380" s="57" t="s">
        <v>386</v>
      </c>
      <c r="IS380" s="57" t="s">
        <v>386</v>
      </c>
      <c r="IT380" s="57" t="s">
        <v>386</v>
      </c>
      <c r="IU380" s="57" t="s">
        <v>386</v>
      </c>
      <c r="IV380" s="57" t="s">
        <v>386</v>
      </c>
      <c r="IW380" s="57"/>
      <c r="IX380" s="57"/>
      <c r="IY380" s="57" t="s">
        <v>386</v>
      </c>
      <c r="IZ380" s="38"/>
      <c r="JA380" s="38"/>
      <c r="JB380" s="38"/>
      <c r="JC380" s="57" t="s">
        <v>386</v>
      </c>
      <c r="JD380" s="57" t="s">
        <v>386</v>
      </c>
      <c r="JE380" s="57"/>
      <c r="JF380" s="57" t="s">
        <v>386</v>
      </c>
      <c r="JG380" s="57" t="s">
        <v>386</v>
      </c>
      <c r="JH380" s="57" t="s">
        <v>386</v>
      </c>
      <c r="JI380" s="57" t="s">
        <v>386</v>
      </c>
      <c r="JJ380" s="57" t="s">
        <v>386</v>
      </c>
      <c r="JK380" s="57" t="s">
        <v>386</v>
      </c>
      <c r="JL380" s="57" t="s">
        <v>386</v>
      </c>
      <c r="JM380" s="57"/>
      <c r="JN380" s="57"/>
      <c r="JO380" s="57" t="s">
        <v>386</v>
      </c>
      <c r="JP380" s="57" t="s">
        <v>386</v>
      </c>
      <c r="JQ380" s="57"/>
      <c r="JR380" s="57" t="s">
        <v>386</v>
      </c>
      <c r="JS380" s="57" t="s">
        <v>386</v>
      </c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13</v>
      </c>
      <c r="AGL380" s="36" t="str">
        <f t="shared" si="1152"/>
        <v/>
      </c>
      <c r="AGM380" s="36" t="str">
        <f t="shared" si="1140"/>
        <v/>
      </c>
      <c r="AGN380" s="39">
        <f t="shared" si="1153"/>
        <v>64</v>
      </c>
      <c r="AGO380" s="36" t="str">
        <f t="shared" si="1154"/>
        <v/>
      </c>
      <c r="AGP380" s="36" t="str">
        <f t="shared" si="1141"/>
        <v/>
      </c>
      <c r="AGQ380" s="39">
        <f t="shared" si="1155"/>
        <v>63</v>
      </c>
      <c r="AGR380" s="36" t="str">
        <f t="shared" si="1156"/>
        <v/>
      </c>
      <c r="AGS380" s="36" t="str">
        <f t="shared" si="1142"/>
        <v/>
      </c>
      <c r="AGT380" s="39">
        <f t="shared" si="1157"/>
        <v>58</v>
      </c>
      <c r="AGU380" s="36" t="str">
        <f t="shared" si="1158"/>
        <v/>
      </c>
      <c r="AGV380" s="36" t="str">
        <f t="shared" si="1143"/>
        <v/>
      </c>
      <c r="AGW380" s="39">
        <f t="shared" si="1159"/>
        <v>10</v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899" s="5" customFormat="1" outlineLevel="1" x14ac:dyDescent="0.25">
      <c r="A381" s="52">
        <v>14</v>
      </c>
      <c r="B381" s="48" t="s">
        <v>233</v>
      </c>
      <c r="C381" s="37"/>
      <c r="D381" s="35"/>
      <c r="E381" s="35"/>
      <c r="F381" s="35"/>
      <c r="G381" s="57"/>
      <c r="H381" s="57"/>
      <c r="I381" s="57"/>
      <c r="J381" s="57"/>
      <c r="K381" s="57" t="s">
        <v>386</v>
      </c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38"/>
      <c r="W381" s="57"/>
      <c r="X381" s="57"/>
      <c r="Y381" s="57"/>
      <c r="Z381" s="57" t="s">
        <v>386</v>
      </c>
      <c r="AA381" s="57" t="s">
        <v>386</v>
      </c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 t="s">
        <v>386</v>
      </c>
      <c r="AM381" s="57" t="s">
        <v>386</v>
      </c>
      <c r="AN381" s="38"/>
      <c r="AO381" s="38"/>
      <c r="AP381" s="38"/>
      <c r="AQ381" s="57"/>
      <c r="AR381" s="57"/>
      <c r="AS381" s="57"/>
      <c r="AT381" s="57" t="s">
        <v>386</v>
      </c>
      <c r="AU381" s="57" t="s">
        <v>386</v>
      </c>
      <c r="AV381" s="57"/>
      <c r="AW381" s="57"/>
      <c r="AX381" s="57"/>
      <c r="AY381" s="57"/>
      <c r="AZ381" s="57"/>
      <c r="BA381" s="57"/>
      <c r="BB381" s="57" t="s">
        <v>386</v>
      </c>
      <c r="BC381" s="57" t="s">
        <v>386</v>
      </c>
      <c r="BD381" s="57" t="s">
        <v>386</v>
      </c>
      <c r="BE381" s="57"/>
      <c r="BF381" s="57"/>
      <c r="BG381" s="57"/>
      <c r="BH381" s="57"/>
      <c r="BI381" s="38"/>
      <c r="BJ381" s="38"/>
      <c r="BK381" s="61"/>
      <c r="BL381" s="57"/>
      <c r="BM381" s="57"/>
      <c r="BN381" s="57"/>
      <c r="BO381" s="57" t="s">
        <v>386</v>
      </c>
      <c r="BP381" s="57" t="s">
        <v>386</v>
      </c>
      <c r="BQ381" s="57" t="s">
        <v>386</v>
      </c>
      <c r="BR381" s="57" t="s">
        <v>386</v>
      </c>
      <c r="BS381" s="57"/>
      <c r="BT381" s="57"/>
      <c r="BU381" s="57" t="s">
        <v>386</v>
      </c>
      <c r="BV381" s="57"/>
      <c r="BW381" s="57"/>
      <c r="BX381" s="57" t="s">
        <v>386</v>
      </c>
      <c r="BY381" s="57" t="s">
        <v>386</v>
      </c>
      <c r="BZ381" s="57"/>
      <c r="CA381" s="57" t="s">
        <v>386</v>
      </c>
      <c r="CB381" s="57" t="s">
        <v>386</v>
      </c>
      <c r="CC381" s="57"/>
      <c r="CD381" s="57"/>
      <c r="CE381" s="61"/>
      <c r="CF381" s="57"/>
      <c r="CG381" s="57"/>
      <c r="CH381" s="57"/>
      <c r="CI381" s="57"/>
      <c r="CJ381" s="57"/>
      <c r="CK381" s="57"/>
      <c r="CL381" s="57"/>
      <c r="CM381" s="57"/>
      <c r="CN381" s="57" t="s">
        <v>386</v>
      </c>
      <c r="CO381" s="57"/>
      <c r="CP381" s="57"/>
      <c r="CQ381" s="57"/>
      <c r="CR381" s="57"/>
      <c r="CS381" s="57"/>
      <c r="CT381" s="57"/>
      <c r="CU381" s="57"/>
      <c r="CV381" s="57"/>
      <c r="CW381" s="57" t="s">
        <v>386</v>
      </c>
      <c r="CX381" s="38"/>
      <c r="CY381" s="61"/>
      <c r="CZ381" s="57" t="s">
        <v>386</v>
      </c>
      <c r="DA381" s="57" t="s">
        <v>386</v>
      </c>
      <c r="DB381" s="57" t="s">
        <v>386</v>
      </c>
      <c r="DC381" s="57" t="s">
        <v>386</v>
      </c>
      <c r="DD381" s="57" t="s">
        <v>386</v>
      </c>
      <c r="DE381" s="57" t="s">
        <v>386</v>
      </c>
      <c r="DF381" s="57" t="s">
        <v>386</v>
      </c>
      <c r="DG381" s="57" t="s">
        <v>386</v>
      </c>
      <c r="DH381" s="57" t="s">
        <v>386</v>
      </c>
      <c r="DI381" s="57" t="s">
        <v>386</v>
      </c>
      <c r="DJ381" s="57"/>
      <c r="DK381" s="57"/>
      <c r="DL381" s="57" t="s">
        <v>386</v>
      </c>
      <c r="DM381" s="57" t="s">
        <v>386</v>
      </c>
      <c r="DN381" s="57"/>
      <c r="DO381" s="57" t="s">
        <v>386</v>
      </c>
      <c r="DP381" s="57" t="s">
        <v>386</v>
      </c>
      <c r="DQ381" s="57"/>
      <c r="DR381" s="38"/>
      <c r="DS381" s="57"/>
      <c r="DT381" s="57"/>
      <c r="DU381" s="57"/>
      <c r="DV381" s="57"/>
      <c r="DW381" s="57" t="s">
        <v>386</v>
      </c>
      <c r="DX381" s="57"/>
      <c r="DY381" s="57"/>
      <c r="DZ381" s="57" t="s">
        <v>386</v>
      </c>
      <c r="EA381" s="57" t="s">
        <v>386</v>
      </c>
      <c r="EB381" s="57" t="s">
        <v>386</v>
      </c>
      <c r="EC381" s="57" t="s">
        <v>386</v>
      </c>
      <c r="ED381" s="57"/>
      <c r="EE381" s="57" t="s">
        <v>386</v>
      </c>
      <c r="EF381" s="57" t="s">
        <v>386</v>
      </c>
      <c r="EG381" s="57"/>
      <c r="EH381" s="57"/>
      <c r="EI381" s="57"/>
      <c r="EJ381" s="57"/>
      <c r="EK381" s="38"/>
      <c r="EL381" s="38"/>
      <c r="EM381" s="61"/>
      <c r="EN381" s="57" t="s">
        <v>386</v>
      </c>
      <c r="EO381" s="57" t="s">
        <v>386</v>
      </c>
      <c r="EP381" s="57" t="s">
        <v>386</v>
      </c>
      <c r="EQ381" s="57" t="s">
        <v>386</v>
      </c>
      <c r="ER381" s="57" t="s">
        <v>386</v>
      </c>
      <c r="ES381" s="57" t="s">
        <v>386</v>
      </c>
      <c r="ET381" s="57" t="s">
        <v>386</v>
      </c>
      <c r="EU381" s="57" t="s">
        <v>386</v>
      </c>
      <c r="EV381" s="57" t="s">
        <v>386</v>
      </c>
      <c r="EW381" s="57" t="s">
        <v>386</v>
      </c>
      <c r="EX381" s="57"/>
      <c r="EY381" s="57"/>
      <c r="EZ381" s="57" t="s">
        <v>386</v>
      </c>
      <c r="FA381" s="57" t="s">
        <v>386</v>
      </c>
      <c r="FB381" s="57"/>
      <c r="FC381" s="38"/>
      <c r="FD381" s="38"/>
      <c r="FE381" s="38"/>
      <c r="FF381" s="38"/>
      <c r="FG381" s="61"/>
      <c r="FH381" s="57"/>
      <c r="FI381" s="57"/>
      <c r="FJ381" s="57"/>
      <c r="FK381" s="57" t="s">
        <v>386</v>
      </c>
      <c r="FL381" s="57" t="s">
        <v>386</v>
      </c>
      <c r="FM381" s="57"/>
      <c r="FN381" s="57"/>
      <c r="FO381" s="57" t="s">
        <v>386</v>
      </c>
      <c r="FP381" s="57" t="s">
        <v>386</v>
      </c>
      <c r="FQ381" s="57"/>
      <c r="FR381" s="57"/>
      <c r="FS381" s="57"/>
      <c r="FT381" s="57"/>
      <c r="FU381" s="57"/>
      <c r="FV381" s="57"/>
      <c r="FW381" s="57"/>
      <c r="FX381" s="57"/>
      <c r="FY381" s="57"/>
      <c r="FZ381" s="57"/>
      <c r="GA381" s="57" t="s">
        <v>386</v>
      </c>
      <c r="GB381" s="57" t="s">
        <v>386</v>
      </c>
      <c r="GC381" s="57"/>
      <c r="GD381" s="57" t="s">
        <v>386</v>
      </c>
      <c r="GE381" s="57" t="s">
        <v>386</v>
      </c>
      <c r="GF381" s="57"/>
      <c r="GG381" s="57"/>
      <c r="GH381" s="57"/>
      <c r="GI381" s="57"/>
      <c r="GJ381" s="57"/>
      <c r="GK381" s="57"/>
      <c r="GL381" s="57"/>
      <c r="GM381" s="57"/>
      <c r="GN381" s="57"/>
      <c r="GO381" s="57"/>
      <c r="GP381" s="57"/>
      <c r="GQ381" s="57"/>
      <c r="GR381" s="57"/>
      <c r="GS381" s="38"/>
      <c r="GT381" s="38"/>
      <c r="GU381" s="57"/>
      <c r="GV381" s="57"/>
      <c r="GW381" s="57"/>
      <c r="GX381" s="57" t="s">
        <v>386</v>
      </c>
      <c r="GY381" s="57"/>
      <c r="GZ381" s="57"/>
      <c r="HA381" s="57"/>
      <c r="HB381" s="57" t="s">
        <v>386</v>
      </c>
      <c r="HC381" s="57" t="s">
        <v>386</v>
      </c>
      <c r="HD381" s="57"/>
      <c r="HE381" s="57"/>
      <c r="HF381" s="57"/>
      <c r="HG381" s="57"/>
      <c r="HH381" s="57" t="s">
        <v>386</v>
      </c>
      <c r="HI381" s="57"/>
      <c r="HJ381" s="57"/>
      <c r="HK381" s="57"/>
      <c r="HL381" s="57"/>
      <c r="HM381" s="38"/>
      <c r="HN381" s="38"/>
      <c r="HO381" s="61"/>
      <c r="HP381" s="57"/>
      <c r="HQ381" s="57"/>
      <c r="HR381" s="57"/>
      <c r="HS381" s="57" t="s">
        <v>386</v>
      </c>
      <c r="HT381" s="57" t="s">
        <v>386</v>
      </c>
      <c r="HU381" s="57"/>
      <c r="HV381" s="57"/>
      <c r="HW381" s="57"/>
      <c r="HX381" s="57"/>
      <c r="HY381" s="57"/>
      <c r="HZ381" s="57"/>
      <c r="IA381" s="57"/>
      <c r="IB381" s="57"/>
      <c r="IC381" s="57"/>
      <c r="ID381" s="57"/>
      <c r="IE381" s="57" t="s">
        <v>386</v>
      </c>
      <c r="IF381" s="57" t="s">
        <v>386</v>
      </c>
      <c r="IG381" s="57"/>
      <c r="IH381" s="57"/>
      <c r="II381" s="57" t="s">
        <v>386</v>
      </c>
      <c r="IJ381" s="57" t="s">
        <v>386</v>
      </c>
      <c r="IK381" s="57"/>
      <c r="IL381" s="57"/>
      <c r="IM381" s="57" t="s">
        <v>386</v>
      </c>
      <c r="IN381" s="57"/>
      <c r="IO381" s="57"/>
      <c r="IP381" s="57" t="s">
        <v>386</v>
      </c>
      <c r="IQ381" s="57" t="s">
        <v>386</v>
      </c>
      <c r="IR381" s="57"/>
      <c r="IS381" s="57"/>
      <c r="IT381" s="57" t="s">
        <v>386</v>
      </c>
      <c r="IU381" s="57"/>
      <c r="IV381" s="57" t="s">
        <v>386</v>
      </c>
      <c r="IW381" s="57"/>
      <c r="IX381" s="57"/>
      <c r="IY381" s="57"/>
      <c r="IZ381" s="38"/>
      <c r="JA381" s="38"/>
      <c r="JB381" s="38"/>
      <c r="JC381" s="57"/>
      <c r="JD381" s="57"/>
      <c r="JE381" s="57"/>
      <c r="JF381" s="57" t="s">
        <v>386</v>
      </c>
      <c r="JG381" s="57" t="s">
        <v>386</v>
      </c>
      <c r="JH381" s="57"/>
      <c r="JI381" s="57"/>
      <c r="JJ381" s="57" t="s">
        <v>386</v>
      </c>
      <c r="JK381" s="57" t="s">
        <v>386</v>
      </c>
      <c r="JL381" s="57"/>
      <c r="JM381" s="57"/>
      <c r="JN381" s="57"/>
      <c r="JO381" s="57"/>
      <c r="JP381" s="57"/>
      <c r="JQ381" s="57"/>
      <c r="JR381" s="57"/>
      <c r="JS381" s="57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4</v>
      </c>
      <c r="AGL381" s="36" t="str">
        <f t="shared" si="1152"/>
        <v/>
      </c>
      <c r="AGM381" s="36" t="str">
        <f t="shared" si="1140"/>
        <v/>
      </c>
      <c r="AGN381" s="39">
        <f t="shared" si="1153"/>
        <v>20</v>
      </c>
      <c r="AGO381" s="36" t="str">
        <f t="shared" si="1154"/>
        <v/>
      </c>
      <c r="AGP381" s="36" t="str">
        <f t="shared" si="1141"/>
        <v/>
      </c>
      <c r="AGQ381" s="39">
        <f t="shared" si="1155"/>
        <v>38</v>
      </c>
      <c r="AGR381" s="36" t="str">
        <f t="shared" si="1156"/>
        <v/>
      </c>
      <c r="AGS381" s="36" t="str">
        <f t="shared" si="1142"/>
        <v/>
      </c>
      <c r="AGT381" s="39">
        <f t="shared" si="1157"/>
        <v>20</v>
      </c>
      <c r="AGU381" s="36" t="str">
        <f t="shared" si="1158"/>
        <v/>
      </c>
      <c r="AGV381" s="36" t="str">
        <f t="shared" si="1143"/>
        <v/>
      </c>
      <c r="AGW381" s="39">
        <f t="shared" si="1159"/>
        <v>3</v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899" s="5" customFormat="1" outlineLevel="1" x14ac:dyDescent="0.25">
      <c r="A382" s="52">
        <v>15</v>
      </c>
      <c r="B382" s="48" t="s">
        <v>234</v>
      </c>
      <c r="C382" s="37"/>
      <c r="D382" s="35"/>
      <c r="E382" s="35"/>
      <c r="F382" s="35"/>
      <c r="G382" s="57" t="s">
        <v>386</v>
      </c>
      <c r="H382" s="57" t="s">
        <v>386</v>
      </c>
      <c r="I382" s="57" t="s">
        <v>386</v>
      </c>
      <c r="J382" s="57" t="s">
        <v>386</v>
      </c>
      <c r="K382" s="57" t="s">
        <v>386</v>
      </c>
      <c r="L382" s="57" t="s">
        <v>386</v>
      </c>
      <c r="M382" s="57" t="s">
        <v>386</v>
      </c>
      <c r="N382" s="57" t="s">
        <v>386</v>
      </c>
      <c r="O382" s="57" t="s">
        <v>386</v>
      </c>
      <c r="P382" s="57" t="s">
        <v>386</v>
      </c>
      <c r="Q382" s="57" t="s">
        <v>386</v>
      </c>
      <c r="R382" s="57"/>
      <c r="S382" s="57"/>
      <c r="T382" s="57" t="s">
        <v>386</v>
      </c>
      <c r="U382" s="57" t="s">
        <v>386</v>
      </c>
      <c r="V382" s="38"/>
      <c r="W382" s="57" t="s">
        <v>386</v>
      </c>
      <c r="X382" s="57" t="s">
        <v>386</v>
      </c>
      <c r="Y382" s="57" t="s">
        <v>386</v>
      </c>
      <c r="Z382" s="57" t="s">
        <v>386</v>
      </c>
      <c r="AA382" s="57" t="s">
        <v>386</v>
      </c>
      <c r="AB382" s="57" t="s">
        <v>386</v>
      </c>
      <c r="AC382" s="57" t="s">
        <v>386</v>
      </c>
      <c r="AD382" s="57" t="s">
        <v>386</v>
      </c>
      <c r="AE382" s="57" t="s">
        <v>386</v>
      </c>
      <c r="AF382" s="57" t="s">
        <v>386</v>
      </c>
      <c r="AG382" s="57"/>
      <c r="AH382" s="57" t="s">
        <v>386</v>
      </c>
      <c r="AI382" s="57" t="s">
        <v>386</v>
      </c>
      <c r="AJ382" s="57"/>
      <c r="AK382" s="57"/>
      <c r="AL382" s="57" t="s">
        <v>386</v>
      </c>
      <c r="AM382" s="57" t="s">
        <v>386</v>
      </c>
      <c r="AN382" s="38"/>
      <c r="AO382" s="38"/>
      <c r="AP382" s="38"/>
      <c r="AQ382" s="57" t="s">
        <v>386</v>
      </c>
      <c r="AR382" s="57" t="s">
        <v>386</v>
      </c>
      <c r="AS382" s="57"/>
      <c r="AT382" s="57" t="s">
        <v>386</v>
      </c>
      <c r="AU382" s="57" t="s">
        <v>386</v>
      </c>
      <c r="AV382" s="57" t="s">
        <v>386</v>
      </c>
      <c r="AW382" s="57"/>
      <c r="AX382" s="57" t="s">
        <v>386</v>
      </c>
      <c r="AY382" s="57" t="s">
        <v>386</v>
      </c>
      <c r="AZ382" s="57"/>
      <c r="BA382" s="57"/>
      <c r="BB382" s="57" t="s">
        <v>386</v>
      </c>
      <c r="BC382" s="57" t="s">
        <v>386</v>
      </c>
      <c r="BD382" s="57" t="s">
        <v>386</v>
      </c>
      <c r="BE382" s="57"/>
      <c r="BF382" s="57" t="s">
        <v>386</v>
      </c>
      <c r="BG382" s="57" t="s">
        <v>386</v>
      </c>
      <c r="BH382" s="57"/>
      <c r="BI382" s="38"/>
      <c r="BJ382" s="38"/>
      <c r="BK382" s="61"/>
      <c r="BL382" s="57" t="s">
        <v>386</v>
      </c>
      <c r="BM382" s="57" t="s">
        <v>386</v>
      </c>
      <c r="BN382" s="57"/>
      <c r="BO382" s="57" t="s">
        <v>386</v>
      </c>
      <c r="BP382" s="57"/>
      <c r="BQ382" s="57"/>
      <c r="BR382" s="57"/>
      <c r="BS382" s="57" t="s">
        <v>386</v>
      </c>
      <c r="BT382" s="57" t="s">
        <v>386</v>
      </c>
      <c r="BU382" s="57" t="s">
        <v>386</v>
      </c>
      <c r="BV382" s="57"/>
      <c r="BW382" s="57"/>
      <c r="BX382" s="57" t="s">
        <v>386</v>
      </c>
      <c r="BY382" s="57" t="s">
        <v>386</v>
      </c>
      <c r="BZ382" s="57"/>
      <c r="CA382" s="57"/>
      <c r="CB382" s="57"/>
      <c r="CC382" s="57"/>
      <c r="CD382" s="57"/>
      <c r="CE382" s="61"/>
      <c r="CF382" s="57"/>
      <c r="CG382" s="57"/>
      <c r="CH382" s="57"/>
      <c r="CI382" s="57" t="s">
        <v>386</v>
      </c>
      <c r="CJ382" s="57" t="s">
        <v>386</v>
      </c>
      <c r="CK382" s="57" t="s">
        <v>386</v>
      </c>
      <c r="CL382" s="57" t="s">
        <v>386</v>
      </c>
      <c r="CM382" s="57"/>
      <c r="CN382" s="57"/>
      <c r="CO382" s="57"/>
      <c r="CP382" s="57"/>
      <c r="CQ382" s="57" t="s">
        <v>386</v>
      </c>
      <c r="CR382" s="57"/>
      <c r="CS382" s="57" t="s">
        <v>386</v>
      </c>
      <c r="CT382" s="57"/>
      <c r="CU382" s="57"/>
      <c r="CV382" s="57"/>
      <c r="CW382" s="57" t="s">
        <v>386</v>
      </c>
      <c r="CX382" s="38"/>
      <c r="CY382" s="61"/>
      <c r="CZ382" s="57" t="s">
        <v>386</v>
      </c>
      <c r="DA382" s="57" t="s">
        <v>386</v>
      </c>
      <c r="DB382" s="57" t="s">
        <v>386</v>
      </c>
      <c r="DC382" s="57" t="s">
        <v>386</v>
      </c>
      <c r="DD382" s="57" t="s">
        <v>386</v>
      </c>
      <c r="DE382" s="57" t="s">
        <v>386</v>
      </c>
      <c r="DF382" s="57" t="s">
        <v>386</v>
      </c>
      <c r="DG382" s="57"/>
      <c r="DH382" s="57"/>
      <c r="DI382" s="57"/>
      <c r="DJ382" s="57"/>
      <c r="DK382" s="57"/>
      <c r="DL382" s="57" t="s">
        <v>386</v>
      </c>
      <c r="DM382" s="57" t="s">
        <v>386</v>
      </c>
      <c r="DN382" s="57"/>
      <c r="DO382" s="57"/>
      <c r="DP382" s="57"/>
      <c r="DQ382" s="57"/>
      <c r="DR382" s="38"/>
      <c r="DS382" s="57" t="s">
        <v>386</v>
      </c>
      <c r="DT382" s="57" t="s">
        <v>386</v>
      </c>
      <c r="DU382" s="57"/>
      <c r="DV382" s="57" t="s">
        <v>386</v>
      </c>
      <c r="DW382" s="57" t="s">
        <v>386</v>
      </c>
      <c r="DX382" s="57" t="s">
        <v>386</v>
      </c>
      <c r="DY382" s="57" t="s">
        <v>386</v>
      </c>
      <c r="DZ382" s="57" t="s">
        <v>386</v>
      </c>
      <c r="EA382" s="57" t="s">
        <v>386</v>
      </c>
      <c r="EB382" s="57"/>
      <c r="EC382" s="57"/>
      <c r="ED382" s="57" t="s">
        <v>386</v>
      </c>
      <c r="EE382" s="57" t="s">
        <v>386</v>
      </c>
      <c r="EF382" s="57" t="s">
        <v>386</v>
      </c>
      <c r="EG382" s="57"/>
      <c r="EH382" s="57"/>
      <c r="EI382" s="57" t="s">
        <v>386</v>
      </c>
      <c r="EJ382" s="57"/>
      <c r="EK382" s="38"/>
      <c r="EL382" s="38"/>
      <c r="EM382" s="61"/>
      <c r="EN382" s="57" t="s">
        <v>386</v>
      </c>
      <c r="EO382" s="57"/>
      <c r="EP382" s="57"/>
      <c r="EQ382" s="57" t="s">
        <v>386</v>
      </c>
      <c r="ER382" s="57" t="s">
        <v>386</v>
      </c>
      <c r="ES382" s="57"/>
      <c r="ET382" s="57"/>
      <c r="EU382" s="57"/>
      <c r="EV382" s="57"/>
      <c r="EW382" s="57"/>
      <c r="EX382" s="57"/>
      <c r="EY382" s="57"/>
      <c r="EZ382" s="57"/>
      <c r="FA382" s="57"/>
      <c r="FB382" s="57"/>
      <c r="FC382" s="38"/>
      <c r="FD382" s="38"/>
      <c r="FE382" s="38"/>
      <c r="FF382" s="38"/>
      <c r="FG382" s="61"/>
      <c r="FH382" s="57"/>
      <c r="FI382" s="57"/>
      <c r="FJ382" s="57"/>
      <c r="FK382" s="57"/>
      <c r="FL382" s="57"/>
      <c r="FM382" s="57" t="s">
        <v>386</v>
      </c>
      <c r="FN382" s="57" t="s">
        <v>386</v>
      </c>
      <c r="FO382" s="57" t="s">
        <v>386</v>
      </c>
      <c r="FP382" s="57"/>
      <c r="FQ382" s="57"/>
      <c r="FR382" s="57"/>
      <c r="FS382" s="57"/>
      <c r="FT382" s="57"/>
      <c r="FU382" s="57" t="s">
        <v>386</v>
      </c>
      <c r="FV382" s="57"/>
      <c r="FW382" s="57"/>
      <c r="FX382" s="57"/>
      <c r="FY382" s="57"/>
      <c r="FZ382" s="57"/>
      <c r="GA382" s="57"/>
      <c r="GB382" s="57"/>
      <c r="GC382" s="57"/>
      <c r="GD382" s="57" t="s">
        <v>386</v>
      </c>
      <c r="GE382" s="57" t="s">
        <v>386</v>
      </c>
      <c r="GF382" s="57"/>
      <c r="GG382" s="57"/>
      <c r="GH382" s="57"/>
      <c r="GI382" s="57"/>
      <c r="GJ382" s="57"/>
      <c r="GK382" s="57"/>
      <c r="GL382" s="57"/>
      <c r="GM382" s="57"/>
      <c r="GN382" s="57"/>
      <c r="GO382" s="57"/>
      <c r="GP382" s="57"/>
      <c r="GQ382" s="57"/>
      <c r="GR382" s="57"/>
      <c r="GS382" s="38"/>
      <c r="GT382" s="38"/>
      <c r="GU382" s="57" t="s">
        <v>386</v>
      </c>
      <c r="GV382" s="57" t="s">
        <v>386</v>
      </c>
      <c r="GW382" s="57"/>
      <c r="GX382" s="57" t="s">
        <v>386</v>
      </c>
      <c r="GY382" s="57"/>
      <c r="GZ382" s="57"/>
      <c r="HA382" s="57"/>
      <c r="HB382" s="57" t="s">
        <v>386</v>
      </c>
      <c r="HC382" s="57" t="s">
        <v>386</v>
      </c>
      <c r="HD382" s="57"/>
      <c r="HE382" s="57"/>
      <c r="HF382" s="57" t="s">
        <v>386</v>
      </c>
      <c r="HG382" s="57"/>
      <c r="HH382" s="57" t="s">
        <v>386</v>
      </c>
      <c r="HI382" s="57"/>
      <c r="HJ382" s="57"/>
      <c r="HK382" s="57" t="s">
        <v>386</v>
      </c>
      <c r="HL382" s="57"/>
      <c r="HM382" s="38"/>
      <c r="HN382" s="38"/>
      <c r="HO382" s="61"/>
      <c r="HP382" s="57" t="s">
        <v>386</v>
      </c>
      <c r="HQ382" s="57" t="s">
        <v>386</v>
      </c>
      <c r="HR382" s="57"/>
      <c r="HS382" s="57" t="s">
        <v>386</v>
      </c>
      <c r="HT382" s="57"/>
      <c r="HU382" s="57"/>
      <c r="HV382" s="57" t="s">
        <v>386</v>
      </c>
      <c r="HW382" s="57" t="s">
        <v>386</v>
      </c>
      <c r="HX382" s="57" t="s">
        <v>386</v>
      </c>
      <c r="HY382" s="57"/>
      <c r="HZ382" s="57"/>
      <c r="IA382" s="57"/>
      <c r="IB382" s="57"/>
      <c r="IC382" s="57"/>
      <c r="ID382" s="57"/>
      <c r="IE382" s="57"/>
      <c r="IF382" s="57"/>
      <c r="IG382" s="57"/>
      <c r="IH382" s="57"/>
      <c r="II382" s="57" t="s">
        <v>386</v>
      </c>
      <c r="IJ382" s="57" t="s">
        <v>386</v>
      </c>
      <c r="IK382" s="57"/>
      <c r="IL382" s="57" t="s">
        <v>386</v>
      </c>
      <c r="IM382" s="57" t="s">
        <v>386</v>
      </c>
      <c r="IN382" s="57"/>
      <c r="IO382" s="57"/>
      <c r="IP382" s="57" t="s">
        <v>386</v>
      </c>
      <c r="IQ382" s="57" t="s">
        <v>386</v>
      </c>
      <c r="IR382" s="57"/>
      <c r="IS382" s="57"/>
      <c r="IT382" s="57" t="s">
        <v>386</v>
      </c>
      <c r="IU382" s="57" t="s">
        <v>386</v>
      </c>
      <c r="IV382" s="57" t="s">
        <v>386</v>
      </c>
      <c r="IW382" s="57"/>
      <c r="IX382" s="57"/>
      <c r="IY382" s="57"/>
      <c r="IZ382" s="38"/>
      <c r="JA382" s="38"/>
      <c r="JB382" s="38"/>
      <c r="JC382" s="57" t="s">
        <v>386</v>
      </c>
      <c r="JD382" s="57" t="s">
        <v>386</v>
      </c>
      <c r="JE382" s="57"/>
      <c r="JF382" s="57" t="s">
        <v>386</v>
      </c>
      <c r="JG382" s="57" t="s">
        <v>386</v>
      </c>
      <c r="JH382" s="57"/>
      <c r="JI382" s="57"/>
      <c r="JJ382" s="57" t="s">
        <v>386</v>
      </c>
      <c r="JK382" s="57" t="s">
        <v>386</v>
      </c>
      <c r="JL382" s="57"/>
      <c r="JM382" s="57"/>
      <c r="JN382" s="57"/>
      <c r="JO382" s="57" t="s">
        <v>386</v>
      </c>
      <c r="JP382" s="57" t="s">
        <v>386</v>
      </c>
      <c r="JQ382" s="57"/>
      <c r="JR382" s="57" t="s">
        <v>386</v>
      </c>
      <c r="JS382" s="57" t="s">
        <v>386</v>
      </c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10</v>
      </c>
      <c r="AGL382" s="36" t="str">
        <f t="shared" si="1152"/>
        <v/>
      </c>
      <c r="AGM382" s="36" t="str">
        <f t="shared" si="1140"/>
        <v/>
      </c>
      <c r="AGN382" s="39">
        <f t="shared" si="1153"/>
        <v>51</v>
      </c>
      <c r="AGO382" s="36" t="str">
        <f t="shared" si="1154"/>
        <v/>
      </c>
      <c r="AGP382" s="36" t="str">
        <f t="shared" si="1141"/>
        <v/>
      </c>
      <c r="AGQ382" s="39">
        <f t="shared" si="1155"/>
        <v>31</v>
      </c>
      <c r="AGR382" s="36" t="str">
        <f t="shared" si="1156"/>
        <v/>
      </c>
      <c r="AGS382" s="36" t="str">
        <f t="shared" si="1142"/>
        <v/>
      </c>
      <c r="AGT382" s="39">
        <f t="shared" si="1157"/>
        <v>28</v>
      </c>
      <c r="AGU382" s="36" t="str">
        <f t="shared" si="1158"/>
        <v/>
      </c>
      <c r="AGV382" s="36" t="str">
        <f t="shared" si="1143"/>
        <v/>
      </c>
      <c r="AGW382" s="39">
        <f t="shared" si="1159"/>
        <v>7</v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899" s="5" customFormat="1" outlineLevel="1" x14ac:dyDescent="0.25">
      <c r="A383" s="52">
        <v>16</v>
      </c>
      <c r="B383" s="48" t="s">
        <v>235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38"/>
      <c r="W383" s="57"/>
      <c r="X383" s="57"/>
      <c r="Y383" s="57"/>
      <c r="Z383" s="57" t="s">
        <v>386</v>
      </c>
      <c r="AA383" s="57" t="s">
        <v>386</v>
      </c>
      <c r="AB383" s="57" t="s">
        <v>386</v>
      </c>
      <c r="AC383" s="57" t="s">
        <v>386</v>
      </c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38"/>
      <c r="AO383" s="38"/>
      <c r="AP383" s="38"/>
      <c r="AQ383" s="57" t="s">
        <v>386</v>
      </c>
      <c r="AR383" s="57" t="s">
        <v>386</v>
      </c>
      <c r="AS383" s="57"/>
      <c r="AT383" s="57" t="s">
        <v>386</v>
      </c>
      <c r="AU383" s="57" t="s">
        <v>386</v>
      </c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 t="s">
        <v>386</v>
      </c>
      <c r="BH383" s="57"/>
      <c r="BI383" s="38"/>
      <c r="BJ383" s="38"/>
      <c r="BK383" s="61"/>
      <c r="BL383" s="57"/>
      <c r="BM383" s="57"/>
      <c r="BN383" s="57"/>
      <c r="BO383" s="57" t="s">
        <v>386</v>
      </c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 t="s">
        <v>386</v>
      </c>
      <c r="CB383" s="57" t="s">
        <v>386</v>
      </c>
      <c r="CC383" s="57"/>
      <c r="CD383" s="57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 t="s">
        <v>386</v>
      </c>
      <c r="CR383" s="57" t="s">
        <v>386</v>
      </c>
      <c r="CS383" s="57" t="s">
        <v>386</v>
      </c>
      <c r="CT383" s="57"/>
      <c r="CU383" s="57"/>
      <c r="CV383" s="57"/>
      <c r="CW383" s="57"/>
      <c r="CX383" s="38"/>
      <c r="CY383" s="61"/>
      <c r="CZ383" s="57"/>
      <c r="DA383" s="57"/>
      <c r="DB383" s="57" t="s">
        <v>386</v>
      </c>
      <c r="DC383" s="57" t="s">
        <v>386</v>
      </c>
      <c r="DD383" s="57" t="s">
        <v>386</v>
      </c>
      <c r="DE383" s="57" t="s">
        <v>386</v>
      </c>
      <c r="DF383" s="57"/>
      <c r="DG383" s="57" t="s">
        <v>386</v>
      </c>
      <c r="DH383" s="57" t="s">
        <v>386</v>
      </c>
      <c r="DI383" s="57"/>
      <c r="DJ383" s="57"/>
      <c r="DK383" s="57"/>
      <c r="DL383" s="57"/>
      <c r="DM383" s="57"/>
      <c r="DN383" s="57"/>
      <c r="DO383" s="57" t="s">
        <v>386</v>
      </c>
      <c r="DP383" s="57" t="s">
        <v>386</v>
      </c>
      <c r="DQ383" s="57"/>
      <c r="DR383" s="38"/>
      <c r="DS383" s="57"/>
      <c r="DT383" s="57"/>
      <c r="DU383" s="57"/>
      <c r="DV383" s="57" t="s">
        <v>386</v>
      </c>
      <c r="DW383" s="57" t="s">
        <v>386</v>
      </c>
      <c r="DX383" s="57"/>
      <c r="DY383" s="57"/>
      <c r="DZ383" s="57"/>
      <c r="EA383" s="57"/>
      <c r="EB383" s="57" t="s">
        <v>386</v>
      </c>
      <c r="EC383" s="57" t="s">
        <v>386</v>
      </c>
      <c r="ED383" s="57" t="s">
        <v>386</v>
      </c>
      <c r="EE383" s="57" t="s">
        <v>386</v>
      </c>
      <c r="EF383" s="57" t="s">
        <v>386</v>
      </c>
      <c r="EG383" s="57"/>
      <c r="EH383" s="57"/>
      <c r="EI383" s="57"/>
      <c r="EJ383" s="57"/>
      <c r="EK383" s="38"/>
      <c r="EL383" s="38"/>
      <c r="EM383" s="61"/>
      <c r="EN383" s="57" t="s">
        <v>386</v>
      </c>
      <c r="EO383" s="57" t="s">
        <v>386</v>
      </c>
      <c r="EP383" s="57"/>
      <c r="EQ383" s="57" t="s">
        <v>386</v>
      </c>
      <c r="ER383" s="57"/>
      <c r="ES383" s="57"/>
      <c r="ET383" s="57"/>
      <c r="EU383" s="57" t="s">
        <v>386</v>
      </c>
      <c r="EV383" s="57" t="s">
        <v>386</v>
      </c>
      <c r="EW383" s="57"/>
      <c r="EX383" s="57"/>
      <c r="EY383" s="57"/>
      <c r="EZ383" s="57"/>
      <c r="FA383" s="57"/>
      <c r="FB383" s="57"/>
      <c r="FC383" s="38"/>
      <c r="FD383" s="38"/>
      <c r="FE383" s="38"/>
      <c r="FF383" s="38"/>
      <c r="FG383" s="61"/>
      <c r="FH383" s="57"/>
      <c r="FI383" s="57"/>
      <c r="FJ383" s="57"/>
      <c r="FK383" s="57"/>
      <c r="FL383" s="57"/>
      <c r="FM383" s="57"/>
      <c r="FN383" s="57"/>
      <c r="FO383" s="57"/>
      <c r="FP383" s="57"/>
      <c r="FQ383" s="57"/>
      <c r="FR383" s="57"/>
      <c r="FS383" s="57"/>
      <c r="FT383" s="57"/>
      <c r="FU383" s="57" t="s">
        <v>386</v>
      </c>
      <c r="FV383" s="57"/>
      <c r="FW383" s="57"/>
      <c r="FX383" s="57"/>
      <c r="FY383" s="57"/>
      <c r="FZ383" s="57"/>
      <c r="GA383" s="57"/>
      <c r="GB383" s="57"/>
      <c r="GC383" s="57"/>
      <c r="GD383" s="57" t="s">
        <v>386</v>
      </c>
      <c r="GE383" s="57" t="s">
        <v>386</v>
      </c>
      <c r="GF383" s="57"/>
      <c r="GG383" s="57"/>
      <c r="GH383" s="57"/>
      <c r="GI383" s="57"/>
      <c r="GJ383" s="57"/>
      <c r="GK383" s="57"/>
      <c r="GL383" s="57"/>
      <c r="GM383" s="57"/>
      <c r="GN383" s="57"/>
      <c r="GO383" s="57"/>
      <c r="GP383" s="57"/>
      <c r="GQ383" s="57"/>
      <c r="GR383" s="57"/>
      <c r="GS383" s="38"/>
      <c r="GT383" s="38"/>
      <c r="GU383" s="57"/>
      <c r="GV383" s="57"/>
      <c r="GW383" s="57"/>
      <c r="GX383" s="57" t="s">
        <v>386</v>
      </c>
      <c r="GY383" s="57" t="s">
        <v>386</v>
      </c>
      <c r="GZ383" s="57"/>
      <c r="HA383" s="57"/>
      <c r="HB383" s="57" t="s">
        <v>386</v>
      </c>
      <c r="HC383" s="57" t="s">
        <v>386</v>
      </c>
      <c r="HD383" s="57"/>
      <c r="HE383" s="57"/>
      <c r="HF383" s="57" t="s">
        <v>386</v>
      </c>
      <c r="HG383" s="57" t="s">
        <v>386</v>
      </c>
      <c r="HH383" s="57" t="s">
        <v>386</v>
      </c>
      <c r="HI383" s="57"/>
      <c r="HJ383" s="57"/>
      <c r="HK383" s="57" t="s">
        <v>386</v>
      </c>
      <c r="HL383" s="57"/>
      <c r="HM383" s="38"/>
      <c r="HN383" s="38"/>
      <c r="HO383" s="61"/>
      <c r="HP383" s="57"/>
      <c r="HQ383" s="57"/>
      <c r="HR383" s="57"/>
      <c r="HS383" s="57"/>
      <c r="HT383" s="57"/>
      <c r="HU383" s="57"/>
      <c r="HV383" s="57"/>
      <c r="HW383" s="57"/>
      <c r="HX383" s="57"/>
      <c r="HY383" s="57"/>
      <c r="HZ383" s="57"/>
      <c r="IA383" s="57"/>
      <c r="IB383" s="57"/>
      <c r="IC383" s="57"/>
      <c r="ID383" s="57"/>
      <c r="IE383" s="57"/>
      <c r="IF383" s="57"/>
      <c r="IG383" s="38"/>
      <c r="IH383" s="38"/>
      <c r="II383" s="57"/>
      <c r="IJ383" s="57"/>
      <c r="IK383" s="57"/>
      <c r="IL383" s="57"/>
      <c r="IM383" s="57" t="s">
        <v>386</v>
      </c>
      <c r="IN383" s="57" t="s">
        <v>386</v>
      </c>
      <c r="IO383" s="57" t="s">
        <v>386</v>
      </c>
      <c r="IP383" s="57" t="s">
        <v>386</v>
      </c>
      <c r="IQ383" s="57" t="s">
        <v>386</v>
      </c>
      <c r="IR383" s="57"/>
      <c r="IS383" s="57"/>
      <c r="IT383" s="57" t="s">
        <v>386</v>
      </c>
      <c r="IU383" s="57"/>
      <c r="IV383" s="57" t="s">
        <v>386</v>
      </c>
      <c r="IW383" s="57"/>
      <c r="IX383" s="57"/>
      <c r="IY383" s="57"/>
      <c r="IZ383" s="38"/>
      <c r="JA383" s="38"/>
      <c r="JB383" s="38"/>
      <c r="JC383" s="57"/>
      <c r="JD383" s="57"/>
      <c r="JE383" s="57"/>
      <c r="JF383" s="57" t="s">
        <v>386</v>
      </c>
      <c r="JG383" s="57" t="s">
        <v>386</v>
      </c>
      <c r="JH383" s="57" t="s">
        <v>386</v>
      </c>
      <c r="JI383" s="57"/>
      <c r="JJ383" s="57" t="s">
        <v>386</v>
      </c>
      <c r="JK383" s="57" t="s">
        <v>386</v>
      </c>
      <c r="JL383" s="57"/>
      <c r="JM383" s="57"/>
      <c r="JN383" s="57"/>
      <c r="JO383" s="57" t="s">
        <v>386</v>
      </c>
      <c r="JP383" s="57" t="s">
        <v>386</v>
      </c>
      <c r="JQ383" s="57"/>
      <c r="JR383" s="57"/>
      <c r="JS383" s="57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7</v>
      </c>
      <c r="AGL383" s="36" t="str">
        <f t="shared" si="1152"/>
        <v/>
      </c>
      <c r="AGM383" s="36" t="str">
        <f t="shared" si="1140"/>
        <v/>
      </c>
      <c r="AGN383" s="39">
        <f t="shared" si="1153"/>
        <v>12</v>
      </c>
      <c r="AGO383" s="36" t="str">
        <f t="shared" si="1154"/>
        <v/>
      </c>
      <c r="AGP383" s="36" t="str">
        <f t="shared" si="1141"/>
        <v/>
      </c>
      <c r="AGQ383" s="39">
        <f t="shared" si="1155"/>
        <v>24</v>
      </c>
      <c r="AGR383" s="36" t="str">
        <f t="shared" si="1156"/>
        <v/>
      </c>
      <c r="AGS383" s="36" t="str">
        <f t="shared" si="1142"/>
        <v/>
      </c>
      <c r="AGT383" s="39">
        <f t="shared" si="1157"/>
        <v>18</v>
      </c>
      <c r="AGU383" s="36" t="str">
        <f t="shared" si="1158"/>
        <v/>
      </c>
      <c r="AGV383" s="36" t="str">
        <f t="shared" si="1143"/>
        <v/>
      </c>
      <c r="AGW383" s="39">
        <f t="shared" si="1159"/>
        <v>6</v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899" s="5" customFormat="1" outlineLevel="1" x14ac:dyDescent="0.25">
      <c r="A384" s="52">
        <v>17</v>
      </c>
      <c r="B384" s="48" t="s">
        <v>236</v>
      </c>
      <c r="C384" s="37"/>
      <c r="D384" s="35"/>
      <c r="E384" s="35"/>
      <c r="F384" s="35"/>
      <c r="G384" s="57" t="s">
        <v>386</v>
      </c>
      <c r="H384" s="57" t="s">
        <v>386</v>
      </c>
      <c r="I384" s="57" t="s">
        <v>386</v>
      </c>
      <c r="J384" s="57" t="s">
        <v>386</v>
      </c>
      <c r="K384" s="57" t="s">
        <v>386</v>
      </c>
      <c r="L384" s="57" t="s">
        <v>386</v>
      </c>
      <c r="M384" s="57" t="s">
        <v>386</v>
      </c>
      <c r="N384" s="57" t="s">
        <v>386</v>
      </c>
      <c r="O384" s="57" t="s">
        <v>386</v>
      </c>
      <c r="P384" s="57" t="s">
        <v>386</v>
      </c>
      <c r="Q384" s="57" t="s">
        <v>386</v>
      </c>
      <c r="R384" s="57"/>
      <c r="S384" s="57"/>
      <c r="T384" s="57" t="s">
        <v>386</v>
      </c>
      <c r="U384" s="57" t="s">
        <v>386</v>
      </c>
      <c r="V384" s="38"/>
      <c r="W384" s="57" t="s">
        <v>386</v>
      </c>
      <c r="X384" s="57" t="s">
        <v>386</v>
      </c>
      <c r="Y384" s="57" t="s">
        <v>386</v>
      </c>
      <c r="Z384" s="57" t="s">
        <v>386</v>
      </c>
      <c r="AA384" s="57" t="s">
        <v>386</v>
      </c>
      <c r="AB384" s="57" t="s">
        <v>386</v>
      </c>
      <c r="AC384" s="57" t="s">
        <v>386</v>
      </c>
      <c r="AD384" s="57" t="s">
        <v>386</v>
      </c>
      <c r="AE384" s="57" t="s">
        <v>386</v>
      </c>
      <c r="AF384" s="57" t="s">
        <v>386</v>
      </c>
      <c r="AG384" s="57"/>
      <c r="AH384" s="57" t="s">
        <v>386</v>
      </c>
      <c r="AI384" s="57" t="s">
        <v>386</v>
      </c>
      <c r="AJ384" s="57"/>
      <c r="AK384" s="57"/>
      <c r="AL384" s="57" t="s">
        <v>386</v>
      </c>
      <c r="AM384" s="57" t="s">
        <v>386</v>
      </c>
      <c r="AN384" s="38"/>
      <c r="AO384" s="38"/>
      <c r="AP384" s="38"/>
      <c r="AQ384" s="57" t="s">
        <v>386</v>
      </c>
      <c r="AR384" s="57" t="s">
        <v>386</v>
      </c>
      <c r="AS384" s="57"/>
      <c r="AT384" s="57" t="s">
        <v>386</v>
      </c>
      <c r="AU384" s="57" t="s">
        <v>386</v>
      </c>
      <c r="AV384" s="57" t="s">
        <v>386</v>
      </c>
      <c r="AW384" s="57"/>
      <c r="AX384" s="57" t="s">
        <v>386</v>
      </c>
      <c r="AY384" s="57" t="s">
        <v>386</v>
      </c>
      <c r="AZ384" s="57"/>
      <c r="BA384" s="57"/>
      <c r="BB384" s="57" t="s">
        <v>386</v>
      </c>
      <c r="BC384" s="57" t="s">
        <v>386</v>
      </c>
      <c r="BD384" s="57" t="s">
        <v>386</v>
      </c>
      <c r="BE384" s="57"/>
      <c r="BF384" s="57" t="s">
        <v>386</v>
      </c>
      <c r="BG384" s="57" t="s">
        <v>386</v>
      </c>
      <c r="BH384" s="57"/>
      <c r="BI384" s="38"/>
      <c r="BJ384" s="38"/>
      <c r="BK384" s="61"/>
      <c r="BL384" s="57" t="s">
        <v>386</v>
      </c>
      <c r="BM384" s="57" t="s">
        <v>386</v>
      </c>
      <c r="BN384" s="57" t="s">
        <v>386</v>
      </c>
      <c r="BO384" s="57" t="s">
        <v>386</v>
      </c>
      <c r="BP384" s="57" t="s">
        <v>386</v>
      </c>
      <c r="BQ384" s="57" t="s">
        <v>386</v>
      </c>
      <c r="BR384" s="57" t="s">
        <v>386</v>
      </c>
      <c r="BS384" s="57" t="s">
        <v>386</v>
      </c>
      <c r="BT384" s="57" t="s">
        <v>386</v>
      </c>
      <c r="BU384" s="57" t="s">
        <v>386</v>
      </c>
      <c r="BV384" s="57"/>
      <c r="BW384" s="57"/>
      <c r="BX384" s="57" t="s">
        <v>386</v>
      </c>
      <c r="BY384" s="57" t="s">
        <v>386</v>
      </c>
      <c r="BZ384" s="57"/>
      <c r="CA384" s="57" t="s">
        <v>386</v>
      </c>
      <c r="CB384" s="57" t="s">
        <v>386</v>
      </c>
      <c r="CC384" s="57"/>
      <c r="CD384" s="57"/>
      <c r="CE384" s="61"/>
      <c r="CF384" s="57" t="s">
        <v>386</v>
      </c>
      <c r="CG384" s="57" t="s">
        <v>386</v>
      </c>
      <c r="CH384" s="57" t="s">
        <v>386</v>
      </c>
      <c r="CI384" s="57" t="s">
        <v>386</v>
      </c>
      <c r="CJ384" s="57" t="s">
        <v>386</v>
      </c>
      <c r="CK384" s="57" t="s">
        <v>386</v>
      </c>
      <c r="CL384" s="57" t="s">
        <v>386</v>
      </c>
      <c r="CM384" s="57" t="s">
        <v>386</v>
      </c>
      <c r="CN384" s="57" t="s">
        <v>386</v>
      </c>
      <c r="CO384" s="57" t="s">
        <v>386</v>
      </c>
      <c r="CP384" s="57" t="s">
        <v>386</v>
      </c>
      <c r="CQ384" s="57" t="s">
        <v>386</v>
      </c>
      <c r="CR384" s="57" t="s">
        <v>386</v>
      </c>
      <c r="CS384" s="57" t="s">
        <v>386</v>
      </c>
      <c r="CT384" s="57"/>
      <c r="CU384" s="57"/>
      <c r="CV384" s="57" t="s">
        <v>386</v>
      </c>
      <c r="CW384" s="57" t="s">
        <v>386</v>
      </c>
      <c r="CX384" s="38"/>
      <c r="CY384" s="61"/>
      <c r="CZ384" s="57" t="s">
        <v>386</v>
      </c>
      <c r="DA384" s="57" t="s">
        <v>386</v>
      </c>
      <c r="DB384" s="57" t="s">
        <v>386</v>
      </c>
      <c r="DC384" s="57"/>
      <c r="DD384" s="57" t="s">
        <v>386</v>
      </c>
      <c r="DE384" s="57"/>
      <c r="DF384" s="57" t="s">
        <v>386</v>
      </c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38"/>
      <c r="DS384" s="57" t="s">
        <v>386</v>
      </c>
      <c r="DT384" s="57" t="s">
        <v>386</v>
      </c>
      <c r="DU384" s="57" t="s">
        <v>386</v>
      </c>
      <c r="DV384" s="57" t="s">
        <v>386</v>
      </c>
      <c r="DW384" s="57" t="s">
        <v>386</v>
      </c>
      <c r="DX384" s="57" t="s">
        <v>386</v>
      </c>
      <c r="DY384" s="57" t="s">
        <v>386</v>
      </c>
      <c r="DZ384" s="57" t="s">
        <v>386</v>
      </c>
      <c r="EA384" s="57" t="s">
        <v>386</v>
      </c>
      <c r="EB384" s="57" t="s">
        <v>386</v>
      </c>
      <c r="EC384" s="57" t="s">
        <v>386</v>
      </c>
      <c r="ED384" s="57" t="s">
        <v>386</v>
      </c>
      <c r="EE384" s="57" t="s">
        <v>386</v>
      </c>
      <c r="EF384" s="57" t="s">
        <v>386</v>
      </c>
      <c r="EG384" s="57"/>
      <c r="EH384" s="57"/>
      <c r="EI384" s="57" t="s">
        <v>386</v>
      </c>
      <c r="EJ384" s="57" t="s">
        <v>386</v>
      </c>
      <c r="EK384" s="38"/>
      <c r="EL384" s="38"/>
      <c r="EM384" s="61"/>
      <c r="EN384" s="57" t="s">
        <v>386</v>
      </c>
      <c r="EO384" s="57" t="s">
        <v>386</v>
      </c>
      <c r="EP384" s="57"/>
      <c r="EQ384" s="57" t="s">
        <v>386</v>
      </c>
      <c r="ER384" s="57" t="s">
        <v>386</v>
      </c>
      <c r="ES384" s="57" t="s">
        <v>386</v>
      </c>
      <c r="ET384" s="57" t="s">
        <v>386</v>
      </c>
      <c r="EU384" s="57" t="s">
        <v>386</v>
      </c>
      <c r="EV384" s="57" t="s">
        <v>386</v>
      </c>
      <c r="EW384" s="57"/>
      <c r="EX384" s="57"/>
      <c r="EY384" s="57"/>
      <c r="EZ384" s="57"/>
      <c r="FA384" s="57"/>
      <c r="FB384" s="57"/>
      <c r="FC384" s="38"/>
      <c r="FD384" s="38"/>
      <c r="FE384" s="38"/>
      <c r="FF384" s="38"/>
      <c r="FG384" s="61"/>
      <c r="FH384" s="57" t="s">
        <v>386</v>
      </c>
      <c r="FI384" s="57" t="s">
        <v>386</v>
      </c>
      <c r="FJ384" s="57" t="s">
        <v>386</v>
      </c>
      <c r="FK384" s="57" t="s">
        <v>386</v>
      </c>
      <c r="FL384" s="57" t="s">
        <v>386</v>
      </c>
      <c r="FM384" s="57" t="s">
        <v>386</v>
      </c>
      <c r="FN384" s="57" t="s">
        <v>386</v>
      </c>
      <c r="FO384" s="57" t="s">
        <v>386</v>
      </c>
      <c r="FP384" s="57" t="s">
        <v>386</v>
      </c>
      <c r="FQ384" s="57" t="s">
        <v>386</v>
      </c>
      <c r="FR384" s="57" t="s">
        <v>386</v>
      </c>
      <c r="FS384" s="57" t="s">
        <v>386</v>
      </c>
      <c r="FT384" s="57" t="s">
        <v>386</v>
      </c>
      <c r="FU384" s="57" t="s">
        <v>386</v>
      </c>
      <c r="FV384" s="57"/>
      <c r="FW384" s="57"/>
      <c r="FX384" s="57" t="s">
        <v>386</v>
      </c>
      <c r="FY384" s="57" t="s">
        <v>386</v>
      </c>
      <c r="FZ384" s="57"/>
      <c r="GA384" s="57" t="s">
        <v>386</v>
      </c>
      <c r="GB384" s="57" t="s">
        <v>386</v>
      </c>
      <c r="GC384" s="57" t="s">
        <v>386</v>
      </c>
      <c r="GD384" s="57" t="s">
        <v>386</v>
      </c>
      <c r="GE384" s="57" t="s">
        <v>386</v>
      </c>
      <c r="GF384" s="57" t="s">
        <v>386</v>
      </c>
      <c r="GG384" s="57"/>
      <c r="GH384" s="57"/>
      <c r="GI384" s="57"/>
      <c r="GJ384" s="57"/>
      <c r="GK384" s="57"/>
      <c r="GL384" s="57"/>
      <c r="GM384" s="57" t="s">
        <v>386</v>
      </c>
      <c r="GN384" s="57" t="s">
        <v>386</v>
      </c>
      <c r="GO384" s="57"/>
      <c r="GP384" s="57" t="s">
        <v>386</v>
      </c>
      <c r="GQ384" s="57" t="s">
        <v>386</v>
      </c>
      <c r="GR384" s="57"/>
      <c r="GS384" s="38"/>
      <c r="GT384" s="38"/>
      <c r="GU384" s="57" t="s">
        <v>386</v>
      </c>
      <c r="GV384" s="57" t="s">
        <v>386</v>
      </c>
      <c r="GW384" s="57" t="s">
        <v>386</v>
      </c>
      <c r="GX384" s="57" t="s">
        <v>386</v>
      </c>
      <c r="GY384" s="57" t="s">
        <v>386</v>
      </c>
      <c r="GZ384" s="57" t="s">
        <v>386</v>
      </c>
      <c r="HA384" s="57" t="s">
        <v>386</v>
      </c>
      <c r="HB384" s="57" t="s">
        <v>386</v>
      </c>
      <c r="HC384" s="57" t="s">
        <v>386</v>
      </c>
      <c r="HD384" s="57" t="s">
        <v>386</v>
      </c>
      <c r="HE384" s="57" t="s">
        <v>386</v>
      </c>
      <c r="HF384" s="57" t="s">
        <v>386</v>
      </c>
      <c r="HG384" s="57" t="s">
        <v>386</v>
      </c>
      <c r="HH384" s="57" t="s">
        <v>386</v>
      </c>
      <c r="HI384" s="57"/>
      <c r="HJ384" s="57"/>
      <c r="HK384" s="57" t="s">
        <v>386</v>
      </c>
      <c r="HL384" s="57" t="s">
        <v>386</v>
      </c>
      <c r="HM384" s="38"/>
      <c r="HN384" s="38"/>
      <c r="HO384" s="61"/>
      <c r="HP384" s="57" t="s">
        <v>386</v>
      </c>
      <c r="HQ384" s="57" t="s">
        <v>386</v>
      </c>
      <c r="HR384" s="57" t="s">
        <v>386</v>
      </c>
      <c r="HS384" s="57" t="s">
        <v>386</v>
      </c>
      <c r="HT384" s="57" t="s">
        <v>386</v>
      </c>
      <c r="HU384" s="57" t="s">
        <v>386</v>
      </c>
      <c r="HV384" s="57" t="s">
        <v>386</v>
      </c>
      <c r="HW384" s="57" t="s">
        <v>386</v>
      </c>
      <c r="HX384" s="57" t="s">
        <v>386</v>
      </c>
      <c r="HY384" s="57" t="s">
        <v>386</v>
      </c>
      <c r="HZ384" s="57"/>
      <c r="IA384" s="57"/>
      <c r="IB384" s="57" t="s">
        <v>386</v>
      </c>
      <c r="IC384" s="57" t="s">
        <v>386</v>
      </c>
      <c r="ID384" s="57"/>
      <c r="IE384" s="57" t="s">
        <v>386</v>
      </c>
      <c r="IF384" s="57" t="s">
        <v>386</v>
      </c>
      <c r="IG384" s="38"/>
      <c r="IH384" s="38"/>
      <c r="II384" s="57" t="s">
        <v>386</v>
      </c>
      <c r="IJ384" s="57" t="s">
        <v>386</v>
      </c>
      <c r="IK384" s="57"/>
      <c r="IL384" s="57" t="s">
        <v>386</v>
      </c>
      <c r="IM384" s="57" t="s">
        <v>386</v>
      </c>
      <c r="IN384" s="57" t="s">
        <v>386</v>
      </c>
      <c r="IO384" s="57" t="s">
        <v>386</v>
      </c>
      <c r="IP384" s="57" t="s">
        <v>386</v>
      </c>
      <c r="IQ384" s="57" t="s">
        <v>386</v>
      </c>
      <c r="IR384" s="57" t="s">
        <v>386</v>
      </c>
      <c r="IS384" s="57" t="s">
        <v>386</v>
      </c>
      <c r="IT384" s="57" t="s">
        <v>386</v>
      </c>
      <c r="IU384" s="57" t="s">
        <v>386</v>
      </c>
      <c r="IV384" s="57" t="s">
        <v>386</v>
      </c>
      <c r="IW384" s="57"/>
      <c r="IX384" s="57"/>
      <c r="IY384" s="57" t="s">
        <v>386</v>
      </c>
      <c r="IZ384" s="38"/>
      <c r="JA384" s="38"/>
      <c r="JB384" s="38"/>
      <c r="JC384" s="57" t="s">
        <v>386</v>
      </c>
      <c r="JD384" s="57" t="s">
        <v>386</v>
      </c>
      <c r="JE384" s="57"/>
      <c r="JF384" s="57" t="s">
        <v>386</v>
      </c>
      <c r="JG384" s="57" t="s">
        <v>386</v>
      </c>
      <c r="JH384" s="57" t="s">
        <v>386</v>
      </c>
      <c r="JI384" s="57" t="s">
        <v>386</v>
      </c>
      <c r="JJ384" s="57" t="s">
        <v>386</v>
      </c>
      <c r="JK384" s="57" t="s">
        <v>386</v>
      </c>
      <c r="JL384" s="57" t="s">
        <v>386</v>
      </c>
      <c r="JM384" s="57"/>
      <c r="JN384" s="57"/>
      <c r="JO384" s="57" t="s">
        <v>386</v>
      </c>
      <c r="JP384" s="57" t="s">
        <v>386</v>
      </c>
      <c r="JQ384" s="57"/>
      <c r="JR384" s="57" t="s">
        <v>386</v>
      </c>
      <c r="JS384" s="57" t="s">
        <v>386</v>
      </c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>
        <f t="shared" si="1139"/>
        <v>13</v>
      </c>
      <c r="AGL384" s="36" t="str">
        <f t="shared" si="1152"/>
        <v/>
      </c>
      <c r="AGM384" s="36" t="str">
        <f t="shared" si="1140"/>
        <v/>
      </c>
      <c r="AGN384" s="39">
        <f t="shared" si="1153"/>
        <v>64</v>
      </c>
      <c r="AGO384" s="36" t="str">
        <f t="shared" si="1154"/>
        <v/>
      </c>
      <c r="AGP384" s="36" t="str">
        <f t="shared" si="1141"/>
        <v/>
      </c>
      <c r="AGQ384" s="39">
        <f t="shared" si="1155"/>
        <v>50</v>
      </c>
      <c r="AGR384" s="36" t="str">
        <f t="shared" si="1156"/>
        <v/>
      </c>
      <c r="AGS384" s="36" t="str">
        <f t="shared" si="1142"/>
        <v/>
      </c>
      <c r="AGT384" s="39">
        <f t="shared" si="1157"/>
        <v>57</v>
      </c>
      <c r="AGU384" s="36" t="str">
        <f t="shared" si="1158"/>
        <v/>
      </c>
      <c r="AGV384" s="36" t="str">
        <f t="shared" si="1143"/>
        <v/>
      </c>
      <c r="AGW384" s="39">
        <f t="shared" si="1159"/>
        <v>10</v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f t="shared" ref="A385:A387" si="1172">A384+1</f>
        <v>18</v>
      </c>
      <c r="B385" s="48" t="s">
        <v>237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 t="s">
        <v>386</v>
      </c>
      <c r="R385" s="57"/>
      <c r="S385" s="57"/>
      <c r="T385" s="57"/>
      <c r="U385" s="57"/>
      <c r="V385" s="38"/>
      <c r="W385" s="57" t="s">
        <v>386</v>
      </c>
      <c r="X385" s="57" t="s">
        <v>386</v>
      </c>
      <c r="Y385" s="57" t="s">
        <v>386</v>
      </c>
      <c r="Z385" s="57"/>
      <c r="AA385" s="57"/>
      <c r="AB385" s="57"/>
      <c r="AC385" s="57"/>
      <c r="AD385" s="57" t="s">
        <v>386</v>
      </c>
      <c r="AE385" s="57" t="s">
        <v>386</v>
      </c>
      <c r="AF385" s="57" t="s">
        <v>386</v>
      </c>
      <c r="AG385" s="57"/>
      <c r="AH385" s="57" t="s">
        <v>386</v>
      </c>
      <c r="AI385" s="57" t="s">
        <v>386</v>
      </c>
      <c r="AJ385" s="57"/>
      <c r="AK385" s="57"/>
      <c r="AL385" s="57" t="s">
        <v>386</v>
      </c>
      <c r="AM385" s="57" t="s">
        <v>386</v>
      </c>
      <c r="AN385" s="38"/>
      <c r="AO385" s="38"/>
      <c r="AP385" s="38"/>
      <c r="AQ385" s="57" t="s">
        <v>386</v>
      </c>
      <c r="AR385" s="57" t="s">
        <v>386</v>
      </c>
      <c r="AS385" s="57"/>
      <c r="AT385" s="57" t="s">
        <v>386</v>
      </c>
      <c r="AU385" s="57" t="s">
        <v>386</v>
      </c>
      <c r="AV385" s="57" t="s">
        <v>386</v>
      </c>
      <c r="AW385" s="57"/>
      <c r="AX385" s="57" t="s">
        <v>386</v>
      </c>
      <c r="AY385" s="57"/>
      <c r="AZ385" s="57"/>
      <c r="BA385" s="57"/>
      <c r="BB385" s="57" t="s">
        <v>386</v>
      </c>
      <c r="BC385" s="57" t="s">
        <v>386</v>
      </c>
      <c r="BD385" s="57" t="s">
        <v>386</v>
      </c>
      <c r="BE385" s="57"/>
      <c r="BF385" s="57" t="s">
        <v>386</v>
      </c>
      <c r="BG385" s="57" t="s">
        <v>386</v>
      </c>
      <c r="BH385" s="57"/>
      <c r="BI385" s="38"/>
      <c r="BJ385" s="38"/>
      <c r="BK385" s="61"/>
      <c r="BL385" s="57" t="s">
        <v>386</v>
      </c>
      <c r="BM385" s="57" t="s">
        <v>386</v>
      </c>
      <c r="BN385" s="57" t="s">
        <v>386</v>
      </c>
      <c r="BO385" s="57" t="s">
        <v>386</v>
      </c>
      <c r="BP385" s="57" t="s">
        <v>386</v>
      </c>
      <c r="BQ385" s="57" t="s">
        <v>386</v>
      </c>
      <c r="BR385" s="57" t="s">
        <v>386</v>
      </c>
      <c r="BS385" s="57" t="s">
        <v>386</v>
      </c>
      <c r="BT385" s="57" t="s">
        <v>386</v>
      </c>
      <c r="BU385" s="57" t="s">
        <v>386</v>
      </c>
      <c r="BV385" s="57"/>
      <c r="BW385" s="57"/>
      <c r="BX385" s="57"/>
      <c r="BY385" s="57"/>
      <c r="BZ385" s="57"/>
      <c r="CA385" s="57" t="s">
        <v>386</v>
      </c>
      <c r="CB385" s="57" t="s">
        <v>386</v>
      </c>
      <c r="CC385" s="57"/>
      <c r="CD385" s="57"/>
      <c r="CE385" s="61"/>
      <c r="CF385" s="57"/>
      <c r="CG385" s="57"/>
      <c r="CH385" s="57"/>
      <c r="CI385" s="57" t="s">
        <v>386</v>
      </c>
      <c r="CJ385" s="57" t="s">
        <v>386</v>
      </c>
      <c r="CK385" s="57" t="s">
        <v>386</v>
      </c>
      <c r="CL385" s="57" t="s">
        <v>386</v>
      </c>
      <c r="CM385" s="57" t="s">
        <v>386</v>
      </c>
      <c r="CN385" s="57" t="s">
        <v>386</v>
      </c>
      <c r="CO385" s="57" t="s">
        <v>386</v>
      </c>
      <c r="CP385" s="57" t="s">
        <v>386</v>
      </c>
      <c r="CQ385" s="57"/>
      <c r="CR385" s="57"/>
      <c r="CS385" s="57"/>
      <c r="CT385" s="57"/>
      <c r="CU385" s="57"/>
      <c r="CV385" s="57"/>
      <c r="CW385" s="57"/>
      <c r="CX385" s="38"/>
      <c r="CY385" s="61"/>
      <c r="CZ385" s="57" t="s">
        <v>386</v>
      </c>
      <c r="DA385" s="57" t="s">
        <v>386</v>
      </c>
      <c r="DB385" s="57" t="s">
        <v>386</v>
      </c>
      <c r="DC385" s="57" t="s">
        <v>386</v>
      </c>
      <c r="DD385" s="57" t="s">
        <v>386</v>
      </c>
      <c r="DE385" s="57" t="s">
        <v>386</v>
      </c>
      <c r="DF385" s="57" t="s">
        <v>386</v>
      </c>
      <c r="DG385" s="57" t="s">
        <v>386</v>
      </c>
      <c r="DH385" s="57" t="s">
        <v>386</v>
      </c>
      <c r="DI385" s="57" t="s">
        <v>386</v>
      </c>
      <c r="DJ385" s="57"/>
      <c r="DK385" s="57"/>
      <c r="DL385" s="57" t="s">
        <v>386</v>
      </c>
      <c r="DM385" s="57" t="s">
        <v>386</v>
      </c>
      <c r="DN385" s="57"/>
      <c r="DO385" s="57" t="s">
        <v>386</v>
      </c>
      <c r="DP385" s="57" t="s">
        <v>386</v>
      </c>
      <c r="DQ385" s="57"/>
      <c r="DR385" s="38"/>
      <c r="DS385" s="57" t="s">
        <v>386</v>
      </c>
      <c r="DT385" s="57" t="s">
        <v>386</v>
      </c>
      <c r="DU385" s="57"/>
      <c r="DV385" s="57" t="s">
        <v>386</v>
      </c>
      <c r="DW385" s="57"/>
      <c r="DX385" s="57"/>
      <c r="DY385" s="57"/>
      <c r="DZ385" s="57"/>
      <c r="EA385" s="57"/>
      <c r="EB385" s="57"/>
      <c r="EC385" s="57"/>
      <c r="ED385" s="57" t="s">
        <v>386</v>
      </c>
      <c r="EE385" s="57" t="s">
        <v>386</v>
      </c>
      <c r="EF385" s="57" t="s">
        <v>386</v>
      </c>
      <c r="EG385" s="57"/>
      <c r="EH385" s="57"/>
      <c r="EI385" s="57"/>
      <c r="EJ385" s="57"/>
      <c r="EK385" s="38"/>
      <c r="EL385" s="38"/>
      <c r="EM385" s="61"/>
      <c r="EN385" s="57" t="s">
        <v>386</v>
      </c>
      <c r="EO385" s="57" t="s">
        <v>386</v>
      </c>
      <c r="EP385" s="57" t="s">
        <v>386</v>
      </c>
      <c r="EQ385" s="57" t="s">
        <v>386</v>
      </c>
      <c r="ER385" s="57" t="s">
        <v>386</v>
      </c>
      <c r="ES385" s="57" t="s">
        <v>386</v>
      </c>
      <c r="ET385" s="57" t="s">
        <v>386</v>
      </c>
      <c r="EU385" s="57" t="s">
        <v>386</v>
      </c>
      <c r="EV385" s="57" t="s">
        <v>386</v>
      </c>
      <c r="EW385" s="57" t="s">
        <v>386</v>
      </c>
      <c r="EX385" s="57"/>
      <c r="EY385" s="57"/>
      <c r="EZ385" s="57" t="s">
        <v>386</v>
      </c>
      <c r="FA385" s="57" t="s">
        <v>386</v>
      </c>
      <c r="FB385" s="57"/>
      <c r="FC385" s="38"/>
      <c r="FD385" s="38"/>
      <c r="FE385" s="38"/>
      <c r="FF385" s="38"/>
      <c r="FG385" s="61"/>
      <c r="FH385" s="57"/>
      <c r="FI385" s="57"/>
      <c r="FJ385" s="57"/>
      <c r="FK385" s="57" t="s">
        <v>386</v>
      </c>
      <c r="FL385" s="57" t="s">
        <v>386</v>
      </c>
      <c r="FM385" s="57" t="s">
        <v>386</v>
      </c>
      <c r="FN385" s="57" t="s">
        <v>386</v>
      </c>
      <c r="FO385" s="57" t="s">
        <v>386</v>
      </c>
      <c r="FP385" s="57" t="s">
        <v>386</v>
      </c>
      <c r="FQ385" s="57"/>
      <c r="FR385" s="57"/>
      <c r="FS385" s="57"/>
      <c r="FT385" s="57"/>
      <c r="FU385" s="57"/>
      <c r="FV385" s="57"/>
      <c r="FW385" s="57"/>
      <c r="FX385" s="57"/>
      <c r="FY385" s="57"/>
      <c r="FZ385" s="57"/>
      <c r="GA385" s="57"/>
      <c r="GB385" s="57"/>
      <c r="GC385" s="57"/>
      <c r="GD385" s="57"/>
      <c r="GE385" s="57"/>
      <c r="GF385" s="57"/>
      <c r="GG385" s="57"/>
      <c r="GH385" s="57"/>
      <c r="GI385" s="57"/>
      <c r="GJ385" s="57"/>
      <c r="GK385" s="57"/>
      <c r="GL385" s="57"/>
      <c r="GM385" s="57"/>
      <c r="GN385" s="57"/>
      <c r="GO385" s="57"/>
      <c r="GP385" s="57"/>
      <c r="GQ385" s="57"/>
      <c r="GR385" s="57"/>
      <c r="GS385" s="38"/>
      <c r="GT385" s="38"/>
      <c r="GU385" s="57"/>
      <c r="GV385" s="57"/>
      <c r="GW385" s="57"/>
      <c r="GX385" s="57"/>
      <c r="GY385" s="57"/>
      <c r="GZ385" s="57"/>
      <c r="HA385" s="57"/>
      <c r="HB385" s="57"/>
      <c r="HC385" s="57"/>
      <c r="HD385" s="57"/>
      <c r="HE385" s="57"/>
      <c r="HF385" s="57"/>
      <c r="HG385" s="57"/>
      <c r="HH385" s="57"/>
      <c r="HI385" s="57"/>
      <c r="HJ385" s="57"/>
      <c r="HK385" s="57"/>
      <c r="HL385" s="57"/>
      <c r="HM385" s="38"/>
      <c r="HN385" s="38"/>
      <c r="HO385" s="61"/>
      <c r="HP385" s="57"/>
      <c r="HQ385" s="57"/>
      <c r="HR385" s="57"/>
      <c r="HS385" s="57" t="s">
        <v>386</v>
      </c>
      <c r="HT385" s="57" t="s">
        <v>386</v>
      </c>
      <c r="HU385" s="57" t="s">
        <v>386</v>
      </c>
      <c r="HV385" s="57" t="s">
        <v>386</v>
      </c>
      <c r="HW385" s="57"/>
      <c r="HX385" s="57"/>
      <c r="HY385" s="57"/>
      <c r="HZ385" s="57"/>
      <c r="IA385" s="57"/>
      <c r="IB385" s="57"/>
      <c r="IC385" s="57"/>
      <c r="ID385" s="57"/>
      <c r="IE385" s="57"/>
      <c r="IF385" s="57"/>
      <c r="IG385" s="38"/>
      <c r="IH385" s="38"/>
      <c r="II385" s="57"/>
      <c r="IJ385" s="57"/>
      <c r="IK385" s="57"/>
      <c r="IL385" s="57"/>
      <c r="IM385" s="57"/>
      <c r="IN385" s="57"/>
      <c r="IO385" s="57"/>
      <c r="IP385" s="57"/>
      <c r="IQ385" s="57" t="s">
        <v>386</v>
      </c>
      <c r="IR385" s="57"/>
      <c r="IS385" s="57"/>
      <c r="IT385" s="57"/>
      <c r="IU385" s="57" t="s">
        <v>386</v>
      </c>
      <c r="IV385" s="57"/>
      <c r="IW385" s="57"/>
      <c r="IX385" s="57"/>
      <c r="IY385" s="57"/>
      <c r="IZ385" s="38"/>
      <c r="JA385" s="38"/>
      <c r="JB385" s="38"/>
      <c r="JC385" s="57"/>
      <c r="JD385" s="57"/>
      <c r="JE385" s="57"/>
      <c r="JF385" s="57"/>
      <c r="JG385" s="57"/>
      <c r="JH385" s="57"/>
      <c r="JI385" s="57"/>
      <c r="JJ385" s="57"/>
      <c r="JK385" s="57"/>
      <c r="JL385" s="57"/>
      <c r="JM385" s="57"/>
      <c r="JN385" s="57"/>
      <c r="JO385" s="57"/>
      <c r="JP385" s="57"/>
      <c r="JQ385" s="57"/>
      <c r="JR385" s="57"/>
      <c r="JS385" s="57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 t="str">
        <f t="shared" si="1139"/>
        <v/>
      </c>
      <c r="AGL385" s="36" t="str">
        <f t="shared" si="1152"/>
        <v/>
      </c>
      <c r="AGM385" s="36" t="str">
        <f t="shared" si="1140"/>
        <v/>
      </c>
      <c r="AGN385" s="39">
        <f t="shared" si="1153"/>
        <v>42</v>
      </c>
      <c r="AGO385" s="36" t="str">
        <f t="shared" si="1154"/>
        <v/>
      </c>
      <c r="AGP385" s="36" t="str">
        <f t="shared" si="1141"/>
        <v/>
      </c>
      <c r="AGQ385" s="39">
        <f t="shared" si="1155"/>
        <v>38</v>
      </c>
      <c r="AGR385" s="36" t="str">
        <f t="shared" si="1156"/>
        <v/>
      </c>
      <c r="AGS385" s="36" t="str">
        <f t="shared" si="1142"/>
        <v/>
      </c>
      <c r="AGT385" s="39">
        <f t="shared" si="1157"/>
        <v>6</v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35">
        <f t="shared" si="1172"/>
        <v>19</v>
      </c>
      <c r="B386" s="48" t="s">
        <v>400</v>
      </c>
      <c r="C386" s="37"/>
      <c r="D386" s="35"/>
      <c r="E386" s="35"/>
      <c r="F386" s="35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57"/>
      <c r="X386" s="57" t="s">
        <v>386</v>
      </c>
      <c r="Y386" s="57" t="s">
        <v>386</v>
      </c>
      <c r="Z386" s="57"/>
      <c r="AA386" s="57" t="s">
        <v>386</v>
      </c>
      <c r="AB386" s="57" t="s">
        <v>386</v>
      </c>
      <c r="AC386" s="57" t="s">
        <v>386</v>
      </c>
      <c r="AD386" s="57" t="s">
        <v>386</v>
      </c>
      <c r="AE386" s="57" t="s">
        <v>386</v>
      </c>
      <c r="AF386" s="57" t="s">
        <v>386</v>
      </c>
      <c r="AG386" s="57"/>
      <c r="AH386" s="57" t="s">
        <v>386</v>
      </c>
      <c r="AI386" s="57" t="s">
        <v>386</v>
      </c>
      <c r="AJ386" s="57"/>
      <c r="AK386" s="57"/>
      <c r="AL386" s="57" t="s">
        <v>386</v>
      </c>
      <c r="AM386" s="57" t="s">
        <v>386</v>
      </c>
      <c r="AN386" s="38"/>
      <c r="AO386" s="38"/>
      <c r="AP386" s="38"/>
      <c r="AQ386" s="57" t="s">
        <v>386</v>
      </c>
      <c r="AR386" s="57" t="s">
        <v>386</v>
      </c>
      <c r="AS386" s="57"/>
      <c r="AT386" s="57" t="s">
        <v>386</v>
      </c>
      <c r="AU386" s="57" t="s">
        <v>386</v>
      </c>
      <c r="AV386" s="57" t="s">
        <v>386</v>
      </c>
      <c r="AW386" s="57"/>
      <c r="AX386" s="57" t="s">
        <v>386</v>
      </c>
      <c r="AY386" s="57" t="s">
        <v>386</v>
      </c>
      <c r="AZ386" s="57"/>
      <c r="BA386" s="57"/>
      <c r="BB386" s="57" t="s">
        <v>386</v>
      </c>
      <c r="BC386" s="57" t="s">
        <v>386</v>
      </c>
      <c r="BD386" s="57" t="s">
        <v>386</v>
      </c>
      <c r="BE386" s="57"/>
      <c r="BF386" s="57" t="s">
        <v>386</v>
      </c>
      <c r="BG386" s="57" t="s">
        <v>386</v>
      </c>
      <c r="BH386" s="57"/>
      <c r="BI386" s="38"/>
      <c r="BJ386" s="38"/>
      <c r="BK386" s="61"/>
      <c r="BL386" s="57" t="s">
        <v>386</v>
      </c>
      <c r="BM386" s="57" t="s">
        <v>386</v>
      </c>
      <c r="BN386" s="57" t="s">
        <v>386</v>
      </c>
      <c r="BO386" s="57" t="s">
        <v>386</v>
      </c>
      <c r="BP386" s="57" t="s">
        <v>386</v>
      </c>
      <c r="BQ386" s="57" t="s">
        <v>386</v>
      </c>
      <c r="BR386" s="57" t="s">
        <v>386</v>
      </c>
      <c r="BS386" s="57" t="s">
        <v>386</v>
      </c>
      <c r="BT386" s="57" t="s">
        <v>386</v>
      </c>
      <c r="BU386" s="57" t="s">
        <v>386</v>
      </c>
      <c r="BV386" s="57"/>
      <c r="BW386" s="57"/>
      <c r="BX386" s="57" t="s">
        <v>386</v>
      </c>
      <c r="BY386" s="57" t="s">
        <v>386</v>
      </c>
      <c r="BZ386" s="57"/>
      <c r="CA386" s="57" t="s">
        <v>386</v>
      </c>
      <c r="CB386" s="57" t="s">
        <v>386</v>
      </c>
      <c r="CC386" s="57"/>
      <c r="CD386" s="57"/>
      <c r="CE386" s="61"/>
      <c r="CF386" s="57" t="s">
        <v>386</v>
      </c>
      <c r="CG386" s="57" t="s">
        <v>386</v>
      </c>
      <c r="CH386" s="57" t="s">
        <v>386</v>
      </c>
      <c r="CI386" s="57" t="s">
        <v>386</v>
      </c>
      <c r="CJ386" s="57" t="s">
        <v>386</v>
      </c>
      <c r="CK386" s="57" t="s">
        <v>386</v>
      </c>
      <c r="CL386" s="57" t="s">
        <v>386</v>
      </c>
      <c r="CM386" s="57" t="s">
        <v>386</v>
      </c>
      <c r="CN386" s="57" t="s">
        <v>386</v>
      </c>
      <c r="CO386" s="57" t="s">
        <v>386</v>
      </c>
      <c r="CP386" s="57" t="s">
        <v>386</v>
      </c>
      <c r="CQ386" s="57" t="s">
        <v>386</v>
      </c>
      <c r="CR386" s="57" t="s">
        <v>386</v>
      </c>
      <c r="CS386" s="57" t="s">
        <v>386</v>
      </c>
      <c r="CT386" s="57"/>
      <c r="CU386" s="57"/>
      <c r="CV386" s="57" t="s">
        <v>386</v>
      </c>
      <c r="CW386" s="57" t="s">
        <v>386</v>
      </c>
      <c r="CX386" s="38"/>
      <c r="CY386" s="61"/>
      <c r="CZ386" s="57" t="s">
        <v>386</v>
      </c>
      <c r="DA386" s="57" t="s">
        <v>386</v>
      </c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38"/>
      <c r="DS386" s="57" t="s">
        <v>386</v>
      </c>
      <c r="DT386" s="57" t="s">
        <v>386</v>
      </c>
      <c r="DU386" s="57" t="s">
        <v>386</v>
      </c>
      <c r="DV386" s="57" t="s">
        <v>386</v>
      </c>
      <c r="DW386" s="57" t="s">
        <v>386</v>
      </c>
      <c r="DX386" s="57" t="s">
        <v>386</v>
      </c>
      <c r="DY386" s="57" t="s">
        <v>386</v>
      </c>
      <c r="DZ386" s="57" t="s">
        <v>386</v>
      </c>
      <c r="EA386" s="57" t="s">
        <v>386</v>
      </c>
      <c r="EB386" s="57" t="s">
        <v>386</v>
      </c>
      <c r="EC386" s="57" t="s">
        <v>386</v>
      </c>
      <c r="ED386" s="57" t="s">
        <v>386</v>
      </c>
      <c r="EE386" s="57" t="s">
        <v>386</v>
      </c>
      <c r="EF386" s="57" t="s">
        <v>386</v>
      </c>
      <c r="EG386" s="57"/>
      <c r="EH386" s="57"/>
      <c r="EI386" s="57" t="s">
        <v>386</v>
      </c>
      <c r="EJ386" s="57" t="s">
        <v>386</v>
      </c>
      <c r="EK386" s="38"/>
      <c r="EL386" s="38"/>
      <c r="EM386" s="61"/>
      <c r="EN386" s="57" t="s">
        <v>386</v>
      </c>
      <c r="EO386" s="57" t="s">
        <v>386</v>
      </c>
      <c r="EP386" s="57"/>
      <c r="EQ386" s="57" t="s">
        <v>386</v>
      </c>
      <c r="ER386" s="57" t="s">
        <v>386</v>
      </c>
      <c r="ES386" s="57" t="s">
        <v>386</v>
      </c>
      <c r="ET386" s="57" t="s">
        <v>386</v>
      </c>
      <c r="EU386" s="57"/>
      <c r="EV386" s="57"/>
      <c r="EW386" s="57"/>
      <c r="EX386" s="57"/>
      <c r="EY386" s="57"/>
      <c r="EZ386" s="57"/>
      <c r="FA386" s="57"/>
      <c r="FB386" s="57"/>
      <c r="FC386" s="38"/>
      <c r="FD386" s="38"/>
      <c r="FE386" s="38"/>
      <c r="FF386" s="38"/>
      <c r="FG386" s="61"/>
      <c r="FH386" s="57" t="s">
        <v>386</v>
      </c>
      <c r="FI386" s="57" t="s">
        <v>386</v>
      </c>
      <c r="FJ386" s="57" t="s">
        <v>386</v>
      </c>
      <c r="FK386" s="57" t="s">
        <v>386</v>
      </c>
      <c r="FL386" s="57" t="s">
        <v>386</v>
      </c>
      <c r="FM386" s="57" t="s">
        <v>386</v>
      </c>
      <c r="FN386" s="57" t="s">
        <v>386</v>
      </c>
      <c r="FO386" s="57" t="s">
        <v>386</v>
      </c>
      <c r="FP386" s="57" t="s">
        <v>386</v>
      </c>
      <c r="FQ386" s="57" t="s">
        <v>386</v>
      </c>
      <c r="FR386" s="57" t="s">
        <v>386</v>
      </c>
      <c r="FS386" s="57" t="s">
        <v>386</v>
      </c>
      <c r="FT386" s="57" t="s">
        <v>386</v>
      </c>
      <c r="FU386" s="57" t="s">
        <v>386</v>
      </c>
      <c r="FV386" s="57"/>
      <c r="FW386" s="57"/>
      <c r="FX386" s="57" t="s">
        <v>386</v>
      </c>
      <c r="FY386" s="57" t="s">
        <v>386</v>
      </c>
      <c r="FZ386" s="57"/>
      <c r="GA386" s="57" t="s">
        <v>386</v>
      </c>
      <c r="GB386" s="57" t="s">
        <v>386</v>
      </c>
      <c r="GC386" s="57" t="s">
        <v>386</v>
      </c>
      <c r="GD386" s="57" t="s">
        <v>386</v>
      </c>
      <c r="GE386" s="57" t="s">
        <v>386</v>
      </c>
      <c r="GF386" s="57" t="s">
        <v>386</v>
      </c>
      <c r="GG386" s="57" t="s">
        <v>386</v>
      </c>
      <c r="GH386" s="57"/>
      <c r="GI386" s="57"/>
      <c r="GJ386" s="57"/>
      <c r="GK386" s="57"/>
      <c r="GL386" s="57"/>
      <c r="GM386" s="57" t="s">
        <v>386</v>
      </c>
      <c r="GN386" s="57" t="s">
        <v>386</v>
      </c>
      <c r="GO386" s="57"/>
      <c r="GP386" s="57" t="s">
        <v>386</v>
      </c>
      <c r="GQ386" s="57" t="s">
        <v>386</v>
      </c>
      <c r="GR386" s="57"/>
      <c r="GS386" s="38"/>
      <c r="GT386" s="38"/>
      <c r="GU386" s="57" t="s">
        <v>386</v>
      </c>
      <c r="GV386" s="57" t="s">
        <v>386</v>
      </c>
      <c r="GW386" s="57" t="s">
        <v>386</v>
      </c>
      <c r="GX386" s="57" t="s">
        <v>386</v>
      </c>
      <c r="GY386" s="57" t="s">
        <v>386</v>
      </c>
      <c r="GZ386" s="57" t="s">
        <v>386</v>
      </c>
      <c r="HA386" s="57" t="s">
        <v>386</v>
      </c>
      <c r="HB386" s="57" t="s">
        <v>386</v>
      </c>
      <c r="HC386" s="57" t="s">
        <v>386</v>
      </c>
      <c r="HD386" s="57" t="s">
        <v>386</v>
      </c>
      <c r="HE386" s="57" t="s">
        <v>386</v>
      </c>
      <c r="HF386" s="57" t="s">
        <v>386</v>
      </c>
      <c r="HG386" s="57" t="s">
        <v>386</v>
      </c>
      <c r="HH386" s="57" t="s">
        <v>386</v>
      </c>
      <c r="HI386" s="57"/>
      <c r="HJ386" s="57"/>
      <c r="HK386" s="57" t="s">
        <v>386</v>
      </c>
      <c r="HL386" s="57" t="s">
        <v>386</v>
      </c>
      <c r="HM386" s="38"/>
      <c r="HN386" s="38"/>
      <c r="HO386" s="61"/>
      <c r="HP386" s="57" t="s">
        <v>386</v>
      </c>
      <c r="HQ386" s="57" t="s">
        <v>386</v>
      </c>
      <c r="HR386" s="57" t="s">
        <v>386</v>
      </c>
      <c r="HS386" s="57" t="s">
        <v>386</v>
      </c>
      <c r="HT386" s="57" t="s">
        <v>386</v>
      </c>
      <c r="HU386" s="57" t="s">
        <v>386</v>
      </c>
      <c r="HV386" s="57" t="s">
        <v>386</v>
      </c>
      <c r="HW386" s="57" t="s">
        <v>386</v>
      </c>
      <c r="HX386" s="57" t="s">
        <v>386</v>
      </c>
      <c r="HY386" s="57" t="s">
        <v>386</v>
      </c>
      <c r="HZ386" s="57"/>
      <c r="IA386" s="57"/>
      <c r="IB386" s="57" t="s">
        <v>386</v>
      </c>
      <c r="IC386" s="57" t="s">
        <v>386</v>
      </c>
      <c r="ID386" s="57"/>
      <c r="IE386" s="57" t="s">
        <v>386</v>
      </c>
      <c r="IF386" s="57" t="s">
        <v>386</v>
      </c>
      <c r="IG386" s="38"/>
      <c r="IH386" s="38"/>
      <c r="II386" s="57" t="s">
        <v>386</v>
      </c>
      <c r="IJ386" s="57" t="s">
        <v>386</v>
      </c>
      <c r="IK386" s="57"/>
      <c r="IL386" s="57" t="s">
        <v>386</v>
      </c>
      <c r="IM386" s="57" t="s">
        <v>386</v>
      </c>
      <c r="IN386" s="57" t="s">
        <v>386</v>
      </c>
      <c r="IO386" s="57" t="s">
        <v>386</v>
      </c>
      <c r="IP386" s="57" t="s">
        <v>386</v>
      </c>
      <c r="IQ386" s="57" t="s">
        <v>386</v>
      </c>
      <c r="IR386" s="57" t="s">
        <v>386</v>
      </c>
      <c r="IS386" s="57" t="s">
        <v>386</v>
      </c>
      <c r="IT386" s="57" t="s">
        <v>386</v>
      </c>
      <c r="IU386" s="57" t="s">
        <v>386</v>
      </c>
      <c r="IV386" s="57" t="s">
        <v>386</v>
      </c>
      <c r="IW386" s="57"/>
      <c r="IX386" s="57"/>
      <c r="IY386" s="57" t="s">
        <v>386</v>
      </c>
      <c r="IZ386" s="38"/>
      <c r="JA386" s="38"/>
      <c r="JB386" s="38"/>
      <c r="JC386" s="57" t="s">
        <v>386</v>
      </c>
      <c r="JD386" s="57" t="s">
        <v>386</v>
      </c>
      <c r="JE386" s="57"/>
      <c r="JF386" s="57" t="s">
        <v>386</v>
      </c>
      <c r="JG386" s="57" t="s">
        <v>386</v>
      </c>
      <c r="JH386" s="57" t="s">
        <v>386</v>
      </c>
      <c r="JI386" s="57" t="s">
        <v>386</v>
      </c>
      <c r="JJ386" s="57" t="s">
        <v>386</v>
      </c>
      <c r="JK386" s="57" t="s">
        <v>386</v>
      </c>
      <c r="JL386" s="57" t="s">
        <v>386</v>
      </c>
      <c r="JM386" s="57"/>
      <c r="JN386" s="57"/>
      <c r="JO386" s="57" t="s">
        <v>386</v>
      </c>
      <c r="JP386" s="57" t="s">
        <v>386</v>
      </c>
      <c r="JQ386" s="57"/>
      <c r="JR386" s="57" t="s">
        <v>386</v>
      </c>
      <c r="JS386" s="57" t="s">
        <v>386</v>
      </c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>
        <f t="shared" si="1139"/>
        <v>13</v>
      </c>
      <c r="AGL386" s="36" t="str">
        <f t="shared" si="1152"/>
        <v/>
      </c>
      <c r="AGM386" s="36" t="str">
        <f t="shared" si="1140"/>
        <v/>
      </c>
      <c r="AGN386" s="39">
        <f t="shared" si="1153"/>
        <v>49</v>
      </c>
      <c r="AGO386" s="36" t="str">
        <f t="shared" si="1154"/>
        <v/>
      </c>
      <c r="AGP386" s="36" t="str">
        <f t="shared" si="1141"/>
        <v/>
      </c>
      <c r="AGQ386" s="39">
        <f t="shared" si="1155"/>
        <v>45</v>
      </c>
      <c r="AGR386" s="36" t="str">
        <f t="shared" si="1156"/>
        <v/>
      </c>
      <c r="AGS386" s="36" t="str">
        <f t="shared" si="1142"/>
        <v/>
      </c>
      <c r="AGT386" s="39">
        <f t="shared" si="1157"/>
        <v>58</v>
      </c>
      <c r="AGU386" s="36" t="str">
        <f t="shared" si="1158"/>
        <v/>
      </c>
      <c r="AGV386" s="36" t="str">
        <f t="shared" si="1143"/>
        <v/>
      </c>
      <c r="AGW386" s="39">
        <f t="shared" si="1159"/>
        <v>10</v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35">
        <f t="shared" si="1172"/>
        <v>20</v>
      </c>
      <c r="B387" s="36"/>
      <c r="C387" s="37"/>
      <c r="D387" s="35"/>
      <c r="E387" s="35"/>
      <c r="F387" s="35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7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61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38"/>
      <c r="CY387" s="61"/>
      <c r="CZ387" s="57" t="s">
        <v>386</v>
      </c>
      <c r="DA387" s="57" t="s">
        <v>386</v>
      </c>
      <c r="DB387" s="57" t="s">
        <v>386</v>
      </c>
      <c r="DC387" s="57" t="s">
        <v>386</v>
      </c>
      <c r="DD387" s="57" t="s">
        <v>386</v>
      </c>
      <c r="DE387" s="57" t="s">
        <v>386</v>
      </c>
      <c r="DF387" s="57" t="s">
        <v>386</v>
      </c>
      <c r="DG387" s="57" t="s">
        <v>386</v>
      </c>
      <c r="DH387" s="57" t="s">
        <v>386</v>
      </c>
      <c r="DI387" s="57" t="s">
        <v>386</v>
      </c>
      <c r="DJ387" s="57"/>
      <c r="DK387" s="57"/>
      <c r="DL387" s="57" t="s">
        <v>386</v>
      </c>
      <c r="DM387" s="57" t="s">
        <v>386</v>
      </c>
      <c r="DN387" s="57"/>
      <c r="DO387" s="57" t="s">
        <v>386</v>
      </c>
      <c r="DP387" s="57" t="s">
        <v>386</v>
      </c>
      <c r="DQ387" s="57"/>
      <c r="DR387" s="38"/>
      <c r="DS387" s="37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61"/>
      <c r="EN387" s="57" t="s">
        <v>386</v>
      </c>
      <c r="EO387" s="57" t="s">
        <v>386</v>
      </c>
      <c r="EP387" s="57" t="s">
        <v>386</v>
      </c>
      <c r="EQ387" s="57" t="s">
        <v>386</v>
      </c>
      <c r="ER387" s="57" t="s">
        <v>386</v>
      </c>
      <c r="ES387" s="57" t="s">
        <v>386</v>
      </c>
      <c r="ET387" s="57" t="s">
        <v>386</v>
      </c>
      <c r="EU387" s="57" t="s">
        <v>386</v>
      </c>
      <c r="EV387" s="57" t="s">
        <v>386</v>
      </c>
      <c r="EW387" s="57" t="s">
        <v>386</v>
      </c>
      <c r="EX387" s="57"/>
      <c r="EY387" s="57"/>
      <c r="EZ387" s="57" t="s">
        <v>386</v>
      </c>
      <c r="FA387" s="57" t="s">
        <v>386</v>
      </c>
      <c r="FB387" s="57"/>
      <c r="FC387" s="38"/>
      <c r="FD387" s="38"/>
      <c r="FE387" s="38"/>
      <c r="FF387" s="38"/>
      <c r="FG387" s="61"/>
      <c r="FH387" s="57"/>
      <c r="FI387" s="57"/>
      <c r="FJ387" s="57"/>
      <c r="FK387" s="57"/>
      <c r="FL387" s="57"/>
      <c r="FM387" s="57"/>
      <c r="FN387" s="57"/>
      <c r="FO387" s="57"/>
      <c r="FP387" s="57"/>
      <c r="FQ387" s="57"/>
      <c r="FR387" s="57"/>
      <c r="FS387" s="57"/>
      <c r="FT387" s="57"/>
      <c r="FU387" s="57"/>
      <c r="FV387" s="57"/>
      <c r="FW387" s="57"/>
      <c r="FX387" s="57"/>
      <c r="FY387" s="57"/>
      <c r="FZ387" s="38"/>
      <c r="GA387" s="37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 t="str">
        <f t="shared" si="1139"/>
        <v/>
      </c>
      <c r="AGL387" s="36" t="str">
        <f t="shared" si="1152"/>
        <v/>
      </c>
      <c r="AGM387" s="36" t="str">
        <f t="shared" si="1140"/>
        <v/>
      </c>
      <c r="AGN387" s="39" t="str">
        <f t="shared" si="1153"/>
        <v/>
      </c>
      <c r="AGO387" s="36" t="str">
        <f t="shared" si="1154"/>
        <v/>
      </c>
      <c r="AGP387" s="36" t="str">
        <f t="shared" si="1141"/>
        <v/>
      </c>
      <c r="AGQ387" s="39">
        <f t="shared" si="1155"/>
        <v>26</v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32" customFormat="1" x14ac:dyDescent="0.25">
      <c r="A388" s="31" t="s">
        <v>50</v>
      </c>
      <c r="C388" s="33"/>
      <c r="D388" s="33"/>
      <c r="E388" s="33"/>
      <c r="F388" s="34"/>
      <c r="G388" s="33"/>
      <c r="H388" s="33"/>
      <c r="I388" s="33"/>
      <c r="J388" s="34"/>
      <c r="K388" s="33"/>
      <c r="L388" s="33"/>
      <c r="M388" s="33"/>
      <c r="N388" s="34"/>
      <c r="O388" s="33"/>
      <c r="P388" s="33"/>
      <c r="Q388" s="33"/>
      <c r="R388" s="34"/>
      <c r="S388" s="33"/>
      <c r="T388" s="33"/>
      <c r="U388" s="33"/>
      <c r="V388" s="34"/>
      <c r="W388" s="33"/>
      <c r="X388" s="33"/>
      <c r="Y388" s="33"/>
      <c r="Z388" s="34"/>
      <c r="AA388" s="33"/>
      <c r="AB388" s="33"/>
      <c r="AC388" s="33"/>
      <c r="AD388" s="34"/>
      <c r="AE388" s="33"/>
      <c r="AF388" s="33"/>
      <c r="AG388" s="33"/>
      <c r="AH388" s="34"/>
      <c r="AI388" s="33"/>
      <c r="AJ388" s="33"/>
      <c r="AK388" s="33"/>
      <c r="AL388" s="34"/>
      <c r="AM388" s="33"/>
      <c r="AN388" s="33"/>
      <c r="AO388" s="33"/>
      <c r="AP388" s="34"/>
      <c r="AQ388" s="33"/>
      <c r="AR388" s="33"/>
      <c r="AS388" s="33"/>
      <c r="AT388" s="34"/>
      <c r="AU388" s="33"/>
      <c r="AV388" s="33"/>
      <c r="AW388" s="33"/>
      <c r="AX388" s="34"/>
      <c r="AY388" s="33"/>
      <c r="AZ388" s="33"/>
      <c r="BA388" s="33"/>
      <c r="BB388" s="34"/>
      <c r="BC388" s="33"/>
      <c r="BD388" s="33"/>
      <c r="BE388" s="33"/>
      <c r="BF388" s="34"/>
      <c r="BG388" s="33"/>
      <c r="BH388" s="33"/>
      <c r="BI388" s="33"/>
      <c r="BJ388" s="34"/>
      <c r="BK388" s="33"/>
      <c r="BL388" s="33"/>
      <c r="BM388" s="33"/>
      <c r="BN388" s="34"/>
      <c r="BO388" s="33"/>
      <c r="BP388" s="33"/>
      <c r="BQ388" s="33"/>
      <c r="BR388" s="34"/>
      <c r="BS388" s="33"/>
      <c r="BT388" s="33"/>
      <c r="BU388" s="33"/>
      <c r="BV388" s="34"/>
      <c r="BW388" s="33"/>
      <c r="BX388" s="33"/>
      <c r="BY388" s="33"/>
      <c r="BZ388" s="34"/>
      <c r="CA388" s="33"/>
      <c r="CB388" s="33"/>
      <c r="CC388" s="33"/>
      <c r="CD388" s="34"/>
      <c r="CE388" s="33"/>
      <c r="CF388" s="33"/>
      <c r="CG388" s="33"/>
      <c r="CH388" s="34"/>
      <c r="CI388" s="33"/>
      <c r="CJ388" s="33"/>
      <c r="CK388" s="33"/>
      <c r="CL388" s="34"/>
      <c r="CM388" s="33"/>
      <c r="CN388" s="33"/>
      <c r="CO388" s="33"/>
      <c r="CP388" s="34"/>
      <c r="CQ388" s="33"/>
      <c r="CR388" s="33"/>
      <c r="CS388" s="33"/>
      <c r="CT388" s="34"/>
      <c r="CU388" s="33"/>
      <c r="CV388" s="33"/>
      <c r="CW388" s="33"/>
      <c r="CX388" s="34"/>
      <c r="CY388" s="33"/>
      <c r="CZ388" s="33"/>
      <c r="DA388" s="33"/>
      <c r="DB388" s="34"/>
      <c r="DC388" s="33"/>
      <c r="DD388" s="33"/>
      <c r="DE388" s="33"/>
      <c r="DF388" s="34"/>
      <c r="DG388" s="33"/>
      <c r="DH388" s="33"/>
      <c r="DI388" s="33"/>
      <c r="DJ388" s="34"/>
      <c r="DK388" s="33"/>
      <c r="DL388" s="33"/>
      <c r="DM388" s="33"/>
      <c r="DN388" s="34"/>
      <c r="DO388" s="33"/>
      <c r="DP388" s="33"/>
      <c r="DQ388" s="33"/>
      <c r="DR388" s="34"/>
      <c r="DS388" s="33"/>
      <c r="DT388" s="33"/>
      <c r="DU388" s="33"/>
      <c r="DV388" s="34"/>
      <c r="DW388" s="33"/>
      <c r="DX388" s="33"/>
      <c r="DY388" s="33"/>
      <c r="DZ388" s="34"/>
      <c r="EA388" s="33"/>
      <c r="EB388" s="33"/>
      <c r="EC388" s="33"/>
      <c r="ED388" s="34"/>
      <c r="EE388" s="33"/>
      <c r="EF388" s="33"/>
      <c r="EG388" s="33"/>
      <c r="EH388" s="34"/>
      <c r="EI388" s="33"/>
      <c r="EJ388" s="33"/>
      <c r="EK388" s="33"/>
      <c r="EL388" s="34"/>
      <c r="EM388" s="33"/>
      <c r="EN388" s="33"/>
      <c r="EO388" s="33"/>
      <c r="EP388" s="34"/>
      <c r="EQ388" s="33"/>
      <c r="ER388" s="33"/>
      <c r="ES388" s="33"/>
      <c r="ET388" s="34"/>
      <c r="EU388" s="33"/>
      <c r="EV388" s="33"/>
      <c r="EW388" s="33"/>
      <c r="EX388" s="34"/>
      <c r="EY388" s="33"/>
      <c r="EZ388" s="33"/>
      <c r="FA388" s="33"/>
      <c r="FB388" s="34"/>
      <c r="FC388" s="33"/>
      <c r="FD388" s="33"/>
      <c r="FE388" s="33"/>
      <c r="FF388" s="34"/>
      <c r="FG388" s="33"/>
      <c r="FH388" s="33"/>
      <c r="FI388" s="33"/>
      <c r="FJ388" s="34"/>
      <c r="FK388" s="33"/>
      <c r="FL388" s="33"/>
      <c r="FM388" s="33"/>
      <c r="FN388" s="34"/>
      <c r="FO388" s="33"/>
      <c r="FP388" s="33"/>
      <c r="FQ388" s="33"/>
      <c r="FR388" s="34"/>
      <c r="FS388" s="33"/>
      <c r="FT388" s="33"/>
      <c r="FU388" s="33"/>
      <c r="FV388" s="34"/>
      <c r="FW388" s="33"/>
      <c r="FX388" s="33"/>
      <c r="FY388" s="33"/>
      <c r="FZ388" s="34"/>
      <c r="GA388" s="33"/>
      <c r="GB388" s="33"/>
      <c r="GC388" s="33"/>
      <c r="GD388" s="34"/>
      <c r="GE388" s="33"/>
      <c r="GF388" s="33"/>
      <c r="GG388" s="33"/>
      <c r="GH388" s="34"/>
      <c r="GI388" s="33"/>
      <c r="GJ388" s="33"/>
      <c r="GK388" s="33"/>
      <c r="GL388" s="34"/>
      <c r="GM388" s="33"/>
      <c r="GN388" s="33"/>
      <c r="GO388" s="33"/>
      <c r="GP388" s="34"/>
      <c r="GQ388" s="33"/>
      <c r="GR388" s="33"/>
      <c r="GS388" s="33"/>
      <c r="GT388" s="34"/>
      <c r="GU388" s="33"/>
      <c r="GV388" s="33"/>
      <c r="GW388" s="33"/>
      <c r="GX388" s="34"/>
      <c r="GY388" s="33"/>
      <c r="GZ388" s="33"/>
      <c r="HA388" s="33"/>
      <c r="HB388" s="34"/>
      <c r="HC388" s="33"/>
      <c r="HD388" s="33"/>
      <c r="HE388" s="33"/>
      <c r="HF388" s="34"/>
      <c r="HG388" s="33"/>
      <c r="HH388" s="33"/>
      <c r="HI388" s="33"/>
      <c r="HJ388" s="34"/>
      <c r="HK388" s="33"/>
      <c r="HL388" s="33"/>
      <c r="HM388" s="33"/>
      <c r="HN388" s="34"/>
      <c r="HO388" s="33"/>
      <c r="HP388" s="33"/>
      <c r="HQ388" s="33"/>
      <c r="HR388" s="34"/>
      <c r="HS388" s="33"/>
      <c r="HT388" s="33"/>
      <c r="HU388" s="33"/>
      <c r="HV388" s="34"/>
      <c r="HW388" s="33"/>
      <c r="HX388" s="33"/>
      <c r="HY388" s="33"/>
      <c r="HZ388" s="34"/>
      <c r="IA388" s="33"/>
      <c r="IB388" s="33"/>
      <c r="IC388" s="33"/>
      <c r="ID388" s="34"/>
      <c r="IE388" s="33"/>
      <c r="IF388" s="33"/>
      <c r="IG388" s="33"/>
      <c r="IH388" s="34"/>
      <c r="II388" s="33"/>
      <c r="IJ388" s="33"/>
      <c r="IK388" s="33"/>
      <c r="IL388" s="34"/>
      <c r="IM388" s="33"/>
      <c r="IN388" s="33"/>
      <c r="IO388" s="33"/>
      <c r="IP388" s="34"/>
      <c r="IQ388" s="33"/>
      <c r="IR388" s="33"/>
      <c r="IS388" s="33"/>
      <c r="IT388" s="34"/>
      <c r="IU388" s="33"/>
      <c r="IV388" s="33"/>
      <c r="IW388" s="33"/>
      <c r="IX388" s="34"/>
      <c r="IY388" s="33"/>
      <c r="IZ388" s="33"/>
      <c r="JA388" s="33"/>
      <c r="JB388" s="34"/>
      <c r="JC388" s="33"/>
      <c r="JD388" s="33"/>
      <c r="JE388" s="33"/>
      <c r="JF388" s="34"/>
      <c r="JG388" s="33"/>
      <c r="JH388" s="33"/>
      <c r="JI388" s="33"/>
      <c r="JJ388" s="34"/>
      <c r="JK388" s="33"/>
      <c r="JL388" s="33"/>
      <c r="JM388" s="33"/>
      <c r="JN388" s="34"/>
      <c r="JO388" s="33"/>
      <c r="JP388" s="33"/>
      <c r="JQ388" s="33"/>
      <c r="JR388" s="34"/>
      <c r="JS388" s="33"/>
      <c r="JT388" s="33"/>
      <c r="JU388" s="33"/>
      <c r="JV388" s="34"/>
      <c r="JW388" s="33"/>
      <c r="JX388" s="33"/>
      <c r="JY388" s="33"/>
      <c r="JZ388" s="34"/>
      <c r="KA388" s="33"/>
      <c r="KB388" s="33"/>
      <c r="KC388" s="33"/>
      <c r="KD388" s="34"/>
      <c r="KE388" s="33"/>
      <c r="KF388" s="33"/>
      <c r="KG388" s="33"/>
      <c r="KH388" s="34"/>
      <c r="KI388" s="33"/>
      <c r="KJ388" s="33"/>
      <c r="KK388" s="33"/>
      <c r="KL388" s="34"/>
      <c r="KM388" s="33"/>
      <c r="KN388" s="33"/>
      <c r="KO388" s="33"/>
      <c r="KP388" s="34"/>
      <c r="KQ388" s="33"/>
      <c r="KR388" s="33"/>
      <c r="KS388" s="33"/>
      <c r="KT388" s="34"/>
      <c r="KU388" s="33"/>
      <c r="KV388" s="33"/>
      <c r="KW388" s="33"/>
      <c r="KX388" s="34"/>
      <c r="KY388" s="33"/>
      <c r="KZ388" s="33"/>
      <c r="LA388" s="33"/>
      <c r="LB388" s="34"/>
      <c r="LC388" s="33"/>
      <c r="LD388" s="33"/>
      <c r="LE388" s="33"/>
      <c r="LF388" s="34"/>
      <c r="LG388" s="33"/>
      <c r="LH388" s="33"/>
      <c r="LI388" s="33"/>
      <c r="LJ388" s="34"/>
      <c r="LK388" s="33"/>
      <c r="LL388" s="33"/>
      <c r="LM388" s="33"/>
      <c r="LN388" s="34"/>
      <c r="LO388" s="33"/>
      <c r="LP388" s="33"/>
      <c r="LQ388" s="33"/>
      <c r="LR388" s="34"/>
      <c r="LS388" s="33"/>
      <c r="LT388" s="33"/>
      <c r="LU388" s="33"/>
      <c r="LV388" s="34"/>
      <c r="LW388" s="33"/>
      <c r="LX388" s="33"/>
      <c r="LY388" s="33"/>
      <c r="LZ388" s="34"/>
      <c r="MA388" s="33"/>
      <c r="MB388" s="33"/>
      <c r="MC388" s="33"/>
      <c r="MD388" s="34"/>
      <c r="ME388" s="33"/>
      <c r="MF388" s="33"/>
      <c r="MG388" s="33"/>
      <c r="MH388" s="34"/>
      <c r="MI388" s="33"/>
      <c r="MJ388" s="33"/>
      <c r="MK388" s="33"/>
      <c r="ML388" s="34"/>
      <c r="MM388" s="33"/>
      <c r="MN388" s="33"/>
      <c r="MO388" s="33"/>
      <c r="MP388" s="34"/>
      <c r="MQ388" s="33"/>
      <c r="MR388" s="33"/>
      <c r="MS388" s="33"/>
      <c r="MT388" s="34"/>
      <c r="MU388" s="33"/>
      <c r="MV388" s="33"/>
      <c r="MW388" s="33"/>
      <c r="MX388" s="34"/>
      <c r="MY388" s="33"/>
      <c r="MZ388" s="33"/>
      <c r="NA388" s="33"/>
      <c r="NB388" s="34"/>
      <c r="NC388" s="33"/>
      <c r="ND388" s="33"/>
      <c r="NE388" s="33"/>
      <c r="NF388" s="34"/>
      <c r="NG388" s="33"/>
      <c r="NH388" s="33"/>
      <c r="NI388" s="33"/>
      <c r="NJ388" s="34"/>
      <c r="NK388" s="33"/>
      <c r="NL388" s="33"/>
      <c r="NM388" s="33"/>
      <c r="NN388" s="34"/>
      <c r="NO388" s="33"/>
      <c r="NP388" s="33"/>
      <c r="NQ388" s="33"/>
      <c r="NR388" s="34"/>
      <c r="NS388" s="33"/>
      <c r="NT388" s="33"/>
      <c r="NU388" s="33"/>
      <c r="NV388" s="34"/>
      <c r="NW388" s="33"/>
      <c r="NX388" s="33"/>
      <c r="NY388" s="33"/>
      <c r="NZ388" s="34"/>
      <c r="OA388" s="33"/>
      <c r="OB388" s="33"/>
      <c r="OC388" s="33"/>
      <c r="OD388" s="34"/>
      <c r="OE388" s="33"/>
      <c r="OF388" s="33"/>
      <c r="OG388" s="33"/>
      <c r="OH388" s="34"/>
      <c r="OI388" s="33"/>
      <c r="OJ388" s="33"/>
      <c r="OK388" s="33"/>
      <c r="OL388" s="34"/>
      <c r="OM388" s="33"/>
      <c r="ON388" s="33"/>
      <c r="OO388" s="33"/>
      <c r="OP388" s="34"/>
      <c r="OQ388" s="33"/>
      <c r="OR388" s="33"/>
      <c r="OS388" s="33"/>
      <c r="OT388" s="34"/>
      <c r="OU388" s="33"/>
      <c r="OV388" s="33"/>
      <c r="OW388" s="33"/>
      <c r="OX388" s="34"/>
      <c r="OY388" s="33"/>
      <c r="OZ388" s="33"/>
      <c r="PA388" s="33"/>
      <c r="PB388" s="34"/>
      <c r="PC388" s="33"/>
      <c r="PD388" s="33"/>
      <c r="PE388" s="33"/>
      <c r="PF388" s="34"/>
      <c r="PG388" s="33"/>
      <c r="PH388" s="33"/>
      <c r="PI388" s="33"/>
      <c r="PJ388" s="34"/>
      <c r="PK388" s="33"/>
      <c r="PL388" s="33"/>
      <c r="PM388" s="33"/>
      <c r="PN388" s="34"/>
      <c r="PO388" s="33"/>
      <c r="PP388" s="33"/>
      <c r="PQ388" s="33"/>
      <c r="PR388" s="34"/>
      <c r="PS388" s="33"/>
      <c r="PT388" s="33"/>
      <c r="PU388" s="33"/>
      <c r="PV388" s="34"/>
      <c r="PW388" s="33"/>
      <c r="PX388" s="33"/>
      <c r="PY388" s="33"/>
      <c r="PZ388" s="34"/>
      <c r="QA388" s="33"/>
      <c r="QB388" s="33"/>
      <c r="QC388" s="33"/>
      <c r="QD388" s="34"/>
      <c r="QE388" s="33"/>
      <c r="QF388" s="33"/>
      <c r="QG388" s="33"/>
      <c r="QH388" s="34"/>
      <c r="QI388" s="33"/>
      <c r="QJ388" s="33"/>
      <c r="QK388" s="33"/>
      <c r="QL388" s="34"/>
      <c r="QM388" s="33"/>
      <c r="QN388" s="33"/>
      <c r="QO388" s="33"/>
      <c r="QP388" s="34"/>
      <c r="QQ388" s="33"/>
      <c r="QR388" s="33"/>
      <c r="QS388" s="33"/>
      <c r="QT388" s="34"/>
      <c r="QU388" s="33"/>
      <c r="QV388" s="33"/>
      <c r="QW388" s="33"/>
      <c r="QX388" s="34"/>
      <c r="QY388" s="33"/>
      <c r="QZ388" s="33"/>
      <c r="RA388" s="33"/>
      <c r="RB388" s="34"/>
      <c r="RC388" s="33"/>
      <c r="RD388" s="33"/>
      <c r="RE388" s="33"/>
      <c r="RF388" s="34"/>
      <c r="RG388" s="33"/>
      <c r="RH388" s="33"/>
      <c r="RI388" s="33"/>
      <c r="RJ388" s="34"/>
      <c r="RK388" s="33"/>
      <c r="RL388" s="33"/>
      <c r="RM388" s="33"/>
      <c r="RN388" s="34"/>
      <c r="RO388" s="33"/>
      <c r="RP388" s="33"/>
      <c r="RQ388" s="33"/>
      <c r="RR388" s="34"/>
      <c r="RS388" s="33"/>
      <c r="RT388" s="33"/>
      <c r="RU388" s="33"/>
      <c r="RV388" s="34"/>
      <c r="RW388" s="33"/>
      <c r="RX388" s="33"/>
      <c r="RY388" s="33"/>
      <c r="RZ388" s="34"/>
      <c r="SA388" s="33"/>
      <c r="SB388" s="33"/>
      <c r="SC388" s="33"/>
      <c r="SD388" s="34"/>
      <c r="SE388" s="33"/>
      <c r="SF388" s="33"/>
      <c r="SG388" s="33"/>
      <c r="SH388" s="34"/>
      <c r="SI388" s="33"/>
      <c r="SJ388" s="33"/>
      <c r="SK388" s="33"/>
      <c r="SL388" s="34"/>
      <c r="SM388" s="33"/>
      <c r="SN388" s="33"/>
      <c r="SO388" s="33"/>
      <c r="SP388" s="34"/>
      <c r="SQ388" s="33"/>
      <c r="SR388" s="33"/>
      <c r="SS388" s="33"/>
      <c r="ST388" s="34"/>
      <c r="SU388" s="33"/>
      <c r="SV388" s="33"/>
      <c r="SW388" s="33"/>
      <c r="SX388" s="34"/>
      <c r="SY388" s="33"/>
      <c r="SZ388" s="33"/>
      <c r="TA388" s="33"/>
      <c r="TB388" s="34"/>
      <c r="TC388" s="33"/>
      <c r="TD388" s="33"/>
      <c r="TE388" s="33"/>
      <c r="TF388" s="34"/>
      <c r="TG388" s="33"/>
      <c r="TH388" s="33"/>
      <c r="TI388" s="33"/>
      <c r="TJ388" s="34"/>
      <c r="TK388" s="33"/>
      <c r="TL388" s="33"/>
      <c r="TM388" s="33"/>
      <c r="TN388" s="34"/>
      <c r="TO388" s="33"/>
      <c r="TP388" s="33"/>
      <c r="TQ388" s="33"/>
      <c r="TR388" s="34"/>
      <c r="TS388" s="33"/>
      <c r="TT388" s="33"/>
      <c r="TU388" s="33"/>
      <c r="TV388" s="34"/>
      <c r="TW388" s="33"/>
      <c r="TX388" s="33"/>
      <c r="TY388" s="33"/>
      <c r="TZ388" s="34"/>
      <c r="UA388" s="33"/>
      <c r="UB388" s="33"/>
      <c r="UC388" s="33"/>
      <c r="UD388" s="34"/>
      <c r="UE388" s="33"/>
      <c r="UF388" s="33"/>
      <c r="UG388" s="33"/>
      <c r="UH388" s="34"/>
      <c r="UI388" s="33"/>
      <c r="UJ388" s="33"/>
      <c r="UK388" s="33"/>
      <c r="UL388" s="34"/>
      <c r="UM388" s="33"/>
      <c r="UN388" s="33"/>
      <c r="UO388" s="33"/>
      <c r="UP388" s="34"/>
      <c r="UQ388" s="33"/>
      <c r="UR388" s="33"/>
      <c r="US388" s="33"/>
      <c r="UT388" s="34"/>
      <c r="UU388" s="33"/>
      <c r="UV388" s="33"/>
      <c r="UW388" s="33"/>
      <c r="UX388" s="34"/>
      <c r="UY388" s="33"/>
      <c r="UZ388" s="33"/>
      <c r="VA388" s="33"/>
      <c r="VB388" s="34"/>
      <c r="VC388" s="33"/>
      <c r="VD388" s="33"/>
      <c r="VE388" s="33"/>
      <c r="VF388" s="34"/>
      <c r="VG388" s="33"/>
      <c r="VH388" s="33"/>
      <c r="VI388" s="33"/>
      <c r="VJ388" s="34"/>
      <c r="VK388" s="33"/>
      <c r="VL388" s="33"/>
      <c r="VM388" s="33"/>
      <c r="VN388" s="34"/>
      <c r="VO388" s="33"/>
      <c r="VP388" s="33"/>
      <c r="VQ388" s="33"/>
      <c r="VR388" s="34"/>
      <c r="VS388" s="33"/>
      <c r="VT388" s="33"/>
      <c r="VU388" s="33"/>
      <c r="VV388" s="34"/>
      <c r="VW388" s="33"/>
      <c r="VX388" s="33"/>
      <c r="VY388" s="33"/>
      <c r="VZ388" s="34"/>
      <c r="WA388" s="33"/>
      <c r="WB388" s="33"/>
      <c r="WC388" s="33"/>
      <c r="WD388" s="34"/>
      <c r="WE388" s="33"/>
      <c r="WF388" s="33"/>
      <c r="WG388" s="33"/>
      <c r="WH388" s="34"/>
      <c r="WI388" s="33"/>
      <c r="WJ388" s="33"/>
      <c r="WK388" s="33"/>
      <c r="WL388" s="34"/>
      <c r="WM388" s="33"/>
      <c r="WN388" s="33"/>
      <c r="WO388" s="33"/>
      <c r="WP388" s="34"/>
      <c r="WQ388" s="33"/>
      <c r="WR388" s="33"/>
      <c r="WS388" s="33"/>
      <c r="WT388" s="34"/>
      <c r="WU388" s="33"/>
      <c r="WV388" s="33"/>
      <c r="WW388" s="33"/>
      <c r="WX388" s="34"/>
      <c r="WY388" s="33"/>
      <c r="WZ388" s="33"/>
      <c r="XA388" s="33"/>
      <c r="XB388" s="34"/>
      <c r="XC388" s="33"/>
      <c r="XD388" s="33"/>
      <c r="XE388" s="33"/>
      <c r="XF388" s="34"/>
      <c r="XG388" s="33"/>
      <c r="XH388" s="33"/>
      <c r="XI388" s="33"/>
      <c r="XJ388" s="34"/>
      <c r="XK388" s="33"/>
      <c r="XL388" s="33"/>
      <c r="XM388" s="33"/>
      <c r="XN388" s="34"/>
      <c r="XO388" s="33"/>
      <c r="XP388" s="33"/>
      <c r="XQ388" s="33"/>
      <c r="XR388" s="34"/>
      <c r="XS388" s="33"/>
      <c r="XT388" s="33"/>
      <c r="XU388" s="33"/>
      <c r="XV388" s="34"/>
      <c r="XW388" s="33"/>
      <c r="XX388" s="33"/>
      <c r="XY388" s="33"/>
      <c r="XZ388" s="34"/>
      <c r="YA388" s="33"/>
      <c r="YB388" s="33"/>
      <c r="YC388" s="33"/>
      <c r="YD388" s="34"/>
      <c r="YE388" s="33"/>
      <c r="YF388" s="33"/>
      <c r="YG388" s="33"/>
      <c r="YH388" s="34"/>
      <c r="YI388" s="33"/>
      <c r="YJ388" s="33"/>
      <c r="YK388" s="33"/>
      <c r="YL388" s="34"/>
      <c r="YM388" s="33"/>
      <c r="YN388" s="33"/>
      <c r="YO388" s="33"/>
      <c r="YP388" s="34"/>
      <c r="YQ388" s="33"/>
      <c r="YR388" s="33"/>
      <c r="YS388" s="33"/>
      <c r="YT388" s="34"/>
      <c r="YU388" s="33"/>
      <c r="YV388" s="33"/>
      <c r="YW388" s="33"/>
      <c r="YX388" s="34"/>
      <c r="YY388" s="33"/>
      <c r="YZ388" s="33"/>
      <c r="ZA388" s="33"/>
      <c r="ZB388" s="34"/>
      <c r="ZC388" s="33"/>
      <c r="ZD388" s="33"/>
      <c r="ZE388" s="33"/>
      <c r="ZF388" s="34"/>
      <c r="ZG388" s="33"/>
      <c r="ZH388" s="33"/>
      <c r="ZI388" s="33"/>
      <c r="ZJ388" s="34"/>
      <c r="ZK388" s="33"/>
      <c r="ZL388" s="33"/>
      <c r="ZM388" s="33"/>
      <c r="ZN388" s="34"/>
      <c r="ZO388" s="33"/>
      <c r="ZP388" s="33"/>
      <c r="ZQ388" s="33"/>
      <c r="ZR388" s="34"/>
      <c r="ZS388" s="33"/>
      <c r="ZT388" s="33"/>
      <c r="ZU388" s="33"/>
      <c r="ZV388" s="34"/>
      <c r="ZW388" s="33"/>
      <c r="ZX388" s="33"/>
      <c r="ZY388" s="33"/>
      <c r="ZZ388" s="34"/>
      <c r="AAA388" s="33"/>
      <c r="AAB388" s="33"/>
      <c r="AAC388" s="33"/>
      <c r="AAD388" s="34"/>
      <c r="AAE388" s="33"/>
      <c r="AAF388" s="33"/>
      <c r="AAG388" s="33"/>
      <c r="AAH388" s="34"/>
      <c r="AAI388" s="33"/>
      <c r="AAJ388" s="33"/>
      <c r="AAK388" s="33"/>
      <c r="AAL388" s="34"/>
      <c r="AAM388" s="33"/>
      <c r="AAN388" s="33"/>
      <c r="AAO388" s="33"/>
      <c r="AAP388" s="34"/>
      <c r="AAQ388" s="33"/>
      <c r="AAR388" s="33"/>
      <c r="AAS388" s="33"/>
      <c r="AAT388" s="34"/>
      <c r="AAU388" s="33"/>
      <c r="AAV388" s="33"/>
      <c r="AAW388" s="33"/>
      <c r="AAX388" s="34"/>
      <c r="AAY388" s="33"/>
      <c r="AAZ388" s="33"/>
      <c r="ABA388" s="33"/>
      <c r="ABB388" s="34"/>
      <c r="ABC388" s="33"/>
      <c r="ABD388" s="33"/>
      <c r="ABE388" s="33"/>
      <c r="ABF388" s="34"/>
      <c r="ABG388" s="33"/>
      <c r="ABH388" s="33"/>
      <c r="ABI388" s="33"/>
      <c r="ABJ388" s="34"/>
      <c r="ABK388" s="33"/>
      <c r="ABL388" s="33"/>
      <c r="ABM388" s="33"/>
      <c r="ABN388" s="34"/>
      <c r="ABO388" s="33"/>
      <c r="ABP388" s="33"/>
      <c r="ABQ388" s="33"/>
      <c r="ABR388" s="34"/>
      <c r="ABS388" s="33"/>
      <c r="ABT388" s="33"/>
      <c r="ABU388" s="33"/>
      <c r="ABV388" s="34"/>
      <c r="ABW388" s="33"/>
      <c r="ABX388" s="33"/>
      <c r="ABY388" s="33"/>
      <c r="ABZ388" s="34"/>
      <c r="ACA388" s="33"/>
      <c r="ACB388" s="33"/>
      <c r="ACC388" s="33"/>
      <c r="ACD388" s="34"/>
      <c r="ACE388" s="33"/>
      <c r="ACF388" s="33"/>
      <c r="ACG388" s="33"/>
      <c r="ACH388" s="34"/>
      <c r="ACI388" s="33"/>
      <c r="ACJ388" s="33"/>
      <c r="ACK388" s="33"/>
      <c r="ACL388" s="34"/>
      <c r="ACM388" s="33"/>
      <c r="ACN388" s="33"/>
      <c r="ACO388" s="33"/>
      <c r="ACP388" s="34"/>
      <c r="ACQ388" s="33"/>
      <c r="ACR388" s="33"/>
      <c r="ACS388" s="33"/>
      <c r="ACT388" s="34"/>
      <c r="ACU388" s="33"/>
      <c r="ACV388" s="33"/>
      <c r="ACW388" s="33"/>
      <c r="ACX388" s="34"/>
      <c r="ACY388" s="33"/>
      <c r="ACZ388" s="33"/>
      <c r="ADA388" s="33"/>
      <c r="ADB388" s="34"/>
      <c r="ADC388" s="33"/>
      <c r="ADD388" s="33"/>
      <c r="ADE388" s="33"/>
      <c r="ADF388" s="34"/>
      <c r="ADG388" s="33"/>
      <c r="ADH388" s="33"/>
      <c r="ADI388" s="33"/>
      <c r="ADJ388" s="34"/>
      <c r="ADK388" s="33"/>
      <c r="ADL388" s="33"/>
      <c r="ADM388" s="33"/>
      <c r="ADN388" s="34"/>
      <c r="ADO388" s="33"/>
      <c r="ADP388" s="33"/>
      <c r="ADQ388" s="33"/>
      <c r="ADR388" s="34"/>
      <c r="ADS388" s="33"/>
      <c r="ADT388" s="33"/>
      <c r="ADU388" s="33"/>
      <c r="ADV388" s="34"/>
      <c r="ADW388" s="33"/>
      <c r="ADX388" s="33"/>
      <c r="ADY388" s="33"/>
      <c r="ADZ388" s="34"/>
      <c r="AEA388" s="33"/>
      <c r="AEB388" s="33"/>
      <c r="AEC388" s="33"/>
      <c r="AED388" s="34"/>
      <c r="AEE388" s="33"/>
      <c r="AEF388" s="33"/>
      <c r="AEG388" s="33"/>
      <c r="AEH388" s="34"/>
      <c r="AEI388" s="33"/>
      <c r="AEJ388" s="33"/>
      <c r="AEK388" s="33"/>
      <c r="AEL388" s="34"/>
      <c r="AEM388" s="33"/>
      <c r="AEN388" s="33"/>
      <c r="AEO388" s="33"/>
      <c r="AEP388" s="34"/>
      <c r="AEQ388" s="33"/>
      <c r="AER388" s="33"/>
      <c r="AES388" s="33"/>
      <c r="AET388" s="34"/>
      <c r="AEU388" s="33"/>
      <c r="AEV388" s="33"/>
      <c r="AEW388" s="33"/>
      <c r="AEX388" s="34"/>
      <c r="AEY388" s="33"/>
      <c r="AEZ388" s="33"/>
      <c r="AFA388" s="33"/>
      <c r="AFB388" s="34"/>
      <c r="AFC388" s="33"/>
      <c r="AFD388" s="33"/>
      <c r="AFE388" s="33"/>
      <c r="AFF388" s="34"/>
      <c r="AFG388" s="33"/>
      <c r="AFH388" s="33"/>
      <c r="AFI388" s="33"/>
      <c r="AFJ388" s="34"/>
      <c r="AFK388" s="33"/>
      <c r="AFL388" s="33"/>
      <c r="AFM388" s="33"/>
      <c r="AFN388" s="34"/>
      <c r="AFO388" s="33"/>
      <c r="AFP388" s="33"/>
      <c r="AFQ388" s="33"/>
      <c r="AFR388" s="34"/>
      <c r="AFS388" s="33"/>
      <c r="AFT388" s="33"/>
      <c r="AFU388" s="33"/>
      <c r="AFV388" s="34"/>
      <c r="AFW388" s="33"/>
      <c r="AFX388" s="33"/>
      <c r="AFY388" s="33"/>
      <c r="AFZ388" s="34"/>
      <c r="AGA388" s="33"/>
      <c r="AGB388" s="33"/>
      <c r="AGC388" s="33"/>
      <c r="AGD388" s="34"/>
      <c r="AGE388" s="33"/>
      <c r="AGF388" s="33"/>
      <c r="AGG388" s="33"/>
      <c r="AGH388" s="33"/>
      <c r="AGI388" s="33"/>
      <c r="AGJ388" s="34"/>
      <c r="AGK388" s="33"/>
      <c r="AGL388" s="33"/>
      <c r="AGM388" s="33"/>
      <c r="AGN388" s="33"/>
      <c r="AGO388" s="34"/>
      <c r="AGP388" s="34"/>
      <c r="AGQ388" s="33"/>
      <c r="AGR388" s="33"/>
      <c r="AGS388" s="33"/>
      <c r="AGT388" s="33"/>
      <c r="AGU388" s="34"/>
      <c r="AGV388" s="34"/>
      <c r="AGW388" s="33"/>
      <c r="AGX388" s="33"/>
      <c r="AGY388" s="33"/>
      <c r="AGZ388" s="33"/>
      <c r="AHA388" s="34"/>
      <c r="AHB388" s="34"/>
      <c r="AHC388" s="33"/>
      <c r="AHD388" s="33"/>
      <c r="AHE388" s="33"/>
      <c r="AHF388" s="33"/>
      <c r="AHG388" s="34"/>
      <c r="AHH388" s="34"/>
      <c r="AHI388" s="33"/>
      <c r="AHJ388" s="33"/>
      <c r="AHK388" s="33"/>
      <c r="AHL388" s="33"/>
      <c r="AHM388" s="34"/>
      <c r="AHN388" s="34"/>
      <c r="AHO388" s="33"/>
      <c r="AHP388" s="33"/>
      <c r="AHQ388" s="33"/>
      <c r="AHR388" s="34"/>
      <c r="AHS388" s="33"/>
      <c r="AHT388" s="33"/>
      <c r="AHU388" s="33"/>
      <c r="AHV388" s="34"/>
      <c r="AHW388" s="33"/>
      <c r="AHX388" s="33"/>
      <c r="AHY388" s="33"/>
      <c r="AHZ388" s="34"/>
      <c r="AIA388" s="33"/>
      <c r="AIB388" s="33"/>
      <c r="AIC388" s="33"/>
      <c r="AID388" s="34"/>
      <c r="AIE388" s="33"/>
      <c r="AIF388" s="33"/>
      <c r="AIG388" s="33"/>
      <c r="AIH388" s="34"/>
    </row>
    <row r="389" spans="1:918" s="5" customFormat="1" outlineLevel="1" x14ac:dyDescent="0.25">
      <c r="A389" s="43">
        <v>1</v>
      </c>
      <c r="B389" s="46" t="s">
        <v>238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4"/>
      <c r="Y389" s="64"/>
      <c r="Z389" s="64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 t="s">
        <v>387</v>
      </c>
      <c r="CZ389" s="38" t="s">
        <v>387</v>
      </c>
      <c r="DA389" s="38"/>
      <c r="DB389" s="38"/>
      <c r="DC389" s="38" t="s">
        <v>387</v>
      </c>
      <c r="DD389" s="38" t="s">
        <v>387</v>
      </c>
      <c r="DE389" s="38"/>
      <c r="DF389" s="38"/>
      <c r="DG389" s="38"/>
      <c r="DH389" s="38" t="s">
        <v>387</v>
      </c>
      <c r="DI389" s="38" t="s">
        <v>387</v>
      </c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81"/>
      <c r="FL389" s="81"/>
      <c r="FM389" s="38"/>
      <c r="FN389" s="38"/>
      <c r="FO389" s="30"/>
      <c r="FP389" s="30"/>
      <c r="FQ389" s="38"/>
      <c r="FR389" s="38"/>
      <c r="FS389" s="30"/>
      <c r="FT389" s="38"/>
      <c r="FU389" s="38"/>
      <c r="FV389" s="38"/>
      <c r="FW389" s="38"/>
      <c r="FX389" s="38"/>
      <c r="FY389" s="38"/>
      <c r="FZ389" s="38"/>
      <c r="GA389" s="57"/>
      <c r="GB389" s="38"/>
      <c r="GC389" s="38"/>
      <c r="GD389" s="38"/>
      <c r="GE389" s="57"/>
      <c r="GF389" s="57"/>
      <c r="GG389" s="38"/>
      <c r="GH389" s="38"/>
      <c r="GI389" s="38"/>
      <c r="GJ389" s="38"/>
      <c r="GK389" s="38"/>
      <c r="GL389" s="38"/>
      <c r="GM389" s="57"/>
      <c r="GN389" s="38"/>
      <c r="GO389" s="38"/>
      <c r="GP389" s="38"/>
      <c r="GQ389" s="38"/>
      <c r="GR389" s="38"/>
      <c r="GS389" s="38"/>
      <c r="GT389" s="38"/>
      <c r="GU389" s="37"/>
      <c r="GV389" s="38"/>
      <c r="GW389" s="57" t="s">
        <v>386</v>
      </c>
      <c r="GX389" s="38"/>
      <c r="GY389" s="57" t="s">
        <v>386</v>
      </c>
      <c r="GZ389" s="57" t="s">
        <v>386</v>
      </c>
      <c r="HA389" s="38"/>
      <c r="HB389" s="38"/>
      <c r="HC389" s="57" t="s">
        <v>386</v>
      </c>
      <c r="HD389" s="57" t="s">
        <v>386</v>
      </c>
      <c r="HE389" s="38"/>
      <c r="HF389" s="38"/>
      <c r="HG389" s="57" t="s">
        <v>386</v>
      </c>
      <c r="HH389" s="57" t="s">
        <v>386</v>
      </c>
      <c r="HI389" s="57" t="s">
        <v>386</v>
      </c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386</v>
      </c>
      <c r="IK389" s="38" t="s">
        <v>386</v>
      </c>
      <c r="IL389" s="84"/>
      <c r="IM389" s="38" t="s">
        <v>386</v>
      </c>
      <c r="IN389" s="38" t="s">
        <v>386</v>
      </c>
      <c r="IO389" s="38"/>
      <c r="IP389" s="38"/>
      <c r="IQ389" s="38"/>
      <c r="IR389" s="38" t="s">
        <v>386</v>
      </c>
      <c r="IS389" s="38" t="s">
        <v>386</v>
      </c>
      <c r="IT389" s="38"/>
      <c r="IU389" s="38" t="s">
        <v>386</v>
      </c>
      <c r="IV389" s="38"/>
      <c r="IW389" s="38" t="s">
        <v>386</v>
      </c>
      <c r="IX389" s="38"/>
      <c r="IY389" s="38"/>
      <c r="IZ389" s="38"/>
      <c r="JA389" s="38"/>
      <c r="JB389" s="38"/>
      <c r="JC389" s="37"/>
      <c r="JD389" s="38"/>
      <c r="JE389" s="38" t="s">
        <v>386</v>
      </c>
      <c r="JF389" s="38" t="s">
        <v>386</v>
      </c>
      <c r="JG389" s="38"/>
      <c r="JH389" s="38" t="s">
        <v>386</v>
      </c>
      <c r="JI389" s="38"/>
      <c r="JJ389" s="38"/>
      <c r="JK389" s="38"/>
      <c r="JL389" s="38" t="s">
        <v>386</v>
      </c>
      <c r="JM389" s="38" t="s">
        <v>386</v>
      </c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>IF(COUNTIFS($C$7:$AGE$7,"="&amp;$AGK$5,$C389:$AGE389,"б")=0,"",COUNTIFS($C$7:$AGE$7,"="&amp;$AGK$5,$C389:$AGE389,"б"))</f>
        <v/>
      </c>
      <c r="AGG389" s="43" t="str">
        <f>IF(COUNTIFS($C$7:$AGE$7,"="&amp;$AGK$5,$C389:$AGE389,"у")=0,"",COUNTIFS($C$7:$AGE$7,"="&amp;$AGK$5,$C389:$AGE389,"у"))</f>
        <v/>
      </c>
      <c r="AGH389" s="35">
        <f t="shared" ref="AGH389:AGH408" si="1173">IF(COUNTIFS($C$7:$AGE$7,"="&amp;$AGK$1,$C389:$AGE389,"н")=0,"",COUNTIFS($C$7:$AGE$7,"="&amp;$AGK$1,$C389:$AGE389,"н"))</f>
        <v>5</v>
      </c>
      <c r="AGL389" s="36" t="str">
        <f>IF(COUNTIFS($C$6:$AGE$6,9,$C389:$AGE389,"б")=0,"",COUNTIFS($C$6:$AGE$6,9,$C389:$AGE389,"б"))</f>
        <v/>
      </c>
      <c r="AGM389" s="36" t="str">
        <f t="shared" ref="AGM389:AGM408" si="1174">IF(COUNTIFS($C$6:$AGE$6,9,$C389:$AGE389,"у")=0,"",COUNTIFS($C$6:$AGE$6,9,$C389:$AGE389,"у"))</f>
        <v/>
      </c>
      <c r="AGN389" s="39" t="str">
        <f>IF(COUNTIFS($C$6:$AGE$6,9,$C389:$AGE389,"н")=0,"",COUNTIFS($C$6:$AGE$6,9,$C389:$AGE389,"н"))</f>
        <v/>
      </c>
      <c r="AGO389" s="36" t="str">
        <f>IF(COUNTIFS($C$6:$AGE$6,10,$C389:$AGE389,"б")=0,"",COUNTIFS($C$6:$AGE$6,10,$C389:$AGE389,"б"))</f>
        <v/>
      </c>
      <c r="AGP389" s="36">
        <f t="shared" ref="AGP389:AGP408" si="1175">IF(COUNTIFS($C$6:$AGE$6,10,$C389:$AGE389,"у")=0,"",COUNTIFS($C$6:$AGE$6,10,$C389:$AGE389,"у"))</f>
        <v>6</v>
      </c>
      <c r="AGQ389" s="39" t="str">
        <f>IF(COUNTIFS($C$6:$AGE$6,10,$C389:$AGE389,"н")=0,"",COUNTIFS($C$6:$AGE$6,10,$C389:$AGE389,"н"))</f>
        <v/>
      </c>
      <c r="AGR389" s="36" t="str">
        <f>IF(COUNTIFS($C$6:$AGE$6,11,$C389:$AGE389,"б")=0,"",COUNTIFS($C$6:$AGE$6,11,$C389:$AGE389,"б"))</f>
        <v/>
      </c>
      <c r="AGS389" s="36" t="str">
        <f t="shared" ref="AGS389:AGS408" si="1176">IF(COUNTIFS($C$6:$AGE$6,11,$C389:$AGE389,"у")=0,"",COUNTIFS($C$6:$AGE$6,11,$C389:$AGE389,"у"))</f>
        <v/>
      </c>
      <c r="AGT389" s="39">
        <f>IF(COUNTIFS($C$6:$AGE$6,11,$C389:$AGE389,"н")=0,"",COUNTIFS($C$6:$AGE$6,11,$C389:$AGE389,"н"))</f>
        <v>18</v>
      </c>
      <c r="AGU389" s="36" t="str">
        <f>IF(COUNTIFS($C$6:$AGE$6,12,$C389:$AGE389,"б")=0,"",COUNTIFS($C$6:$AGE$6,12,$C389:$AGE389,"б"))</f>
        <v/>
      </c>
      <c r="AGV389" s="36" t="str">
        <f t="shared" ref="AGV389:AGV408" si="1177">IF(COUNTIFS($C$6:$AGE$6,12,$C389:$AGE389,"у")=0,"",COUNTIFS($C$6:$AGE$6,12,$C389:$AGE389,"у"))</f>
        <v/>
      </c>
      <c r="AGW389" s="39">
        <f>IF(COUNTIFS($C$6:$AGE$6,12,$C389:$AGE389,"н")=0,"",COUNTIFS($C$6:$AGE$6,12,$C389:$AGE389,"н"))</f>
        <v>3</v>
      </c>
      <c r="AGX389" s="36" t="str">
        <f>IF(COUNTIFS($C$6:$AGE$6,1,$C389:$AGE389,"б")=0,"",COUNTIFS($C$6:$AGE$6,1,$C389:$AGE389,"б"))</f>
        <v/>
      </c>
      <c r="AGY389" s="36" t="str">
        <f t="shared" ref="AGY389:AGY408" si="1178">IF(COUNTIFS($C$6:$AGE$6,1,$C389:$AGE389,"у")=0,"",COUNTIFS($C$6:$AGE$6,1,$C389:$AGE389,"у"))</f>
        <v/>
      </c>
      <c r="AGZ389" s="39" t="str">
        <f>IF(COUNTIFS($C$6:$AGE$6,1,$C389:$AGE389,"н")=0,"",COUNTIFS($C$6:$AGE$6,1,$C389:$AGE389,"н"))</f>
        <v/>
      </c>
      <c r="AHA389" s="36" t="str">
        <f>IF(COUNTIFS($C$6:$AGE$6,2,$C389:$AGE389,"б")=0,"",COUNTIFS($C$6:$AGE$6,2,$C389:$AGE389,"б"))</f>
        <v/>
      </c>
      <c r="AHB389" s="36" t="str">
        <f t="shared" ref="AHB389:AHB408" si="1179">IF(COUNTIFS($C$6:$AGE$6,2,$C389:$AGE389,"у")=0,"",COUNTIFS($C$6:$AGE$6,2,$C389:$AGE389,"у"))</f>
        <v/>
      </c>
      <c r="AHC389" s="39" t="str">
        <f>IF(COUNTIFS($C$6:$AGE$6,2,$C389:$AGE389,"н")=0,"",COUNTIFS($C$6:$AGE$6,2,$C389:$AGE389,"н"))</f>
        <v/>
      </c>
      <c r="AHD389" s="36" t="str">
        <f>IF(COUNTIFS($C$6:$AGE$6,3,$C389:$AGE389,"б")=0,"",COUNTIFS($C$6:$AGE$6,3,$C389:$AGE389,"б"))</f>
        <v/>
      </c>
      <c r="AHE389" s="36" t="str">
        <f t="shared" ref="AHE389:AHE408" si="1180">IF(COUNTIFS($C$6:$AGE$6,3,$C389:$AGE389,"у")=0,"",COUNTIFS($C$6:$AGE$6,3,$C389:$AGE389,"у"))</f>
        <v/>
      </c>
      <c r="AHF389" s="39" t="str">
        <f>IF(COUNTIFS($C$6:$AGE$6,3,$C389:$AGE389,"н")=0,"",COUNTIFS($C$6:$AGE$6,3,$C389:$AGE389,"н"))</f>
        <v/>
      </c>
      <c r="AHG389" s="36" t="str">
        <f>IF(COUNTIFS($C$6:$AGE$6,4,$C389:$AGE389,"б")=0,"",COUNTIFS($C$6:$AGE$6,4,$C389:$AGE389,"б"))</f>
        <v/>
      </c>
      <c r="AHH389" s="36" t="str">
        <f t="shared" ref="AHH389:AHH408" si="1181">IF(COUNTIFS($C$6:$AGE$6,4,$C389:$AGE389,"у")=0,"",COUNTIFS($C$6:$AGE$6,4,$C389:$AGE389,"у"))</f>
        <v/>
      </c>
      <c r="AHI389" s="39" t="str">
        <f>IF(COUNTIFS($C$6:$AGE$6,4,$C389:$AGE389,"н")=0,"",COUNTIFS($C$6:$AGE$6,4,$C389:$AGE389,"н"))</f>
        <v/>
      </c>
      <c r="AHJ389" s="36" t="str">
        <f>IF(COUNTIFS($C$6:$AGE$6,5,$C389:$AGE389,"б")=0,"",COUNTIFS($C$6:$AGE$6,5,$C389:$AGE389,"б"))</f>
        <v/>
      </c>
      <c r="AHK389" s="36" t="str">
        <f t="shared" ref="AHK389:AHK408" si="1182">IF(COUNTIFS($C$6:$AGE$6,5,$C389:$AGE389,"у")=0,"",COUNTIFS($C$6:$AGE$6,5,$C389:$AGE389,"у"))</f>
        <v/>
      </c>
      <c r="AHL389" s="39" t="str">
        <f>IF(COUNTIFS($C$6:$AGE$6,5,$C389:$AGE389,"н")=0,"",COUNTIFS($C$6:$AGE$6,5,$C389:$AGE389,"н"))</f>
        <v/>
      </c>
      <c r="AHM389" s="36" t="str">
        <f>IF(COUNTIFS($C$6:$AGE$6,6,$C389:$AGE389,"б")=0,"",COUNTIFS($C$6:$AGE$6,6,$C389:$AGE389,"б"))</f>
        <v/>
      </c>
      <c r="AHN389" s="36" t="str">
        <f t="shared" ref="AHN389:AHN408" si="1183">IF(COUNTIFS($C$6:$AGE$6,6,$C389:$AGE389,"у")=0,"",COUNTIFS($C$6:$AGE$6,6,$C389:$AGE389,"у"))</f>
        <v/>
      </c>
      <c r="AHO389" s="39" t="str">
        <f>IF(COUNTIFS($C$6:$AGE$6,6,$C389:$AGE389,"н")=0,"",COUNTIFS($C$6:$AGE$6,6,$C389:$AGE389,"н"))</f>
        <v/>
      </c>
    </row>
    <row r="390" spans="1:918" s="5" customFormat="1" outlineLevel="1" x14ac:dyDescent="0.25">
      <c r="A390" s="43">
        <f>A389+1</f>
        <v>2</v>
      </c>
      <c r="B390" s="46" t="s">
        <v>239</v>
      </c>
      <c r="C390" s="37"/>
      <c r="D390" s="35"/>
      <c r="E390" s="35"/>
      <c r="F390" s="35"/>
      <c r="G390" s="57" t="s">
        <v>386</v>
      </c>
      <c r="H390" s="57"/>
      <c r="I390" s="57"/>
      <c r="J390" s="57"/>
      <c r="K390" s="57" t="s">
        <v>386</v>
      </c>
      <c r="L390" s="57" t="s">
        <v>386</v>
      </c>
      <c r="M390" s="57"/>
      <c r="N390" s="57"/>
      <c r="O390" s="57" t="s">
        <v>386</v>
      </c>
      <c r="P390" s="57"/>
      <c r="Q390" s="57"/>
      <c r="R390" s="38"/>
      <c r="S390" s="38"/>
      <c r="T390" s="38"/>
      <c r="U390" s="38"/>
      <c r="V390" s="38"/>
      <c r="W390" s="37"/>
      <c r="X390" s="64"/>
      <c r="Y390" s="64"/>
      <c r="Z390" s="64"/>
      <c r="AA390" s="57" t="s">
        <v>386</v>
      </c>
      <c r="AB390" s="57"/>
      <c r="AC390" s="57"/>
      <c r="AD390" s="57"/>
      <c r="AE390" s="57" t="s">
        <v>386</v>
      </c>
      <c r="AF390" s="57" t="s">
        <v>386</v>
      </c>
      <c r="AG390" s="57"/>
      <c r="AH390" s="57"/>
      <c r="AI390" s="57" t="s">
        <v>386</v>
      </c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 t="s">
        <v>386</v>
      </c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/>
      <c r="BP390" s="38"/>
      <c r="BQ390" s="38"/>
      <c r="BR390" s="38"/>
      <c r="BS390" s="38" t="s">
        <v>386</v>
      </c>
      <c r="BT390" s="38" t="s">
        <v>386</v>
      </c>
      <c r="BU390" s="38"/>
      <c r="BV390" s="38"/>
      <c r="BW390" s="38"/>
      <c r="BX390" s="38" t="s">
        <v>386</v>
      </c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 t="s">
        <v>386</v>
      </c>
      <c r="CZ390" s="38" t="s">
        <v>386</v>
      </c>
      <c r="DA390" s="38"/>
      <c r="DB390" s="38"/>
      <c r="DC390" s="38" t="s">
        <v>386</v>
      </c>
      <c r="DD390" s="38" t="s">
        <v>386</v>
      </c>
      <c r="DE390" s="38"/>
      <c r="DF390" s="38"/>
      <c r="DG390" s="38"/>
      <c r="DH390" s="38" t="s">
        <v>386</v>
      </c>
      <c r="DI390" s="38" t="s">
        <v>386</v>
      </c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 t="s">
        <v>386</v>
      </c>
      <c r="DV390" s="38"/>
      <c r="DW390" s="38" t="s">
        <v>386</v>
      </c>
      <c r="DX390" s="38"/>
      <c r="DY390" s="38"/>
      <c r="DZ390" s="38"/>
      <c r="EA390" s="38" t="s">
        <v>386</v>
      </c>
      <c r="EB390" s="38" t="s">
        <v>386</v>
      </c>
      <c r="EC390" s="38"/>
      <c r="ED390" s="38"/>
      <c r="EE390" s="38" t="s">
        <v>386</v>
      </c>
      <c r="EF390" s="38"/>
      <c r="EG390" s="38"/>
      <c r="EH390" s="38"/>
      <c r="EI390" s="38"/>
      <c r="EJ390" s="38"/>
      <c r="EK390" s="38"/>
      <c r="EL390" s="38"/>
      <c r="EM390" s="37"/>
      <c r="EN390" s="38"/>
      <c r="EO390" s="38" t="s">
        <v>386</v>
      </c>
      <c r="EP390" s="38"/>
      <c r="EQ390" s="38" t="s">
        <v>386</v>
      </c>
      <c r="ER390" s="38"/>
      <c r="ES390" s="38"/>
      <c r="ET390" s="38"/>
      <c r="EU390" s="38" t="s">
        <v>386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30" t="s">
        <v>386</v>
      </c>
      <c r="FJ390" s="38"/>
      <c r="FK390" s="30" t="s">
        <v>386</v>
      </c>
      <c r="FL390" s="81" t="s">
        <v>386</v>
      </c>
      <c r="FM390" s="38"/>
      <c r="FN390" s="38"/>
      <c r="FO390" s="30" t="s">
        <v>386</v>
      </c>
      <c r="FP390" s="30" t="s">
        <v>386</v>
      </c>
      <c r="FQ390" s="38"/>
      <c r="FR390" s="38"/>
      <c r="FS390" s="30" t="s">
        <v>386</v>
      </c>
      <c r="FT390" s="30" t="s">
        <v>386</v>
      </c>
      <c r="FU390" s="30" t="s">
        <v>386</v>
      </c>
      <c r="FV390" s="38"/>
      <c r="FW390" s="38"/>
      <c r="FX390" s="38"/>
      <c r="FY390" s="38"/>
      <c r="FZ390" s="38"/>
      <c r="GA390" s="57" t="s">
        <v>386</v>
      </c>
      <c r="GB390" s="38"/>
      <c r="GC390" s="38"/>
      <c r="GD390" s="38"/>
      <c r="GE390" s="57" t="s">
        <v>386</v>
      </c>
      <c r="GF390" s="57" t="s">
        <v>386</v>
      </c>
      <c r="GG390" s="38"/>
      <c r="GH390" s="38"/>
      <c r="GI390" s="38"/>
      <c r="GJ390" s="38"/>
      <c r="GK390" s="38"/>
      <c r="GL390" s="38"/>
      <c r="GM390" s="57" t="s">
        <v>386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 t="s">
        <v>386</v>
      </c>
      <c r="GX390" s="38"/>
      <c r="GY390" s="57" t="s">
        <v>386</v>
      </c>
      <c r="GZ390" s="57" t="s">
        <v>386</v>
      </c>
      <c r="HA390" s="38"/>
      <c r="HB390" s="38"/>
      <c r="HC390" s="57" t="s">
        <v>386</v>
      </c>
      <c r="HD390" s="57" t="s">
        <v>386</v>
      </c>
      <c r="HE390" s="38"/>
      <c r="HF390" s="38"/>
      <c r="HG390" s="57" t="s">
        <v>386</v>
      </c>
      <c r="HH390" s="57" t="s">
        <v>386</v>
      </c>
      <c r="HI390" s="57" t="s">
        <v>386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 t="s">
        <v>386</v>
      </c>
      <c r="IK390" s="38" t="s">
        <v>386</v>
      </c>
      <c r="IL390" s="84"/>
      <c r="IM390" s="38" t="s">
        <v>386</v>
      </c>
      <c r="IN390" s="38" t="s">
        <v>386</v>
      </c>
      <c r="IO390" s="38"/>
      <c r="IP390" s="38"/>
      <c r="IQ390" s="38"/>
      <c r="IR390" s="38" t="s">
        <v>386</v>
      </c>
      <c r="IS390" s="38" t="s">
        <v>386</v>
      </c>
      <c r="IT390" s="38"/>
      <c r="IU390" s="38" t="s">
        <v>386</v>
      </c>
      <c r="IV390" s="38"/>
      <c r="IW390" s="38" t="s">
        <v>386</v>
      </c>
      <c r="IX390" s="38"/>
      <c r="IY390" s="38"/>
      <c r="IZ390" s="38"/>
      <c r="JA390" s="38"/>
      <c r="JB390" s="38"/>
      <c r="JC390" s="37"/>
      <c r="JD390" s="38"/>
      <c r="JE390" s="38" t="s">
        <v>386</v>
      </c>
      <c r="JF390" s="38" t="s">
        <v>386</v>
      </c>
      <c r="JG390" s="38" t="s">
        <v>386</v>
      </c>
      <c r="JH390" s="38" t="s">
        <v>386</v>
      </c>
      <c r="JI390" s="38"/>
      <c r="JJ390" s="38"/>
      <c r="JK390" s="38"/>
      <c r="JL390" s="38" t="s">
        <v>386</v>
      </c>
      <c r="JM390" s="38" t="s">
        <v>386</v>
      </c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 t="shared" ref="AGF390:AGF408" si="1184">IF(COUNTIFS($C$7:$AGE$7,"="&amp;$AGK$1,$C390:$AGE390,"б")=0,"",COUNTIFS($C$7:$AGE$7,"="&amp;$AGK$1,$C390:$AGE390,"б"))</f>
        <v/>
      </c>
      <c r="AGG390" s="43" t="str">
        <f t="shared" ref="AGG390:AGG408" si="1185">IF(COUNTIFS($C$7:$AGE$7,"="&amp;$AGK$1,$C390:$AGE390,"у")=0,"",COUNTIFS($C$7:$AGE$7,"="&amp;$AGK$1,$C390:$AGE390,"у"))</f>
        <v/>
      </c>
      <c r="AGH390" s="35">
        <f t="shared" si="1173"/>
        <v>6</v>
      </c>
      <c r="AGL390" s="36" t="str">
        <f t="shared" ref="AGL390:AGL408" si="1186">IF(COUNTIFS($C$6:$AGE$6,9,$C390:$AGE390,"б")=0,"",COUNTIFS($C$6:$AGE$6,9,$C390:$AGE390,"б"))</f>
        <v/>
      </c>
      <c r="AGM390" s="36" t="str">
        <f t="shared" si="1174"/>
        <v/>
      </c>
      <c r="AGN390" s="39">
        <f t="shared" ref="AGN390:AGN408" si="1187">IF(COUNTIFS($C$6:$AGE$6,9,$C390:$AGE390,"н")=0,"",COUNTIFS($C$6:$AGE$6,9,$C390:$AGE390,"н"))</f>
        <v>12</v>
      </c>
      <c r="AGO390" s="36" t="str">
        <f t="shared" ref="AGO390:AGO408" si="1188">IF(COUNTIFS($C$6:$AGE$6,10,$C390:$AGE390,"б")=0,"",COUNTIFS($C$6:$AGE$6,10,$C390:$AGE390,"б"))</f>
        <v/>
      </c>
      <c r="AGP390" s="36" t="str">
        <f t="shared" si="1175"/>
        <v/>
      </c>
      <c r="AGQ390" s="39">
        <f t="shared" ref="AGQ390:AGQ408" si="1189">IF(COUNTIFS($C$6:$AGE$6,10,$C390:$AGE390,"н")=0,"",COUNTIFS($C$6:$AGE$6,10,$C390:$AGE390,"н"))</f>
        <v>22</v>
      </c>
      <c r="AGR390" s="36" t="str">
        <f t="shared" ref="AGR390:AGR408" si="1190">IF(COUNTIFS($C$6:$AGE$6,11,$C390:$AGE390,"б")=0,"",COUNTIFS($C$6:$AGE$6,11,$C390:$AGE390,"б"))</f>
        <v/>
      </c>
      <c r="AGS390" s="36" t="str">
        <f t="shared" si="1176"/>
        <v/>
      </c>
      <c r="AGT390" s="39">
        <f t="shared" ref="AGT390:AGT408" si="1191">IF(COUNTIFS($C$6:$AGE$6,11,$C390:$AGE390,"н")=0,"",COUNTIFS($C$6:$AGE$6,11,$C390:$AGE390,"н"))</f>
        <v>22</v>
      </c>
      <c r="AGU390" s="36" t="str">
        <f t="shared" ref="AGU390:AGU408" si="1192">IF(COUNTIFS($C$6:$AGE$6,12,$C390:$AGE390,"б")=0,"",COUNTIFS($C$6:$AGE$6,12,$C390:$AGE390,"б"))</f>
        <v/>
      </c>
      <c r="AGV390" s="36" t="str">
        <f t="shared" si="1177"/>
        <v/>
      </c>
      <c r="AGW390" s="39">
        <f t="shared" ref="AGW390:AGW408" si="1193">IF(COUNTIFS($C$6:$AGE$6,12,$C390:$AGE390,"н")=0,"",COUNTIFS($C$6:$AGE$6,12,$C390:$AGE390,"н"))</f>
        <v>4</v>
      </c>
      <c r="AGX390" s="36" t="str">
        <f t="shared" ref="AGX390:AGX408" si="1194">IF(COUNTIFS($C$6:$AGE$6,1,$C390:$AGE390,"б")=0,"",COUNTIFS($C$6:$AGE$6,1,$C390:$AGE390,"б"))</f>
        <v/>
      </c>
      <c r="AGY390" s="36" t="str">
        <f t="shared" si="1178"/>
        <v/>
      </c>
      <c r="AGZ390" s="39" t="str">
        <f t="shared" ref="AGZ390:AGZ408" si="1195">IF(COUNTIFS($C$6:$AGE$6,1,$C390:$AGE390,"н")=0,"",COUNTIFS($C$6:$AGE$6,1,$C390:$AGE390,"н"))</f>
        <v/>
      </c>
      <c r="AHA390" s="36" t="str">
        <f t="shared" ref="AHA390:AHA408" si="1196">IF(COUNTIFS($C$6:$AGE$6,2,$C390:$AGE390,"б")=0,"",COUNTIFS($C$6:$AGE$6,2,$C390:$AGE390,"б"))</f>
        <v/>
      </c>
      <c r="AHB390" s="36" t="str">
        <f t="shared" si="1179"/>
        <v/>
      </c>
      <c r="AHC390" s="39" t="str">
        <f t="shared" ref="AHC390:AHC408" si="1197">IF(COUNTIFS($C$6:$AGE$6,2,$C390:$AGE390,"н")=0,"",COUNTIFS($C$6:$AGE$6,2,$C390:$AGE390,"н"))</f>
        <v/>
      </c>
      <c r="AHD390" s="36" t="str">
        <f t="shared" ref="AHD390:AHD408" si="1198">IF(COUNTIFS($C$6:$AGE$6,3,$C390:$AGE390,"б")=0,"",COUNTIFS($C$6:$AGE$6,3,$C390:$AGE390,"б"))</f>
        <v/>
      </c>
      <c r="AHE390" s="36" t="str">
        <f t="shared" si="1180"/>
        <v/>
      </c>
      <c r="AHF390" s="39" t="str">
        <f t="shared" ref="AHF390:AHF408" si="1199">IF(COUNTIFS($C$6:$AGE$6,3,$C390:$AGE390,"н")=0,"",COUNTIFS($C$6:$AGE$6,3,$C390:$AGE390,"н"))</f>
        <v/>
      </c>
      <c r="AHG390" s="36" t="str">
        <f t="shared" ref="AHG390:AHG408" si="1200">IF(COUNTIFS($C$6:$AGE$6,4,$C390:$AGE390,"б")=0,"",COUNTIFS($C$6:$AGE$6,4,$C390:$AGE390,"б"))</f>
        <v/>
      </c>
      <c r="AHH390" s="36" t="str">
        <f t="shared" si="1181"/>
        <v/>
      </c>
      <c r="AHI390" s="39" t="str">
        <f t="shared" ref="AHI390:AHI408" si="1201">IF(COUNTIFS($C$6:$AGE$6,4,$C390:$AGE390,"н")=0,"",COUNTIFS($C$6:$AGE$6,4,$C390:$AGE390,"н"))</f>
        <v/>
      </c>
      <c r="AHJ390" s="36" t="str">
        <f t="shared" ref="AHJ390:AHJ408" si="1202">IF(COUNTIFS($C$6:$AGE$6,5,$C390:$AGE390,"б")=0,"",COUNTIFS($C$6:$AGE$6,5,$C390:$AGE390,"б"))</f>
        <v/>
      </c>
      <c r="AHK390" s="36" t="str">
        <f t="shared" si="1182"/>
        <v/>
      </c>
      <c r="AHL390" s="39" t="str">
        <f t="shared" ref="AHL390:AHL408" si="1203">IF(COUNTIFS($C$6:$AGE$6,5,$C390:$AGE390,"н")=0,"",COUNTIFS($C$6:$AGE$6,5,$C390:$AGE390,"н"))</f>
        <v/>
      </c>
      <c r="AHM390" s="36" t="str">
        <f t="shared" ref="AHM390:AHM408" si="1204">IF(COUNTIFS($C$6:$AGE$6,6,$C390:$AGE390,"б")=0,"",COUNTIFS($C$6:$AGE$6,6,$C390:$AGE390,"б"))</f>
        <v/>
      </c>
      <c r="AHN390" s="36" t="str">
        <f t="shared" si="1183"/>
        <v/>
      </c>
      <c r="AHO390" s="39" t="str">
        <f t="shared" ref="AHO390:AHO408" si="1205">IF(COUNTIFS($C$6:$AGE$6,6,$C390:$AGE390,"н")=0,"",COUNTIFS($C$6:$AGE$6,6,$C390:$AGE390,"н"))</f>
        <v/>
      </c>
    </row>
    <row r="391" spans="1:918" s="5" customFormat="1" outlineLevel="1" x14ac:dyDescent="0.25">
      <c r="A391" s="43">
        <f t="shared" ref="A391:A408" si="1206">A390+1</f>
        <v>3</v>
      </c>
      <c r="B391" s="46" t="s">
        <v>240</v>
      </c>
      <c r="C391" s="37"/>
      <c r="D391" s="35"/>
      <c r="E391" s="35"/>
      <c r="F391" s="35"/>
      <c r="G391" s="57" t="s">
        <v>386</v>
      </c>
      <c r="H391" s="57"/>
      <c r="I391" s="57"/>
      <c r="J391" s="57"/>
      <c r="K391" s="57" t="s">
        <v>386</v>
      </c>
      <c r="L391" s="57" t="s">
        <v>386</v>
      </c>
      <c r="M391" s="57"/>
      <c r="N391" s="57"/>
      <c r="O391" s="57" t="s">
        <v>386</v>
      </c>
      <c r="P391" s="57"/>
      <c r="Q391" s="57"/>
      <c r="R391" s="38"/>
      <c r="S391" s="38"/>
      <c r="T391" s="38"/>
      <c r="U391" s="38"/>
      <c r="V391" s="38"/>
      <c r="W391" s="37"/>
      <c r="X391" s="64"/>
      <c r="Y391" s="64"/>
      <c r="Z391" s="64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 t="s">
        <v>386</v>
      </c>
      <c r="BT391" s="38" t="s">
        <v>386</v>
      </c>
      <c r="BU391" s="38"/>
      <c r="BV391" s="38"/>
      <c r="BW391" s="38" t="s">
        <v>397</v>
      </c>
      <c r="BX391" s="38" t="s">
        <v>397</v>
      </c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 t="s">
        <v>386</v>
      </c>
      <c r="CZ391" s="38" t="s">
        <v>386</v>
      </c>
      <c r="DA391" s="38"/>
      <c r="DB391" s="38"/>
      <c r="DC391" s="38" t="s">
        <v>386</v>
      </c>
      <c r="DD391" s="38" t="s">
        <v>386</v>
      </c>
      <c r="DE391" s="38"/>
      <c r="DF391" s="38"/>
      <c r="DG391" s="38"/>
      <c r="DH391" s="38" t="s">
        <v>386</v>
      </c>
      <c r="DI391" s="38" t="s">
        <v>386</v>
      </c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 t="s">
        <v>386</v>
      </c>
      <c r="DV391" s="38"/>
      <c r="DW391" s="38"/>
      <c r="DX391" s="38"/>
      <c r="DY391" s="38"/>
      <c r="DZ391" s="38"/>
      <c r="EA391" s="38"/>
      <c r="EB391" s="38"/>
      <c r="EC391" s="38"/>
      <c r="ED391" s="38"/>
      <c r="EE391" s="38" t="s">
        <v>386</v>
      </c>
      <c r="EF391" s="38"/>
      <c r="EG391" s="38"/>
      <c r="EH391" s="38"/>
      <c r="EI391" s="38"/>
      <c r="EJ391" s="38"/>
      <c r="EK391" s="38"/>
      <c r="EL391" s="38"/>
      <c r="EM391" s="37"/>
      <c r="EN391" s="38"/>
      <c r="EO391" s="38" t="s">
        <v>386</v>
      </c>
      <c r="EP391" s="38"/>
      <c r="EQ391" s="38" t="s">
        <v>386</v>
      </c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 t="s">
        <v>386</v>
      </c>
      <c r="FJ391" s="38"/>
      <c r="FK391" s="30" t="s">
        <v>386</v>
      </c>
      <c r="FL391" s="30" t="s">
        <v>386</v>
      </c>
      <c r="FM391" s="38"/>
      <c r="FN391" s="38"/>
      <c r="FO391" s="30" t="s">
        <v>386</v>
      </c>
      <c r="FP391" s="30" t="s">
        <v>386</v>
      </c>
      <c r="FQ391" s="38"/>
      <c r="FR391" s="38"/>
      <c r="FS391" s="30" t="s">
        <v>386</v>
      </c>
      <c r="FT391" s="30" t="s">
        <v>386</v>
      </c>
      <c r="FU391" s="30" t="s">
        <v>386</v>
      </c>
      <c r="FV391" s="38"/>
      <c r="FW391" s="38"/>
      <c r="FX391" s="38"/>
      <c r="FY391" s="38"/>
      <c r="FZ391" s="38"/>
      <c r="GA391" s="57" t="s">
        <v>386</v>
      </c>
      <c r="GB391" s="38"/>
      <c r="GC391" s="38"/>
      <c r="GD391" s="38"/>
      <c r="GE391" s="57" t="s">
        <v>386</v>
      </c>
      <c r="GF391" s="57" t="s">
        <v>386</v>
      </c>
      <c r="GG391" s="38"/>
      <c r="GH391" s="38"/>
      <c r="GI391" s="38"/>
      <c r="GJ391" s="38"/>
      <c r="GK391" s="38"/>
      <c r="GL391" s="38"/>
      <c r="GM391" s="57" t="s">
        <v>386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 t="s">
        <v>386</v>
      </c>
      <c r="GX391" s="38"/>
      <c r="GY391" s="57" t="s">
        <v>386</v>
      </c>
      <c r="GZ391" s="57" t="s">
        <v>386</v>
      </c>
      <c r="HA391" s="38"/>
      <c r="HB391" s="38"/>
      <c r="HC391" s="57" t="s">
        <v>386</v>
      </c>
      <c r="HD391" s="57" t="s">
        <v>386</v>
      </c>
      <c r="HE391" s="38"/>
      <c r="HF391" s="38"/>
      <c r="HG391" s="57" t="s">
        <v>386</v>
      </c>
      <c r="HH391" s="57" t="s">
        <v>386</v>
      </c>
      <c r="HI391" s="57" t="s">
        <v>386</v>
      </c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 t="s">
        <v>386</v>
      </c>
      <c r="IK391" s="38" t="s">
        <v>386</v>
      </c>
      <c r="IL391" s="84"/>
      <c r="IM391" s="38" t="s">
        <v>386</v>
      </c>
      <c r="IN391" s="38" t="s">
        <v>386</v>
      </c>
      <c r="IO391" s="38"/>
      <c r="IP391" s="38"/>
      <c r="IQ391" s="38"/>
      <c r="IR391" s="38" t="s">
        <v>386</v>
      </c>
      <c r="IS391" s="38" t="s">
        <v>386</v>
      </c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 t="s">
        <v>386</v>
      </c>
      <c r="JF391" s="38" t="s">
        <v>386</v>
      </c>
      <c r="JG391" s="38" t="s">
        <v>386</v>
      </c>
      <c r="JH391" s="38" t="s">
        <v>386</v>
      </c>
      <c r="JI391" s="38"/>
      <c r="JJ391" s="38"/>
      <c r="JK391" s="38"/>
      <c r="JL391" s="38" t="s">
        <v>386</v>
      </c>
      <c r="JM391" s="38" t="s">
        <v>386</v>
      </c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si="1184"/>
        <v/>
      </c>
      <c r="AGG391" s="43" t="str">
        <f t="shared" si="1185"/>
        <v/>
      </c>
      <c r="AGH391" s="35">
        <f t="shared" si="1173"/>
        <v>6</v>
      </c>
      <c r="AGL391" s="36">
        <f t="shared" si="1186"/>
        <v>2</v>
      </c>
      <c r="AGM391" s="36" t="str">
        <f t="shared" si="1174"/>
        <v/>
      </c>
      <c r="AGN391" s="39">
        <f t="shared" si="1187"/>
        <v>6</v>
      </c>
      <c r="AGO391" s="36" t="str">
        <f t="shared" si="1188"/>
        <v/>
      </c>
      <c r="AGP391" s="36" t="str">
        <f t="shared" si="1175"/>
        <v/>
      </c>
      <c r="AGQ391" s="39">
        <f t="shared" si="1189"/>
        <v>18</v>
      </c>
      <c r="AGR391" s="36" t="str">
        <f t="shared" si="1190"/>
        <v/>
      </c>
      <c r="AGS391" s="36" t="str">
        <f t="shared" si="1176"/>
        <v/>
      </c>
      <c r="AGT391" s="39">
        <f t="shared" si="1191"/>
        <v>20</v>
      </c>
      <c r="AGU391" s="36" t="str">
        <f t="shared" si="1192"/>
        <v/>
      </c>
      <c r="AGV391" s="36" t="str">
        <f t="shared" si="1177"/>
        <v/>
      </c>
      <c r="AGW391" s="39">
        <f t="shared" si="1193"/>
        <v>4</v>
      </c>
      <c r="AGX391" s="36" t="str">
        <f t="shared" si="1194"/>
        <v/>
      </c>
      <c r="AGY391" s="36" t="str">
        <f t="shared" si="1178"/>
        <v/>
      </c>
      <c r="AGZ391" s="39" t="str">
        <f t="shared" si="1195"/>
        <v/>
      </c>
      <c r="AHA391" s="36" t="str">
        <f t="shared" si="1196"/>
        <v/>
      </c>
      <c r="AHB391" s="36" t="str">
        <f t="shared" si="1179"/>
        <v/>
      </c>
      <c r="AHC391" s="39" t="str">
        <f t="shared" si="1197"/>
        <v/>
      </c>
      <c r="AHD391" s="36" t="str">
        <f t="shared" si="1198"/>
        <v/>
      </c>
      <c r="AHE391" s="36" t="str">
        <f t="shared" si="1180"/>
        <v/>
      </c>
      <c r="AHF391" s="39" t="str">
        <f t="shared" si="1199"/>
        <v/>
      </c>
      <c r="AHG391" s="36" t="str">
        <f t="shared" si="1200"/>
        <v/>
      </c>
      <c r="AHH391" s="36" t="str">
        <f t="shared" si="1181"/>
        <v/>
      </c>
      <c r="AHI391" s="39" t="str">
        <f t="shared" si="1201"/>
        <v/>
      </c>
      <c r="AHJ391" s="36" t="str">
        <f t="shared" si="1202"/>
        <v/>
      </c>
      <c r="AHK391" s="36" t="str">
        <f t="shared" si="1182"/>
        <v/>
      </c>
      <c r="AHL391" s="39" t="str">
        <f t="shared" si="1203"/>
        <v/>
      </c>
      <c r="AHM391" s="36" t="str">
        <f t="shared" si="1204"/>
        <v/>
      </c>
      <c r="AHN391" s="36" t="str">
        <f t="shared" si="1183"/>
        <v/>
      </c>
      <c r="AHO391" s="39" t="str">
        <f t="shared" si="1205"/>
        <v/>
      </c>
    </row>
    <row r="392" spans="1:918" s="5" customFormat="1" outlineLevel="1" x14ac:dyDescent="0.25">
      <c r="A392" s="43">
        <f t="shared" si="1206"/>
        <v>4</v>
      </c>
      <c r="B392" s="46" t="s">
        <v>241</v>
      </c>
      <c r="C392" s="37"/>
      <c r="D392" s="35"/>
      <c r="E392" s="35"/>
      <c r="F392" s="35"/>
      <c r="G392" s="57" t="s">
        <v>386</v>
      </c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38"/>
      <c r="S392" s="38"/>
      <c r="T392" s="38"/>
      <c r="U392" s="38"/>
      <c r="V392" s="38"/>
      <c r="W392" s="37"/>
      <c r="X392" s="64"/>
      <c r="Y392" s="64"/>
      <c r="Z392" s="64"/>
      <c r="AA392" s="57" t="s">
        <v>386</v>
      </c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386</v>
      </c>
      <c r="CZ392" s="38" t="s">
        <v>386</v>
      </c>
      <c r="DA392" s="38"/>
      <c r="DB392" s="38"/>
      <c r="DC392" s="38" t="s">
        <v>386</v>
      </c>
      <c r="DD392" s="38" t="s">
        <v>386</v>
      </c>
      <c r="DE392" s="38"/>
      <c r="DF392" s="38"/>
      <c r="DG392" s="38"/>
      <c r="DH392" s="38" t="s">
        <v>386</v>
      </c>
      <c r="DI392" s="38" t="s">
        <v>386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 t="s">
        <v>386</v>
      </c>
      <c r="DV392" s="38"/>
      <c r="DW392" s="38" t="s">
        <v>386</v>
      </c>
      <c r="DX392" s="38"/>
      <c r="DY392" s="38"/>
      <c r="DZ392" s="38"/>
      <c r="EA392" s="38" t="s">
        <v>386</v>
      </c>
      <c r="EB392" s="38" t="s">
        <v>386</v>
      </c>
      <c r="EC392" s="38"/>
      <c r="ED392" s="38"/>
      <c r="EE392" s="38" t="s">
        <v>386</v>
      </c>
      <c r="EF392" s="38"/>
      <c r="EG392" s="38"/>
      <c r="EH392" s="38"/>
      <c r="EI392" s="38"/>
      <c r="EJ392" s="38"/>
      <c r="EK392" s="38"/>
      <c r="EL392" s="38"/>
      <c r="EM392" s="37"/>
      <c r="EN392" s="38"/>
      <c r="EO392" s="38" t="s">
        <v>386</v>
      </c>
      <c r="EP392" s="38"/>
      <c r="EQ392" s="38" t="s">
        <v>386</v>
      </c>
      <c r="ER392" s="38"/>
      <c r="ES392" s="38"/>
      <c r="ET392" s="38"/>
      <c r="EU392" s="38" t="s">
        <v>386</v>
      </c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 t="s">
        <v>386</v>
      </c>
      <c r="FJ392" s="38"/>
      <c r="FK392" s="30" t="s">
        <v>386</v>
      </c>
      <c r="FL392" s="30" t="s">
        <v>386</v>
      </c>
      <c r="FM392" s="38"/>
      <c r="FN392" s="38"/>
      <c r="FO392" s="30" t="s">
        <v>386</v>
      </c>
      <c r="FP392" s="30" t="s">
        <v>386</v>
      </c>
      <c r="FQ392" s="38"/>
      <c r="FR392" s="38"/>
      <c r="FS392" s="30" t="s">
        <v>386</v>
      </c>
      <c r="FT392" s="30"/>
      <c r="FU392" s="30"/>
      <c r="FV392" s="38"/>
      <c r="FW392" s="38"/>
      <c r="FX392" s="38"/>
      <c r="FY392" s="38"/>
      <c r="FZ392" s="38"/>
      <c r="GA392" s="57" t="s">
        <v>386</v>
      </c>
      <c r="GB392" s="38"/>
      <c r="GC392" s="38"/>
      <c r="GD392" s="38"/>
      <c r="GE392" s="57" t="s">
        <v>386</v>
      </c>
      <c r="GF392" s="57" t="s">
        <v>386</v>
      </c>
      <c r="GG392" s="38"/>
      <c r="GH392" s="38"/>
      <c r="GI392" s="38"/>
      <c r="GJ392" s="38"/>
      <c r="GK392" s="38"/>
      <c r="GL392" s="38"/>
      <c r="GM392" s="57"/>
      <c r="GN392" s="38"/>
      <c r="GO392" s="38"/>
      <c r="GP392" s="38"/>
      <c r="GQ392" s="38"/>
      <c r="GR392" s="38"/>
      <c r="GS392" s="38"/>
      <c r="GT392" s="38"/>
      <c r="GU392" s="37"/>
      <c r="GV392" s="38"/>
      <c r="GW392" s="57" t="s">
        <v>386</v>
      </c>
      <c r="GX392" s="38"/>
      <c r="GY392" s="57" t="s">
        <v>386</v>
      </c>
      <c r="GZ392" s="57" t="s">
        <v>386</v>
      </c>
      <c r="HA392" s="38"/>
      <c r="HB392" s="38"/>
      <c r="HC392" s="57" t="s">
        <v>386</v>
      </c>
      <c r="HD392" s="57" t="s">
        <v>386</v>
      </c>
      <c r="HE392" s="38"/>
      <c r="HF392" s="38"/>
      <c r="HG392" s="57" t="s">
        <v>386</v>
      </c>
      <c r="HH392" s="57" t="s">
        <v>386</v>
      </c>
      <c r="HI392" s="57" t="s">
        <v>386</v>
      </c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 t="s">
        <v>386</v>
      </c>
      <c r="IK392" s="38" t="s">
        <v>386</v>
      </c>
      <c r="IL392" s="84"/>
      <c r="IM392" s="38" t="s">
        <v>386</v>
      </c>
      <c r="IN392" s="38" t="s">
        <v>386</v>
      </c>
      <c r="IO392" s="38"/>
      <c r="IP392" s="38"/>
      <c r="IQ392" s="38"/>
      <c r="IR392" s="38" t="s">
        <v>386</v>
      </c>
      <c r="IS392" s="38" t="s">
        <v>386</v>
      </c>
      <c r="IT392" s="38"/>
      <c r="IU392" s="38" t="s">
        <v>386</v>
      </c>
      <c r="IV392" s="38"/>
      <c r="IW392" s="38" t="s">
        <v>386</v>
      </c>
      <c r="IX392" s="38"/>
      <c r="IY392" s="38"/>
      <c r="IZ392" s="38"/>
      <c r="JA392" s="38"/>
      <c r="JB392" s="38"/>
      <c r="JC392" s="37"/>
      <c r="JD392" s="38"/>
      <c r="JE392" s="38" t="s">
        <v>386</v>
      </c>
      <c r="JF392" s="38" t="s">
        <v>386</v>
      </c>
      <c r="JG392" s="38" t="s">
        <v>386</v>
      </c>
      <c r="JH392" s="38" t="s">
        <v>386</v>
      </c>
      <c r="JI392" s="38"/>
      <c r="JJ392" s="38"/>
      <c r="JK392" s="38"/>
      <c r="JL392" s="38" t="s">
        <v>386</v>
      </c>
      <c r="JM392" s="38" t="s">
        <v>386</v>
      </c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84"/>
        <v/>
      </c>
      <c r="AGG392" s="43" t="str">
        <f t="shared" si="1185"/>
        <v/>
      </c>
      <c r="AGH392" s="35">
        <f t="shared" si="1173"/>
        <v>6</v>
      </c>
      <c r="AGL392" s="36" t="str">
        <f t="shared" si="1186"/>
        <v/>
      </c>
      <c r="AGM392" s="36" t="str">
        <f t="shared" si="1174"/>
        <v/>
      </c>
      <c r="AGN392" s="39">
        <f t="shared" si="1187"/>
        <v>2</v>
      </c>
      <c r="AGO392" s="36" t="str">
        <f t="shared" si="1188"/>
        <v/>
      </c>
      <c r="AGP392" s="36" t="str">
        <f t="shared" si="1175"/>
        <v/>
      </c>
      <c r="AGQ392" s="39">
        <f t="shared" si="1189"/>
        <v>20</v>
      </c>
      <c r="AGR392" s="36" t="str">
        <f t="shared" si="1190"/>
        <v/>
      </c>
      <c r="AGS392" s="36" t="str">
        <f t="shared" si="1176"/>
        <v/>
      </c>
      <c r="AGT392" s="39">
        <f t="shared" si="1191"/>
        <v>21</v>
      </c>
      <c r="AGU392" s="36" t="str">
        <f t="shared" si="1192"/>
        <v/>
      </c>
      <c r="AGV392" s="36" t="str">
        <f t="shared" si="1177"/>
        <v/>
      </c>
      <c r="AGW392" s="39">
        <f t="shared" si="1193"/>
        <v>4</v>
      </c>
      <c r="AGX392" s="36" t="str">
        <f t="shared" si="1194"/>
        <v/>
      </c>
      <c r="AGY392" s="36" t="str">
        <f t="shared" si="1178"/>
        <v/>
      </c>
      <c r="AGZ392" s="39" t="str">
        <f t="shared" si="1195"/>
        <v/>
      </c>
      <c r="AHA392" s="36" t="str">
        <f t="shared" si="1196"/>
        <v/>
      </c>
      <c r="AHB392" s="36" t="str">
        <f t="shared" si="1179"/>
        <v/>
      </c>
      <c r="AHC392" s="39" t="str">
        <f t="shared" si="1197"/>
        <v/>
      </c>
      <c r="AHD392" s="36" t="str">
        <f t="shared" si="1198"/>
        <v/>
      </c>
      <c r="AHE392" s="36" t="str">
        <f t="shared" si="1180"/>
        <v/>
      </c>
      <c r="AHF392" s="39" t="str">
        <f t="shared" si="1199"/>
        <v/>
      </c>
      <c r="AHG392" s="36" t="str">
        <f t="shared" si="1200"/>
        <v/>
      </c>
      <c r="AHH392" s="36" t="str">
        <f t="shared" si="1181"/>
        <v/>
      </c>
      <c r="AHI392" s="39" t="str">
        <f t="shared" si="1201"/>
        <v/>
      </c>
      <c r="AHJ392" s="36" t="str">
        <f t="shared" si="1202"/>
        <v/>
      </c>
      <c r="AHK392" s="36" t="str">
        <f t="shared" si="1182"/>
        <v/>
      </c>
      <c r="AHL392" s="39" t="str">
        <f t="shared" si="1203"/>
        <v/>
      </c>
      <c r="AHM392" s="36" t="str">
        <f t="shared" si="1204"/>
        <v/>
      </c>
      <c r="AHN392" s="36" t="str">
        <f t="shared" si="1183"/>
        <v/>
      </c>
      <c r="AHO392" s="39" t="str">
        <f t="shared" si="1205"/>
        <v/>
      </c>
    </row>
    <row r="393" spans="1:918" s="5" customFormat="1" outlineLevel="1" x14ac:dyDescent="0.25">
      <c r="A393" s="43">
        <f t="shared" si="1206"/>
        <v>5</v>
      </c>
      <c r="B393" s="46" t="s">
        <v>242</v>
      </c>
      <c r="C393" s="37"/>
      <c r="D393" s="35"/>
      <c r="E393" s="35"/>
      <c r="F393" s="35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4"/>
      <c r="Y393" s="64"/>
      <c r="Z393" s="64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0" t="s">
        <v>386</v>
      </c>
      <c r="CJ393" s="76" t="s">
        <v>386</v>
      </c>
      <c r="CK393" s="38" t="s">
        <v>386</v>
      </c>
      <c r="CL393" s="38"/>
      <c r="CM393" s="38" t="s">
        <v>386</v>
      </c>
      <c r="CN393" s="38" t="s">
        <v>386</v>
      </c>
      <c r="CO393" s="38"/>
      <c r="CP393" s="38"/>
      <c r="CQ393" s="38" t="s">
        <v>386</v>
      </c>
      <c r="CR393" s="38" t="s">
        <v>386</v>
      </c>
      <c r="CS393" s="38" t="s">
        <v>386</v>
      </c>
      <c r="CT393" s="38" t="s">
        <v>386</v>
      </c>
      <c r="CU393" s="38"/>
      <c r="CV393" s="38"/>
      <c r="CW393" s="38"/>
      <c r="CX393" s="38"/>
      <c r="CY393" s="38"/>
      <c r="CZ393" s="38"/>
      <c r="DA393" s="38"/>
      <c r="DB393" s="38"/>
      <c r="DC393" s="38"/>
      <c r="DD393" s="38" t="s">
        <v>386</v>
      </c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/>
      <c r="FJ393" s="38"/>
      <c r="FK393" s="30"/>
      <c r="FL393" s="30"/>
      <c r="FM393" s="38"/>
      <c r="FN393" s="38"/>
      <c r="FO393" s="30"/>
      <c r="FP393" s="30"/>
      <c r="FQ393" s="38"/>
      <c r="FR393" s="38"/>
      <c r="FS393" s="30"/>
      <c r="FT393" s="30"/>
      <c r="FU393" s="30"/>
      <c r="FV393" s="38"/>
      <c r="FW393" s="38"/>
      <c r="FX393" s="38"/>
      <c r="FY393" s="38"/>
      <c r="FZ393" s="38"/>
      <c r="GA393" s="57"/>
      <c r="GB393" s="38"/>
      <c r="GC393" s="38"/>
      <c r="GD393" s="38"/>
      <c r="GE393" s="57"/>
      <c r="GF393" s="57"/>
      <c r="GG393" s="38"/>
      <c r="GH393" s="38"/>
      <c r="GI393" s="38"/>
      <c r="GJ393" s="38"/>
      <c r="GK393" s="38"/>
      <c r="GL393" s="38"/>
      <c r="GM393" s="57"/>
      <c r="GN393" s="38"/>
      <c r="GO393" s="38"/>
      <c r="GP393" s="38"/>
      <c r="GQ393" s="38"/>
      <c r="GR393" s="38"/>
      <c r="GS393" s="38"/>
      <c r="GT393" s="38"/>
      <c r="GU393" s="37"/>
      <c r="GV393" s="38"/>
      <c r="GW393" s="57"/>
      <c r="GX393" s="38"/>
      <c r="GY393" s="57" t="s">
        <v>386</v>
      </c>
      <c r="GZ393" s="57" t="s">
        <v>386</v>
      </c>
      <c r="HA393" s="38"/>
      <c r="HB393" s="38"/>
      <c r="HC393" s="57"/>
      <c r="HD393" s="57"/>
      <c r="HE393" s="38"/>
      <c r="HF393" s="38"/>
      <c r="HG393" s="57"/>
      <c r="HH393" s="57"/>
      <c r="HI393" s="57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 t="s">
        <v>386</v>
      </c>
      <c r="IK393" s="38" t="s">
        <v>386</v>
      </c>
      <c r="IL393" s="84"/>
      <c r="IM393" s="38" t="s">
        <v>386</v>
      </c>
      <c r="IN393" s="38" t="s">
        <v>386</v>
      </c>
      <c r="IO393" s="38"/>
      <c r="IP393" s="38"/>
      <c r="IQ393" s="38"/>
      <c r="IR393" s="38" t="s">
        <v>386</v>
      </c>
      <c r="IS393" s="38" t="s">
        <v>386</v>
      </c>
      <c r="IT393" s="38"/>
      <c r="IU393" s="38" t="s">
        <v>386</v>
      </c>
      <c r="IV393" s="38"/>
      <c r="IW393" s="38" t="s">
        <v>386</v>
      </c>
      <c r="IX393" s="38"/>
      <c r="IY393" s="38"/>
      <c r="IZ393" s="38"/>
      <c r="JA393" s="38"/>
      <c r="JB393" s="38"/>
      <c r="JC393" s="37"/>
      <c r="JD393" s="38"/>
      <c r="JE393" s="38" t="s">
        <v>386</v>
      </c>
      <c r="JF393" s="38" t="s">
        <v>386</v>
      </c>
      <c r="JG393" s="38" t="s">
        <v>386</v>
      </c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84"/>
        <v/>
      </c>
      <c r="AGG393" s="43" t="str">
        <f t="shared" si="1185"/>
        <v/>
      </c>
      <c r="AGH393" s="35">
        <f t="shared" si="1173"/>
        <v>3</v>
      </c>
      <c r="AGL393" s="36" t="str">
        <f t="shared" si="1186"/>
        <v/>
      </c>
      <c r="AGM393" s="36" t="str">
        <f t="shared" si="1174"/>
        <v/>
      </c>
      <c r="AGN393" s="39">
        <f t="shared" si="1187"/>
        <v>5</v>
      </c>
      <c r="AGO393" s="36" t="str">
        <f t="shared" si="1188"/>
        <v/>
      </c>
      <c r="AGP393" s="36" t="str">
        <f t="shared" si="1175"/>
        <v/>
      </c>
      <c r="AGQ393" s="39">
        <f t="shared" si="1189"/>
        <v>5</v>
      </c>
      <c r="AGR393" s="36" t="str">
        <f t="shared" si="1190"/>
        <v/>
      </c>
      <c r="AGS393" s="36" t="str">
        <f t="shared" si="1176"/>
        <v/>
      </c>
      <c r="AGT393" s="39">
        <f t="shared" si="1191"/>
        <v>12</v>
      </c>
      <c r="AGU393" s="36" t="str">
        <f t="shared" si="1192"/>
        <v/>
      </c>
      <c r="AGV393" s="36" t="str">
        <f t="shared" si="1177"/>
        <v/>
      </c>
      <c r="AGW393" s="39">
        <f t="shared" si="1193"/>
        <v>1</v>
      </c>
      <c r="AGX393" s="36" t="str">
        <f t="shared" si="1194"/>
        <v/>
      </c>
      <c r="AGY393" s="36" t="str">
        <f t="shared" si="1178"/>
        <v/>
      </c>
      <c r="AGZ393" s="39" t="str">
        <f t="shared" si="1195"/>
        <v/>
      </c>
      <c r="AHA393" s="36" t="str">
        <f t="shared" si="1196"/>
        <v/>
      </c>
      <c r="AHB393" s="36" t="str">
        <f t="shared" si="1179"/>
        <v/>
      </c>
      <c r="AHC393" s="39" t="str">
        <f t="shared" si="1197"/>
        <v/>
      </c>
      <c r="AHD393" s="36" t="str">
        <f t="shared" si="1198"/>
        <v/>
      </c>
      <c r="AHE393" s="36" t="str">
        <f t="shared" si="1180"/>
        <v/>
      </c>
      <c r="AHF393" s="39" t="str">
        <f t="shared" si="1199"/>
        <v/>
      </c>
      <c r="AHG393" s="36" t="str">
        <f t="shared" si="1200"/>
        <v/>
      </c>
      <c r="AHH393" s="36" t="str">
        <f t="shared" si="1181"/>
        <v/>
      </c>
      <c r="AHI393" s="39" t="str">
        <f t="shared" si="1201"/>
        <v/>
      </c>
      <c r="AHJ393" s="36" t="str">
        <f t="shared" si="1202"/>
        <v/>
      </c>
      <c r="AHK393" s="36" t="str">
        <f t="shared" si="1182"/>
        <v/>
      </c>
      <c r="AHL393" s="39" t="str">
        <f t="shared" si="1203"/>
        <v/>
      </c>
      <c r="AHM393" s="36" t="str">
        <f t="shared" si="1204"/>
        <v/>
      </c>
      <c r="AHN393" s="36" t="str">
        <f t="shared" si="1183"/>
        <v/>
      </c>
      <c r="AHO393" s="39" t="str">
        <f t="shared" si="1205"/>
        <v/>
      </c>
    </row>
    <row r="394" spans="1:918" s="5" customFormat="1" outlineLevel="1" x14ac:dyDescent="0.25">
      <c r="A394" s="43">
        <f t="shared" si="1206"/>
        <v>6</v>
      </c>
      <c r="B394" s="46" t="s">
        <v>243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38"/>
      <c r="S394" s="38"/>
      <c r="T394" s="38"/>
      <c r="U394" s="38"/>
      <c r="V394" s="38"/>
      <c r="W394" s="37"/>
      <c r="X394" s="64"/>
      <c r="Y394" s="64"/>
      <c r="Z394" s="64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0"/>
      <c r="CJ394" s="76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 t="s">
        <v>387</v>
      </c>
      <c r="CZ394" s="38" t="s">
        <v>387</v>
      </c>
      <c r="DA394" s="38"/>
      <c r="DB394" s="38"/>
      <c r="DC394" s="38" t="s">
        <v>387</v>
      </c>
      <c r="DD394" s="38" t="s">
        <v>387</v>
      </c>
      <c r="DE394" s="38"/>
      <c r="DF394" s="38"/>
      <c r="DG394" s="38"/>
      <c r="DH394" s="38" t="s">
        <v>387</v>
      </c>
      <c r="DI394" s="38" t="s">
        <v>387</v>
      </c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0"/>
      <c r="FU394" s="30"/>
      <c r="FV394" s="38"/>
      <c r="FW394" s="38"/>
      <c r="FX394" s="38"/>
      <c r="FY394" s="38"/>
      <c r="FZ394" s="38"/>
      <c r="GA394" s="57"/>
      <c r="GB394" s="38"/>
      <c r="GC394" s="38"/>
      <c r="GD394" s="38"/>
      <c r="GE394" s="57"/>
      <c r="GF394" s="57"/>
      <c r="GG394" s="38"/>
      <c r="GH394" s="38"/>
      <c r="GI394" s="38"/>
      <c r="GJ394" s="38"/>
      <c r="GK394" s="38"/>
      <c r="GL394" s="38"/>
      <c r="GM394" s="57"/>
      <c r="GN394" s="38"/>
      <c r="GO394" s="38"/>
      <c r="GP394" s="38"/>
      <c r="GQ394" s="38"/>
      <c r="GR394" s="38"/>
      <c r="GS394" s="38"/>
      <c r="GT394" s="38"/>
      <c r="GU394" s="37"/>
      <c r="GV394" s="38"/>
      <c r="GW394" s="57" t="s">
        <v>386</v>
      </c>
      <c r="GX394" s="38"/>
      <c r="GY394" s="57" t="s">
        <v>386</v>
      </c>
      <c r="GZ394" s="57" t="s">
        <v>386</v>
      </c>
      <c r="HA394" s="38"/>
      <c r="HB394" s="38"/>
      <c r="HC394" s="57"/>
      <c r="HD394" s="57"/>
      <c r="HE394" s="38"/>
      <c r="HF394" s="38"/>
      <c r="HG394" s="57" t="s">
        <v>386</v>
      </c>
      <c r="HH394" s="57" t="s">
        <v>386</v>
      </c>
      <c r="HI394" s="57" t="s">
        <v>386</v>
      </c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 t="s">
        <v>386</v>
      </c>
      <c r="IK394" s="38" t="s">
        <v>386</v>
      </c>
      <c r="IL394" s="84"/>
      <c r="IM394" s="38" t="s">
        <v>386</v>
      </c>
      <c r="IN394" s="38" t="s">
        <v>386</v>
      </c>
      <c r="IO394" s="38"/>
      <c r="IP394" s="38"/>
      <c r="IQ394" s="38"/>
      <c r="IR394" s="38" t="s">
        <v>386</v>
      </c>
      <c r="IS394" s="38" t="s">
        <v>386</v>
      </c>
      <c r="IT394" s="38"/>
      <c r="IU394" s="38" t="s">
        <v>386</v>
      </c>
      <c r="IV394" s="38"/>
      <c r="IW394" s="38" t="s">
        <v>386</v>
      </c>
      <c r="IX394" s="38"/>
      <c r="IY394" s="38"/>
      <c r="IZ394" s="38"/>
      <c r="JA394" s="38"/>
      <c r="JB394" s="38"/>
      <c r="JC394" s="37"/>
      <c r="JD394" s="38"/>
      <c r="JE394" s="38" t="s">
        <v>386</v>
      </c>
      <c r="JF394" s="38" t="s">
        <v>386</v>
      </c>
      <c r="JG394" s="38"/>
      <c r="JH394" s="38" t="s">
        <v>386</v>
      </c>
      <c r="JI394" s="38"/>
      <c r="JJ394" s="38"/>
      <c r="JK394" s="38"/>
      <c r="JL394" s="38" t="s">
        <v>386</v>
      </c>
      <c r="JM394" s="38" t="s">
        <v>386</v>
      </c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84"/>
        <v/>
      </c>
      <c r="AGG394" s="43" t="str">
        <f t="shared" si="1185"/>
        <v/>
      </c>
      <c r="AGH394" s="35">
        <f t="shared" si="1173"/>
        <v>5</v>
      </c>
      <c r="AGL394" s="36" t="str">
        <f t="shared" si="1186"/>
        <v/>
      </c>
      <c r="AGM394" s="36" t="str">
        <f t="shared" si="1174"/>
        <v/>
      </c>
      <c r="AGN394" s="39" t="str">
        <f t="shared" si="1187"/>
        <v/>
      </c>
      <c r="AGO394" s="36" t="str">
        <f t="shared" si="1188"/>
        <v/>
      </c>
      <c r="AGP394" s="36">
        <f t="shared" si="1175"/>
        <v>6</v>
      </c>
      <c r="AGQ394" s="39" t="str">
        <f t="shared" si="1189"/>
        <v/>
      </c>
      <c r="AGR394" s="36" t="str">
        <f t="shared" si="1190"/>
        <v/>
      </c>
      <c r="AGS394" s="36" t="str">
        <f t="shared" si="1176"/>
        <v/>
      </c>
      <c r="AGT394" s="39">
        <f t="shared" si="1191"/>
        <v>16</v>
      </c>
      <c r="AGU394" s="36" t="str">
        <f t="shared" si="1192"/>
        <v/>
      </c>
      <c r="AGV394" s="36" t="str">
        <f t="shared" si="1177"/>
        <v/>
      </c>
      <c r="AGW394" s="39">
        <f t="shared" si="1193"/>
        <v>3</v>
      </c>
      <c r="AGX394" s="36" t="str">
        <f t="shared" si="1194"/>
        <v/>
      </c>
      <c r="AGY394" s="36" t="str">
        <f t="shared" si="1178"/>
        <v/>
      </c>
      <c r="AGZ394" s="39" t="str">
        <f t="shared" si="1195"/>
        <v/>
      </c>
      <c r="AHA394" s="36" t="str">
        <f t="shared" si="1196"/>
        <v/>
      </c>
      <c r="AHB394" s="36" t="str">
        <f t="shared" si="1179"/>
        <v/>
      </c>
      <c r="AHC394" s="39" t="str">
        <f t="shared" si="1197"/>
        <v/>
      </c>
      <c r="AHD394" s="36" t="str">
        <f t="shared" si="1198"/>
        <v/>
      </c>
      <c r="AHE394" s="36" t="str">
        <f t="shared" si="1180"/>
        <v/>
      </c>
      <c r="AHF394" s="39" t="str">
        <f t="shared" si="1199"/>
        <v/>
      </c>
      <c r="AHG394" s="36" t="str">
        <f t="shared" si="1200"/>
        <v/>
      </c>
      <c r="AHH394" s="36" t="str">
        <f t="shared" si="1181"/>
        <v/>
      </c>
      <c r="AHI394" s="39" t="str">
        <f t="shared" si="1201"/>
        <v/>
      </c>
      <c r="AHJ394" s="36" t="str">
        <f t="shared" si="1202"/>
        <v/>
      </c>
      <c r="AHK394" s="36" t="str">
        <f t="shared" si="1182"/>
        <v/>
      </c>
      <c r="AHL394" s="39" t="str">
        <f t="shared" si="1203"/>
        <v/>
      </c>
      <c r="AHM394" s="36" t="str">
        <f t="shared" si="1204"/>
        <v/>
      </c>
      <c r="AHN394" s="36" t="str">
        <f t="shared" si="1183"/>
        <v/>
      </c>
      <c r="AHO394" s="39" t="str">
        <f t="shared" si="1205"/>
        <v/>
      </c>
    </row>
    <row r="395" spans="1:918" s="5" customFormat="1" outlineLevel="1" x14ac:dyDescent="0.25">
      <c r="A395" s="43">
        <f t="shared" si="1206"/>
        <v>7</v>
      </c>
      <c r="B395" s="46" t="s">
        <v>244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38"/>
      <c r="S395" s="38"/>
      <c r="T395" s="38"/>
      <c r="U395" s="38"/>
      <c r="V395" s="38"/>
      <c r="W395" s="37"/>
      <c r="X395" s="64"/>
      <c r="Y395" s="64"/>
      <c r="Z395" s="64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0"/>
      <c r="CJ395" s="76"/>
      <c r="CK395" s="38"/>
      <c r="CL395" s="38"/>
      <c r="CM395" s="38"/>
      <c r="CN395" s="38"/>
      <c r="CO395" s="38"/>
      <c r="CP395" s="38"/>
      <c r="CQ395" s="38" t="s">
        <v>386</v>
      </c>
      <c r="CR395" s="38" t="s">
        <v>386</v>
      </c>
      <c r="CS395" s="38" t="s">
        <v>386</v>
      </c>
      <c r="CT395" s="38" t="s">
        <v>386</v>
      </c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 t="s">
        <v>386</v>
      </c>
      <c r="DV395" s="38"/>
      <c r="DW395" s="38"/>
      <c r="DX395" s="38"/>
      <c r="DY395" s="38"/>
      <c r="DZ395" s="38"/>
      <c r="EA395" s="38"/>
      <c r="EB395" s="38"/>
      <c r="EC395" s="38"/>
      <c r="ED395" s="38"/>
      <c r="EE395" s="38" t="s">
        <v>386</v>
      </c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 t="s">
        <v>386</v>
      </c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0"/>
      <c r="FH395" s="38"/>
      <c r="FI395" s="30"/>
      <c r="FJ395" s="38"/>
      <c r="FK395" s="30"/>
      <c r="FL395" s="30"/>
      <c r="FM395" s="38"/>
      <c r="FN395" s="38"/>
      <c r="FO395" s="30"/>
      <c r="FP395" s="30"/>
      <c r="FQ395" s="38"/>
      <c r="FR395" s="38"/>
      <c r="FS395" s="30"/>
      <c r="FT395" s="30"/>
      <c r="FU395" s="30"/>
      <c r="FV395" s="38"/>
      <c r="FW395" s="38"/>
      <c r="FX395" s="38"/>
      <c r="FY395" s="38"/>
      <c r="FZ395" s="38"/>
      <c r="GA395" s="57" t="s">
        <v>386</v>
      </c>
      <c r="GB395" s="38"/>
      <c r="GC395" s="38"/>
      <c r="GD395" s="38"/>
      <c r="GE395" s="57"/>
      <c r="GF395" s="57"/>
      <c r="GG395" s="38"/>
      <c r="GH395" s="38"/>
      <c r="GI395" s="38"/>
      <c r="GJ395" s="38"/>
      <c r="GK395" s="38"/>
      <c r="GL395" s="38"/>
      <c r="GM395" s="57" t="s">
        <v>386</v>
      </c>
      <c r="GN395" s="38"/>
      <c r="GO395" s="38"/>
      <c r="GP395" s="38"/>
      <c r="GQ395" s="38"/>
      <c r="GR395" s="38"/>
      <c r="GS395" s="38"/>
      <c r="GT395" s="38"/>
      <c r="GU395" s="37"/>
      <c r="GV395" s="38"/>
      <c r="GW395" s="57" t="s">
        <v>386</v>
      </c>
      <c r="GX395" s="38"/>
      <c r="GY395" s="57"/>
      <c r="GZ395" s="57"/>
      <c r="HA395" s="38"/>
      <c r="HB395" s="38"/>
      <c r="HC395" s="57"/>
      <c r="HD395" s="57"/>
      <c r="HE395" s="38"/>
      <c r="HF395" s="38"/>
      <c r="HG395" s="57" t="s">
        <v>386</v>
      </c>
      <c r="HH395" s="57" t="s">
        <v>386</v>
      </c>
      <c r="HI395" s="57" t="s">
        <v>386</v>
      </c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84"/>
      <c r="IM395" s="38"/>
      <c r="IN395" s="38"/>
      <c r="IO395" s="38"/>
      <c r="IP395" s="38"/>
      <c r="IQ395" s="38"/>
      <c r="IR395" s="38" t="s">
        <v>386</v>
      </c>
      <c r="IS395" s="38" t="s">
        <v>386</v>
      </c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 t="s">
        <v>386</v>
      </c>
      <c r="JF395" s="38" t="s">
        <v>386</v>
      </c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84"/>
        <v/>
      </c>
      <c r="AGG395" s="43" t="str">
        <f t="shared" si="1185"/>
        <v/>
      </c>
      <c r="AGH395" s="35">
        <f t="shared" si="1173"/>
        <v>2</v>
      </c>
      <c r="AGL395" s="36" t="str">
        <f t="shared" si="1186"/>
        <v/>
      </c>
      <c r="AGM395" s="36" t="str">
        <f t="shared" si="1174"/>
        <v/>
      </c>
      <c r="AGN395" s="39" t="str">
        <f t="shared" si="1187"/>
        <v/>
      </c>
      <c r="AGO395" s="36" t="str">
        <f t="shared" si="1188"/>
        <v/>
      </c>
      <c r="AGP395" s="36" t="str">
        <f t="shared" si="1175"/>
        <v/>
      </c>
      <c r="AGQ395" s="39">
        <f t="shared" si="1189"/>
        <v>7</v>
      </c>
      <c r="AGR395" s="36" t="str">
        <f t="shared" si="1190"/>
        <v/>
      </c>
      <c r="AGS395" s="36" t="str">
        <f t="shared" si="1176"/>
        <v/>
      </c>
      <c r="AGT395" s="39">
        <f t="shared" si="1191"/>
        <v>10</v>
      </c>
      <c r="AGU395" s="36" t="str">
        <f t="shared" si="1192"/>
        <v/>
      </c>
      <c r="AGV395" s="36" t="str">
        <f t="shared" si="1177"/>
        <v/>
      </c>
      <c r="AGW395" s="39" t="str">
        <f t="shared" si="1193"/>
        <v/>
      </c>
      <c r="AGX395" s="36" t="str">
        <f t="shared" si="1194"/>
        <v/>
      </c>
      <c r="AGY395" s="36" t="str">
        <f t="shared" si="1178"/>
        <v/>
      </c>
      <c r="AGZ395" s="39" t="str">
        <f t="shared" si="1195"/>
        <v/>
      </c>
      <c r="AHA395" s="36" t="str">
        <f t="shared" si="1196"/>
        <v/>
      </c>
      <c r="AHB395" s="36" t="str">
        <f t="shared" si="1179"/>
        <v/>
      </c>
      <c r="AHC395" s="39" t="str">
        <f t="shared" si="1197"/>
        <v/>
      </c>
      <c r="AHD395" s="36" t="str">
        <f t="shared" si="1198"/>
        <v/>
      </c>
      <c r="AHE395" s="36" t="str">
        <f t="shared" si="1180"/>
        <v/>
      </c>
      <c r="AHF395" s="39" t="str">
        <f t="shared" si="1199"/>
        <v/>
      </c>
      <c r="AHG395" s="36" t="str">
        <f t="shared" si="1200"/>
        <v/>
      </c>
      <c r="AHH395" s="36" t="str">
        <f t="shared" si="1181"/>
        <v/>
      </c>
      <c r="AHI395" s="39" t="str">
        <f t="shared" si="1201"/>
        <v/>
      </c>
      <c r="AHJ395" s="36" t="str">
        <f t="shared" si="1202"/>
        <v/>
      </c>
      <c r="AHK395" s="36" t="str">
        <f t="shared" si="1182"/>
        <v/>
      </c>
      <c r="AHL395" s="39" t="str">
        <f t="shared" si="1203"/>
        <v/>
      </c>
      <c r="AHM395" s="36" t="str">
        <f t="shared" si="1204"/>
        <v/>
      </c>
      <c r="AHN395" s="36" t="str">
        <f t="shared" si="1183"/>
        <v/>
      </c>
      <c r="AHO395" s="39" t="str">
        <f t="shared" si="1205"/>
        <v/>
      </c>
    </row>
    <row r="396" spans="1:918" s="5" customFormat="1" outlineLevel="1" x14ac:dyDescent="0.25">
      <c r="A396" s="43">
        <f t="shared" si="1206"/>
        <v>8</v>
      </c>
      <c r="B396" s="46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38"/>
      <c r="S396" s="38"/>
      <c r="T396" s="38"/>
      <c r="U396" s="38"/>
      <c r="V396" s="38"/>
      <c r="W396" s="37"/>
      <c r="X396" s="64"/>
      <c r="Y396" s="64"/>
      <c r="Z396" s="64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0"/>
      <c r="CJ396" s="76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 t="s">
        <v>387</v>
      </c>
      <c r="CZ396" s="38" t="s">
        <v>387</v>
      </c>
      <c r="DA396" s="38"/>
      <c r="DB396" s="38"/>
      <c r="DC396" s="38" t="s">
        <v>387</v>
      </c>
      <c r="DD396" s="38" t="s">
        <v>387</v>
      </c>
      <c r="DE396" s="38"/>
      <c r="DF396" s="38"/>
      <c r="DG396" s="38"/>
      <c r="DH396" s="38" t="s">
        <v>387</v>
      </c>
      <c r="DI396" s="38" t="s">
        <v>387</v>
      </c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0"/>
      <c r="FH396" s="38"/>
      <c r="FI396" s="30"/>
      <c r="FJ396" s="38"/>
      <c r="FK396" s="30"/>
      <c r="FL396" s="30"/>
      <c r="FM396" s="38"/>
      <c r="FN396" s="38"/>
      <c r="FO396" s="30"/>
      <c r="FP396" s="30"/>
      <c r="FQ396" s="38"/>
      <c r="FR396" s="38"/>
      <c r="FS396" s="30"/>
      <c r="FT396" s="30"/>
      <c r="FU396" s="30"/>
      <c r="FV396" s="38"/>
      <c r="FW396" s="38"/>
      <c r="FX396" s="38"/>
      <c r="FY396" s="38"/>
      <c r="FZ396" s="38"/>
      <c r="GA396" s="57"/>
      <c r="GB396" s="38"/>
      <c r="GC396" s="38"/>
      <c r="GD396" s="38"/>
      <c r="GE396" s="57"/>
      <c r="GF396" s="57"/>
      <c r="GG396" s="38"/>
      <c r="GH396" s="38"/>
      <c r="GI396" s="38"/>
      <c r="GJ396" s="38"/>
      <c r="GK396" s="38"/>
      <c r="GL396" s="38"/>
      <c r="GM396" s="57"/>
      <c r="GN396" s="38"/>
      <c r="GO396" s="38"/>
      <c r="GP396" s="38"/>
      <c r="GQ396" s="38"/>
      <c r="GR396" s="38"/>
      <c r="GS396" s="38"/>
      <c r="GT396" s="38"/>
      <c r="GU396" s="37"/>
      <c r="GV396" s="38"/>
      <c r="GW396" s="57" t="s">
        <v>386</v>
      </c>
      <c r="GX396" s="38"/>
      <c r="GY396" s="57" t="s">
        <v>386</v>
      </c>
      <c r="GZ396" s="57" t="s">
        <v>386</v>
      </c>
      <c r="HA396" s="38"/>
      <c r="HB396" s="38"/>
      <c r="HC396" s="57" t="s">
        <v>386</v>
      </c>
      <c r="HD396" s="57" t="s">
        <v>386</v>
      </c>
      <c r="HE396" s="38"/>
      <c r="HF396" s="38"/>
      <c r="HG396" s="57" t="s">
        <v>386</v>
      </c>
      <c r="HH396" s="57" t="s">
        <v>386</v>
      </c>
      <c r="HI396" s="57" t="s">
        <v>386</v>
      </c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 t="s">
        <v>386</v>
      </c>
      <c r="IK396" s="38" t="s">
        <v>386</v>
      </c>
      <c r="IL396" s="84"/>
      <c r="IM396" s="38" t="s">
        <v>386</v>
      </c>
      <c r="IN396" s="38" t="s">
        <v>386</v>
      </c>
      <c r="IO396" s="38"/>
      <c r="IP396" s="38"/>
      <c r="IQ396" s="38"/>
      <c r="IR396" s="38" t="s">
        <v>386</v>
      </c>
      <c r="IS396" s="38" t="s">
        <v>386</v>
      </c>
      <c r="IT396" s="38"/>
      <c r="IU396" s="38" t="s">
        <v>386</v>
      </c>
      <c r="IV396" s="38"/>
      <c r="IW396" s="38" t="s">
        <v>386</v>
      </c>
      <c r="IX396" s="38"/>
      <c r="IY396" s="38"/>
      <c r="IZ396" s="38"/>
      <c r="JA396" s="38"/>
      <c r="JB396" s="38"/>
      <c r="JC396" s="37"/>
      <c r="JD396" s="38"/>
      <c r="JE396" s="38" t="s">
        <v>386</v>
      </c>
      <c r="JF396" s="38" t="s">
        <v>386</v>
      </c>
      <c r="JG396" s="38"/>
      <c r="JH396" s="38" t="s">
        <v>386</v>
      </c>
      <c r="JI396" s="38"/>
      <c r="JJ396" s="38"/>
      <c r="JK396" s="38"/>
      <c r="JL396" s="38" t="s">
        <v>386</v>
      </c>
      <c r="JM396" s="38" t="s">
        <v>386</v>
      </c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84"/>
        <v/>
      </c>
      <c r="AGG396" s="43" t="str">
        <f t="shared" si="1185"/>
        <v/>
      </c>
      <c r="AGH396" s="35">
        <f t="shared" si="1173"/>
        <v>5</v>
      </c>
      <c r="AGL396" s="36" t="str">
        <f t="shared" si="1186"/>
        <v/>
      </c>
      <c r="AGM396" s="36" t="str">
        <f t="shared" si="1174"/>
        <v/>
      </c>
      <c r="AGN396" s="39" t="str">
        <f t="shared" si="1187"/>
        <v/>
      </c>
      <c r="AGO396" s="36" t="str">
        <f t="shared" si="1188"/>
        <v/>
      </c>
      <c r="AGP396" s="36">
        <f t="shared" si="1175"/>
        <v>6</v>
      </c>
      <c r="AGQ396" s="39" t="str">
        <f t="shared" si="1189"/>
        <v/>
      </c>
      <c r="AGR396" s="36" t="str">
        <f t="shared" si="1190"/>
        <v/>
      </c>
      <c r="AGS396" s="36" t="str">
        <f t="shared" si="1176"/>
        <v/>
      </c>
      <c r="AGT396" s="39">
        <f t="shared" si="1191"/>
        <v>18</v>
      </c>
      <c r="AGU396" s="36" t="str">
        <f t="shared" si="1192"/>
        <v/>
      </c>
      <c r="AGV396" s="36" t="str">
        <f t="shared" si="1177"/>
        <v/>
      </c>
      <c r="AGW396" s="39">
        <f t="shared" si="1193"/>
        <v>3</v>
      </c>
      <c r="AGX396" s="36" t="str">
        <f t="shared" si="1194"/>
        <v/>
      </c>
      <c r="AGY396" s="36" t="str">
        <f t="shared" si="1178"/>
        <v/>
      </c>
      <c r="AGZ396" s="39" t="str">
        <f t="shared" si="1195"/>
        <v/>
      </c>
      <c r="AHA396" s="36" t="str">
        <f t="shared" si="1196"/>
        <v/>
      </c>
      <c r="AHB396" s="36" t="str">
        <f t="shared" si="1179"/>
        <v/>
      </c>
      <c r="AHC396" s="39" t="str">
        <f t="shared" si="1197"/>
        <v/>
      </c>
      <c r="AHD396" s="36" t="str">
        <f t="shared" si="1198"/>
        <v/>
      </c>
      <c r="AHE396" s="36" t="str">
        <f t="shared" si="1180"/>
        <v/>
      </c>
      <c r="AHF396" s="39" t="str">
        <f t="shared" si="1199"/>
        <v/>
      </c>
      <c r="AHG396" s="36" t="str">
        <f t="shared" si="1200"/>
        <v/>
      </c>
      <c r="AHH396" s="36" t="str">
        <f t="shared" si="1181"/>
        <v/>
      </c>
      <c r="AHI396" s="39" t="str">
        <f t="shared" si="1201"/>
        <v/>
      </c>
      <c r="AHJ396" s="36" t="str">
        <f t="shared" si="1202"/>
        <v/>
      </c>
      <c r="AHK396" s="36" t="str">
        <f t="shared" si="1182"/>
        <v/>
      </c>
      <c r="AHL396" s="39" t="str">
        <f t="shared" si="1203"/>
        <v/>
      </c>
      <c r="AHM396" s="36" t="str">
        <f t="shared" si="1204"/>
        <v/>
      </c>
      <c r="AHN396" s="36" t="str">
        <f t="shared" si="1183"/>
        <v/>
      </c>
      <c r="AHO396" s="39" t="str">
        <f t="shared" si="1205"/>
        <v/>
      </c>
    </row>
    <row r="397" spans="1:918" s="5" customFormat="1" outlineLevel="1" x14ac:dyDescent="0.25">
      <c r="A397" s="43">
        <f t="shared" si="1206"/>
        <v>9</v>
      </c>
      <c r="B397" s="46" t="s">
        <v>246</v>
      </c>
      <c r="C397" s="37"/>
      <c r="D397" s="35"/>
      <c r="E397" s="35"/>
      <c r="F397" s="35"/>
      <c r="G397" s="57" t="s">
        <v>386</v>
      </c>
      <c r="H397" s="57"/>
      <c r="I397" s="57"/>
      <c r="J397" s="57"/>
      <c r="K397" s="57" t="s">
        <v>386</v>
      </c>
      <c r="L397" s="57" t="s">
        <v>386</v>
      </c>
      <c r="M397" s="57"/>
      <c r="N397" s="57"/>
      <c r="O397" s="57" t="s">
        <v>386</v>
      </c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 t="s">
        <v>386</v>
      </c>
      <c r="AB397" s="57"/>
      <c r="AC397" s="57"/>
      <c r="AD397" s="57"/>
      <c r="AE397" s="57" t="s">
        <v>386</v>
      </c>
      <c r="AF397" s="57" t="s">
        <v>386</v>
      </c>
      <c r="AG397" s="57"/>
      <c r="AH397" s="57"/>
      <c r="AI397" s="57" t="s">
        <v>386</v>
      </c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0"/>
      <c r="CJ397" s="76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 t="s">
        <v>386</v>
      </c>
      <c r="CZ397" s="38" t="s">
        <v>386</v>
      </c>
      <c r="DA397" s="38"/>
      <c r="DB397" s="38"/>
      <c r="DC397" s="38" t="s">
        <v>386</v>
      </c>
      <c r="DD397" s="38" t="s">
        <v>386</v>
      </c>
      <c r="DE397" s="38"/>
      <c r="DF397" s="38"/>
      <c r="DG397" s="38"/>
      <c r="DH397" s="38" t="s">
        <v>386</v>
      </c>
      <c r="DI397" s="38" t="s">
        <v>386</v>
      </c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7"/>
      <c r="EN397" s="38"/>
      <c r="EO397" s="38" t="s">
        <v>386</v>
      </c>
      <c r="EP397" s="38"/>
      <c r="EQ397" s="38" t="s">
        <v>386</v>
      </c>
      <c r="ER397" s="38"/>
      <c r="ES397" s="38"/>
      <c r="ET397" s="38"/>
      <c r="EU397" s="38" t="s">
        <v>386</v>
      </c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0"/>
      <c r="FH397" s="38"/>
      <c r="FI397" s="30" t="s">
        <v>386</v>
      </c>
      <c r="FJ397" s="38"/>
      <c r="FK397" s="30" t="s">
        <v>386</v>
      </c>
      <c r="FL397" s="30" t="s">
        <v>386</v>
      </c>
      <c r="FM397" s="38"/>
      <c r="FN397" s="38"/>
      <c r="FO397" s="30" t="s">
        <v>386</v>
      </c>
      <c r="FP397" s="30" t="s">
        <v>386</v>
      </c>
      <c r="FQ397" s="38"/>
      <c r="FR397" s="38"/>
      <c r="FS397" s="30" t="s">
        <v>386</v>
      </c>
      <c r="FT397" s="30" t="s">
        <v>386</v>
      </c>
      <c r="FU397" s="30" t="s">
        <v>386</v>
      </c>
      <c r="FV397" s="38"/>
      <c r="FW397" s="38"/>
      <c r="FX397" s="38"/>
      <c r="FY397" s="38"/>
      <c r="FZ397" s="38"/>
      <c r="GA397" s="57" t="s">
        <v>386</v>
      </c>
      <c r="GB397" s="38"/>
      <c r="GC397" s="38"/>
      <c r="GD397" s="38"/>
      <c r="GE397" s="57" t="s">
        <v>386</v>
      </c>
      <c r="GF397" s="57" t="s">
        <v>386</v>
      </c>
      <c r="GG397" s="38"/>
      <c r="GH397" s="38"/>
      <c r="GI397" s="38"/>
      <c r="GJ397" s="38"/>
      <c r="GK397" s="38"/>
      <c r="GL397" s="38"/>
      <c r="GM397" s="57" t="s">
        <v>386</v>
      </c>
      <c r="GN397" s="38"/>
      <c r="GO397" s="38"/>
      <c r="GP397" s="38"/>
      <c r="GQ397" s="38"/>
      <c r="GR397" s="38"/>
      <c r="GS397" s="38"/>
      <c r="GT397" s="38"/>
      <c r="GU397" s="37"/>
      <c r="GV397" s="38"/>
      <c r="GW397" s="57" t="s">
        <v>386</v>
      </c>
      <c r="GX397" s="38"/>
      <c r="GY397" s="57" t="s">
        <v>386</v>
      </c>
      <c r="GZ397" s="57" t="s">
        <v>386</v>
      </c>
      <c r="HA397" s="38"/>
      <c r="HB397" s="38"/>
      <c r="HC397" s="57" t="s">
        <v>386</v>
      </c>
      <c r="HD397" s="57" t="s">
        <v>386</v>
      </c>
      <c r="HE397" s="38"/>
      <c r="HF397" s="38"/>
      <c r="HG397" s="57" t="s">
        <v>386</v>
      </c>
      <c r="HH397" s="57" t="s">
        <v>386</v>
      </c>
      <c r="HI397" s="57" t="s">
        <v>386</v>
      </c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84"/>
      <c r="IM397" s="38" t="s">
        <v>386</v>
      </c>
      <c r="IN397" s="38" t="s">
        <v>386</v>
      </c>
      <c r="IO397" s="38"/>
      <c r="IP397" s="38"/>
      <c r="IQ397" s="38"/>
      <c r="IR397" s="38" t="s">
        <v>386</v>
      </c>
      <c r="IS397" s="38" t="s">
        <v>386</v>
      </c>
      <c r="IT397" s="38"/>
      <c r="IU397" s="38" t="s">
        <v>386</v>
      </c>
      <c r="IV397" s="38"/>
      <c r="IW397" s="38" t="s">
        <v>386</v>
      </c>
      <c r="IX397" s="38"/>
      <c r="IY397" s="38"/>
      <c r="IZ397" s="38"/>
      <c r="JA397" s="38"/>
      <c r="JB397" s="38"/>
      <c r="JC397" s="37"/>
      <c r="JD397" s="38"/>
      <c r="JE397" s="38" t="s">
        <v>386</v>
      </c>
      <c r="JF397" s="38" t="s">
        <v>386</v>
      </c>
      <c r="JG397" s="38" t="s">
        <v>386</v>
      </c>
      <c r="JH397" s="38" t="s">
        <v>386</v>
      </c>
      <c r="JI397" s="38"/>
      <c r="JJ397" s="38"/>
      <c r="JK397" s="38"/>
      <c r="JL397" s="38" t="s">
        <v>386</v>
      </c>
      <c r="JM397" s="38" t="s">
        <v>386</v>
      </c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84"/>
        <v/>
      </c>
      <c r="AGG397" s="43" t="str">
        <f t="shared" si="1185"/>
        <v/>
      </c>
      <c r="AGH397" s="35">
        <f t="shared" si="1173"/>
        <v>6</v>
      </c>
      <c r="AGL397" s="36" t="str">
        <f t="shared" si="1186"/>
        <v/>
      </c>
      <c r="AGM397" s="36" t="str">
        <f t="shared" si="1174"/>
        <v/>
      </c>
      <c r="AGN397" s="39">
        <f t="shared" si="1187"/>
        <v>8</v>
      </c>
      <c r="AGO397" s="36" t="str">
        <f t="shared" si="1188"/>
        <v/>
      </c>
      <c r="AGP397" s="36" t="str">
        <f t="shared" si="1175"/>
        <v/>
      </c>
      <c r="AGQ397" s="39">
        <f t="shared" si="1189"/>
        <v>17</v>
      </c>
      <c r="AGR397" s="36" t="str">
        <f t="shared" si="1190"/>
        <v/>
      </c>
      <c r="AGS397" s="36" t="str">
        <f t="shared" si="1176"/>
        <v/>
      </c>
      <c r="AGT397" s="39">
        <f t="shared" si="1191"/>
        <v>20</v>
      </c>
      <c r="AGU397" s="36" t="str">
        <f t="shared" si="1192"/>
        <v/>
      </c>
      <c r="AGV397" s="36" t="str">
        <f t="shared" si="1177"/>
        <v/>
      </c>
      <c r="AGW397" s="39">
        <f t="shared" si="1193"/>
        <v>4</v>
      </c>
      <c r="AGX397" s="36" t="str">
        <f t="shared" si="1194"/>
        <v/>
      </c>
      <c r="AGY397" s="36" t="str">
        <f t="shared" si="1178"/>
        <v/>
      </c>
      <c r="AGZ397" s="39" t="str">
        <f t="shared" si="1195"/>
        <v/>
      </c>
      <c r="AHA397" s="36" t="str">
        <f t="shared" si="1196"/>
        <v/>
      </c>
      <c r="AHB397" s="36" t="str">
        <f t="shared" si="1179"/>
        <v/>
      </c>
      <c r="AHC397" s="39" t="str">
        <f t="shared" si="1197"/>
        <v/>
      </c>
      <c r="AHD397" s="36" t="str">
        <f t="shared" si="1198"/>
        <v/>
      </c>
      <c r="AHE397" s="36" t="str">
        <f t="shared" si="1180"/>
        <v/>
      </c>
      <c r="AHF397" s="39" t="str">
        <f t="shared" si="1199"/>
        <v/>
      </c>
      <c r="AHG397" s="36" t="str">
        <f t="shared" si="1200"/>
        <v/>
      </c>
      <c r="AHH397" s="36" t="str">
        <f t="shared" si="1181"/>
        <v/>
      </c>
      <c r="AHI397" s="39" t="str">
        <f t="shared" si="1201"/>
        <v/>
      </c>
      <c r="AHJ397" s="36" t="str">
        <f t="shared" si="1202"/>
        <v/>
      </c>
      <c r="AHK397" s="36" t="str">
        <f t="shared" si="1182"/>
        <v/>
      </c>
      <c r="AHL397" s="39" t="str">
        <f t="shared" si="1203"/>
        <v/>
      </c>
      <c r="AHM397" s="36" t="str">
        <f t="shared" si="1204"/>
        <v/>
      </c>
      <c r="AHN397" s="36" t="str">
        <f t="shared" si="1183"/>
        <v/>
      </c>
      <c r="AHO397" s="39" t="str">
        <f t="shared" si="1205"/>
        <v/>
      </c>
    </row>
    <row r="398" spans="1:918" s="5" customFormat="1" outlineLevel="1" x14ac:dyDescent="0.25">
      <c r="A398" s="43">
        <f t="shared" si="1206"/>
        <v>10</v>
      </c>
      <c r="B398" s="46" t="s">
        <v>247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0" t="s">
        <v>386</v>
      </c>
      <c r="CJ398" s="76" t="s">
        <v>386</v>
      </c>
      <c r="CK398" s="38" t="s">
        <v>386</v>
      </c>
      <c r="CL398" s="38"/>
      <c r="CM398" s="38" t="s">
        <v>386</v>
      </c>
      <c r="CN398" s="38" t="s">
        <v>386</v>
      </c>
      <c r="CO398" s="38"/>
      <c r="CP398" s="38"/>
      <c r="CQ398" s="38" t="s">
        <v>386</v>
      </c>
      <c r="CR398" s="38" t="s">
        <v>386</v>
      </c>
      <c r="CS398" s="38" t="s">
        <v>386</v>
      </c>
      <c r="CT398" s="38" t="s">
        <v>386</v>
      </c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 t="s">
        <v>397</v>
      </c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0"/>
      <c r="FH398" s="38"/>
      <c r="FI398" s="30"/>
      <c r="FJ398" s="38"/>
      <c r="FK398" s="30"/>
      <c r="FL398" s="30"/>
      <c r="FM398" s="38"/>
      <c r="FN398" s="38"/>
      <c r="FO398" s="30"/>
      <c r="FP398" s="30"/>
      <c r="FQ398" s="38"/>
      <c r="FR398" s="38"/>
      <c r="FS398" s="30"/>
      <c r="FT398" s="30"/>
      <c r="FU398" s="30"/>
      <c r="FV398" s="38"/>
      <c r="FW398" s="38"/>
      <c r="FX398" s="38"/>
      <c r="FY398" s="38"/>
      <c r="FZ398" s="38"/>
      <c r="GA398" s="57" t="s">
        <v>386</v>
      </c>
      <c r="GB398" s="38"/>
      <c r="GC398" s="38"/>
      <c r="GD398" s="38"/>
      <c r="GE398" s="57" t="s">
        <v>386</v>
      </c>
      <c r="GF398" s="57" t="s">
        <v>386</v>
      </c>
      <c r="GG398" s="38"/>
      <c r="GH398" s="38"/>
      <c r="GI398" s="38"/>
      <c r="GJ398" s="38"/>
      <c r="GK398" s="38"/>
      <c r="GL398" s="38"/>
      <c r="GM398" s="57"/>
      <c r="GN398" s="38"/>
      <c r="GO398" s="38"/>
      <c r="GP398" s="38"/>
      <c r="GQ398" s="38"/>
      <c r="GR398" s="38"/>
      <c r="GS398" s="38"/>
      <c r="GT398" s="38"/>
      <c r="GU398" s="37"/>
      <c r="GV398" s="38"/>
      <c r="GW398" s="57"/>
      <c r="GX398" s="38"/>
      <c r="GY398" s="57"/>
      <c r="GZ398" s="57"/>
      <c r="HA398" s="38"/>
      <c r="HB398" s="38"/>
      <c r="HC398" s="57"/>
      <c r="HD398" s="57"/>
      <c r="HE398" s="38"/>
      <c r="HF398" s="38"/>
      <c r="HG398" s="57"/>
      <c r="HH398" s="57"/>
      <c r="HI398" s="57"/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 t="s">
        <v>386</v>
      </c>
      <c r="IK398" s="38" t="s">
        <v>386</v>
      </c>
      <c r="IL398" s="84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si="1184"/>
        <v/>
      </c>
      <c r="AGG398" s="43" t="str">
        <f t="shared" si="1185"/>
        <v/>
      </c>
      <c r="AGH398" s="35" t="str">
        <f t="shared" si="1173"/>
        <v/>
      </c>
      <c r="AGL398" s="36" t="str">
        <f t="shared" si="1186"/>
        <v/>
      </c>
      <c r="AGM398" s="36" t="str">
        <f t="shared" si="1174"/>
        <v/>
      </c>
      <c r="AGN398" s="39">
        <f t="shared" si="1187"/>
        <v>5</v>
      </c>
      <c r="AGO398" s="36">
        <f t="shared" si="1188"/>
        <v>1</v>
      </c>
      <c r="AGP398" s="36" t="str">
        <f t="shared" si="1175"/>
        <v/>
      </c>
      <c r="AGQ398" s="39">
        <f t="shared" si="1189"/>
        <v>4</v>
      </c>
      <c r="AGR398" s="36" t="str">
        <f t="shared" si="1190"/>
        <v/>
      </c>
      <c r="AGS398" s="36" t="str">
        <f t="shared" si="1176"/>
        <v/>
      </c>
      <c r="AGT398" s="39">
        <f t="shared" si="1191"/>
        <v>5</v>
      </c>
      <c r="AGU398" s="36" t="str">
        <f t="shared" si="1192"/>
        <v/>
      </c>
      <c r="AGV398" s="36" t="str">
        <f t="shared" si="1177"/>
        <v/>
      </c>
      <c r="AGW398" s="39" t="str">
        <f t="shared" si="1193"/>
        <v/>
      </c>
      <c r="AGX398" s="36" t="str">
        <f t="shared" si="1194"/>
        <v/>
      </c>
      <c r="AGY398" s="36" t="str">
        <f t="shared" si="1178"/>
        <v/>
      </c>
      <c r="AGZ398" s="39" t="str">
        <f t="shared" si="1195"/>
        <v/>
      </c>
      <c r="AHA398" s="36" t="str">
        <f t="shared" si="1196"/>
        <v/>
      </c>
      <c r="AHB398" s="36" t="str">
        <f t="shared" si="1179"/>
        <v/>
      </c>
      <c r="AHC398" s="39" t="str">
        <f t="shared" si="1197"/>
        <v/>
      </c>
      <c r="AHD398" s="36" t="str">
        <f t="shared" si="1198"/>
        <v/>
      </c>
      <c r="AHE398" s="36" t="str">
        <f t="shared" si="1180"/>
        <v/>
      </c>
      <c r="AHF398" s="39" t="str">
        <f t="shared" si="1199"/>
        <v/>
      </c>
      <c r="AHG398" s="36" t="str">
        <f t="shared" si="1200"/>
        <v/>
      </c>
      <c r="AHH398" s="36" t="str">
        <f t="shared" si="1181"/>
        <v/>
      </c>
      <c r="AHI398" s="39" t="str">
        <f t="shared" si="1201"/>
        <v/>
      </c>
      <c r="AHJ398" s="36" t="str">
        <f t="shared" si="1202"/>
        <v/>
      </c>
      <c r="AHK398" s="36" t="str">
        <f t="shared" si="1182"/>
        <v/>
      </c>
      <c r="AHL398" s="39" t="str">
        <f t="shared" si="1203"/>
        <v/>
      </c>
      <c r="AHM398" s="36" t="str">
        <f t="shared" si="1204"/>
        <v/>
      </c>
      <c r="AHN398" s="36" t="str">
        <f t="shared" si="1183"/>
        <v/>
      </c>
      <c r="AHO398" s="39" t="str">
        <f t="shared" si="1205"/>
        <v/>
      </c>
    </row>
    <row r="399" spans="1:918" s="5" customFormat="1" outlineLevel="1" x14ac:dyDescent="0.25">
      <c r="A399" s="43">
        <f t="shared" si="1206"/>
        <v>11</v>
      </c>
      <c r="B399" s="46" t="s">
        <v>248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 t="s">
        <v>386</v>
      </c>
      <c r="AV399" s="38" t="s">
        <v>386</v>
      </c>
      <c r="AW399" s="38"/>
      <c r="AX399" s="38"/>
      <c r="AY399" s="38" t="s">
        <v>386</v>
      </c>
      <c r="AZ399" s="38" t="s">
        <v>386</v>
      </c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 t="s">
        <v>386</v>
      </c>
      <c r="BP399" s="38" t="s">
        <v>386</v>
      </c>
      <c r="BQ399" s="38"/>
      <c r="BR399" s="38"/>
      <c r="BS399" s="38" t="s">
        <v>386</v>
      </c>
      <c r="BT399" s="38" t="s">
        <v>386</v>
      </c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0"/>
      <c r="CJ399" s="76"/>
      <c r="CK399" s="38"/>
      <c r="CL399" s="38"/>
      <c r="CM399" s="38" t="s">
        <v>386</v>
      </c>
      <c r="CN399" s="38" t="s">
        <v>386</v>
      </c>
      <c r="CO399" s="38"/>
      <c r="CP399" s="38"/>
      <c r="CQ399" s="38" t="s">
        <v>386</v>
      </c>
      <c r="CR399" s="38" t="s">
        <v>386</v>
      </c>
      <c r="CS399" s="38" t="s">
        <v>386</v>
      </c>
      <c r="CT399" s="38" t="s">
        <v>386</v>
      </c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 t="s">
        <v>386</v>
      </c>
      <c r="EP399" s="38"/>
      <c r="EQ399" s="38" t="s">
        <v>386</v>
      </c>
      <c r="ER399" s="38"/>
      <c r="ES399" s="38"/>
      <c r="ET399" s="38"/>
      <c r="EU399" s="38" t="s">
        <v>386</v>
      </c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0"/>
      <c r="FH399" s="38"/>
      <c r="FI399" s="81" t="s">
        <v>386</v>
      </c>
      <c r="FJ399" s="38"/>
      <c r="FK399" s="30" t="s">
        <v>386</v>
      </c>
      <c r="FL399" s="30" t="s">
        <v>386</v>
      </c>
      <c r="FM399" s="38"/>
      <c r="FN399" s="38"/>
      <c r="FO399" s="30" t="s">
        <v>386</v>
      </c>
      <c r="FP399" s="30" t="s">
        <v>386</v>
      </c>
      <c r="FQ399" s="38"/>
      <c r="FR399" s="38"/>
      <c r="FS399" s="81" t="s">
        <v>386</v>
      </c>
      <c r="FT399" s="81" t="s">
        <v>386</v>
      </c>
      <c r="FU399" s="81" t="s">
        <v>386</v>
      </c>
      <c r="FV399" s="38"/>
      <c r="FW399" s="38"/>
      <c r="FX399" s="38"/>
      <c r="FY399" s="38"/>
      <c r="FZ399" s="38"/>
      <c r="GA399" s="57" t="s">
        <v>386</v>
      </c>
      <c r="GB399" s="38"/>
      <c r="GC399" s="38"/>
      <c r="GD399" s="38"/>
      <c r="GE399" s="57" t="s">
        <v>386</v>
      </c>
      <c r="GF399" s="57" t="s">
        <v>386</v>
      </c>
      <c r="GG399" s="38"/>
      <c r="GH399" s="38"/>
      <c r="GI399" s="38"/>
      <c r="GJ399" s="38"/>
      <c r="GK399" s="38"/>
      <c r="GL399" s="38"/>
      <c r="GM399" s="57" t="s">
        <v>386</v>
      </c>
      <c r="GN399" s="38"/>
      <c r="GO399" s="38"/>
      <c r="GP399" s="38"/>
      <c r="GQ399" s="38"/>
      <c r="GR399" s="38"/>
      <c r="GS399" s="38"/>
      <c r="GT399" s="38"/>
      <c r="GU399" s="37"/>
      <c r="GV399" s="38"/>
      <c r="GW399" s="57"/>
      <c r="GX399" s="38"/>
      <c r="GY399" s="57"/>
      <c r="GZ399" s="57"/>
      <c r="HA399" s="38"/>
      <c r="HB399" s="38"/>
      <c r="HC399" s="57" t="s">
        <v>386</v>
      </c>
      <c r="HD399" s="57" t="s">
        <v>386</v>
      </c>
      <c r="HE399" s="38"/>
      <c r="HF399" s="38"/>
      <c r="HG399" s="57" t="s">
        <v>386</v>
      </c>
      <c r="HH399" s="57" t="s">
        <v>386</v>
      </c>
      <c r="HI399" s="57" t="s">
        <v>386</v>
      </c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84"/>
      <c r="IM399" s="38"/>
      <c r="IN399" s="38"/>
      <c r="IO399" s="38"/>
      <c r="IP399" s="38"/>
      <c r="IQ399" s="38"/>
      <c r="IR399" s="38"/>
      <c r="IS399" s="38"/>
      <c r="IT399" s="38"/>
      <c r="IU399" s="38" t="s">
        <v>386</v>
      </c>
      <c r="IV399" s="38"/>
      <c r="IW399" s="38" t="s">
        <v>386</v>
      </c>
      <c r="IX399" s="38"/>
      <c r="IY399" s="38"/>
      <c r="IZ399" s="38"/>
      <c r="JA399" s="38"/>
      <c r="JB399" s="38"/>
      <c r="JC399" s="37"/>
      <c r="JD399" s="38"/>
      <c r="JE399" s="38" t="s">
        <v>386</v>
      </c>
      <c r="JF399" s="38" t="s">
        <v>386</v>
      </c>
      <c r="JG399" s="38" t="s">
        <v>386</v>
      </c>
      <c r="JH399" s="38" t="s">
        <v>386</v>
      </c>
      <c r="JI399" s="38"/>
      <c r="JJ399" s="38"/>
      <c r="JK399" s="38"/>
      <c r="JL399" s="38" t="s">
        <v>386</v>
      </c>
      <c r="JM399" s="38" t="s">
        <v>386</v>
      </c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>
        <f t="shared" si="1173"/>
        <v>6</v>
      </c>
      <c r="AGL399" s="36" t="str">
        <f t="shared" si="1186"/>
        <v/>
      </c>
      <c r="AGM399" s="36" t="str">
        <f t="shared" si="1174"/>
        <v/>
      </c>
      <c r="AGN399" s="39">
        <f t="shared" si="1187"/>
        <v>10</v>
      </c>
      <c r="AGO399" s="36" t="str">
        <f t="shared" si="1188"/>
        <v/>
      </c>
      <c r="AGP399" s="36" t="str">
        <f t="shared" si="1175"/>
        <v/>
      </c>
      <c r="AGQ399" s="39">
        <f t="shared" si="1189"/>
        <v>15</v>
      </c>
      <c r="AGR399" s="36" t="str">
        <f t="shared" si="1190"/>
        <v/>
      </c>
      <c r="AGS399" s="36" t="str">
        <f t="shared" si="1176"/>
        <v/>
      </c>
      <c r="AGT399" s="39">
        <f t="shared" si="1191"/>
        <v>13</v>
      </c>
      <c r="AGU399" s="36" t="str">
        <f t="shared" si="1192"/>
        <v/>
      </c>
      <c r="AGV399" s="36" t="str">
        <f t="shared" si="1177"/>
        <v/>
      </c>
      <c r="AGW399" s="39">
        <f t="shared" si="1193"/>
        <v>4</v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12</v>
      </c>
      <c r="B400" s="46" t="s">
        <v>249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0" t="s">
        <v>386</v>
      </c>
      <c r="CJ400" s="76" t="s">
        <v>386</v>
      </c>
      <c r="CK400" s="38" t="s">
        <v>386</v>
      </c>
      <c r="CL400" s="38"/>
      <c r="CM400" s="38" t="s">
        <v>386</v>
      </c>
      <c r="CN400" s="38" t="s">
        <v>386</v>
      </c>
      <c r="CO400" s="38"/>
      <c r="CP400" s="38"/>
      <c r="CQ400" s="38" t="s">
        <v>386</v>
      </c>
      <c r="CR400" s="38" t="s">
        <v>386</v>
      </c>
      <c r="CS400" s="38" t="s">
        <v>386</v>
      </c>
      <c r="CT400" s="38" t="s">
        <v>386</v>
      </c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 t="s">
        <v>386</v>
      </c>
      <c r="ER400" s="38"/>
      <c r="ES400" s="38"/>
      <c r="ET400" s="38"/>
      <c r="EU400" s="38" t="s">
        <v>386</v>
      </c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0"/>
      <c r="FH400" s="38"/>
      <c r="FI400" s="81"/>
      <c r="FJ400" s="38"/>
      <c r="FK400" s="30"/>
      <c r="FL400" s="30"/>
      <c r="FM400" s="38"/>
      <c r="FN400" s="38"/>
      <c r="FO400" s="30"/>
      <c r="FP400" s="30"/>
      <c r="FQ400" s="38"/>
      <c r="FR400" s="38"/>
      <c r="FS400" s="30"/>
      <c r="FT400" s="30"/>
      <c r="FU400" s="30"/>
      <c r="FV400" s="38"/>
      <c r="FW400" s="38"/>
      <c r="FX400" s="38"/>
      <c r="FY400" s="38"/>
      <c r="FZ400" s="38"/>
      <c r="GA400" s="57" t="s">
        <v>386</v>
      </c>
      <c r="GB400" s="38"/>
      <c r="GC400" s="38"/>
      <c r="GD400" s="38"/>
      <c r="GE400" s="57" t="s">
        <v>386</v>
      </c>
      <c r="GF400" s="57" t="s">
        <v>386</v>
      </c>
      <c r="GG400" s="38"/>
      <c r="GH400" s="38"/>
      <c r="GI400" s="38"/>
      <c r="GJ400" s="38"/>
      <c r="GK400" s="38"/>
      <c r="GL400" s="38"/>
      <c r="GM400" s="57" t="s">
        <v>386</v>
      </c>
      <c r="GN400" s="38"/>
      <c r="GO400" s="38"/>
      <c r="GP400" s="38"/>
      <c r="GQ400" s="38"/>
      <c r="GR400" s="38"/>
      <c r="GS400" s="38"/>
      <c r="GT400" s="38"/>
      <c r="GU400" s="37"/>
      <c r="GV400" s="38"/>
      <c r="GW400" s="57"/>
      <c r="GX400" s="38"/>
      <c r="GY400" s="57"/>
      <c r="GZ400" s="57"/>
      <c r="HA400" s="38"/>
      <c r="HB400" s="38"/>
      <c r="HC400" s="57"/>
      <c r="HD400" s="57"/>
      <c r="HE400" s="38"/>
      <c r="HF400" s="38"/>
      <c r="HG400" s="57"/>
      <c r="HH400" s="57"/>
      <c r="HI400" s="57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 t="s">
        <v>386</v>
      </c>
      <c r="IK400" s="38" t="s">
        <v>386</v>
      </c>
      <c r="IL400" s="84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 t="s">
        <v>386</v>
      </c>
      <c r="JM400" s="38" t="s">
        <v>386</v>
      </c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>
        <f t="shared" si="1173"/>
        <v>2</v>
      </c>
      <c r="AGL400" s="36" t="str">
        <f t="shared" si="1186"/>
        <v/>
      </c>
      <c r="AGM400" s="36" t="str">
        <f t="shared" si="1174"/>
        <v/>
      </c>
      <c r="AGN400" s="39">
        <f t="shared" si="1187"/>
        <v>5</v>
      </c>
      <c r="AGO400" s="36" t="str">
        <f t="shared" si="1188"/>
        <v/>
      </c>
      <c r="AGP400" s="36" t="str">
        <f t="shared" si="1175"/>
        <v/>
      </c>
      <c r="AGQ400" s="39">
        <f t="shared" si="1189"/>
        <v>6</v>
      </c>
      <c r="AGR400" s="36" t="str">
        <f t="shared" si="1190"/>
        <v/>
      </c>
      <c r="AGS400" s="36" t="str">
        <f t="shared" si="1176"/>
        <v/>
      </c>
      <c r="AGT400" s="39">
        <f t="shared" si="1191"/>
        <v>6</v>
      </c>
      <c r="AGU400" s="36" t="str">
        <f t="shared" si="1192"/>
        <v/>
      </c>
      <c r="AGV400" s="36" t="str">
        <f t="shared" si="1177"/>
        <v/>
      </c>
      <c r="AGW400" s="39">
        <f t="shared" si="1193"/>
        <v>2</v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918" s="5" customFormat="1" outlineLevel="1" x14ac:dyDescent="0.25">
      <c r="A401" s="43">
        <f t="shared" si="1206"/>
        <v>13</v>
      </c>
      <c r="B401" s="46" t="s">
        <v>250</v>
      </c>
      <c r="C401" s="37"/>
      <c r="D401" s="35"/>
      <c r="E401" s="35"/>
      <c r="F401" s="35"/>
      <c r="G401" s="57" t="s">
        <v>386</v>
      </c>
      <c r="H401" s="57"/>
      <c r="I401" s="57"/>
      <c r="J401" s="57"/>
      <c r="K401" s="57" t="s">
        <v>386</v>
      </c>
      <c r="L401" s="57" t="s">
        <v>386</v>
      </c>
      <c r="M401" s="57"/>
      <c r="N401" s="57"/>
      <c r="O401" s="57" t="s">
        <v>386</v>
      </c>
      <c r="P401" s="57"/>
      <c r="Q401" s="57"/>
      <c r="R401" s="38"/>
      <c r="S401" s="38"/>
      <c r="T401" s="38"/>
      <c r="U401" s="38"/>
      <c r="V401" s="38"/>
      <c r="W401" s="37"/>
      <c r="X401" s="64" t="s">
        <v>386</v>
      </c>
      <c r="Y401" s="64" t="s">
        <v>386</v>
      </c>
      <c r="Z401" s="64"/>
      <c r="AA401" s="57" t="s">
        <v>386</v>
      </c>
      <c r="AB401" s="57"/>
      <c r="AC401" s="57"/>
      <c r="AD401" s="57"/>
      <c r="AE401" s="57" t="s">
        <v>386</v>
      </c>
      <c r="AF401" s="57" t="s">
        <v>386</v>
      </c>
      <c r="AG401" s="57"/>
      <c r="AH401" s="57"/>
      <c r="AI401" s="57" t="s">
        <v>386</v>
      </c>
      <c r="AJ401" s="57"/>
      <c r="AK401" s="57"/>
      <c r="AL401" s="38"/>
      <c r="AM401" s="38"/>
      <c r="AN401" s="38"/>
      <c r="AO401" s="38"/>
      <c r="AP401" s="38"/>
      <c r="AQ401" s="30" t="s">
        <v>386</v>
      </c>
      <c r="AR401" s="76" t="s">
        <v>386</v>
      </c>
      <c r="AS401" s="76"/>
      <c r="AT401" s="76"/>
      <c r="AU401" s="76" t="s">
        <v>386</v>
      </c>
      <c r="AV401" s="76" t="s">
        <v>386</v>
      </c>
      <c r="AW401" s="76"/>
      <c r="AX401" s="76"/>
      <c r="AY401" s="76" t="s">
        <v>386</v>
      </c>
      <c r="AZ401" s="76" t="s">
        <v>386</v>
      </c>
      <c r="BA401" s="76"/>
      <c r="BB401" s="76"/>
      <c r="BC401" s="76" t="s">
        <v>386</v>
      </c>
      <c r="BD401" s="76" t="s">
        <v>386</v>
      </c>
      <c r="BE401" s="38"/>
      <c r="BF401" s="38"/>
      <c r="BG401" s="38"/>
      <c r="BH401" s="38"/>
      <c r="BI401" s="38"/>
      <c r="BJ401" s="38"/>
      <c r="BK401" s="38" t="s">
        <v>386</v>
      </c>
      <c r="BL401" s="38" t="s">
        <v>386</v>
      </c>
      <c r="BM401" s="38"/>
      <c r="BN401" s="38"/>
      <c r="BO401" s="38" t="s">
        <v>386</v>
      </c>
      <c r="BP401" s="38" t="s">
        <v>386</v>
      </c>
      <c r="BQ401" s="38"/>
      <c r="BR401" s="38"/>
      <c r="BS401" s="38" t="s">
        <v>386</v>
      </c>
      <c r="BT401" s="38" t="s">
        <v>386</v>
      </c>
      <c r="BU401" s="38"/>
      <c r="BV401" s="38"/>
      <c r="BW401" s="38" t="s">
        <v>386</v>
      </c>
      <c r="BX401" s="38" t="s">
        <v>386</v>
      </c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/>
      <c r="CJ401" s="76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 t="s">
        <v>386</v>
      </c>
      <c r="CZ401" s="38" t="s">
        <v>386</v>
      </c>
      <c r="DA401" s="38"/>
      <c r="DB401" s="38"/>
      <c r="DC401" s="38" t="s">
        <v>386</v>
      </c>
      <c r="DD401" s="38" t="s">
        <v>386</v>
      </c>
      <c r="DE401" s="38"/>
      <c r="DF401" s="38"/>
      <c r="DG401" s="38"/>
      <c r="DH401" s="38" t="s">
        <v>386</v>
      </c>
      <c r="DI401" s="38" t="s">
        <v>386</v>
      </c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 t="s">
        <v>386</v>
      </c>
      <c r="DV401" s="38"/>
      <c r="DW401" s="38" t="s">
        <v>386</v>
      </c>
      <c r="DX401" s="38"/>
      <c r="DY401" s="38"/>
      <c r="DZ401" s="38"/>
      <c r="EA401" s="38" t="s">
        <v>386</v>
      </c>
      <c r="EB401" s="38" t="s">
        <v>386</v>
      </c>
      <c r="EC401" s="38"/>
      <c r="ED401" s="38"/>
      <c r="EE401" s="38" t="s">
        <v>386</v>
      </c>
      <c r="EF401" s="38"/>
      <c r="EG401" s="38"/>
      <c r="EH401" s="38"/>
      <c r="EI401" s="38"/>
      <c r="EJ401" s="38"/>
      <c r="EK401" s="38"/>
      <c r="EL401" s="38"/>
      <c r="EM401" s="37"/>
      <c r="EN401" s="38"/>
      <c r="EO401" s="38" t="s">
        <v>386</v>
      </c>
      <c r="EP401" s="38"/>
      <c r="EQ401" s="38" t="s">
        <v>386</v>
      </c>
      <c r="ER401" s="38"/>
      <c r="ES401" s="38"/>
      <c r="ET401" s="38"/>
      <c r="EU401" s="38" t="s">
        <v>386</v>
      </c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0"/>
      <c r="FH401" s="38"/>
      <c r="FI401" s="81" t="s">
        <v>386</v>
      </c>
      <c r="FJ401" s="38"/>
      <c r="FK401" s="30" t="s">
        <v>386</v>
      </c>
      <c r="FL401" s="30" t="s">
        <v>386</v>
      </c>
      <c r="FM401" s="38"/>
      <c r="FN401" s="38"/>
      <c r="FO401" s="30" t="s">
        <v>386</v>
      </c>
      <c r="FP401" s="30" t="s">
        <v>386</v>
      </c>
      <c r="FQ401" s="38"/>
      <c r="FR401" s="38"/>
      <c r="FS401" s="30" t="s">
        <v>386</v>
      </c>
      <c r="FT401" s="30" t="s">
        <v>386</v>
      </c>
      <c r="FU401" s="30" t="s">
        <v>386</v>
      </c>
      <c r="FV401" s="38"/>
      <c r="FW401" s="38"/>
      <c r="FX401" s="38"/>
      <c r="FY401" s="38"/>
      <c r="FZ401" s="38"/>
      <c r="GA401" s="57" t="s">
        <v>386</v>
      </c>
      <c r="GB401" s="38"/>
      <c r="GC401" s="38"/>
      <c r="GD401" s="38"/>
      <c r="GE401" s="57" t="s">
        <v>386</v>
      </c>
      <c r="GF401" s="57" t="s">
        <v>386</v>
      </c>
      <c r="GG401" s="38"/>
      <c r="GH401" s="38"/>
      <c r="GI401" s="38"/>
      <c r="GJ401" s="38"/>
      <c r="GK401" s="38"/>
      <c r="GL401" s="38"/>
      <c r="GM401" s="57" t="s">
        <v>386</v>
      </c>
      <c r="GN401" s="38"/>
      <c r="GO401" s="38"/>
      <c r="GP401" s="38"/>
      <c r="GQ401" s="38"/>
      <c r="GR401" s="38"/>
      <c r="GS401" s="38"/>
      <c r="GT401" s="38"/>
      <c r="GU401" s="37"/>
      <c r="GV401" s="38"/>
      <c r="GW401" s="57" t="s">
        <v>386</v>
      </c>
      <c r="GX401" s="38"/>
      <c r="GY401" s="57" t="s">
        <v>386</v>
      </c>
      <c r="GZ401" s="57" t="s">
        <v>386</v>
      </c>
      <c r="HA401" s="38"/>
      <c r="HB401" s="38"/>
      <c r="HC401" s="57" t="s">
        <v>386</v>
      </c>
      <c r="HD401" s="57" t="s">
        <v>386</v>
      </c>
      <c r="HE401" s="38"/>
      <c r="HF401" s="38"/>
      <c r="HG401" s="57" t="s">
        <v>386</v>
      </c>
      <c r="HH401" s="57" t="s">
        <v>386</v>
      </c>
      <c r="HI401" s="57" t="s">
        <v>386</v>
      </c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 t="s">
        <v>386</v>
      </c>
      <c r="IK401" s="38" t="s">
        <v>386</v>
      </c>
      <c r="IL401" s="84"/>
      <c r="IM401" s="38" t="s">
        <v>386</v>
      </c>
      <c r="IN401" s="38" t="s">
        <v>386</v>
      </c>
      <c r="IO401" s="38"/>
      <c r="IP401" s="38"/>
      <c r="IQ401" s="38"/>
      <c r="IR401" s="38" t="s">
        <v>386</v>
      </c>
      <c r="IS401" s="38" t="s">
        <v>386</v>
      </c>
      <c r="IT401" s="38"/>
      <c r="IU401" s="38" t="s">
        <v>386</v>
      </c>
      <c r="IV401" s="38"/>
      <c r="IW401" s="38" t="s">
        <v>386</v>
      </c>
      <c r="IX401" s="38"/>
      <c r="IY401" s="38"/>
      <c r="IZ401" s="38"/>
      <c r="JA401" s="38"/>
      <c r="JB401" s="38"/>
      <c r="JC401" s="37"/>
      <c r="JD401" s="38"/>
      <c r="JE401" s="38" t="s">
        <v>386</v>
      </c>
      <c r="JF401" s="38" t="s">
        <v>386</v>
      </c>
      <c r="JG401" s="38" t="s">
        <v>386</v>
      </c>
      <c r="JH401" s="38" t="s">
        <v>386</v>
      </c>
      <c r="JI401" s="38"/>
      <c r="JJ401" s="38"/>
      <c r="JK401" s="38"/>
      <c r="JL401" s="38" t="s">
        <v>386</v>
      </c>
      <c r="JM401" s="38" t="s">
        <v>386</v>
      </c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>
        <f t="shared" si="1173"/>
        <v>6</v>
      </c>
      <c r="AGL401" s="36" t="str">
        <f t="shared" si="1186"/>
        <v/>
      </c>
      <c r="AGM401" s="36" t="str">
        <f t="shared" si="1174"/>
        <v/>
      </c>
      <c r="AGN401" s="39">
        <f t="shared" si="1187"/>
        <v>26</v>
      </c>
      <c r="AGO401" s="36" t="str">
        <f t="shared" si="1188"/>
        <v/>
      </c>
      <c r="AGP401" s="36" t="str">
        <f t="shared" si="1175"/>
        <v/>
      </c>
      <c r="AGQ401" s="39">
        <f t="shared" si="1189"/>
        <v>22</v>
      </c>
      <c r="AGR401" s="36" t="str">
        <f t="shared" si="1190"/>
        <v/>
      </c>
      <c r="AGS401" s="36" t="str">
        <f t="shared" si="1176"/>
        <v/>
      </c>
      <c r="AGT401" s="39">
        <f t="shared" si="1191"/>
        <v>22</v>
      </c>
      <c r="AGU401" s="36" t="str">
        <f t="shared" si="1192"/>
        <v/>
      </c>
      <c r="AGV401" s="36" t="str">
        <f t="shared" si="1177"/>
        <v/>
      </c>
      <c r="AGW401" s="39">
        <f t="shared" si="1193"/>
        <v>4</v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918" s="5" customFormat="1" outlineLevel="1" x14ac:dyDescent="0.25">
      <c r="A402" s="43">
        <f t="shared" si="1206"/>
        <v>14</v>
      </c>
      <c r="B402" s="46" t="s">
        <v>251</v>
      </c>
      <c r="C402" s="37"/>
      <c r="D402" s="35"/>
      <c r="E402" s="35"/>
      <c r="F402" s="35"/>
      <c r="G402" s="57" t="s">
        <v>386</v>
      </c>
      <c r="H402" s="57"/>
      <c r="I402" s="57"/>
      <c r="J402" s="57"/>
      <c r="K402" s="57" t="s">
        <v>386</v>
      </c>
      <c r="L402" s="57" t="s">
        <v>386</v>
      </c>
      <c r="M402" s="57"/>
      <c r="N402" s="57"/>
      <c r="O402" s="57" t="s">
        <v>386</v>
      </c>
      <c r="P402" s="57"/>
      <c r="Q402" s="57"/>
      <c r="R402" s="38"/>
      <c r="S402" s="38"/>
      <c r="T402" s="38"/>
      <c r="U402" s="38"/>
      <c r="V402" s="38"/>
      <c r="W402" s="37"/>
      <c r="X402" s="64" t="s">
        <v>386</v>
      </c>
      <c r="Y402" s="64" t="s">
        <v>386</v>
      </c>
      <c r="Z402" s="64"/>
      <c r="AA402" s="57" t="s">
        <v>386</v>
      </c>
      <c r="AB402" s="57"/>
      <c r="AC402" s="57"/>
      <c r="AD402" s="57"/>
      <c r="AE402" s="57" t="s">
        <v>386</v>
      </c>
      <c r="AF402" s="57" t="s">
        <v>386</v>
      </c>
      <c r="AG402" s="57"/>
      <c r="AH402" s="57"/>
      <c r="AI402" s="57" t="s">
        <v>386</v>
      </c>
      <c r="AJ402" s="57"/>
      <c r="AK402" s="57"/>
      <c r="AL402" s="38"/>
      <c r="AM402" s="38"/>
      <c r="AN402" s="38"/>
      <c r="AO402" s="38"/>
      <c r="AP402" s="38"/>
      <c r="AQ402" s="30" t="s">
        <v>386</v>
      </c>
      <c r="AR402" s="76" t="s">
        <v>386</v>
      </c>
      <c r="AS402" s="76"/>
      <c r="AT402" s="76"/>
      <c r="AU402" s="76" t="s">
        <v>386</v>
      </c>
      <c r="AV402" s="76" t="s">
        <v>386</v>
      </c>
      <c r="AW402" s="76"/>
      <c r="AX402" s="76"/>
      <c r="AY402" s="76" t="s">
        <v>386</v>
      </c>
      <c r="AZ402" s="76" t="s">
        <v>386</v>
      </c>
      <c r="BA402" s="76"/>
      <c r="BB402" s="76"/>
      <c r="BC402" s="76" t="s">
        <v>386</v>
      </c>
      <c r="BD402" s="76" t="s">
        <v>386</v>
      </c>
      <c r="BE402" s="38"/>
      <c r="BF402" s="38"/>
      <c r="BG402" s="38"/>
      <c r="BH402" s="38"/>
      <c r="BI402" s="38"/>
      <c r="BJ402" s="38"/>
      <c r="BK402" s="38" t="s">
        <v>386</v>
      </c>
      <c r="BL402" s="38" t="s">
        <v>386</v>
      </c>
      <c r="BM402" s="38"/>
      <c r="BN402" s="38"/>
      <c r="BO402" s="38" t="s">
        <v>386</v>
      </c>
      <c r="BP402" s="38" t="s">
        <v>386</v>
      </c>
      <c r="BQ402" s="38"/>
      <c r="BR402" s="38"/>
      <c r="BS402" s="38" t="s">
        <v>386</v>
      </c>
      <c r="BT402" s="38" t="s">
        <v>386</v>
      </c>
      <c r="BU402" s="38"/>
      <c r="BV402" s="38"/>
      <c r="BW402" s="38" t="s">
        <v>386</v>
      </c>
      <c r="BX402" s="38" t="s">
        <v>386</v>
      </c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 t="s">
        <v>386</v>
      </c>
      <c r="CJ402" s="76" t="s">
        <v>386</v>
      </c>
      <c r="CK402" s="38" t="s">
        <v>386</v>
      </c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 t="s">
        <v>386</v>
      </c>
      <c r="DD402" s="38" t="s">
        <v>386</v>
      </c>
      <c r="DE402" s="38"/>
      <c r="DF402" s="38"/>
      <c r="DG402" s="38"/>
      <c r="DH402" s="38" t="s">
        <v>386</v>
      </c>
      <c r="DI402" s="38" t="s">
        <v>386</v>
      </c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 t="s">
        <v>386</v>
      </c>
      <c r="DV402" s="38"/>
      <c r="DW402" s="38" t="s">
        <v>386</v>
      </c>
      <c r="DX402" s="38"/>
      <c r="DY402" s="38"/>
      <c r="DZ402" s="38"/>
      <c r="EA402" s="38" t="s">
        <v>386</v>
      </c>
      <c r="EB402" s="38" t="s">
        <v>386</v>
      </c>
      <c r="EC402" s="38"/>
      <c r="ED402" s="38"/>
      <c r="EE402" s="38" t="s">
        <v>386</v>
      </c>
      <c r="EF402" s="38"/>
      <c r="EG402" s="38"/>
      <c r="EH402" s="38"/>
      <c r="EI402" s="38"/>
      <c r="EJ402" s="38"/>
      <c r="EK402" s="38"/>
      <c r="EL402" s="38"/>
      <c r="EM402" s="37"/>
      <c r="EN402" s="38"/>
      <c r="EO402" s="38" t="s">
        <v>386</v>
      </c>
      <c r="EP402" s="38"/>
      <c r="EQ402" s="38" t="s">
        <v>386</v>
      </c>
      <c r="ER402" s="38"/>
      <c r="ES402" s="38"/>
      <c r="ET402" s="38"/>
      <c r="EU402" s="38" t="s">
        <v>386</v>
      </c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0"/>
      <c r="FH402" s="38"/>
      <c r="FI402" s="81" t="s">
        <v>386</v>
      </c>
      <c r="FJ402" s="38"/>
      <c r="FK402" s="30" t="s">
        <v>386</v>
      </c>
      <c r="FL402" s="30" t="s">
        <v>386</v>
      </c>
      <c r="FM402" s="38"/>
      <c r="FN402" s="38"/>
      <c r="FO402" s="30" t="s">
        <v>386</v>
      </c>
      <c r="FP402" s="30" t="s">
        <v>386</v>
      </c>
      <c r="FQ402" s="38"/>
      <c r="FR402" s="38"/>
      <c r="FS402" s="30" t="s">
        <v>386</v>
      </c>
      <c r="FT402" s="30" t="s">
        <v>386</v>
      </c>
      <c r="FU402" s="30" t="s">
        <v>386</v>
      </c>
      <c r="FV402" s="38"/>
      <c r="FW402" s="38"/>
      <c r="FX402" s="38"/>
      <c r="FY402" s="38"/>
      <c r="FZ402" s="38"/>
      <c r="GA402" s="57" t="s">
        <v>386</v>
      </c>
      <c r="GB402" s="38"/>
      <c r="GC402" s="38"/>
      <c r="GD402" s="38"/>
      <c r="GE402" s="57" t="s">
        <v>386</v>
      </c>
      <c r="GF402" s="57" t="s">
        <v>386</v>
      </c>
      <c r="GG402" s="38"/>
      <c r="GH402" s="38"/>
      <c r="GI402" s="38"/>
      <c r="GJ402" s="38"/>
      <c r="GK402" s="38"/>
      <c r="GL402" s="38"/>
      <c r="GM402" s="57" t="s">
        <v>386</v>
      </c>
      <c r="GN402" s="38"/>
      <c r="GO402" s="38"/>
      <c r="GP402" s="38"/>
      <c r="GQ402" s="38"/>
      <c r="GR402" s="38"/>
      <c r="GS402" s="38"/>
      <c r="GT402" s="38"/>
      <c r="GU402" s="37"/>
      <c r="GV402" s="38"/>
      <c r="GW402" s="57" t="s">
        <v>386</v>
      </c>
      <c r="GX402" s="38"/>
      <c r="GY402" s="57" t="s">
        <v>386</v>
      </c>
      <c r="GZ402" s="57" t="s">
        <v>386</v>
      </c>
      <c r="HA402" s="38"/>
      <c r="HB402" s="38"/>
      <c r="HC402" s="57" t="s">
        <v>386</v>
      </c>
      <c r="HD402" s="57" t="s">
        <v>386</v>
      </c>
      <c r="HE402" s="38"/>
      <c r="HF402" s="38"/>
      <c r="HG402" s="57" t="s">
        <v>386</v>
      </c>
      <c r="HH402" s="57" t="s">
        <v>386</v>
      </c>
      <c r="HI402" s="57" t="s">
        <v>386</v>
      </c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 t="s">
        <v>386</v>
      </c>
      <c r="IK402" s="38" t="s">
        <v>386</v>
      </c>
      <c r="IL402" s="84"/>
      <c r="IM402" s="38" t="s">
        <v>386</v>
      </c>
      <c r="IN402" s="38" t="s">
        <v>386</v>
      </c>
      <c r="IO402" s="38"/>
      <c r="IP402" s="38"/>
      <c r="IQ402" s="38"/>
      <c r="IR402" s="38" t="s">
        <v>386</v>
      </c>
      <c r="IS402" s="38" t="s">
        <v>386</v>
      </c>
      <c r="IT402" s="38"/>
      <c r="IU402" s="38" t="s">
        <v>386</v>
      </c>
      <c r="IV402" s="38"/>
      <c r="IW402" s="38" t="s">
        <v>386</v>
      </c>
      <c r="IX402" s="38"/>
      <c r="IY402" s="38"/>
      <c r="IZ402" s="38"/>
      <c r="JA402" s="38"/>
      <c r="JB402" s="38"/>
      <c r="JC402" s="37"/>
      <c r="JD402" s="38"/>
      <c r="JE402" s="38" t="s">
        <v>386</v>
      </c>
      <c r="JF402" s="38" t="s">
        <v>386</v>
      </c>
      <c r="JG402" s="38" t="s">
        <v>386</v>
      </c>
      <c r="JH402" s="38" t="s">
        <v>386</v>
      </c>
      <c r="JI402" s="38"/>
      <c r="JJ402" s="38"/>
      <c r="JK402" s="38"/>
      <c r="JL402" s="38" t="s">
        <v>386</v>
      </c>
      <c r="JM402" s="38" t="s">
        <v>386</v>
      </c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>
        <f t="shared" si="1173"/>
        <v>6</v>
      </c>
      <c r="AGL402" s="36" t="str">
        <f t="shared" si="1186"/>
        <v/>
      </c>
      <c r="AGM402" s="36" t="str">
        <f t="shared" si="1174"/>
        <v/>
      </c>
      <c r="AGN402" s="39">
        <f t="shared" si="1187"/>
        <v>29</v>
      </c>
      <c r="AGO402" s="36" t="str">
        <f t="shared" si="1188"/>
        <v/>
      </c>
      <c r="AGP402" s="36" t="str">
        <f t="shared" si="1175"/>
        <v/>
      </c>
      <c r="AGQ402" s="39">
        <f t="shared" si="1189"/>
        <v>20</v>
      </c>
      <c r="AGR402" s="36" t="str">
        <f t="shared" si="1190"/>
        <v/>
      </c>
      <c r="AGS402" s="36" t="str">
        <f t="shared" si="1176"/>
        <v/>
      </c>
      <c r="AGT402" s="39">
        <f t="shared" si="1191"/>
        <v>22</v>
      </c>
      <c r="AGU402" s="36" t="str">
        <f t="shared" si="1192"/>
        <v/>
      </c>
      <c r="AGV402" s="36" t="str">
        <f t="shared" si="1177"/>
        <v/>
      </c>
      <c r="AGW402" s="39">
        <f t="shared" si="1193"/>
        <v>4</v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918" s="5" customFormat="1" outlineLevel="1" x14ac:dyDescent="0.25">
      <c r="A403" s="43">
        <f t="shared" si="1206"/>
        <v>15</v>
      </c>
      <c r="B403" s="46" t="s">
        <v>252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38"/>
      <c r="S403" s="38"/>
      <c r="T403" s="38"/>
      <c r="U403" s="38"/>
      <c r="V403" s="38"/>
      <c r="W403" s="37"/>
      <c r="X403" s="64"/>
      <c r="Y403" s="64"/>
      <c r="Z403" s="64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38"/>
      <c r="AM403" s="38"/>
      <c r="AN403" s="38"/>
      <c r="AO403" s="38"/>
      <c r="AP403" s="38"/>
      <c r="AQ403" s="30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/>
      <c r="CJ403" s="76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 t="s">
        <v>386</v>
      </c>
      <c r="CZ403" s="38" t="s">
        <v>386</v>
      </c>
      <c r="DA403" s="38"/>
      <c r="DB403" s="38"/>
      <c r="DC403" s="38" t="s">
        <v>386</v>
      </c>
      <c r="DD403" s="38" t="s">
        <v>386</v>
      </c>
      <c r="DE403" s="38"/>
      <c r="DF403" s="38"/>
      <c r="DG403" s="38"/>
      <c r="DH403" s="38" t="s">
        <v>386</v>
      </c>
      <c r="DI403" s="38" t="s">
        <v>386</v>
      </c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0"/>
      <c r="FH403" s="38"/>
      <c r="FI403" s="30"/>
      <c r="FJ403" s="38"/>
      <c r="FK403" s="30"/>
      <c r="FL403" s="30"/>
      <c r="FM403" s="38"/>
      <c r="FN403" s="38"/>
      <c r="FO403" s="30"/>
      <c r="FP403" s="30"/>
      <c r="FQ403" s="38"/>
      <c r="FR403" s="38"/>
      <c r="FS403" s="30"/>
      <c r="FT403" s="30"/>
      <c r="FU403" s="30"/>
      <c r="FV403" s="38"/>
      <c r="FW403" s="38"/>
      <c r="FX403" s="38"/>
      <c r="FY403" s="38"/>
      <c r="FZ403" s="38"/>
      <c r="GA403" s="57" t="s">
        <v>386</v>
      </c>
      <c r="GB403" s="38"/>
      <c r="GC403" s="38" t="s">
        <v>289</v>
      </c>
      <c r="GD403" s="38"/>
      <c r="GE403" s="57" t="s">
        <v>386</v>
      </c>
      <c r="GF403" s="57" t="s">
        <v>386</v>
      </c>
      <c r="GG403" s="38"/>
      <c r="GH403" s="38"/>
      <c r="GI403" s="38"/>
      <c r="GJ403" s="38"/>
      <c r="GK403" s="38"/>
      <c r="GL403" s="38"/>
      <c r="GM403" s="57" t="s">
        <v>386</v>
      </c>
      <c r="GN403" s="38"/>
      <c r="GO403" s="38"/>
      <c r="GP403" s="38"/>
      <c r="GQ403" s="38"/>
      <c r="GR403" s="38"/>
      <c r="GS403" s="38"/>
      <c r="GT403" s="38"/>
      <c r="GU403" s="37"/>
      <c r="GV403" s="38"/>
      <c r="GW403" s="57"/>
      <c r="GX403" s="38"/>
      <c r="GY403" s="57"/>
      <c r="GZ403" s="57"/>
      <c r="HA403" s="38"/>
      <c r="HB403" s="38"/>
      <c r="HC403" s="57"/>
      <c r="HD403" s="57"/>
      <c r="HE403" s="38"/>
      <c r="HF403" s="38"/>
      <c r="HG403" s="57"/>
      <c r="HH403" s="57"/>
      <c r="HI403" s="57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 t="s">
        <v>386</v>
      </c>
      <c r="IK403" s="38" t="s">
        <v>386</v>
      </c>
      <c r="IL403" s="84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 t="str">
        <f t="shared" si="1173"/>
        <v/>
      </c>
      <c r="AGL403" s="36" t="str">
        <f t="shared" si="1186"/>
        <v/>
      </c>
      <c r="AGM403" s="36" t="str">
        <f t="shared" si="1174"/>
        <v/>
      </c>
      <c r="AGN403" s="39" t="str">
        <f t="shared" si="1187"/>
        <v/>
      </c>
      <c r="AGO403" s="36" t="str">
        <f t="shared" si="1188"/>
        <v/>
      </c>
      <c r="AGP403" s="36" t="str">
        <f t="shared" si="1175"/>
        <v/>
      </c>
      <c r="AGQ403" s="39">
        <f t="shared" si="1189"/>
        <v>6</v>
      </c>
      <c r="AGR403" s="36" t="str">
        <f t="shared" si="1190"/>
        <v/>
      </c>
      <c r="AGS403" s="36" t="str">
        <f t="shared" si="1176"/>
        <v/>
      </c>
      <c r="AGT403" s="39">
        <f t="shared" si="1191"/>
        <v>6</v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918" s="5" customFormat="1" outlineLevel="1" x14ac:dyDescent="0.25">
      <c r="A404" s="43">
        <f t="shared" si="1206"/>
        <v>16</v>
      </c>
      <c r="B404" s="46" t="s">
        <v>253</v>
      </c>
      <c r="C404" s="37"/>
      <c r="D404" s="35"/>
      <c r="E404" s="35"/>
      <c r="F404" s="35"/>
      <c r="G404" s="57" t="s">
        <v>386</v>
      </c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64" t="s">
        <v>386</v>
      </c>
      <c r="Y404" s="64" t="s">
        <v>386</v>
      </c>
      <c r="Z404" s="64"/>
      <c r="AA404" s="57" t="s">
        <v>386</v>
      </c>
      <c r="AB404" s="57"/>
      <c r="AC404" s="57"/>
      <c r="AD404" s="57"/>
      <c r="AE404" s="57" t="s">
        <v>386</v>
      </c>
      <c r="AF404" s="57" t="s">
        <v>386</v>
      </c>
      <c r="AG404" s="57"/>
      <c r="AH404" s="57"/>
      <c r="AI404" s="57"/>
      <c r="AJ404" s="57"/>
      <c r="AK404" s="57"/>
      <c r="AL404" s="38"/>
      <c r="AM404" s="38"/>
      <c r="AN404" s="38"/>
      <c r="AO404" s="38"/>
      <c r="AP404" s="38"/>
      <c r="AQ404" s="30" t="s">
        <v>386</v>
      </c>
      <c r="AR404" s="76" t="s">
        <v>386</v>
      </c>
      <c r="AS404" s="76"/>
      <c r="AT404" s="76"/>
      <c r="AU404" s="76" t="s">
        <v>397</v>
      </c>
      <c r="AV404" s="76" t="s">
        <v>397</v>
      </c>
      <c r="AW404" s="76"/>
      <c r="AX404" s="76"/>
      <c r="AY404" s="76" t="s">
        <v>397</v>
      </c>
      <c r="AZ404" s="76" t="s">
        <v>397</v>
      </c>
      <c r="BA404" s="76"/>
      <c r="BB404" s="76"/>
      <c r="BC404" s="76" t="s">
        <v>397</v>
      </c>
      <c r="BD404" s="76" t="s">
        <v>397</v>
      </c>
      <c r="BE404" s="38"/>
      <c r="BF404" s="38"/>
      <c r="BG404" s="38"/>
      <c r="BH404" s="38"/>
      <c r="BI404" s="38"/>
      <c r="BJ404" s="38"/>
      <c r="BK404" s="38" t="s">
        <v>386</v>
      </c>
      <c r="BL404" s="38" t="s">
        <v>386</v>
      </c>
      <c r="BM404" s="38"/>
      <c r="BN404" s="38"/>
      <c r="BO404" s="38" t="s">
        <v>386</v>
      </c>
      <c r="BP404" s="38" t="s">
        <v>386</v>
      </c>
      <c r="BQ404" s="38"/>
      <c r="BR404" s="38"/>
      <c r="BS404" s="38" t="s">
        <v>386</v>
      </c>
      <c r="BT404" s="38" t="s">
        <v>386</v>
      </c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/>
      <c r="CJ404" s="76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 t="s">
        <v>386</v>
      </c>
      <c r="DD404" s="38" t="s">
        <v>386</v>
      </c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 t="s">
        <v>386</v>
      </c>
      <c r="EP404" s="38"/>
      <c r="EQ404" s="38" t="s">
        <v>386</v>
      </c>
      <c r="ER404" s="38"/>
      <c r="ES404" s="38"/>
      <c r="ET404" s="38"/>
      <c r="EU404" s="38" t="s">
        <v>386</v>
      </c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0"/>
      <c r="FH404" s="38"/>
      <c r="FI404" s="30"/>
      <c r="FJ404" s="38"/>
      <c r="FK404" s="30" t="s">
        <v>386</v>
      </c>
      <c r="FL404" s="30" t="s">
        <v>386</v>
      </c>
      <c r="FM404" s="38"/>
      <c r="FN404" s="38"/>
      <c r="FO404" s="30" t="s">
        <v>386</v>
      </c>
      <c r="FP404" s="30" t="s">
        <v>386</v>
      </c>
      <c r="FQ404" s="38"/>
      <c r="FR404" s="38"/>
      <c r="FS404" s="30" t="s">
        <v>386</v>
      </c>
      <c r="FT404" s="30" t="s">
        <v>386</v>
      </c>
      <c r="FU404" s="30" t="s">
        <v>386</v>
      </c>
      <c r="FV404" s="38"/>
      <c r="FW404" s="38"/>
      <c r="FX404" s="38"/>
      <c r="FY404" s="38"/>
      <c r="FZ404" s="38"/>
      <c r="GA404" s="57" t="s">
        <v>386</v>
      </c>
      <c r="GB404" s="38"/>
      <c r="GC404" s="38"/>
      <c r="GD404" s="38"/>
      <c r="GE404" s="57" t="s">
        <v>386</v>
      </c>
      <c r="GF404" s="57" t="s">
        <v>386</v>
      </c>
      <c r="GG404" s="38"/>
      <c r="GH404" s="38"/>
      <c r="GI404" s="38"/>
      <c r="GJ404" s="38"/>
      <c r="GK404" s="38"/>
      <c r="GL404" s="38"/>
      <c r="GM404" s="57" t="s">
        <v>386</v>
      </c>
      <c r="GN404" s="38"/>
      <c r="GO404" s="38"/>
      <c r="GP404" s="38"/>
      <c r="GQ404" s="38"/>
      <c r="GR404" s="38"/>
      <c r="GS404" s="38"/>
      <c r="GT404" s="38"/>
      <c r="GU404" s="37"/>
      <c r="GV404" s="38"/>
      <c r="GW404" s="57" t="s">
        <v>386</v>
      </c>
      <c r="GX404" s="38"/>
      <c r="GY404" s="57" t="s">
        <v>386</v>
      </c>
      <c r="GZ404" s="57" t="s">
        <v>386</v>
      </c>
      <c r="HA404" s="38"/>
      <c r="HB404" s="38"/>
      <c r="HC404" s="57" t="s">
        <v>386</v>
      </c>
      <c r="HD404" s="57" t="s">
        <v>386</v>
      </c>
      <c r="HE404" s="38"/>
      <c r="HF404" s="38"/>
      <c r="HG404" s="57" t="s">
        <v>386</v>
      </c>
      <c r="HH404" s="57" t="s">
        <v>386</v>
      </c>
      <c r="HI404" s="57" t="s">
        <v>386</v>
      </c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 t="s">
        <v>386</v>
      </c>
      <c r="IK404" s="38" t="s">
        <v>386</v>
      </c>
      <c r="IL404" s="84"/>
      <c r="IM404" s="38"/>
      <c r="IN404" s="38"/>
      <c r="IO404" s="38"/>
      <c r="IP404" s="38"/>
      <c r="IQ404" s="38"/>
      <c r="IR404" s="38"/>
      <c r="IS404" s="38"/>
      <c r="IT404" s="38"/>
      <c r="IU404" s="38" t="s">
        <v>386</v>
      </c>
      <c r="IV404" s="38"/>
      <c r="IW404" s="38" t="s">
        <v>386</v>
      </c>
      <c r="IX404" s="38"/>
      <c r="IY404" s="38"/>
      <c r="IZ404" s="38"/>
      <c r="JA404" s="38"/>
      <c r="JB404" s="38"/>
      <c r="JC404" s="37"/>
      <c r="JD404" s="38"/>
      <c r="JE404" s="38" t="s">
        <v>386</v>
      </c>
      <c r="JF404" s="38" t="s">
        <v>386</v>
      </c>
      <c r="JG404" s="38" t="s">
        <v>386</v>
      </c>
      <c r="JH404" s="38" t="s">
        <v>386</v>
      </c>
      <c r="JI404" s="38"/>
      <c r="JJ404" s="38"/>
      <c r="JK404" s="38"/>
      <c r="JL404" s="38" t="s">
        <v>386</v>
      </c>
      <c r="JM404" s="38" t="s">
        <v>386</v>
      </c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>
        <f t="shared" si="1173"/>
        <v>6</v>
      </c>
      <c r="AGL404" s="36">
        <f t="shared" si="1186"/>
        <v>6</v>
      </c>
      <c r="AGM404" s="36" t="str">
        <f t="shared" si="1174"/>
        <v/>
      </c>
      <c r="AGN404" s="39">
        <f t="shared" si="1187"/>
        <v>14</v>
      </c>
      <c r="AGO404" s="36" t="str">
        <f t="shared" si="1188"/>
        <v/>
      </c>
      <c r="AGP404" s="36" t="str">
        <f t="shared" si="1175"/>
        <v/>
      </c>
      <c r="AGQ404" s="39">
        <f t="shared" si="1189"/>
        <v>12</v>
      </c>
      <c r="AGR404" s="36" t="str">
        <f t="shared" si="1190"/>
        <v/>
      </c>
      <c r="AGS404" s="36" t="str">
        <f t="shared" si="1176"/>
        <v/>
      </c>
      <c r="AGT404" s="39">
        <f t="shared" si="1191"/>
        <v>18</v>
      </c>
      <c r="AGU404" s="36" t="str">
        <f t="shared" si="1192"/>
        <v/>
      </c>
      <c r="AGV404" s="36" t="str">
        <f t="shared" si="1177"/>
        <v/>
      </c>
      <c r="AGW404" s="39">
        <f t="shared" si="1193"/>
        <v>4</v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918" s="5" customFormat="1" outlineLevel="1" x14ac:dyDescent="0.25">
      <c r="A405" s="43">
        <f t="shared" si="1206"/>
        <v>17</v>
      </c>
      <c r="B405" s="46" t="s">
        <v>254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0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 t="s">
        <v>386</v>
      </c>
      <c r="CJ405" s="76" t="s">
        <v>386</v>
      </c>
      <c r="CK405" s="38" t="s">
        <v>386</v>
      </c>
      <c r="CL405" s="38"/>
      <c r="CM405" s="38" t="s">
        <v>386</v>
      </c>
      <c r="CN405" s="38" t="s">
        <v>386</v>
      </c>
      <c r="CO405" s="38"/>
      <c r="CP405" s="38"/>
      <c r="CQ405" s="38" t="s">
        <v>386</v>
      </c>
      <c r="CR405" s="38" t="s">
        <v>386</v>
      </c>
      <c r="CS405" s="38" t="s">
        <v>386</v>
      </c>
      <c r="CT405" s="38" t="s">
        <v>386</v>
      </c>
      <c r="CU405" s="38"/>
      <c r="CV405" s="38"/>
      <c r="CW405" s="38"/>
      <c r="CX405" s="38"/>
      <c r="CY405" s="38"/>
      <c r="CZ405" s="38"/>
      <c r="DA405" s="38"/>
      <c r="DB405" s="38"/>
      <c r="DC405" s="38" t="s">
        <v>386</v>
      </c>
      <c r="DD405" s="38"/>
      <c r="DE405" s="38"/>
      <c r="DF405" s="38"/>
      <c r="DG405" s="38"/>
      <c r="DH405" s="38" t="s">
        <v>386</v>
      </c>
      <c r="DI405" s="38" t="s">
        <v>386</v>
      </c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 t="s">
        <v>386</v>
      </c>
      <c r="DX405" s="38"/>
      <c r="DY405" s="38"/>
      <c r="DZ405" s="38"/>
      <c r="EA405" s="38" t="s">
        <v>386</v>
      </c>
      <c r="EB405" s="38" t="s">
        <v>386</v>
      </c>
      <c r="EC405" s="38"/>
      <c r="ED405" s="38"/>
      <c r="EE405" s="38" t="s">
        <v>386</v>
      </c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 t="s">
        <v>386</v>
      </c>
      <c r="ER405" s="38"/>
      <c r="ES405" s="38"/>
      <c r="ET405" s="38"/>
      <c r="EU405" s="38" t="s">
        <v>386</v>
      </c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0"/>
      <c r="FH405" s="38"/>
      <c r="FI405" s="30"/>
      <c r="FJ405" s="38"/>
      <c r="FK405" s="30"/>
      <c r="FL405" s="30"/>
      <c r="FM405" s="38"/>
      <c r="FN405" s="38"/>
      <c r="FO405" s="30"/>
      <c r="FP405" s="30"/>
      <c r="FQ405" s="38"/>
      <c r="FR405" s="38"/>
      <c r="FS405" s="30"/>
      <c r="FT405" s="30"/>
      <c r="FU405" s="30"/>
      <c r="FV405" s="38"/>
      <c r="FW405" s="38"/>
      <c r="FX405" s="38"/>
      <c r="FY405" s="38"/>
      <c r="FZ405" s="38"/>
      <c r="GA405" s="57" t="s">
        <v>386</v>
      </c>
      <c r="GB405" s="38"/>
      <c r="GC405" s="38"/>
      <c r="GD405" s="38"/>
      <c r="GE405" s="57" t="s">
        <v>386</v>
      </c>
      <c r="GF405" s="57" t="s">
        <v>386</v>
      </c>
      <c r="GG405" s="38"/>
      <c r="GH405" s="38"/>
      <c r="GI405" s="38"/>
      <c r="GJ405" s="38"/>
      <c r="GK405" s="38"/>
      <c r="GL405" s="38"/>
      <c r="GM405" s="57" t="s">
        <v>386</v>
      </c>
      <c r="GN405" s="38"/>
      <c r="GO405" s="38"/>
      <c r="GP405" s="38"/>
      <c r="GQ405" s="38"/>
      <c r="GR405" s="38"/>
      <c r="GS405" s="38"/>
      <c r="GT405" s="38"/>
      <c r="GU405" s="37"/>
      <c r="GV405" s="38"/>
      <c r="GW405" s="57" t="s">
        <v>386</v>
      </c>
      <c r="GX405" s="38"/>
      <c r="GY405" s="57" t="s">
        <v>386</v>
      </c>
      <c r="GZ405" s="57" t="s">
        <v>386</v>
      </c>
      <c r="HA405" s="38"/>
      <c r="HB405" s="38"/>
      <c r="HC405" s="57"/>
      <c r="HD405" s="57"/>
      <c r="HE405" s="38"/>
      <c r="HF405" s="38"/>
      <c r="HG405" s="57"/>
      <c r="HH405" s="57"/>
      <c r="HI405" s="57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84"/>
      <c r="IM405" s="38"/>
      <c r="IN405" s="38"/>
      <c r="IO405" s="38"/>
      <c r="IP405" s="38"/>
      <c r="IQ405" s="38"/>
      <c r="IR405" s="38"/>
      <c r="IS405" s="38"/>
      <c r="IT405" s="38"/>
      <c r="IU405" s="38" t="s">
        <v>386</v>
      </c>
      <c r="IV405" s="38"/>
      <c r="IW405" s="38" t="s">
        <v>386</v>
      </c>
      <c r="IX405" s="38"/>
      <c r="IY405" s="38"/>
      <c r="IZ405" s="38"/>
      <c r="JA405" s="38"/>
      <c r="JB405" s="38"/>
      <c r="JC405" s="37"/>
      <c r="JD405" s="38"/>
      <c r="JE405" s="38" t="s">
        <v>386</v>
      </c>
      <c r="JF405" s="38" t="s">
        <v>386</v>
      </c>
      <c r="JG405" s="38" t="s">
        <v>386</v>
      </c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>
        <f t="shared" si="1173"/>
        <v>3</v>
      </c>
      <c r="AGL405" s="36" t="str">
        <f t="shared" si="1186"/>
        <v/>
      </c>
      <c r="AGM405" s="36" t="str">
        <f t="shared" si="1174"/>
        <v/>
      </c>
      <c r="AGN405" s="39">
        <f t="shared" si="1187"/>
        <v>5</v>
      </c>
      <c r="AGO405" s="36" t="str">
        <f t="shared" si="1188"/>
        <v/>
      </c>
      <c r="AGP405" s="36" t="str">
        <f t="shared" si="1175"/>
        <v/>
      </c>
      <c r="AGQ405" s="39">
        <f t="shared" si="1189"/>
        <v>13</v>
      </c>
      <c r="AGR405" s="36" t="str">
        <f t="shared" si="1190"/>
        <v/>
      </c>
      <c r="AGS405" s="36" t="str">
        <f t="shared" si="1176"/>
        <v/>
      </c>
      <c r="AGT405" s="39">
        <f t="shared" si="1191"/>
        <v>11</v>
      </c>
      <c r="AGU405" s="36" t="str">
        <f t="shared" si="1192"/>
        <v/>
      </c>
      <c r="AGV405" s="36" t="str">
        <f t="shared" si="1177"/>
        <v/>
      </c>
      <c r="AGW405" s="39">
        <f t="shared" si="1193"/>
        <v>1</v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918" s="5" customFormat="1" outlineLevel="1" x14ac:dyDescent="0.25">
      <c r="A406" s="43">
        <f t="shared" si="1206"/>
        <v>18</v>
      </c>
      <c r="B406" s="46" t="s">
        <v>255</v>
      </c>
      <c r="C406" s="37"/>
      <c r="D406" s="35"/>
      <c r="E406" s="35"/>
      <c r="F406" s="35"/>
      <c r="G406" s="57" t="s">
        <v>386</v>
      </c>
      <c r="H406" s="57"/>
      <c r="I406" s="57"/>
      <c r="J406" s="57"/>
      <c r="K406" s="57" t="s">
        <v>386</v>
      </c>
      <c r="L406" s="57" t="s">
        <v>386</v>
      </c>
      <c r="M406" s="57"/>
      <c r="N406" s="57"/>
      <c r="O406" s="57" t="s">
        <v>386</v>
      </c>
      <c r="P406" s="57"/>
      <c r="Q406" s="57"/>
      <c r="R406" s="38"/>
      <c r="S406" s="38"/>
      <c r="T406" s="38"/>
      <c r="U406" s="38"/>
      <c r="V406" s="38"/>
      <c r="W406" s="37"/>
      <c r="X406" s="64"/>
      <c r="Y406" s="64"/>
      <c r="Z406" s="64"/>
      <c r="AA406" s="57" t="s">
        <v>386</v>
      </c>
      <c r="AB406" s="57"/>
      <c r="AC406" s="57"/>
      <c r="AD406" s="57"/>
      <c r="AE406" s="57" t="s">
        <v>386</v>
      </c>
      <c r="AF406" s="57" t="s">
        <v>386</v>
      </c>
      <c r="AG406" s="57"/>
      <c r="AH406" s="57"/>
      <c r="AI406" s="57" t="s">
        <v>386</v>
      </c>
      <c r="AJ406" s="57"/>
      <c r="AK406" s="57"/>
      <c r="AL406" s="38"/>
      <c r="AM406" s="38"/>
      <c r="AN406" s="38"/>
      <c r="AO406" s="38"/>
      <c r="AP406" s="38"/>
      <c r="AQ406" s="30" t="s">
        <v>386</v>
      </c>
      <c r="AR406" s="76" t="s">
        <v>386</v>
      </c>
      <c r="AS406" s="76"/>
      <c r="AT406" s="76"/>
      <c r="AU406" s="76" t="s">
        <v>386</v>
      </c>
      <c r="AV406" s="76" t="s">
        <v>386</v>
      </c>
      <c r="AW406" s="76"/>
      <c r="AX406" s="76"/>
      <c r="AY406" s="76" t="s">
        <v>386</v>
      </c>
      <c r="AZ406" s="76" t="s">
        <v>386</v>
      </c>
      <c r="BA406" s="76"/>
      <c r="BB406" s="76"/>
      <c r="BC406" s="76" t="s">
        <v>386</v>
      </c>
      <c r="BD406" s="76" t="s">
        <v>386</v>
      </c>
      <c r="BE406" s="38"/>
      <c r="BF406" s="38"/>
      <c r="BG406" s="38"/>
      <c r="BH406" s="38"/>
      <c r="BI406" s="38"/>
      <c r="BJ406" s="38"/>
      <c r="BK406" s="38" t="s">
        <v>386</v>
      </c>
      <c r="BL406" s="38" t="s">
        <v>386</v>
      </c>
      <c r="BM406" s="38"/>
      <c r="BN406" s="38"/>
      <c r="BO406" s="38" t="s">
        <v>386</v>
      </c>
      <c r="BP406" s="38" t="s">
        <v>386</v>
      </c>
      <c r="BQ406" s="38"/>
      <c r="BR406" s="38"/>
      <c r="BS406" s="38" t="s">
        <v>386</v>
      </c>
      <c r="BT406" s="38" t="s">
        <v>386</v>
      </c>
      <c r="BU406" s="38"/>
      <c r="BV406" s="38"/>
      <c r="BW406" s="38" t="s">
        <v>386</v>
      </c>
      <c r="BX406" s="38" t="s">
        <v>386</v>
      </c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76"/>
      <c r="CJ406" s="76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 t="s">
        <v>386</v>
      </c>
      <c r="CZ406" s="38" t="s">
        <v>386</v>
      </c>
      <c r="DA406" s="38"/>
      <c r="DB406" s="38"/>
      <c r="DC406" s="38" t="s">
        <v>386</v>
      </c>
      <c r="DD406" s="38" t="s">
        <v>386</v>
      </c>
      <c r="DE406" s="38"/>
      <c r="DF406" s="38"/>
      <c r="DG406" s="38"/>
      <c r="DH406" s="38" t="s">
        <v>386</v>
      </c>
      <c r="DI406" s="38" t="s">
        <v>386</v>
      </c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 t="s">
        <v>386</v>
      </c>
      <c r="DV406" s="38"/>
      <c r="DW406" s="38" t="s">
        <v>386</v>
      </c>
      <c r="DX406" s="38"/>
      <c r="DY406" s="38"/>
      <c r="DZ406" s="38"/>
      <c r="EA406" s="38" t="s">
        <v>386</v>
      </c>
      <c r="EB406" s="38" t="s">
        <v>386</v>
      </c>
      <c r="EC406" s="38"/>
      <c r="ED406" s="38"/>
      <c r="EE406" s="38" t="s">
        <v>386</v>
      </c>
      <c r="EF406" s="38"/>
      <c r="EG406" s="38"/>
      <c r="EH406" s="38"/>
      <c r="EI406" s="38"/>
      <c r="EJ406" s="38"/>
      <c r="EK406" s="38"/>
      <c r="EL406" s="38"/>
      <c r="EM406" s="37"/>
      <c r="EN406" s="38"/>
      <c r="EO406" s="38" t="s">
        <v>386</v>
      </c>
      <c r="EP406" s="38"/>
      <c r="EQ406" s="38" t="s">
        <v>386</v>
      </c>
      <c r="ER406" s="38"/>
      <c r="ES406" s="38"/>
      <c r="ET406" s="38"/>
      <c r="EU406" s="38" t="s">
        <v>386</v>
      </c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0"/>
      <c r="FH406" s="38"/>
      <c r="FI406" s="81" t="s">
        <v>386</v>
      </c>
      <c r="FJ406" s="38"/>
      <c r="FK406" s="30" t="s">
        <v>386</v>
      </c>
      <c r="FL406" s="30" t="s">
        <v>386</v>
      </c>
      <c r="FM406" s="38"/>
      <c r="FN406" s="38"/>
      <c r="FO406" s="30" t="s">
        <v>386</v>
      </c>
      <c r="FP406" s="30" t="s">
        <v>386</v>
      </c>
      <c r="FQ406" s="38"/>
      <c r="FR406" s="38"/>
      <c r="FS406" s="30" t="s">
        <v>386</v>
      </c>
      <c r="FT406" s="30" t="s">
        <v>386</v>
      </c>
      <c r="FU406" s="30" t="s">
        <v>386</v>
      </c>
      <c r="FV406" s="38"/>
      <c r="FW406" s="38"/>
      <c r="FX406" s="38"/>
      <c r="FY406" s="38"/>
      <c r="FZ406" s="38"/>
      <c r="GA406" s="57" t="s">
        <v>386</v>
      </c>
      <c r="GB406" s="38"/>
      <c r="GC406" s="38"/>
      <c r="GD406" s="38"/>
      <c r="GE406" s="57" t="s">
        <v>386</v>
      </c>
      <c r="GF406" s="57" t="s">
        <v>386</v>
      </c>
      <c r="GG406" s="38"/>
      <c r="GH406" s="38"/>
      <c r="GI406" s="38"/>
      <c r="GJ406" s="38"/>
      <c r="GK406" s="38"/>
      <c r="GL406" s="38"/>
      <c r="GM406" s="57" t="s">
        <v>386</v>
      </c>
      <c r="GN406" s="38"/>
      <c r="GO406" s="38"/>
      <c r="GP406" s="38"/>
      <c r="GQ406" s="38"/>
      <c r="GR406" s="38"/>
      <c r="GS406" s="38"/>
      <c r="GT406" s="38"/>
      <c r="GU406" s="37"/>
      <c r="GV406" s="38"/>
      <c r="GW406" s="57" t="s">
        <v>386</v>
      </c>
      <c r="GX406" s="38"/>
      <c r="GY406" s="57" t="s">
        <v>386</v>
      </c>
      <c r="GZ406" s="57" t="s">
        <v>386</v>
      </c>
      <c r="HA406" s="38"/>
      <c r="HB406" s="38"/>
      <c r="HC406" s="57" t="s">
        <v>386</v>
      </c>
      <c r="HD406" s="57" t="s">
        <v>386</v>
      </c>
      <c r="HE406" s="38"/>
      <c r="HF406" s="38"/>
      <c r="HG406" s="57" t="s">
        <v>386</v>
      </c>
      <c r="HH406" s="57" t="s">
        <v>386</v>
      </c>
      <c r="HI406" s="57" t="s">
        <v>386</v>
      </c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 t="s">
        <v>386</v>
      </c>
      <c r="IK406" s="38" t="s">
        <v>386</v>
      </c>
      <c r="IL406" s="84"/>
      <c r="IM406" s="38" t="s">
        <v>386</v>
      </c>
      <c r="IN406" s="38" t="s">
        <v>386</v>
      </c>
      <c r="IO406" s="38"/>
      <c r="IP406" s="38"/>
      <c r="IQ406" s="38"/>
      <c r="IR406" s="38" t="s">
        <v>386</v>
      </c>
      <c r="IS406" s="38" t="s">
        <v>386</v>
      </c>
      <c r="IT406" s="38"/>
      <c r="IU406" s="38" t="s">
        <v>386</v>
      </c>
      <c r="IV406" s="38"/>
      <c r="IW406" s="38" t="s">
        <v>386</v>
      </c>
      <c r="IX406" s="38"/>
      <c r="IY406" s="38"/>
      <c r="IZ406" s="38"/>
      <c r="JA406" s="38"/>
      <c r="JB406" s="38"/>
      <c r="JC406" s="37"/>
      <c r="JD406" s="38"/>
      <c r="JE406" s="38" t="s">
        <v>386</v>
      </c>
      <c r="JF406" s="38" t="s">
        <v>386</v>
      </c>
      <c r="JG406" s="38" t="s">
        <v>386</v>
      </c>
      <c r="JH406" s="38" t="s">
        <v>386</v>
      </c>
      <c r="JI406" s="38"/>
      <c r="JJ406" s="38"/>
      <c r="JK406" s="38"/>
      <c r="JL406" s="38" t="s">
        <v>386</v>
      </c>
      <c r="JM406" s="38" t="s">
        <v>386</v>
      </c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>
        <f t="shared" si="1173"/>
        <v>6</v>
      </c>
      <c r="AGL406" s="36" t="str">
        <f t="shared" si="1186"/>
        <v/>
      </c>
      <c r="AGM406" s="36" t="str">
        <f t="shared" si="1174"/>
        <v/>
      </c>
      <c r="AGN406" s="39">
        <f t="shared" si="1187"/>
        <v>24</v>
      </c>
      <c r="AGO406" s="36" t="str">
        <f t="shared" si="1188"/>
        <v/>
      </c>
      <c r="AGP406" s="36" t="str">
        <f t="shared" si="1175"/>
        <v/>
      </c>
      <c r="AGQ406" s="39">
        <f t="shared" si="1189"/>
        <v>22</v>
      </c>
      <c r="AGR406" s="36" t="str">
        <f t="shared" si="1190"/>
        <v/>
      </c>
      <c r="AGS406" s="36" t="str">
        <f t="shared" si="1176"/>
        <v/>
      </c>
      <c r="AGT406" s="39">
        <f t="shared" si="1191"/>
        <v>22</v>
      </c>
      <c r="AGU406" s="36" t="str">
        <f t="shared" si="1192"/>
        <v/>
      </c>
      <c r="AGV406" s="36" t="str">
        <f t="shared" si="1177"/>
        <v/>
      </c>
      <c r="AGW406" s="39">
        <f t="shared" si="1193"/>
        <v>4</v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918" s="5" customFormat="1" outlineLevel="1" x14ac:dyDescent="0.25">
      <c r="A407" s="43">
        <f t="shared" si="1206"/>
        <v>19</v>
      </c>
      <c r="B407" s="48"/>
      <c r="C407" s="37"/>
      <c r="D407" s="35"/>
      <c r="E407" s="35"/>
      <c r="F407" s="35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7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7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7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7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7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0"/>
      <c r="FH407" s="38"/>
      <c r="FI407" s="30"/>
      <c r="FJ407" s="38"/>
      <c r="FK407" s="30"/>
      <c r="FL407" s="30"/>
      <c r="FM407" s="38"/>
      <c r="FN407" s="38"/>
      <c r="FO407" s="30"/>
      <c r="FP407" s="30"/>
      <c r="FQ407" s="38"/>
      <c r="FR407" s="38"/>
      <c r="FS407" s="30"/>
      <c r="FT407" s="38"/>
      <c r="FU407" s="38"/>
      <c r="FV407" s="38"/>
      <c r="FW407" s="38"/>
      <c r="FX407" s="38"/>
      <c r="FY407" s="38"/>
      <c r="FZ407" s="38"/>
      <c r="GA407" s="38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 t="str">
        <f t="shared" si="1173"/>
        <v/>
      </c>
      <c r="AGL407" s="36" t="str">
        <f t="shared" si="1186"/>
        <v/>
      </c>
      <c r="AGM407" s="36" t="str">
        <f t="shared" si="1174"/>
        <v/>
      </c>
      <c r="AGN407" s="39" t="str">
        <f t="shared" si="1187"/>
        <v/>
      </c>
      <c r="AGO407" s="36" t="str">
        <f t="shared" si="1188"/>
        <v/>
      </c>
      <c r="AGP407" s="36" t="str">
        <f t="shared" si="1175"/>
        <v/>
      </c>
      <c r="AGQ407" s="39" t="str">
        <f t="shared" si="1189"/>
        <v/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918" s="5" customFormat="1" outlineLevel="1" x14ac:dyDescent="0.25">
      <c r="A408" s="43">
        <f t="shared" si="1206"/>
        <v>20</v>
      </c>
      <c r="B408" s="48"/>
      <c r="C408" s="37"/>
      <c r="D408" s="35"/>
      <c r="E408" s="35"/>
      <c r="F408" s="35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8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 t="str">
        <f t="shared" si="1173"/>
        <v/>
      </c>
      <c r="AGL408" s="36" t="str">
        <f t="shared" si="1186"/>
        <v/>
      </c>
      <c r="AGM408" s="36" t="str">
        <f t="shared" si="1174"/>
        <v/>
      </c>
      <c r="AGN408" s="39" t="str">
        <f t="shared" si="1187"/>
        <v/>
      </c>
      <c r="AGO408" s="36" t="str">
        <f t="shared" si="1188"/>
        <v/>
      </c>
      <c r="AGP408" s="36" t="str">
        <f t="shared" si="1175"/>
        <v/>
      </c>
      <c r="AGQ408" s="39" t="str">
        <f t="shared" si="1189"/>
        <v/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918" s="32" customFormat="1" x14ac:dyDescent="0.25">
      <c r="A409" s="31" t="s">
        <v>51</v>
      </c>
      <c r="C409" s="33"/>
      <c r="D409" s="33"/>
      <c r="E409" s="33"/>
      <c r="F409" s="34"/>
      <c r="G409" s="33"/>
      <c r="H409" s="33"/>
      <c r="I409" s="33"/>
      <c r="J409" s="34"/>
      <c r="K409" s="33"/>
      <c r="L409" s="33"/>
      <c r="M409" s="33"/>
      <c r="N409" s="34"/>
      <c r="O409" s="33"/>
      <c r="P409" s="33"/>
      <c r="Q409" s="33"/>
      <c r="R409" s="34"/>
      <c r="S409" s="33"/>
      <c r="T409" s="33"/>
      <c r="U409" s="33"/>
      <c r="V409" s="34"/>
      <c r="W409" s="33"/>
      <c r="X409" s="33"/>
      <c r="Y409" s="33"/>
      <c r="Z409" s="34"/>
      <c r="AA409" s="33"/>
      <c r="AB409" s="33"/>
      <c r="AC409" s="33"/>
      <c r="AD409" s="34"/>
      <c r="AE409" s="33"/>
      <c r="AF409" s="33"/>
      <c r="AG409" s="33"/>
      <c r="AH409" s="34"/>
      <c r="AI409" s="33"/>
      <c r="AJ409" s="33"/>
      <c r="AK409" s="33"/>
      <c r="AL409" s="34"/>
      <c r="AM409" s="33"/>
      <c r="AN409" s="33"/>
      <c r="AO409" s="33"/>
      <c r="AP409" s="34"/>
      <c r="AQ409" s="33"/>
      <c r="AR409" s="33"/>
      <c r="AS409" s="33"/>
      <c r="AT409" s="34"/>
      <c r="AU409" s="33"/>
      <c r="AV409" s="33"/>
      <c r="AW409" s="33"/>
      <c r="AX409" s="34"/>
      <c r="AY409" s="33"/>
      <c r="AZ409" s="33"/>
      <c r="BA409" s="33"/>
      <c r="BB409" s="34"/>
      <c r="BC409" s="33"/>
      <c r="BD409" s="33"/>
      <c r="BE409" s="33"/>
      <c r="BF409" s="34"/>
      <c r="BG409" s="33"/>
      <c r="BH409" s="33"/>
      <c r="BI409" s="33"/>
      <c r="BJ409" s="34"/>
      <c r="BK409" s="33"/>
      <c r="BL409" s="33"/>
      <c r="BM409" s="33"/>
      <c r="BN409" s="34"/>
      <c r="BO409" s="33"/>
      <c r="BP409" s="33"/>
      <c r="BQ409" s="33"/>
      <c r="BR409" s="34"/>
      <c r="BS409" s="33"/>
      <c r="BT409" s="33"/>
      <c r="BU409" s="33"/>
      <c r="BV409" s="34"/>
      <c r="BW409" s="33"/>
      <c r="BX409" s="33"/>
      <c r="BY409" s="33"/>
      <c r="BZ409" s="34"/>
      <c r="CA409" s="33"/>
      <c r="CB409" s="33"/>
      <c r="CC409" s="33"/>
      <c r="CD409" s="34"/>
      <c r="CE409" s="33"/>
      <c r="CF409" s="33"/>
      <c r="CG409" s="33"/>
      <c r="CH409" s="34"/>
      <c r="CI409" s="33"/>
      <c r="CJ409" s="33"/>
      <c r="CK409" s="33"/>
      <c r="CL409" s="34"/>
      <c r="CM409" s="33"/>
      <c r="CN409" s="33"/>
      <c r="CO409" s="33"/>
      <c r="CP409" s="34"/>
      <c r="CQ409" s="33"/>
      <c r="CR409" s="33"/>
      <c r="CS409" s="33"/>
      <c r="CT409" s="34"/>
      <c r="CU409" s="33"/>
      <c r="CV409" s="33"/>
      <c r="CW409" s="33"/>
      <c r="CX409" s="34"/>
      <c r="CY409" s="33"/>
      <c r="CZ409" s="33"/>
      <c r="DA409" s="33"/>
      <c r="DB409" s="34"/>
      <c r="DC409" s="33"/>
      <c r="DD409" s="33"/>
      <c r="DE409" s="33"/>
      <c r="DF409" s="34"/>
      <c r="DG409" s="33"/>
      <c r="DH409" s="33"/>
      <c r="DI409" s="33"/>
      <c r="DJ409" s="34"/>
      <c r="DK409" s="33"/>
      <c r="DL409" s="33"/>
      <c r="DM409" s="33"/>
      <c r="DN409" s="34"/>
      <c r="DO409" s="33"/>
      <c r="DP409" s="33"/>
      <c r="DQ409" s="33"/>
      <c r="DR409" s="34"/>
      <c r="DS409" s="33"/>
      <c r="DT409" s="33"/>
      <c r="DU409" s="33"/>
      <c r="DV409" s="34"/>
      <c r="DW409" s="33"/>
      <c r="DX409" s="33"/>
      <c r="DY409" s="33"/>
      <c r="DZ409" s="34"/>
      <c r="EA409" s="33"/>
      <c r="EB409" s="33"/>
      <c r="EC409" s="33"/>
      <c r="ED409" s="34"/>
      <c r="EE409" s="33"/>
      <c r="EF409" s="33"/>
      <c r="EG409" s="33"/>
      <c r="EH409" s="34"/>
      <c r="EI409" s="33"/>
      <c r="EJ409" s="33"/>
      <c r="EK409" s="33"/>
      <c r="EL409" s="34"/>
      <c r="EM409" s="33"/>
      <c r="EN409" s="33"/>
      <c r="EO409" s="33"/>
      <c r="EP409" s="34"/>
      <c r="EQ409" s="33"/>
      <c r="ER409" s="33"/>
      <c r="ES409" s="33"/>
      <c r="ET409" s="34"/>
      <c r="EU409" s="33"/>
      <c r="EV409" s="33"/>
      <c r="EW409" s="33"/>
      <c r="EX409" s="34"/>
      <c r="EY409" s="33"/>
      <c r="EZ409" s="33"/>
      <c r="FA409" s="33"/>
      <c r="FB409" s="34"/>
      <c r="FC409" s="33"/>
      <c r="FD409" s="33"/>
      <c r="FE409" s="33"/>
      <c r="FF409" s="34"/>
      <c r="FG409" s="33"/>
      <c r="FH409" s="33"/>
      <c r="FI409" s="33"/>
      <c r="FJ409" s="34"/>
      <c r="FK409" s="33"/>
      <c r="FL409" s="33"/>
      <c r="FM409" s="33"/>
      <c r="FN409" s="34"/>
      <c r="FO409" s="33"/>
      <c r="FP409" s="33"/>
      <c r="FQ409" s="33"/>
      <c r="FR409" s="34"/>
      <c r="FS409" s="33"/>
      <c r="FT409" s="33"/>
      <c r="FU409" s="33"/>
      <c r="FV409" s="34"/>
      <c r="FW409" s="33"/>
      <c r="FX409" s="33"/>
      <c r="FY409" s="33"/>
      <c r="FZ409" s="34"/>
      <c r="GA409" s="33"/>
      <c r="GB409" s="33"/>
      <c r="GC409" s="33"/>
      <c r="GD409" s="34"/>
      <c r="GE409" s="33"/>
      <c r="GF409" s="33"/>
      <c r="GG409" s="33"/>
      <c r="GH409" s="34"/>
      <c r="GI409" s="33"/>
      <c r="GJ409" s="33"/>
      <c r="GK409" s="33"/>
      <c r="GL409" s="34"/>
      <c r="GM409" s="33"/>
      <c r="GN409" s="33"/>
      <c r="GO409" s="33"/>
      <c r="GP409" s="34"/>
      <c r="GQ409" s="33"/>
      <c r="GR409" s="33"/>
      <c r="GS409" s="33"/>
      <c r="GT409" s="34"/>
      <c r="GU409" s="33"/>
      <c r="GV409" s="33"/>
      <c r="GW409" s="33"/>
      <c r="GX409" s="34"/>
      <c r="GY409" s="33"/>
      <c r="GZ409" s="33"/>
      <c r="HA409" s="33"/>
      <c r="HB409" s="34"/>
      <c r="HC409" s="33"/>
      <c r="HD409" s="33"/>
      <c r="HE409" s="33"/>
      <c r="HF409" s="34"/>
      <c r="HG409" s="33"/>
      <c r="HH409" s="33"/>
      <c r="HI409" s="33"/>
      <c r="HJ409" s="34"/>
      <c r="HK409" s="33"/>
      <c r="HL409" s="33"/>
      <c r="HM409" s="33"/>
      <c r="HN409" s="34"/>
      <c r="HO409" s="33"/>
      <c r="HP409" s="33"/>
      <c r="HQ409" s="33"/>
      <c r="HR409" s="34"/>
      <c r="HS409" s="33"/>
      <c r="HT409" s="33"/>
      <c r="HU409" s="33"/>
      <c r="HV409" s="34"/>
      <c r="HW409" s="33"/>
      <c r="HX409" s="33"/>
      <c r="HY409" s="33"/>
      <c r="HZ409" s="34"/>
      <c r="IA409" s="33"/>
      <c r="IB409" s="33"/>
      <c r="IC409" s="33"/>
      <c r="ID409" s="34"/>
      <c r="IE409" s="33"/>
      <c r="IF409" s="33"/>
      <c r="IG409" s="33"/>
      <c r="IH409" s="34"/>
      <c r="II409" s="33"/>
      <c r="IJ409" s="33"/>
      <c r="IK409" s="33"/>
      <c r="IL409" s="34"/>
      <c r="IM409" s="33"/>
      <c r="IN409" s="33"/>
      <c r="IO409" s="33"/>
      <c r="IP409" s="34"/>
      <c r="IQ409" s="33"/>
      <c r="IR409" s="33"/>
      <c r="IS409" s="33"/>
      <c r="IT409" s="34"/>
      <c r="IU409" s="33"/>
      <c r="IV409" s="33"/>
      <c r="IW409" s="33"/>
      <c r="IX409" s="34"/>
      <c r="IY409" s="33"/>
      <c r="IZ409" s="33"/>
      <c r="JA409" s="33"/>
      <c r="JB409" s="34"/>
      <c r="JC409" s="33"/>
      <c r="JD409" s="33"/>
      <c r="JE409" s="33"/>
      <c r="JF409" s="34"/>
      <c r="JG409" s="33"/>
      <c r="JH409" s="33"/>
      <c r="JI409" s="33"/>
      <c r="JJ409" s="34"/>
      <c r="JK409" s="33"/>
      <c r="JL409" s="33"/>
      <c r="JM409" s="33"/>
      <c r="JN409" s="34"/>
      <c r="JO409" s="33"/>
      <c r="JP409" s="33"/>
      <c r="JQ409" s="33"/>
      <c r="JR409" s="34"/>
      <c r="JS409" s="33"/>
      <c r="JT409" s="33"/>
      <c r="JU409" s="33"/>
      <c r="JV409" s="34"/>
      <c r="JW409" s="33"/>
      <c r="JX409" s="33"/>
      <c r="JY409" s="33"/>
      <c r="JZ409" s="34"/>
      <c r="KA409" s="33"/>
      <c r="KB409" s="33"/>
      <c r="KC409" s="33"/>
      <c r="KD409" s="34"/>
      <c r="KE409" s="33"/>
      <c r="KF409" s="33"/>
      <c r="KG409" s="33"/>
      <c r="KH409" s="34"/>
      <c r="KI409" s="33"/>
      <c r="KJ409" s="33"/>
      <c r="KK409" s="33"/>
      <c r="KL409" s="34"/>
      <c r="KM409" s="33"/>
      <c r="KN409" s="33"/>
      <c r="KO409" s="33"/>
      <c r="KP409" s="34"/>
      <c r="KQ409" s="33"/>
      <c r="KR409" s="33"/>
      <c r="KS409" s="33"/>
      <c r="KT409" s="34"/>
      <c r="KU409" s="33"/>
      <c r="KV409" s="33"/>
      <c r="KW409" s="33"/>
      <c r="KX409" s="34"/>
      <c r="KY409" s="33"/>
      <c r="KZ409" s="33"/>
      <c r="LA409" s="33"/>
      <c r="LB409" s="34"/>
      <c r="LC409" s="33"/>
      <c r="LD409" s="33"/>
      <c r="LE409" s="33"/>
      <c r="LF409" s="34"/>
      <c r="LG409" s="33"/>
      <c r="LH409" s="33"/>
      <c r="LI409" s="33"/>
      <c r="LJ409" s="34"/>
      <c r="LK409" s="33"/>
      <c r="LL409" s="33"/>
      <c r="LM409" s="33"/>
      <c r="LN409" s="34"/>
      <c r="LO409" s="33"/>
      <c r="LP409" s="33"/>
      <c r="LQ409" s="33"/>
      <c r="LR409" s="34"/>
      <c r="LS409" s="33"/>
      <c r="LT409" s="33"/>
      <c r="LU409" s="33"/>
      <c r="LV409" s="34"/>
      <c r="LW409" s="33"/>
      <c r="LX409" s="33"/>
      <c r="LY409" s="33"/>
      <c r="LZ409" s="34"/>
      <c r="MA409" s="33"/>
      <c r="MB409" s="33"/>
      <c r="MC409" s="33"/>
      <c r="MD409" s="34"/>
      <c r="ME409" s="33"/>
      <c r="MF409" s="33"/>
      <c r="MG409" s="33"/>
      <c r="MH409" s="34"/>
      <c r="MI409" s="33"/>
      <c r="MJ409" s="33"/>
      <c r="MK409" s="33"/>
      <c r="ML409" s="34"/>
      <c r="MM409" s="33"/>
      <c r="MN409" s="33"/>
      <c r="MO409" s="33"/>
      <c r="MP409" s="34"/>
      <c r="MQ409" s="33"/>
      <c r="MR409" s="33"/>
      <c r="MS409" s="33"/>
      <c r="MT409" s="34"/>
      <c r="MU409" s="33"/>
      <c r="MV409" s="33"/>
      <c r="MW409" s="33"/>
      <c r="MX409" s="34"/>
      <c r="MY409" s="33"/>
      <c r="MZ409" s="33"/>
      <c r="NA409" s="33"/>
      <c r="NB409" s="34"/>
      <c r="NC409" s="33"/>
      <c r="ND409" s="33"/>
      <c r="NE409" s="33"/>
      <c r="NF409" s="34"/>
      <c r="NG409" s="33"/>
      <c r="NH409" s="33"/>
      <c r="NI409" s="33"/>
      <c r="NJ409" s="34"/>
      <c r="NK409" s="33"/>
      <c r="NL409" s="33"/>
      <c r="NM409" s="33"/>
      <c r="NN409" s="34"/>
      <c r="NO409" s="33"/>
      <c r="NP409" s="33"/>
      <c r="NQ409" s="33"/>
      <c r="NR409" s="34"/>
      <c r="NS409" s="33"/>
      <c r="NT409" s="33"/>
      <c r="NU409" s="33"/>
      <c r="NV409" s="34"/>
      <c r="NW409" s="33"/>
      <c r="NX409" s="33"/>
      <c r="NY409" s="33"/>
      <c r="NZ409" s="34"/>
      <c r="OA409" s="33"/>
      <c r="OB409" s="33"/>
      <c r="OC409" s="33"/>
      <c r="OD409" s="34"/>
      <c r="OE409" s="33"/>
      <c r="OF409" s="33"/>
      <c r="OG409" s="33"/>
      <c r="OH409" s="34"/>
      <c r="OI409" s="33"/>
      <c r="OJ409" s="33"/>
      <c r="OK409" s="33"/>
      <c r="OL409" s="34"/>
      <c r="OM409" s="33"/>
      <c r="ON409" s="33"/>
      <c r="OO409" s="33"/>
      <c r="OP409" s="34"/>
      <c r="OQ409" s="33"/>
      <c r="OR409" s="33"/>
      <c r="OS409" s="33"/>
      <c r="OT409" s="34"/>
      <c r="OU409" s="33"/>
      <c r="OV409" s="33"/>
      <c r="OW409" s="33"/>
      <c r="OX409" s="34"/>
      <c r="OY409" s="33"/>
      <c r="OZ409" s="33"/>
      <c r="PA409" s="33"/>
      <c r="PB409" s="34"/>
      <c r="PC409" s="33"/>
      <c r="PD409" s="33"/>
      <c r="PE409" s="33"/>
      <c r="PF409" s="34"/>
      <c r="PG409" s="33"/>
      <c r="PH409" s="33"/>
      <c r="PI409" s="33"/>
      <c r="PJ409" s="34"/>
      <c r="PK409" s="33"/>
      <c r="PL409" s="33"/>
      <c r="PM409" s="33"/>
      <c r="PN409" s="34"/>
      <c r="PO409" s="33"/>
      <c r="PP409" s="33"/>
      <c r="PQ409" s="33"/>
      <c r="PR409" s="34"/>
      <c r="PS409" s="33"/>
      <c r="PT409" s="33"/>
      <c r="PU409" s="33"/>
      <c r="PV409" s="34"/>
      <c r="PW409" s="33"/>
      <c r="PX409" s="33"/>
      <c r="PY409" s="33"/>
      <c r="PZ409" s="34"/>
      <c r="QA409" s="33"/>
      <c r="QB409" s="33"/>
      <c r="QC409" s="33"/>
      <c r="QD409" s="34"/>
      <c r="QE409" s="33"/>
      <c r="QF409" s="33"/>
      <c r="QG409" s="33"/>
      <c r="QH409" s="34"/>
      <c r="QI409" s="33"/>
      <c r="QJ409" s="33"/>
      <c r="QK409" s="33"/>
      <c r="QL409" s="34"/>
      <c r="QM409" s="33"/>
      <c r="QN409" s="33"/>
      <c r="QO409" s="33"/>
      <c r="QP409" s="34"/>
      <c r="QQ409" s="33"/>
      <c r="QR409" s="33"/>
      <c r="QS409" s="33"/>
      <c r="QT409" s="34"/>
      <c r="QU409" s="33"/>
      <c r="QV409" s="33"/>
      <c r="QW409" s="33"/>
      <c r="QX409" s="34"/>
      <c r="QY409" s="33"/>
      <c r="QZ409" s="33"/>
      <c r="RA409" s="33"/>
      <c r="RB409" s="34"/>
      <c r="RC409" s="33"/>
      <c r="RD409" s="33"/>
      <c r="RE409" s="33"/>
      <c r="RF409" s="34"/>
      <c r="RG409" s="33"/>
      <c r="RH409" s="33"/>
      <c r="RI409" s="33"/>
      <c r="RJ409" s="34"/>
      <c r="RK409" s="33"/>
      <c r="RL409" s="33"/>
      <c r="RM409" s="33"/>
      <c r="RN409" s="34"/>
      <c r="RO409" s="33"/>
      <c r="RP409" s="33"/>
      <c r="RQ409" s="33"/>
      <c r="RR409" s="34"/>
      <c r="RS409" s="33"/>
      <c r="RT409" s="33"/>
      <c r="RU409" s="33"/>
      <c r="RV409" s="34"/>
      <c r="RW409" s="33"/>
      <c r="RX409" s="33"/>
      <c r="RY409" s="33"/>
      <c r="RZ409" s="34"/>
      <c r="SA409" s="33"/>
      <c r="SB409" s="33"/>
      <c r="SC409" s="33"/>
      <c r="SD409" s="34"/>
      <c r="SE409" s="33"/>
      <c r="SF409" s="33"/>
      <c r="SG409" s="33"/>
      <c r="SH409" s="34"/>
      <c r="SI409" s="33"/>
      <c r="SJ409" s="33"/>
      <c r="SK409" s="33"/>
      <c r="SL409" s="34"/>
      <c r="SM409" s="33"/>
      <c r="SN409" s="33"/>
      <c r="SO409" s="33"/>
      <c r="SP409" s="34"/>
      <c r="SQ409" s="33"/>
      <c r="SR409" s="33"/>
      <c r="SS409" s="33"/>
      <c r="ST409" s="34"/>
      <c r="SU409" s="33"/>
      <c r="SV409" s="33"/>
      <c r="SW409" s="33"/>
      <c r="SX409" s="34"/>
      <c r="SY409" s="33"/>
      <c r="SZ409" s="33"/>
      <c r="TA409" s="33"/>
      <c r="TB409" s="34"/>
      <c r="TC409" s="33"/>
      <c r="TD409" s="33"/>
      <c r="TE409" s="33"/>
      <c r="TF409" s="34"/>
      <c r="TG409" s="33"/>
      <c r="TH409" s="33"/>
      <c r="TI409" s="33"/>
      <c r="TJ409" s="34"/>
      <c r="TK409" s="33"/>
      <c r="TL409" s="33"/>
      <c r="TM409" s="33"/>
      <c r="TN409" s="34"/>
      <c r="TO409" s="33"/>
      <c r="TP409" s="33"/>
      <c r="TQ409" s="33"/>
      <c r="TR409" s="34"/>
      <c r="TS409" s="33"/>
      <c r="TT409" s="33"/>
      <c r="TU409" s="33"/>
      <c r="TV409" s="34"/>
      <c r="TW409" s="33"/>
      <c r="TX409" s="33"/>
      <c r="TY409" s="33"/>
      <c r="TZ409" s="34"/>
      <c r="UA409" s="33"/>
      <c r="UB409" s="33"/>
      <c r="UC409" s="33"/>
      <c r="UD409" s="34"/>
      <c r="UE409" s="33"/>
      <c r="UF409" s="33"/>
      <c r="UG409" s="33"/>
      <c r="UH409" s="34"/>
      <c r="UI409" s="33"/>
      <c r="UJ409" s="33"/>
      <c r="UK409" s="33"/>
      <c r="UL409" s="34"/>
      <c r="UM409" s="33"/>
      <c r="UN409" s="33"/>
      <c r="UO409" s="33"/>
      <c r="UP409" s="34"/>
      <c r="UQ409" s="33"/>
      <c r="UR409" s="33"/>
      <c r="US409" s="33"/>
      <c r="UT409" s="34"/>
      <c r="UU409" s="33"/>
      <c r="UV409" s="33"/>
      <c r="UW409" s="33"/>
      <c r="UX409" s="34"/>
      <c r="UY409" s="33"/>
      <c r="UZ409" s="33"/>
      <c r="VA409" s="33"/>
      <c r="VB409" s="34"/>
      <c r="VC409" s="33"/>
      <c r="VD409" s="33"/>
      <c r="VE409" s="33"/>
      <c r="VF409" s="34"/>
      <c r="VG409" s="33"/>
      <c r="VH409" s="33"/>
      <c r="VI409" s="33"/>
      <c r="VJ409" s="34"/>
      <c r="VK409" s="33"/>
      <c r="VL409" s="33"/>
      <c r="VM409" s="33"/>
      <c r="VN409" s="34"/>
      <c r="VO409" s="33"/>
      <c r="VP409" s="33"/>
      <c r="VQ409" s="33"/>
      <c r="VR409" s="34"/>
      <c r="VS409" s="33"/>
      <c r="VT409" s="33"/>
      <c r="VU409" s="33"/>
      <c r="VV409" s="34"/>
      <c r="VW409" s="33"/>
      <c r="VX409" s="33"/>
      <c r="VY409" s="33"/>
      <c r="VZ409" s="34"/>
      <c r="WA409" s="33"/>
      <c r="WB409" s="33"/>
      <c r="WC409" s="33"/>
      <c r="WD409" s="34"/>
      <c r="WE409" s="33"/>
      <c r="WF409" s="33"/>
      <c r="WG409" s="33"/>
      <c r="WH409" s="34"/>
      <c r="WI409" s="33"/>
      <c r="WJ409" s="33"/>
      <c r="WK409" s="33"/>
      <c r="WL409" s="34"/>
      <c r="WM409" s="33"/>
      <c r="WN409" s="33"/>
      <c r="WO409" s="33"/>
      <c r="WP409" s="34"/>
      <c r="WQ409" s="33"/>
      <c r="WR409" s="33"/>
      <c r="WS409" s="33"/>
      <c r="WT409" s="34"/>
      <c r="WU409" s="33"/>
      <c r="WV409" s="33"/>
      <c r="WW409" s="33"/>
      <c r="WX409" s="34"/>
      <c r="WY409" s="33"/>
      <c r="WZ409" s="33"/>
      <c r="XA409" s="33"/>
      <c r="XB409" s="34"/>
      <c r="XC409" s="33"/>
      <c r="XD409" s="33"/>
      <c r="XE409" s="33"/>
      <c r="XF409" s="34"/>
      <c r="XG409" s="33"/>
      <c r="XH409" s="33"/>
      <c r="XI409" s="33"/>
      <c r="XJ409" s="34"/>
      <c r="XK409" s="33"/>
      <c r="XL409" s="33"/>
      <c r="XM409" s="33"/>
      <c r="XN409" s="34"/>
      <c r="XO409" s="33"/>
      <c r="XP409" s="33"/>
      <c r="XQ409" s="33"/>
      <c r="XR409" s="34"/>
      <c r="XS409" s="33"/>
      <c r="XT409" s="33"/>
      <c r="XU409" s="33"/>
      <c r="XV409" s="34"/>
      <c r="XW409" s="33"/>
      <c r="XX409" s="33"/>
      <c r="XY409" s="33"/>
      <c r="XZ409" s="34"/>
      <c r="YA409" s="33"/>
      <c r="YB409" s="33"/>
      <c r="YC409" s="33"/>
      <c r="YD409" s="34"/>
      <c r="YE409" s="33"/>
      <c r="YF409" s="33"/>
      <c r="YG409" s="33"/>
      <c r="YH409" s="34"/>
      <c r="YI409" s="33"/>
      <c r="YJ409" s="33"/>
      <c r="YK409" s="33"/>
      <c r="YL409" s="34"/>
      <c r="YM409" s="33"/>
      <c r="YN409" s="33"/>
      <c r="YO409" s="33"/>
      <c r="YP409" s="34"/>
      <c r="YQ409" s="33"/>
      <c r="YR409" s="33"/>
      <c r="YS409" s="33"/>
      <c r="YT409" s="34"/>
      <c r="YU409" s="33"/>
      <c r="YV409" s="33"/>
      <c r="YW409" s="33"/>
      <c r="YX409" s="34"/>
      <c r="YY409" s="33"/>
      <c r="YZ409" s="33"/>
      <c r="ZA409" s="33"/>
      <c r="ZB409" s="34"/>
      <c r="ZC409" s="33"/>
      <c r="ZD409" s="33"/>
      <c r="ZE409" s="33"/>
      <c r="ZF409" s="34"/>
      <c r="ZG409" s="33"/>
      <c r="ZH409" s="33"/>
      <c r="ZI409" s="33"/>
      <c r="ZJ409" s="34"/>
      <c r="ZK409" s="33"/>
      <c r="ZL409" s="33"/>
      <c r="ZM409" s="33"/>
      <c r="ZN409" s="34"/>
      <c r="ZO409" s="33"/>
      <c r="ZP409" s="33"/>
      <c r="ZQ409" s="33"/>
      <c r="ZR409" s="34"/>
      <c r="ZS409" s="33"/>
      <c r="ZT409" s="33"/>
      <c r="ZU409" s="33"/>
      <c r="ZV409" s="34"/>
      <c r="ZW409" s="33"/>
      <c r="ZX409" s="33"/>
      <c r="ZY409" s="33"/>
      <c r="ZZ409" s="34"/>
      <c r="AAA409" s="33"/>
      <c r="AAB409" s="33"/>
      <c r="AAC409" s="33"/>
      <c r="AAD409" s="34"/>
      <c r="AAE409" s="33"/>
      <c r="AAF409" s="33"/>
      <c r="AAG409" s="33"/>
      <c r="AAH409" s="34"/>
      <c r="AAI409" s="33"/>
      <c r="AAJ409" s="33"/>
      <c r="AAK409" s="33"/>
      <c r="AAL409" s="34"/>
      <c r="AAM409" s="33"/>
      <c r="AAN409" s="33"/>
      <c r="AAO409" s="33"/>
      <c r="AAP409" s="34"/>
      <c r="AAQ409" s="33"/>
      <c r="AAR409" s="33"/>
      <c r="AAS409" s="33"/>
      <c r="AAT409" s="34"/>
      <c r="AAU409" s="33"/>
      <c r="AAV409" s="33"/>
      <c r="AAW409" s="33"/>
      <c r="AAX409" s="34"/>
      <c r="AAY409" s="33"/>
      <c r="AAZ409" s="33"/>
      <c r="ABA409" s="33"/>
      <c r="ABB409" s="34"/>
      <c r="ABC409" s="33"/>
      <c r="ABD409" s="33"/>
      <c r="ABE409" s="33"/>
      <c r="ABF409" s="34"/>
      <c r="ABG409" s="33"/>
      <c r="ABH409" s="33"/>
      <c r="ABI409" s="33"/>
      <c r="ABJ409" s="34"/>
      <c r="ABK409" s="33"/>
      <c r="ABL409" s="33"/>
      <c r="ABM409" s="33"/>
      <c r="ABN409" s="34"/>
      <c r="ABO409" s="33"/>
      <c r="ABP409" s="33"/>
      <c r="ABQ409" s="33"/>
      <c r="ABR409" s="34"/>
      <c r="ABS409" s="33"/>
      <c r="ABT409" s="33"/>
      <c r="ABU409" s="33"/>
      <c r="ABV409" s="34"/>
      <c r="ABW409" s="33"/>
      <c r="ABX409" s="33"/>
      <c r="ABY409" s="33"/>
      <c r="ABZ409" s="34"/>
      <c r="ACA409" s="33"/>
      <c r="ACB409" s="33"/>
      <c r="ACC409" s="33"/>
      <c r="ACD409" s="34"/>
      <c r="ACE409" s="33"/>
      <c r="ACF409" s="33"/>
      <c r="ACG409" s="33"/>
      <c r="ACH409" s="34"/>
      <c r="ACI409" s="33"/>
      <c r="ACJ409" s="33"/>
      <c r="ACK409" s="33"/>
      <c r="ACL409" s="34"/>
      <c r="ACM409" s="33"/>
      <c r="ACN409" s="33"/>
      <c r="ACO409" s="33"/>
      <c r="ACP409" s="34"/>
      <c r="ACQ409" s="33"/>
      <c r="ACR409" s="33"/>
      <c r="ACS409" s="33"/>
      <c r="ACT409" s="34"/>
      <c r="ACU409" s="33"/>
      <c r="ACV409" s="33"/>
      <c r="ACW409" s="33"/>
      <c r="ACX409" s="34"/>
      <c r="ACY409" s="33"/>
      <c r="ACZ409" s="33"/>
      <c r="ADA409" s="33"/>
      <c r="ADB409" s="34"/>
      <c r="ADC409" s="33"/>
      <c r="ADD409" s="33"/>
      <c r="ADE409" s="33"/>
      <c r="ADF409" s="34"/>
      <c r="ADG409" s="33"/>
      <c r="ADH409" s="33"/>
      <c r="ADI409" s="33"/>
      <c r="ADJ409" s="34"/>
      <c r="ADK409" s="33"/>
      <c r="ADL409" s="33"/>
      <c r="ADM409" s="33"/>
      <c r="ADN409" s="34"/>
      <c r="ADO409" s="33"/>
      <c r="ADP409" s="33"/>
      <c r="ADQ409" s="33"/>
      <c r="ADR409" s="34"/>
      <c r="ADS409" s="33"/>
      <c r="ADT409" s="33"/>
      <c r="ADU409" s="33"/>
      <c r="ADV409" s="34"/>
      <c r="ADW409" s="33"/>
      <c r="ADX409" s="33"/>
      <c r="ADY409" s="33"/>
      <c r="ADZ409" s="34"/>
      <c r="AEA409" s="33"/>
      <c r="AEB409" s="33"/>
      <c r="AEC409" s="33"/>
      <c r="AED409" s="34"/>
      <c r="AEE409" s="33"/>
      <c r="AEF409" s="33"/>
      <c r="AEG409" s="33"/>
      <c r="AEH409" s="34"/>
      <c r="AEI409" s="33"/>
      <c r="AEJ409" s="33"/>
      <c r="AEK409" s="33"/>
      <c r="AEL409" s="34"/>
      <c r="AEM409" s="33"/>
      <c r="AEN409" s="33"/>
      <c r="AEO409" s="33"/>
      <c r="AEP409" s="34"/>
      <c r="AEQ409" s="33"/>
      <c r="AER409" s="33"/>
      <c r="AES409" s="33"/>
      <c r="AET409" s="34"/>
      <c r="AEU409" s="33"/>
      <c r="AEV409" s="33"/>
      <c r="AEW409" s="33"/>
      <c r="AEX409" s="34"/>
      <c r="AEY409" s="33"/>
      <c r="AEZ409" s="33"/>
      <c r="AFA409" s="33"/>
      <c r="AFB409" s="34"/>
      <c r="AFC409" s="33"/>
      <c r="AFD409" s="33"/>
      <c r="AFE409" s="33"/>
      <c r="AFF409" s="34"/>
      <c r="AFG409" s="33"/>
      <c r="AFH409" s="33"/>
      <c r="AFI409" s="33"/>
      <c r="AFJ409" s="34"/>
      <c r="AFK409" s="33"/>
      <c r="AFL409" s="33"/>
      <c r="AFM409" s="33"/>
      <c r="AFN409" s="34"/>
      <c r="AFO409" s="33"/>
      <c r="AFP409" s="33"/>
      <c r="AFQ409" s="33"/>
      <c r="AFR409" s="34"/>
      <c r="AFS409" s="33"/>
      <c r="AFT409" s="33"/>
      <c r="AFU409" s="33"/>
      <c r="AFV409" s="34"/>
      <c r="AFW409" s="33"/>
      <c r="AFX409" s="33"/>
      <c r="AFY409" s="33"/>
      <c r="AFZ409" s="34"/>
      <c r="AGA409" s="33"/>
      <c r="AGB409" s="33"/>
      <c r="AGC409" s="33"/>
      <c r="AGD409" s="34"/>
      <c r="AGE409" s="33"/>
      <c r="AGF409" s="33"/>
      <c r="AGG409" s="33"/>
      <c r="AGH409" s="33"/>
      <c r="AGI409" s="33"/>
      <c r="AGJ409" s="34"/>
      <c r="AGK409" s="33"/>
      <c r="AGL409" s="33"/>
      <c r="AGM409" s="33"/>
      <c r="AGN409" s="33"/>
      <c r="AGO409" s="34"/>
      <c r="AGP409" s="34"/>
      <c r="AGQ409" s="33"/>
      <c r="AGR409" s="33"/>
      <c r="AGS409" s="33"/>
      <c r="AGT409" s="33"/>
      <c r="AGU409" s="34"/>
      <c r="AGV409" s="34"/>
      <c r="AGW409" s="33"/>
      <c r="AGX409" s="33"/>
      <c r="AGY409" s="33"/>
      <c r="AGZ409" s="33"/>
      <c r="AHA409" s="34"/>
      <c r="AHB409" s="34"/>
      <c r="AHC409" s="33"/>
      <c r="AHD409" s="33"/>
      <c r="AHE409" s="33"/>
      <c r="AHF409" s="33"/>
      <c r="AHG409" s="34"/>
      <c r="AHH409" s="34"/>
      <c r="AHI409" s="33"/>
      <c r="AHJ409" s="33"/>
      <c r="AHK409" s="33"/>
      <c r="AHL409" s="33"/>
      <c r="AHM409" s="34"/>
      <c r="AHN409" s="34"/>
      <c r="AHO409" s="33"/>
      <c r="AHP409" s="33"/>
      <c r="AHQ409" s="33"/>
      <c r="AHR409" s="34"/>
      <c r="AHS409" s="33"/>
      <c r="AHT409" s="33"/>
      <c r="AHU409" s="33"/>
      <c r="AHV409" s="34"/>
      <c r="AHW409" s="33"/>
      <c r="AHX409" s="33"/>
      <c r="AHY409" s="33"/>
      <c r="AHZ409" s="34"/>
      <c r="AIA409" s="33"/>
      <c r="AIB409" s="33"/>
      <c r="AIC409" s="33"/>
      <c r="AID409" s="34"/>
      <c r="AIE409" s="33"/>
      <c r="AIF409" s="33"/>
      <c r="AIG409" s="33"/>
      <c r="AIH409" s="34"/>
    </row>
    <row r="410" spans="1:918" s="5" customFormat="1" outlineLevel="1" x14ac:dyDescent="0.25">
      <c r="A410" s="35">
        <v>1</v>
      </c>
      <c r="B410" s="48" t="s">
        <v>256</v>
      </c>
      <c r="C410" s="37"/>
      <c r="D410" s="35"/>
      <c r="E410" s="35"/>
      <c r="F410" s="35"/>
      <c r="G410" s="57"/>
      <c r="H410" s="57" t="s">
        <v>386</v>
      </c>
      <c r="I410" s="57" t="s">
        <v>386</v>
      </c>
      <c r="J410" s="57"/>
      <c r="K410" s="57"/>
      <c r="L410" s="57" t="s">
        <v>386</v>
      </c>
      <c r="M410" s="57" t="s">
        <v>386</v>
      </c>
      <c r="N410" s="57" t="s">
        <v>386</v>
      </c>
      <c r="O410" s="57" t="s">
        <v>386</v>
      </c>
      <c r="P410" s="57" t="s">
        <v>386</v>
      </c>
      <c r="Q410" s="57"/>
      <c r="R410" s="57"/>
      <c r="S410" s="57"/>
      <c r="T410" s="38"/>
      <c r="U410" s="38"/>
      <c r="V410" s="38"/>
      <c r="W410" s="61"/>
      <c r="X410" s="57" t="s">
        <v>386</v>
      </c>
      <c r="Y410" s="57" t="s">
        <v>386</v>
      </c>
      <c r="Z410" s="57" t="s">
        <v>386</v>
      </c>
      <c r="AA410" s="57"/>
      <c r="AB410" s="57" t="s">
        <v>386</v>
      </c>
      <c r="AC410" s="57" t="s">
        <v>386</v>
      </c>
      <c r="AD410" s="57"/>
      <c r="AE410" s="57" t="s">
        <v>386</v>
      </c>
      <c r="AF410" s="57" t="s">
        <v>386</v>
      </c>
      <c r="AG410" s="57" t="s">
        <v>386</v>
      </c>
      <c r="AH410" s="57" t="s">
        <v>386</v>
      </c>
      <c r="AI410" s="57" t="s">
        <v>386</v>
      </c>
      <c r="AJ410" s="57" t="s">
        <v>386</v>
      </c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 t="s">
        <v>386</v>
      </c>
      <c r="AW410" s="57"/>
      <c r="AX410" s="57"/>
      <c r="AY410" s="57"/>
      <c r="AZ410" s="57" t="s">
        <v>386</v>
      </c>
      <c r="BA410" s="57"/>
      <c r="BB410" s="57" t="s">
        <v>386</v>
      </c>
      <c r="BC410" s="57" t="s">
        <v>386</v>
      </c>
      <c r="BD410" s="57"/>
      <c r="BE410" s="38"/>
      <c r="BF410" s="38"/>
      <c r="BG410" s="38"/>
      <c r="BH410" s="38"/>
      <c r="BI410" s="38"/>
      <c r="BJ410" s="38"/>
      <c r="BK410" s="61"/>
      <c r="BL410" s="57"/>
      <c r="BM410" s="57"/>
      <c r="BN410" s="57"/>
      <c r="BO410" s="57"/>
      <c r="BP410" s="57"/>
      <c r="BQ410" s="57" t="s">
        <v>386</v>
      </c>
      <c r="BR410" s="57"/>
      <c r="BS410" s="57" t="s">
        <v>386</v>
      </c>
      <c r="BT410" s="57" t="s">
        <v>386</v>
      </c>
      <c r="BU410" s="57" t="s">
        <v>386</v>
      </c>
      <c r="BV410" s="57"/>
      <c r="BW410" s="57"/>
      <c r="BX410" s="57"/>
      <c r="BY410" s="38"/>
      <c r="BZ410" s="38"/>
      <c r="CA410" s="38"/>
      <c r="CB410" s="38"/>
      <c r="CC410" s="38"/>
      <c r="CD410" s="38"/>
      <c r="CE410" s="61"/>
      <c r="CF410" s="57"/>
      <c r="CG410" s="57"/>
      <c r="CH410" s="57"/>
      <c r="CI410" s="57"/>
      <c r="CJ410" s="57" t="s">
        <v>386</v>
      </c>
      <c r="CK410" s="57" t="s">
        <v>386</v>
      </c>
      <c r="CL410" s="57"/>
      <c r="CM410" s="57"/>
      <c r="CN410" s="57"/>
      <c r="CO410" s="57" t="s">
        <v>386</v>
      </c>
      <c r="CP410" s="57"/>
      <c r="CQ410" s="57" t="s">
        <v>386</v>
      </c>
      <c r="CR410" s="57" t="s">
        <v>386</v>
      </c>
      <c r="CS410" s="57"/>
      <c r="CT410" s="57"/>
      <c r="CU410" s="57"/>
      <c r="CV410" s="57"/>
      <c r="CW410" s="57"/>
      <c r="CX410" s="38"/>
      <c r="CY410" s="61"/>
      <c r="CZ410" s="57" t="s">
        <v>386</v>
      </c>
      <c r="DA410" s="57" t="s">
        <v>386</v>
      </c>
      <c r="DB410" s="57" t="s">
        <v>386</v>
      </c>
      <c r="DC410" s="57"/>
      <c r="DD410" s="57"/>
      <c r="DE410" s="57" t="s">
        <v>386</v>
      </c>
      <c r="DF410" s="57"/>
      <c r="DG410" s="57" t="s">
        <v>386</v>
      </c>
      <c r="DH410" s="57" t="s">
        <v>386</v>
      </c>
      <c r="DI410" s="57" t="s">
        <v>386</v>
      </c>
      <c r="DJ410" s="57"/>
      <c r="DK410" s="57" t="s">
        <v>386</v>
      </c>
      <c r="DL410" s="57" t="s">
        <v>386</v>
      </c>
      <c r="DM410" s="57"/>
      <c r="DN410" s="38"/>
      <c r="DO410" s="38"/>
      <c r="DP410" s="38"/>
      <c r="DQ410" s="38"/>
      <c r="DR410" s="38"/>
      <c r="DS410" s="61"/>
      <c r="DT410" s="57" t="s">
        <v>386</v>
      </c>
      <c r="DU410" s="57" t="s">
        <v>386</v>
      </c>
      <c r="DV410" s="57" t="s">
        <v>386</v>
      </c>
      <c r="DW410" s="57"/>
      <c r="DX410" s="57" t="s">
        <v>386</v>
      </c>
      <c r="DY410" s="57" t="s">
        <v>386</v>
      </c>
      <c r="DZ410" s="57"/>
      <c r="EA410" s="57"/>
      <c r="EB410" s="57"/>
      <c r="EC410" s="57" t="s">
        <v>386</v>
      </c>
      <c r="ED410" s="57"/>
      <c r="EE410" s="57" t="s">
        <v>386</v>
      </c>
      <c r="EF410" s="57" t="s">
        <v>386</v>
      </c>
      <c r="EG410" s="57"/>
      <c r="EH410" s="38"/>
      <c r="EI410" s="38"/>
      <c r="EJ410" s="38"/>
      <c r="EK410" s="38"/>
      <c r="EL410" s="38"/>
      <c r="EM410" s="61"/>
      <c r="EN410" s="57" t="s">
        <v>386</v>
      </c>
      <c r="EO410" s="57" t="s">
        <v>386</v>
      </c>
      <c r="EP410" s="57"/>
      <c r="EQ410" s="57"/>
      <c r="ER410" s="57" t="s">
        <v>386</v>
      </c>
      <c r="ES410" s="57"/>
      <c r="ET410" s="57"/>
      <c r="EU410" s="57" t="s">
        <v>386</v>
      </c>
      <c r="EV410" s="57" t="s">
        <v>386</v>
      </c>
      <c r="EW410" s="57" t="s">
        <v>386</v>
      </c>
      <c r="EX410" s="57"/>
      <c r="EY410" s="57"/>
      <c r="EZ410" s="57"/>
      <c r="FA410" s="38"/>
      <c r="FB410" s="38"/>
      <c r="FC410" s="38"/>
      <c r="FD410" s="38"/>
      <c r="FE410" s="38"/>
      <c r="FF410" s="38"/>
      <c r="FG410" s="61"/>
      <c r="FH410" s="57"/>
      <c r="FI410" s="57"/>
      <c r="FJ410" s="57"/>
      <c r="FK410" s="57"/>
      <c r="FL410" s="57" t="s">
        <v>386</v>
      </c>
      <c r="FM410" s="57"/>
      <c r="FN410" s="57"/>
      <c r="FO410" s="57"/>
      <c r="FP410" s="57"/>
      <c r="FQ410" s="57" t="s">
        <v>386</v>
      </c>
      <c r="FR410" s="57"/>
      <c r="FS410" s="57"/>
      <c r="FT410" s="57"/>
      <c r="FU410" s="57"/>
      <c r="FV410" s="57"/>
      <c r="FW410" s="57"/>
      <c r="FX410" s="57"/>
      <c r="FY410" s="57"/>
      <c r="FZ410" s="38"/>
      <c r="GA410" s="61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38"/>
      <c r="GO410" s="38"/>
      <c r="GP410" s="38"/>
      <c r="GQ410" s="38"/>
      <c r="GR410" s="38"/>
      <c r="GS410" s="38"/>
      <c r="GT410" s="38"/>
      <c r="GU410" s="61"/>
      <c r="GV410" s="57"/>
      <c r="GW410" s="57"/>
      <c r="GX410" s="57"/>
      <c r="GY410" s="57"/>
      <c r="GZ410" s="57" t="s">
        <v>386</v>
      </c>
      <c r="HA410" s="57"/>
      <c r="HB410" s="57"/>
      <c r="HC410" s="57"/>
      <c r="HD410" s="57"/>
      <c r="HE410" s="57"/>
      <c r="HF410" s="57"/>
      <c r="HG410" s="57"/>
      <c r="HH410" s="57"/>
      <c r="HI410" s="57"/>
      <c r="HJ410" s="38"/>
      <c r="HK410" s="38"/>
      <c r="HL410" s="38"/>
      <c r="HM410" s="38"/>
      <c r="HN410" s="38"/>
      <c r="HO410" s="61"/>
      <c r="HP410" s="57"/>
      <c r="HQ410" s="57"/>
      <c r="HR410" s="57"/>
      <c r="HS410" s="57"/>
      <c r="HT410" s="57" t="s">
        <v>386</v>
      </c>
      <c r="HU410" s="57"/>
      <c r="HV410" s="57"/>
      <c r="HW410" s="57"/>
      <c r="HX410" s="57" t="s">
        <v>386</v>
      </c>
      <c r="HY410" s="57"/>
      <c r="HZ410" s="57"/>
      <c r="IA410" s="57"/>
      <c r="IB410" s="57"/>
      <c r="IC410" s="38"/>
      <c r="ID410" s="38"/>
      <c r="IE410" s="38"/>
      <c r="IF410" s="38"/>
      <c r="IG410" s="38"/>
      <c r="IH410" s="38"/>
      <c r="II410" s="57" t="s">
        <v>386</v>
      </c>
      <c r="IJ410" s="57" t="s">
        <v>386</v>
      </c>
      <c r="IK410" s="57" t="s">
        <v>386</v>
      </c>
      <c r="IL410" s="57"/>
      <c r="IM410" s="57" t="s">
        <v>386</v>
      </c>
      <c r="IN410" s="57"/>
      <c r="IO410" s="57"/>
      <c r="IP410" s="57"/>
      <c r="IQ410" s="57"/>
      <c r="IR410" s="57" t="s">
        <v>386</v>
      </c>
      <c r="IS410" s="57"/>
      <c r="IT410" s="57" t="s">
        <v>386</v>
      </c>
      <c r="IU410" s="57" t="s">
        <v>386</v>
      </c>
      <c r="IV410" s="57"/>
      <c r="IW410" s="57"/>
      <c r="IX410" s="57"/>
      <c r="IY410" s="38"/>
      <c r="IZ410" s="38"/>
      <c r="JA410" s="38"/>
      <c r="JB410" s="38"/>
      <c r="JC410" s="61"/>
      <c r="JD410" s="57"/>
      <c r="JE410" s="57"/>
      <c r="JF410" s="57"/>
      <c r="JG410" s="57"/>
      <c r="JH410" s="57" t="s">
        <v>386</v>
      </c>
      <c r="JI410" s="57"/>
      <c r="JJ410" s="57"/>
      <c r="JK410" s="57"/>
      <c r="JL410" s="57"/>
      <c r="JM410" s="57"/>
      <c r="JN410" s="57"/>
      <c r="JO410" s="57" t="s">
        <v>386</v>
      </c>
      <c r="JP410" s="57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>IF(COUNTIFS($C$7:$AGE$7,"="&amp;$AGK$5,$C410:$AGE410,"б")=0,"",COUNTIFS($C$7:$AGE$7,"="&amp;$AGK$5,$C410:$AGE410,"б"))</f>
        <v/>
      </c>
      <c r="AGG410" s="43" t="str">
        <f>IF(COUNTIFS($C$7:$AGE$7,"="&amp;$AGK$5,$C410:$AGE410,"у")=0,"",COUNTIFS($C$7:$AGE$7,"="&amp;$AGK$5,$C410:$AGE410,"у"))</f>
        <v/>
      </c>
      <c r="AGH410" s="35">
        <f t="shared" ref="AGH410:AGH425" si="1207">IF(COUNTIFS($C$7:$AGE$7,"="&amp;$AGK$1,$C410:$AGE410,"н")=0,"",COUNTIFS($C$7:$AGE$7,"="&amp;$AGK$1,$C410:$AGE410,"н"))</f>
        <v>2</v>
      </c>
      <c r="AGL410" s="36" t="str">
        <f>IF(COUNTIFS($C$6:$AGE$6,9,$C410:$AGE410,"б")=0,"",COUNTIFS($C$6:$AGE$6,9,$C410:$AGE410,"б"))</f>
        <v/>
      </c>
      <c r="AGM410" s="36" t="str">
        <f t="shared" ref="AGM410:AGM425" si="1208">IF(COUNTIFS($C$6:$AGE$6,9,$C410:$AGE410,"у")=0,"",COUNTIFS($C$6:$AGE$6,9,$C410:$AGE410,"у"))</f>
        <v/>
      </c>
      <c r="AGN410" s="39">
        <f>IF(COUNTIFS($C$6:$AGE$6,9,$C410:$AGE410,"н")=0,"",COUNTIFS($C$6:$AGE$6,9,$C410:$AGE410,"н"))</f>
        <v>29</v>
      </c>
      <c r="AGO410" s="36" t="str">
        <f>IF(COUNTIFS($C$6:$AGE$6,10,$C410:$AGE410,"б")=0,"",COUNTIFS($C$6:$AGE$6,10,$C410:$AGE410,"б"))</f>
        <v/>
      </c>
      <c r="AGP410" s="36" t="str">
        <f t="shared" ref="AGP410:AGP425" si="1209">IF(COUNTIFS($C$6:$AGE$6,10,$C410:$AGE410,"у")=0,"",COUNTIFS($C$6:$AGE$6,10,$C410:$AGE410,"у"))</f>
        <v/>
      </c>
      <c r="AGQ410" s="39">
        <f>IF(COUNTIFS($C$6:$AGE$6,10,$C410:$AGE410,"н")=0,"",COUNTIFS($C$6:$AGE$6,10,$C410:$AGE410,"н"))</f>
        <v>27</v>
      </c>
      <c r="AGR410" s="36" t="str">
        <f>IF(COUNTIFS($C$6:$AGE$6,11,$C410:$AGE410,"б")=0,"",COUNTIFS($C$6:$AGE$6,11,$C410:$AGE410,"б"))</f>
        <v/>
      </c>
      <c r="AGS410" s="36" t="str">
        <f t="shared" ref="AGS410:AGS425" si="1210">IF(COUNTIFS($C$6:$AGE$6,11,$C410:$AGE410,"у")=0,"",COUNTIFS($C$6:$AGE$6,11,$C410:$AGE410,"у"))</f>
        <v/>
      </c>
      <c r="AGT410" s="39">
        <f>IF(COUNTIFS($C$6:$AGE$6,11,$C410:$AGE410,"н")=0,"",COUNTIFS($C$6:$AGE$6,11,$C410:$AGE410,"н"))</f>
        <v>10</v>
      </c>
      <c r="AGU410" s="36" t="str">
        <f>IF(COUNTIFS($C$6:$AGE$6,12,$C410:$AGE410,"б")=0,"",COUNTIFS($C$6:$AGE$6,12,$C410:$AGE410,"б"))</f>
        <v/>
      </c>
      <c r="AGV410" s="36" t="str">
        <f t="shared" ref="AGV410:AGV425" si="1211">IF(COUNTIFS($C$6:$AGE$6,12,$C410:$AGE410,"у")=0,"",COUNTIFS($C$6:$AGE$6,12,$C410:$AGE410,"у"))</f>
        <v/>
      </c>
      <c r="AGW410" s="39">
        <f>IF(COUNTIFS($C$6:$AGE$6,12,$C410:$AGE410,"н")=0,"",COUNTIFS($C$6:$AGE$6,12,$C410:$AGE410,"н"))</f>
        <v>2</v>
      </c>
      <c r="AGX410" s="36" t="str">
        <f>IF(COUNTIFS($C$6:$AGE$6,1,$C410:$AGE410,"б")=0,"",COUNTIFS($C$6:$AGE$6,1,$C410:$AGE410,"б"))</f>
        <v/>
      </c>
      <c r="AGY410" s="36" t="str">
        <f t="shared" ref="AGY410:AGY425" si="1212">IF(COUNTIFS($C$6:$AGE$6,1,$C410:$AGE410,"у")=0,"",COUNTIFS($C$6:$AGE$6,1,$C410:$AGE410,"у"))</f>
        <v/>
      </c>
      <c r="AGZ410" s="39" t="str">
        <f>IF(COUNTIFS($C$6:$AGE$6,1,$C410:$AGE410,"н")=0,"",COUNTIFS($C$6:$AGE$6,1,$C410:$AGE410,"н"))</f>
        <v/>
      </c>
      <c r="AHA410" s="36" t="str">
        <f>IF(COUNTIFS($C$6:$AGE$6,2,$C410:$AGE410,"б")=0,"",COUNTIFS($C$6:$AGE$6,2,$C410:$AGE410,"б"))</f>
        <v/>
      </c>
      <c r="AHB410" s="36" t="str">
        <f t="shared" ref="AHB410:AHB425" si="1213">IF(COUNTIFS($C$6:$AGE$6,2,$C410:$AGE410,"у")=0,"",COUNTIFS($C$6:$AGE$6,2,$C410:$AGE410,"у"))</f>
        <v/>
      </c>
      <c r="AHC410" s="39" t="str">
        <f>IF(COUNTIFS($C$6:$AGE$6,2,$C410:$AGE410,"н")=0,"",COUNTIFS($C$6:$AGE$6,2,$C410:$AGE410,"н"))</f>
        <v/>
      </c>
      <c r="AHD410" s="36" t="str">
        <f>IF(COUNTIFS($C$6:$AGE$6,3,$C410:$AGE410,"б")=0,"",COUNTIFS($C$6:$AGE$6,3,$C410:$AGE410,"б"))</f>
        <v/>
      </c>
      <c r="AHE410" s="36" t="str">
        <f t="shared" ref="AHE410:AHE425" si="1214">IF(COUNTIFS($C$6:$AGE$6,3,$C410:$AGE410,"у")=0,"",COUNTIFS($C$6:$AGE$6,3,$C410:$AGE410,"у"))</f>
        <v/>
      </c>
      <c r="AHF410" s="39" t="str">
        <f>IF(COUNTIFS($C$6:$AGE$6,3,$C410:$AGE410,"н")=0,"",COUNTIFS($C$6:$AGE$6,3,$C410:$AGE410,"н"))</f>
        <v/>
      </c>
      <c r="AHG410" s="36" t="str">
        <f>IF(COUNTIFS($C$6:$AGE$6,4,$C410:$AGE410,"б")=0,"",COUNTIFS($C$6:$AGE$6,4,$C410:$AGE410,"б"))</f>
        <v/>
      </c>
      <c r="AHH410" s="36" t="str">
        <f t="shared" ref="AHH410:AHH425" si="1215">IF(COUNTIFS($C$6:$AGE$6,4,$C410:$AGE410,"у")=0,"",COUNTIFS($C$6:$AGE$6,4,$C410:$AGE410,"у"))</f>
        <v/>
      </c>
      <c r="AHI410" s="39" t="str">
        <f>IF(COUNTIFS($C$6:$AGE$6,4,$C410:$AGE410,"н")=0,"",COUNTIFS($C$6:$AGE$6,4,$C410:$AGE410,"н"))</f>
        <v/>
      </c>
      <c r="AHJ410" s="36" t="str">
        <f>IF(COUNTIFS($C$6:$AGE$6,5,$C410:$AGE410,"б")=0,"",COUNTIFS($C$6:$AGE$6,5,$C410:$AGE410,"б"))</f>
        <v/>
      </c>
      <c r="AHK410" s="36" t="str">
        <f t="shared" ref="AHK410:AHK425" si="1216">IF(COUNTIFS($C$6:$AGE$6,5,$C410:$AGE410,"у")=0,"",COUNTIFS($C$6:$AGE$6,5,$C410:$AGE410,"у"))</f>
        <v/>
      </c>
      <c r="AHL410" s="39" t="str">
        <f>IF(COUNTIFS($C$6:$AGE$6,5,$C410:$AGE410,"н")=0,"",COUNTIFS($C$6:$AGE$6,5,$C410:$AGE410,"н"))</f>
        <v/>
      </c>
      <c r="AHM410" s="36" t="str">
        <f>IF(COUNTIFS($C$6:$AGE$6,6,$C410:$AGE410,"б")=0,"",COUNTIFS($C$6:$AGE$6,6,$C410:$AGE410,"б"))</f>
        <v/>
      </c>
      <c r="AHN410" s="36" t="str">
        <f t="shared" ref="AHN410:AHN425" si="1217">IF(COUNTIFS($C$6:$AGE$6,6,$C410:$AGE410,"у")=0,"",COUNTIFS($C$6:$AGE$6,6,$C410:$AGE410,"у"))</f>
        <v/>
      </c>
      <c r="AHO410" s="39" t="str">
        <f>IF(COUNTIFS($C$6:$AGE$6,6,$C410:$AGE410,"н")=0,"",COUNTIFS($C$6:$AGE$6,6,$C410:$AGE410,"н"))</f>
        <v/>
      </c>
    </row>
    <row r="411" spans="1:918" s="5" customFormat="1" outlineLevel="1" x14ac:dyDescent="0.25">
      <c r="A411" s="35">
        <f>A410+1</f>
        <v>2</v>
      </c>
      <c r="B411" s="48" t="s">
        <v>257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38"/>
      <c r="U411" s="38"/>
      <c r="V411" s="38"/>
      <c r="W411" s="61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38"/>
      <c r="BF411" s="38"/>
      <c r="BG411" s="38"/>
      <c r="BH411" s="38"/>
      <c r="BI411" s="38"/>
      <c r="BJ411" s="38"/>
      <c r="BK411" s="61"/>
      <c r="BL411" s="57" t="s">
        <v>386</v>
      </c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38"/>
      <c r="CY411" s="61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38"/>
      <c r="EI411" s="38"/>
      <c r="EJ411" s="38"/>
      <c r="EK411" s="38"/>
      <c r="EL411" s="38"/>
      <c r="EM411" s="61"/>
      <c r="EN411" s="57"/>
      <c r="EO411" s="57"/>
      <c r="EP411" s="57"/>
      <c r="EQ411" s="57"/>
      <c r="ER411" s="57" t="s">
        <v>397</v>
      </c>
      <c r="ES411" s="57"/>
      <c r="ET411" s="57"/>
      <c r="EU411" s="57"/>
      <c r="EV411" s="57"/>
      <c r="EW411" s="57"/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 t="s">
        <v>387</v>
      </c>
      <c r="FI411" s="57" t="s">
        <v>387</v>
      </c>
      <c r="FJ411" s="57" t="s">
        <v>387</v>
      </c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 t="s">
        <v>386</v>
      </c>
      <c r="GW411" s="57" t="s">
        <v>386</v>
      </c>
      <c r="GX411" s="57" t="s">
        <v>386</v>
      </c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  <c r="IX411" s="57"/>
      <c r="IY411" s="38"/>
      <c r="IZ411" s="38"/>
      <c r="JA411" s="38"/>
      <c r="JB411" s="38"/>
      <c r="JC411" s="61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 t="shared" ref="AGF411:AGF425" si="1218">IF(COUNTIFS($C$7:$AGE$7,"="&amp;$AGK$1,$C411:$AGE411,"б")=0,"",COUNTIFS($C$7:$AGE$7,"="&amp;$AGK$1,$C411:$AGE411,"б"))</f>
        <v/>
      </c>
      <c r="AGG411" s="43" t="str">
        <f t="shared" ref="AGG411:AGG425" si="1219">IF(COUNTIFS($C$7:$AGE$7,"="&amp;$AGK$1,$C411:$AGE411,"у")=0,"",COUNTIFS($C$7:$AGE$7,"="&amp;$AGK$1,$C411:$AGE411,"у"))</f>
        <v/>
      </c>
      <c r="AGH411" s="35" t="str">
        <f t="shared" si="1207"/>
        <v/>
      </c>
      <c r="AGL411" s="36" t="str">
        <f t="shared" ref="AGL411:AGL425" si="1220">IF(COUNTIFS($C$6:$AGE$6,9,$C411:$AGE411,"б")=0,"",COUNTIFS($C$6:$AGE$6,9,$C411:$AGE411,"б"))</f>
        <v/>
      </c>
      <c r="AGM411" s="36" t="str">
        <f t="shared" si="1208"/>
        <v/>
      </c>
      <c r="AGN411" s="39">
        <f t="shared" ref="AGN411:AGN425" si="1221">IF(COUNTIFS($C$6:$AGE$6,9,$C411:$AGE411,"н")=0,"",COUNTIFS($C$6:$AGE$6,9,$C411:$AGE411,"н"))</f>
        <v>1</v>
      </c>
      <c r="AGO411" s="36">
        <f t="shared" ref="AGO411:AGO425" si="1222">IF(COUNTIFS($C$6:$AGE$6,10,$C411:$AGE411,"б")=0,"",COUNTIFS($C$6:$AGE$6,10,$C411:$AGE411,"б"))</f>
        <v>1</v>
      </c>
      <c r="AGP411" s="36">
        <f t="shared" si="1209"/>
        <v>3</v>
      </c>
      <c r="AGQ411" s="39" t="str">
        <f t="shared" ref="AGQ411:AGQ425" si="1223">IF(COUNTIFS($C$6:$AGE$6,10,$C411:$AGE411,"н")=0,"",COUNTIFS($C$6:$AGE$6,10,$C411:$AGE411,"н"))</f>
        <v/>
      </c>
      <c r="AGR411" s="36" t="str">
        <f t="shared" ref="AGR411:AGR425" si="1224">IF(COUNTIFS($C$6:$AGE$6,11,$C411:$AGE411,"б")=0,"",COUNTIFS($C$6:$AGE$6,11,$C411:$AGE411,"б"))</f>
        <v/>
      </c>
      <c r="AGS411" s="36" t="str">
        <f t="shared" si="1210"/>
        <v/>
      </c>
      <c r="AGT411" s="39">
        <f t="shared" ref="AGT411:AGT425" si="1225">IF(COUNTIFS($C$6:$AGE$6,11,$C411:$AGE411,"н")=0,"",COUNTIFS($C$6:$AGE$6,11,$C411:$AGE411,"н"))</f>
        <v>3</v>
      </c>
      <c r="AGU411" s="36" t="str">
        <f t="shared" ref="AGU411:AGU425" si="1226">IF(COUNTIFS($C$6:$AGE$6,12,$C411:$AGE411,"б")=0,"",COUNTIFS($C$6:$AGE$6,12,$C411:$AGE411,"б"))</f>
        <v/>
      </c>
      <c r="AGV411" s="36" t="str">
        <f t="shared" si="1211"/>
        <v/>
      </c>
      <c r="AGW411" s="39" t="str">
        <f t="shared" ref="AGW411:AGW425" si="1227">IF(COUNTIFS($C$6:$AGE$6,12,$C411:$AGE411,"н")=0,"",COUNTIFS($C$6:$AGE$6,12,$C411:$AGE411,"н"))</f>
        <v/>
      </c>
      <c r="AGX411" s="36" t="str">
        <f t="shared" ref="AGX411:AGX425" si="1228">IF(COUNTIFS($C$6:$AGE$6,1,$C411:$AGE411,"б")=0,"",COUNTIFS($C$6:$AGE$6,1,$C411:$AGE411,"б"))</f>
        <v/>
      </c>
      <c r="AGY411" s="36" t="str">
        <f t="shared" si="1212"/>
        <v/>
      </c>
      <c r="AGZ411" s="39" t="str">
        <f t="shared" ref="AGZ411:AGZ425" si="1229">IF(COUNTIFS($C$6:$AGE$6,1,$C411:$AGE411,"н")=0,"",COUNTIFS($C$6:$AGE$6,1,$C411:$AGE411,"н"))</f>
        <v/>
      </c>
      <c r="AHA411" s="36" t="str">
        <f t="shared" ref="AHA411:AHA425" si="1230">IF(COUNTIFS($C$6:$AGE$6,2,$C411:$AGE411,"б")=0,"",COUNTIFS($C$6:$AGE$6,2,$C411:$AGE411,"б"))</f>
        <v/>
      </c>
      <c r="AHB411" s="36" t="str">
        <f t="shared" si="1213"/>
        <v/>
      </c>
      <c r="AHC411" s="39" t="str">
        <f t="shared" ref="AHC411:AHC425" si="1231">IF(COUNTIFS($C$6:$AGE$6,2,$C411:$AGE411,"н")=0,"",COUNTIFS($C$6:$AGE$6,2,$C411:$AGE411,"н"))</f>
        <v/>
      </c>
      <c r="AHD411" s="36" t="str">
        <f t="shared" ref="AHD411:AHD425" si="1232">IF(COUNTIFS($C$6:$AGE$6,3,$C411:$AGE411,"б")=0,"",COUNTIFS($C$6:$AGE$6,3,$C411:$AGE411,"б"))</f>
        <v/>
      </c>
      <c r="AHE411" s="36" t="str">
        <f t="shared" si="1214"/>
        <v/>
      </c>
      <c r="AHF411" s="39" t="str">
        <f t="shared" ref="AHF411:AHF425" si="1233">IF(COUNTIFS($C$6:$AGE$6,3,$C411:$AGE411,"н")=0,"",COUNTIFS($C$6:$AGE$6,3,$C411:$AGE411,"н"))</f>
        <v/>
      </c>
      <c r="AHG411" s="36" t="str">
        <f t="shared" ref="AHG411:AHG425" si="1234">IF(COUNTIFS($C$6:$AGE$6,4,$C411:$AGE411,"б")=0,"",COUNTIFS($C$6:$AGE$6,4,$C411:$AGE411,"б"))</f>
        <v/>
      </c>
      <c r="AHH411" s="36" t="str">
        <f t="shared" si="1215"/>
        <v/>
      </c>
      <c r="AHI411" s="39" t="str">
        <f t="shared" ref="AHI411:AHI425" si="1235">IF(COUNTIFS($C$6:$AGE$6,4,$C411:$AGE411,"н")=0,"",COUNTIFS($C$6:$AGE$6,4,$C411:$AGE411,"н"))</f>
        <v/>
      </c>
      <c r="AHJ411" s="36" t="str">
        <f t="shared" ref="AHJ411:AHJ425" si="1236">IF(COUNTIFS($C$6:$AGE$6,5,$C411:$AGE411,"б")=0,"",COUNTIFS($C$6:$AGE$6,5,$C411:$AGE411,"б"))</f>
        <v/>
      </c>
      <c r="AHK411" s="36" t="str">
        <f t="shared" si="1216"/>
        <v/>
      </c>
      <c r="AHL411" s="39" t="str">
        <f t="shared" ref="AHL411:AHL425" si="1237">IF(COUNTIFS($C$6:$AGE$6,5,$C411:$AGE411,"н")=0,"",COUNTIFS($C$6:$AGE$6,5,$C411:$AGE411,"н"))</f>
        <v/>
      </c>
      <c r="AHM411" s="36" t="str">
        <f t="shared" ref="AHM411:AHM425" si="1238">IF(COUNTIFS($C$6:$AGE$6,6,$C411:$AGE411,"б")=0,"",COUNTIFS($C$6:$AGE$6,6,$C411:$AGE411,"б"))</f>
        <v/>
      </c>
      <c r="AHN411" s="36" t="str">
        <f t="shared" si="1217"/>
        <v/>
      </c>
      <c r="AHO411" s="39" t="str">
        <f t="shared" ref="AHO411:AHO425" si="1239">IF(COUNTIFS($C$6:$AGE$6,6,$C411:$AGE411,"н")=0,"",COUNTIFS($C$6:$AGE$6,6,$C411:$AGE411,"н"))</f>
        <v/>
      </c>
    </row>
    <row r="412" spans="1:918" s="5" customFormat="1" outlineLevel="1" x14ac:dyDescent="0.25">
      <c r="A412" s="35">
        <f t="shared" ref="A412:A425" si="1240">A411+1</f>
        <v>3</v>
      </c>
      <c r="B412" s="48" t="s">
        <v>258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38"/>
      <c r="U412" s="38"/>
      <c r="V412" s="38"/>
      <c r="W412" s="61"/>
      <c r="X412" s="57"/>
      <c r="Y412" s="57"/>
      <c r="Z412" s="57"/>
      <c r="AA412" s="57"/>
      <c r="AB412" s="57" t="s">
        <v>397</v>
      </c>
      <c r="AC412" s="57" t="s">
        <v>397</v>
      </c>
      <c r="AD412" s="57"/>
      <c r="AE412" s="57" t="s">
        <v>397</v>
      </c>
      <c r="AF412" s="57" t="s">
        <v>397</v>
      </c>
      <c r="AG412" s="57" t="s">
        <v>397</v>
      </c>
      <c r="AH412" s="57" t="s">
        <v>397</v>
      </c>
      <c r="AI412" s="57" t="s">
        <v>397</v>
      </c>
      <c r="AJ412" s="57" t="s">
        <v>397</v>
      </c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 t="s">
        <v>387</v>
      </c>
      <c r="AV412" s="57" t="s">
        <v>387</v>
      </c>
      <c r="AW412" s="57"/>
      <c r="AX412" s="57"/>
      <c r="AY412" s="57" t="s">
        <v>397</v>
      </c>
      <c r="AZ412" s="57" t="s">
        <v>397</v>
      </c>
      <c r="BA412" s="57" t="s">
        <v>397</v>
      </c>
      <c r="BB412" s="57" t="s">
        <v>397</v>
      </c>
      <c r="BC412" s="57" t="s">
        <v>397</v>
      </c>
      <c r="BD412" s="57"/>
      <c r="BE412" s="38"/>
      <c r="BF412" s="38"/>
      <c r="BG412" s="38"/>
      <c r="BH412" s="38"/>
      <c r="BI412" s="38"/>
      <c r="BJ412" s="38"/>
      <c r="BK412" s="61"/>
      <c r="BL412" s="57" t="s">
        <v>397</v>
      </c>
      <c r="BM412" s="57" t="s">
        <v>397</v>
      </c>
      <c r="BN412" s="57" t="s">
        <v>397</v>
      </c>
      <c r="BO412" s="57"/>
      <c r="BP412" s="57" t="s">
        <v>397</v>
      </c>
      <c r="BQ412" s="57" t="s">
        <v>397</v>
      </c>
      <c r="BR412" s="57"/>
      <c r="BS412" s="57" t="s">
        <v>397</v>
      </c>
      <c r="BT412" s="57" t="s">
        <v>397</v>
      </c>
      <c r="BU412" s="57" t="s">
        <v>397</v>
      </c>
      <c r="BV412" s="57" t="s">
        <v>397</v>
      </c>
      <c r="BW412" s="57" t="s">
        <v>397</v>
      </c>
      <c r="BX412" s="57"/>
      <c r="BY412" s="38"/>
      <c r="BZ412" s="38"/>
      <c r="CA412" s="38"/>
      <c r="CB412" s="38"/>
      <c r="CC412" s="38"/>
      <c r="CD412" s="38"/>
      <c r="CE412" s="61"/>
      <c r="CF412" s="57" t="s">
        <v>397</v>
      </c>
      <c r="CG412" s="57" t="s">
        <v>397</v>
      </c>
      <c r="CH412" s="57" t="s">
        <v>397</v>
      </c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61"/>
      <c r="CZ412" s="57"/>
      <c r="DA412" s="57"/>
      <c r="DB412" s="57"/>
      <c r="DC412" s="57"/>
      <c r="DD412" s="57"/>
      <c r="DE412" s="57" t="s">
        <v>386</v>
      </c>
      <c r="DF412" s="57"/>
      <c r="DG412" s="57"/>
      <c r="DH412" s="57"/>
      <c r="DI412" s="57"/>
      <c r="DJ412" s="57"/>
      <c r="DK412" s="57"/>
      <c r="DL412" s="57"/>
      <c r="DM412" s="57"/>
      <c r="DN412" s="38"/>
      <c r="DO412" s="38"/>
      <c r="DP412" s="38"/>
      <c r="DQ412" s="38"/>
      <c r="DR412" s="38"/>
      <c r="DS412" s="61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 t="s">
        <v>386</v>
      </c>
      <c r="EG412" s="57"/>
      <c r="EH412" s="38"/>
      <c r="EI412" s="38"/>
      <c r="EJ412" s="38"/>
      <c r="EK412" s="38"/>
      <c r="EL412" s="38"/>
      <c r="EM412" s="61"/>
      <c r="EN412" s="57"/>
      <c r="EO412" s="57"/>
      <c r="EP412" s="57"/>
      <c r="EQ412" s="57"/>
      <c r="ER412" s="57"/>
      <c r="ES412" s="57"/>
      <c r="ET412" s="57"/>
      <c r="EU412" s="57" t="s">
        <v>386</v>
      </c>
      <c r="EV412" s="57" t="s">
        <v>386</v>
      </c>
      <c r="EW412" s="57" t="s">
        <v>386</v>
      </c>
      <c r="EX412" s="57"/>
      <c r="EY412" s="57"/>
      <c r="EZ412" s="57"/>
      <c r="FA412" s="38"/>
      <c r="FB412" s="38"/>
      <c r="FC412" s="38"/>
      <c r="FD412" s="38"/>
      <c r="FE412" s="38"/>
      <c r="FF412" s="38"/>
      <c r="FG412" s="61"/>
      <c r="FH412" s="57"/>
      <c r="FI412" s="57"/>
      <c r="FJ412" s="57"/>
      <c r="FK412" s="57"/>
      <c r="FL412" s="57"/>
      <c r="FM412" s="57"/>
      <c r="FN412" s="57"/>
      <c r="FO412" s="57"/>
      <c r="FP412" s="57"/>
      <c r="FQ412" s="57"/>
      <c r="FR412" s="57"/>
      <c r="FS412" s="57" t="s">
        <v>386</v>
      </c>
      <c r="FT412" s="57" t="s">
        <v>386</v>
      </c>
      <c r="FU412" s="57"/>
      <c r="FV412" s="57"/>
      <c r="FW412" s="57"/>
      <c r="FX412" s="57"/>
      <c r="FY412" s="57"/>
      <c r="FZ412" s="38"/>
      <c r="GA412" s="61"/>
      <c r="GB412" s="57" t="s">
        <v>386</v>
      </c>
      <c r="GC412" s="57" t="s">
        <v>386</v>
      </c>
      <c r="GD412" s="57"/>
      <c r="GE412" s="57"/>
      <c r="GF412" s="57"/>
      <c r="GG412" s="57"/>
      <c r="GH412" s="57"/>
      <c r="GI412" s="57"/>
      <c r="GJ412" s="57"/>
      <c r="GK412" s="57"/>
      <c r="GL412" s="57"/>
      <c r="GM412" s="57" t="s">
        <v>386</v>
      </c>
      <c r="GN412" s="38"/>
      <c r="GO412" s="38"/>
      <c r="GP412" s="38"/>
      <c r="GQ412" s="38"/>
      <c r="GR412" s="38"/>
      <c r="GS412" s="38"/>
      <c r="GT412" s="38"/>
      <c r="GU412" s="61"/>
      <c r="GV412" s="57" t="s">
        <v>386</v>
      </c>
      <c r="GW412" s="57" t="s">
        <v>386</v>
      </c>
      <c r="GX412" s="57" t="s">
        <v>386</v>
      </c>
      <c r="GY412" s="57"/>
      <c r="GZ412" s="57"/>
      <c r="HA412" s="57"/>
      <c r="HB412" s="57"/>
      <c r="HC412" s="57"/>
      <c r="HD412" s="57" t="s">
        <v>386</v>
      </c>
      <c r="HE412" s="57"/>
      <c r="HF412" s="57" t="s">
        <v>386</v>
      </c>
      <c r="HG412" s="57"/>
      <c r="HH412" s="57"/>
      <c r="HI412" s="57"/>
      <c r="HJ412" s="38"/>
      <c r="HK412" s="38"/>
      <c r="HL412" s="38"/>
      <c r="HM412" s="38"/>
      <c r="HN412" s="38"/>
      <c r="HO412" s="61"/>
      <c r="HP412" s="57"/>
      <c r="HQ412" s="57"/>
      <c r="HR412" s="57"/>
      <c r="HS412" s="57"/>
      <c r="HT412" s="57"/>
      <c r="HU412" s="57"/>
      <c r="HV412" s="57"/>
      <c r="HW412" s="57"/>
      <c r="HX412" s="57" t="s">
        <v>386</v>
      </c>
      <c r="HY412" s="57"/>
      <c r="HZ412" s="57"/>
      <c r="IA412" s="57"/>
      <c r="IB412" s="57"/>
      <c r="IC412" s="38"/>
      <c r="ID412" s="38"/>
      <c r="IE412" s="38"/>
      <c r="IF412" s="38"/>
      <c r="IG412" s="38"/>
      <c r="IH412" s="38"/>
      <c r="II412" s="57"/>
      <c r="IJ412" s="57"/>
      <c r="IK412" s="57"/>
      <c r="IL412" s="57"/>
      <c r="IM412" s="57"/>
      <c r="IN412" s="57"/>
      <c r="IO412" s="57"/>
      <c r="IP412" s="57"/>
      <c r="IQ412" s="57"/>
      <c r="IR412" s="57" t="s">
        <v>386</v>
      </c>
      <c r="IS412" s="57"/>
      <c r="IT412" s="57"/>
      <c r="IU412" s="57"/>
      <c r="IV412" s="57"/>
      <c r="IW412" s="57"/>
      <c r="IX412" s="57"/>
      <c r="IY412" s="38"/>
      <c r="IZ412" s="38"/>
      <c r="JA412" s="38"/>
      <c r="JB412" s="38"/>
      <c r="JC412" s="61"/>
      <c r="JD412" s="57" t="s">
        <v>386</v>
      </c>
      <c r="JE412" s="57" t="s">
        <v>386</v>
      </c>
      <c r="JF412" s="57" t="s">
        <v>386</v>
      </c>
      <c r="JG412" s="57"/>
      <c r="JH412" s="57"/>
      <c r="JI412" s="57"/>
      <c r="JJ412" s="57"/>
      <c r="JK412" s="57"/>
      <c r="JL412" s="57"/>
      <c r="JM412" s="57"/>
      <c r="JN412" s="57"/>
      <c r="JO412" s="57"/>
      <c r="JP412" s="57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si="1218"/>
        <v/>
      </c>
      <c r="AGG412" s="43" t="str">
        <f t="shared" si="1219"/>
        <v/>
      </c>
      <c r="AGH412" s="35">
        <f t="shared" si="1207"/>
        <v>3</v>
      </c>
      <c r="AGL412" s="36">
        <f t="shared" si="1220"/>
        <v>26</v>
      </c>
      <c r="AGM412" s="36">
        <f t="shared" si="1208"/>
        <v>2</v>
      </c>
      <c r="AGN412" s="39" t="str">
        <f t="shared" si="1221"/>
        <v/>
      </c>
      <c r="AGO412" s="36" t="str">
        <f t="shared" si="1222"/>
        <v/>
      </c>
      <c r="AGP412" s="36" t="str">
        <f t="shared" si="1209"/>
        <v/>
      </c>
      <c r="AGQ412" s="39">
        <f t="shared" si="1223"/>
        <v>7</v>
      </c>
      <c r="AGR412" s="36" t="str">
        <f t="shared" si="1224"/>
        <v/>
      </c>
      <c r="AGS412" s="36" t="str">
        <f t="shared" si="1210"/>
        <v/>
      </c>
      <c r="AGT412" s="39">
        <f t="shared" si="1225"/>
        <v>13</v>
      </c>
      <c r="AGU412" s="36" t="str">
        <f t="shared" si="1226"/>
        <v/>
      </c>
      <c r="AGV412" s="36" t="str">
        <f t="shared" si="1211"/>
        <v/>
      </c>
      <c r="AGW412" s="39" t="str">
        <f t="shared" si="1227"/>
        <v/>
      </c>
      <c r="AGX412" s="36" t="str">
        <f t="shared" si="1228"/>
        <v/>
      </c>
      <c r="AGY412" s="36" t="str">
        <f t="shared" si="1212"/>
        <v/>
      </c>
      <c r="AGZ412" s="39" t="str">
        <f t="shared" si="1229"/>
        <v/>
      </c>
      <c r="AHA412" s="36" t="str">
        <f t="shared" si="1230"/>
        <v/>
      </c>
      <c r="AHB412" s="36" t="str">
        <f t="shared" si="1213"/>
        <v/>
      </c>
      <c r="AHC412" s="39" t="str">
        <f t="shared" si="1231"/>
        <v/>
      </c>
      <c r="AHD412" s="36" t="str">
        <f t="shared" si="1232"/>
        <v/>
      </c>
      <c r="AHE412" s="36" t="str">
        <f t="shared" si="1214"/>
        <v/>
      </c>
      <c r="AHF412" s="39" t="str">
        <f t="shared" si="1233"/>
        <v/>
      </c>
      <c r="AHG412" s="36" t="str">
        <f t="shared" si="1234"/>
        <v/>
      </c>
      <c r="AHH412" s="36" t="str">
        <f t="shared" si="1215"/>
        <v/>
      </c>
      <c r="AHI412" s="39" t="str">
        <f t="shared" si="1235"/>
        <v/>
      </c>
      <c r="AHJ412" s="36" t="str">
        <f t="shared" si="1236"/>
        <v/>
      </c>
      <c r="AHK412" s="36" t="str">
        <f t="shared" si="1216"/>
        <v/>
      </c>
      <c r="AHL412" s="39" t="str">
        <f t="shared" si="1237"/>
        <v/>
      </c>
      <c r="AHM412" s="36" t="str">
        <f t="shared" si="1238"/>
        <v/>
      </c>
      <c r="AHN412" s="36" t="str">
        <f t="shared" si="1217"/>
        <v/>
      </c>
      <c r="AHO412" s="39" t="str">
        <f t="shared" si="1239"/>
        <v/>
      </c>
    </row>
    <row r="413" spans="1:918" s="5" customFormat="1" outlineLevel="1" x14ac:dyDescent="0.25">
      <c r="A413" s="35">
        <f t="shared" si="1240"/>
        <v>4</v>
      </c>
      <c r="B413" s="48" t="s">
        <v>259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38"/>
      <c r="U413" s="38"/>
      <c r="V413" s="38"/>
      <c r="W413" s="61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 t="s">
        <v>397</v>
      </c>
      <c r="AR413" s="57" t="s">
        <v>397</v>
      </c>
      <c r="AS413" s="57" t="s">
        <v>397</v>
      </c>
      <c r="AT413" s="57"/>
      <c r="AU413" s="57" t="s">
        <v>397</v>
      </c>
      <c r="AV413" s="57" t="s">
        <v>397</v>
      </c>
      <c r="AW413" s="57"/>
      <c r="AX413" s="57"/>
      <c r="AY413" s="57"/>
      <c r="AZ413" s="57"/>
      <c r="BA413" s="57"/>
      <c r="BB413" s="57"/>
      <c r="BC413" s="57"/>
      <c r="BD413" s="57"/>
      <c r="BE413" s="38"/>
      <c r="BF413" s="38"/>
      <c r="BG413" s="38"/>
      <c r="BH413" s="38"/>
      <c r="BI413" s="38"/>
      <c r="BJ413" s="38"/>
      <c r="BK413" s="61"/>
      <c r="BL413" s="57"/>
      <c r="BM413" s="57"/>
      <c r="BN413" s="57"/>
      <c r="BO413" s="57"/>
      <c r="BP413" s="57"/>
      <c r="BQ413" s="57"/>
      <c r="BR413" s="57"/>
      <c r="BS413" s="57" t="s">
        <v>386</v>
      </c>
      <c r="BT413" s="57"/>
      <c r="BU413" s="57"/>
      <c r="BV413" s="57"/>
      <c r="BW413" s="57" t="s">
        <v>386</v>
      </c>
      <c r="BX413" s="57"/>
      <c r="BY413" s="38"/>
      <c r="BZ413" s="38"/>
      <c r="CA413" s="38"/>
      <c r="CB413" s="38"/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 t="s">
        <v>386</v>
      </c>
      <c r="CR413" s="57" t="s">
        <v>386</v>
      </c>
      <c r="CS413" s="57"/>
      <c r="CT413" s="57"/>
      <c r="CU413" s="57"/>
      <c r="CV413" s="57"/>
      <c r="CW413" s="57"/>
      <c r="CX413" s="38"/>
      <c r="CY413" s="61"/>
      <c r="CZ413" s="57" t="s">
        <v>386</v>
      </c>
      <c r="DA413" s="57" t="s">
        <v>386</v>
      </c>
      <c r="DB413" s="57" t="s">
        <v>386</v>
      </c>
      <c r="DC413" s="57"/>
      <c r="DD413" s="57"/>
      <c r="DE413" s="57"/>
      <c r="DF413" s="57"/>
      <c r="DG413" s="57"/>
      <c r="DH413" s="57"/>
      <c r="DI413" s="57"/>
      <c r="DJ413" s="57"/>
      <c r="DK413" s="57" t="s">
        <v>386</v>
      </c>
      <c r="DL413" s="57" t="s">
        <v>386</v>
      </c>
      <c r="DM413" s="57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 t="s">
        <v>386</v>
      </c>
      <c r="EC413" s="57" t="s">
        <v>386</v>
      </c>
      <c r="ED413" s="57" t="s">
        <v>386</v>
      </c>
      <c r="EE413" s="57" t="s">
        <v>386</v>
      </c>
      <c r="EF413" s="57" t="s">
        <v>386</v>
      </c>
      <c r="EG413" s="57"/>
      <c r="EH413" s="38"/>
      <c r="EI413" s="38"/>
      <c r="EJ413" s="38"/>
      <c r="EK413" s="38"/>
      <c r="EL413" s="38"/>
      <c r="EM413" s="61"/>
      <c r="EN413" s="57"/>
      <c r="EO413" s="57"/>
      <c r="EP413" s="57"/>
      <c r="EQ413" s="57"/>
      <c r="ER413" s="57"/>
      <c r="ES413" s="57"/>
      <c r="ET413" s="57"/>
      <c r="EU413" s="57" t="s">
        <v>386</v>
      </c>
      <c r="EV413" s="57"/>
      <c r="EW413" s="57"/>
      <c r="EX413" s="57"/>
      <c r="EY413" s="57"/>
      <c r="EZ413" s="57"/>
      <c r="FA413" s="38"/>
      <c r="FB413" s="38"/>
      <c r="FC413" s="38"/>
      <c r="FD413" s="38"/>
      <c r="FE413" s="38"/>
      <c r="FF413" s="38"/>
      <c r="FG413" s="61"/>
      <c r="FH413" s="57" t="s">
        <v>386</v>
      </c>
      <c r="FI413" s="57" t="s">
        <v>386</v>
      </c>
      <c r="FJ413" s="57" t="s">
        <v>386</v>
      </c>
      <c r="FK413" s="57"/>
      <c r="FL413" s="57"/>
      <c r="FM413" s="57"/>
      <c r="FN413" s="57"/>
      <c r="FO413" s="57"/>
      <c r="FP413" s="57"/>
      <c r="FQ413" s="57"/>
      <c r="FR413" s="57"/>
      <c r="FS413" s="57" t="s">
        <v>386</v>
      </c>
      <c r="FT413" s="57" t="s">
        <v>386</v>
      </c>
      <c r="FU413" s="57"/>
      <c r="FV413" s="57"/>
      <c r="FW413" s="57"/>
      <c r="FX413" s="57"/>
      <c r="FY413" s="57"/>
      <c r="FZ413" s="38"/>
      <c r="GA413" s="61"/>
      <c r="GB413" s="57" t="s">
        <v>386</v>
      </c>
      <c r="GC413" s="57" t="s">
        <v>386</v>
      </c>
      <c r="GD413" s="57"/>
      <c r="GE413" s="57"/>
      <c r="GF413" s="57"/>
      <c r="GG413" s="57"/>
      <c r="GH413" s="57"/>
      <c r="GI413" s="57"/>
      <c r="GJ413" s="57"/>
      <c r="GK413" s="57"/>
      <c r="GL413" s="57"/>
      <c r="GM413" s="57" t="s">
        <v>386</v>
      </c>
      <c r="GN413" s="38"/>
      <c r="GO413" s="38"/>
      <c r="GP413" s="38"/>
      <c r="GQ413" s="38"/>
      <c r="GR413" s="38"/>
      <c r="GS413" s="38"/>
      <c r="GT413" s="38"/>
      <c r="GU413" s="61"/>
      <c r="GV413" s="57" t="s">
        <v>386</v>
      </c>
      <c r="GW413" s="57" t="s">
        <v>386</v>
      </c>
      <c r="GX413" s="57" t="s">
        <v>386</v>
      </c>
      <c r="GY413" s="57"/>
      <c r="GZ413" s="57" t="s">
        <v>386</v>
      </c>
      <c r="HA413" s="57"/>
      <c r="HB413" s="57"/>
      <c r="HC413" s="57"/>
      <c r="HD413" s="57" t="s">
        <v>386</v>
      </c>
      <c r="HE413" s="57"/>
      <c r="HF413" s="57" t="s">
        <v>386</v>
      </c>
      <c r="HG413" s="57"/>
      <c r="HH413" s="57"/>
      <c r="HI413" s="57"/>
      <c r="HJ413" s="38"/>
      <c r="HK413" s="38"/>
      <c r="HL413" s="38"/>
      <c r="HM413" s="38"/>
      <c r="HN413" s="38"/>
      <c r="HO413" s="61"/>
      <c r="HP413" s="57"/>
      <c r="HQ413" s="57"/>
      <c r="HR413" s="57"/>
      <c r="HS413" s="57"/>
      <c r="HT413" s="57" t="s">
        <v>386</v>
      </c>
      <c r="HU413" s="57"/>
      <c r="HV413" s="57"/>
      <c r="HW413" s="57"/>
      <c r="HX413" s="57" t="s">
        <v>386</v>
      </c>
      <c r="HY413" s="57"/>
      <c r="HZ413" s="57" t="s">
        <v>386</v>
      </c>
      <c r="IA413" s="57"/>
      <c r="IB413" s="57"/>
      <c r="IC413" s="38"/>
      <c r="ID413" s="38"/>
      <c r="IE413" s="38"/>
      <c r="IF413" s="38"/>
      <c r="IG413" s="38"/>
      <c r="IH413" s="38"/>
      <c r="II413" s="57" t="s">
        <v>386</v>
      </c>
      <c r="IJ413" s="57" t="s">
        <v>386</v>
      </c>
      <c r="IK413" s="57" t="s">
        <v>386</v>
      </c>
      <c r="IL413" s="57"/>
      <c r="IM413" s="57" t="s">
        <v>386</v>
      </c>
      <c r="IN413" s="57"/>
      <c r="IO413" s="57"/>
      <c r="IP413" s="57"/>
      <c r="IQ413" s="57" t="s">
        <v>386</v>
      </c>
      <c r="IR413" s="57" t="s">
        <v>386</v>
      </c>
      <c r="IS413" s="57" t="s">
        <v>386</v>
      </c>
      <c r="IT413" s="57" t="s">
        <v>386</v>
      </c>
      <c r="IU413" s="57" t="s">
        <v>386</v>
      </c>
      <c r="IV413" s="57"/>
      <c r="IW413" s="57"/>
      <c r="IX413" s="57"/>
      <c r="IY413" s="38"/>
      <c r="IZ413" s="38"/>
      <c r="JA413" s="38"/>
      <c r="JB413" s="38"/>
      <c r="JC413" s="61"/>
      <c r="JD413" s="57" t="s">
        <v>386</v>
      </c>
      <c r="JE413" s="57" t="s">
        <v>386</v>
      </c>
      <c r="JF413" s="57" t="s">
        <v>386</v>
      </c>
      <c r="JG413" s="57"/>
      <c r="JH413" s="57" t="s">
        <v>386</v>
      </c>
      <c r="JI413" s="57"/>
      <c r="JJ413" s="57"/>
      <c r="JK413" s="57" t="s">
        <v>386</v>
      </c>
      <c r="JL413" s="57"/>
      <c r="JM413" s="57" t="s">
        <v>386</v>
      </c>
      <c r="JN413" s="57"/>
      <c r="JO413" s="57" t="s">
        <v>386</v>
      </c>
      <c r="JP413" s="57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218"/>
        <v/>
      </c>
      <c r="AGG413" s="43" t="str">
        <f t="shared" si="1219"/>
        <v/>
      </c>
      <c r="AGH413" s="35">
        <f t="shared" si="1207"/>
        <v>7</v>
      </c>
      <c r="AGL413" s="36">
        <f t="shared" si="1220"/>
        <v>5</v>
      </c>
      <c r="AGM413" s="36" t="str">
        <f t="shared" si="1208"/>
        <v/>
      </c>
      <c r="AGN413" s="39">
        <f t="shared" si="1221"/>
        <v>2</v>
      </c>
      <c r="AGO413" s="36" t="str">
        <f t="shared" si="1222"/>
        <v/>
      </c>
      <c r="AGP413" s="36" t="str">
        <f t="shared" si="1209"/>
        <v/>
      </c>
      <c r="AGQ413" s="39">
        <f t="shared" si="1223"/>
        <v>18</v>
      </c>
      <c r="AGR413" s="36" t="str">
        <f t="shared" si="1224"/>
        <v/>
      </c>
      <c r="AGS413" s="36" t="str">
        <f t="shared" si="1210"/>
        <v/>
      </c>
      <c r="AGT413" s="39">
        <f t="shared" si="1225"/>
        <v>24</v>
      </c>
      <c r="AGU413" s="36" t="str">
        <f t="shared" si="1226"/>
        <v/>
      </c>
      <c r="AGV413" s="36" t="str">
        <f t="shared" si="1211"/>
        <v/>
      </c>
      <c r="AGW413" s="39">
        <f t="shared" si="1227"/>
        <v>4</v>
      </c>
      <c r="AGX413" s="36" t="str">
        <f t="shared" si="1228"/>
        <v/>
      </c>
      <c r="AGY413" s="36" t="str">
        <f t="shared" si="1212"/>
        <v/>
      </c>
      <c r="AGZ413" s="39" t="str">
        <f t="shared" si="1229"/>
        <v/>
      </c>
      <c r="AHA413" s="36" t="str">
        <f t="shared" si="1230"/>
        <v/>
      </c>
      <c r="AHB413" s="36" t="str">
        <f t="shared" si="1213"/>
        <v/>
      </c>
      <c r="AHC413" s="39" t="str">
        <f t="shared" si="1231"/>
        <v/>
      </c>
      <c r="AHD413" s="36" t="str">
        <f t="shared" si="1232"/>
        <v/>
      </c>
      <c r="AHE413" s="36" t="str">
        <f t="shared" si="1214"/>
        <v/>
      </c>
      <c r="AHF413" s="39" t="str">
        <f t="shared" si="1233"/>
        <v/>
      </c>
      <c r="AHG413" s="36" t="str">
        <f t="shared" si="1234"/>
        <v/>
      </c>
      <c r="AHH413" s="36" t="str">
        <f t="shared" si="1215"/>
        <v/>
      </c>
      <c r="AHI413" s="39" t="str">
        <f t="shared" si="1235"/>
        <v/>
      </c>
      <c r="AHJ413" s="36" t="str">
        <f t="shared" si="1236"/>
        <v/>
      </c>
      <c r="AHK413" s="36" t="str">
        <f t="shared" si="1216"/>
        <v/>
      </c>
      <c r="AHL413" s="39" t="str">
        <f t="shared" si="1237"/>
        <v/>
      </c>
      <c r="AHM413" s="36" t="str">
        <f t="shared" si="1238"/>
        <v/>
      </c>
      <c r="AHN413" s="36" t="str">
        <f t="shared" si="1217"/>
        <v/>
      </c>
      <c r="AHO413" s="39" t="str">
        <f t="shared" si="1239"/>
        <v/>
      </c>
    </row>
    <row r="414" spans="1:918" s="5" customFormat="1" outlineLevel="1" x14ac:dyDescent="0.25">
      <c r="A414" s="35">
        <f t="shared" si="1240"/>
        <v>5</v>
      </c>
      <c r="B414" s="48" t="s">
        <v>260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38"/>
      <c r="U414" s="38"/>
      <c r="V414" s="38"/>
      <c r="W414" s="61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 t="s">
        <v>397</v>
      </c>
      <c r="AR414" s="57" t="s">
        <v>397</v>
      </c>
      <c r="AS414" s="57" t="s">
        <v>397</v>
      </c>
      <c r="AT414" s="57"/>
      <c r="AU414" s="57" t="s">
        <v>397</v>
      </c>
      <c r="AV414" s="57" t="s">
        <v>397</v>
      </c>
      <c r="AW414" s="57"/>
      <c r="AX414" s="57"/>
      <c r="AY414" s="57" t="s">
        <v>397</v>
      </c>
      <c r="AZ414" s="57" t="s">
        <v>397</v>
      </c>
      <c r="BA414" s="57" t="s">
        <v>397</v>
      </c>
      <c r="BB414" s="57" t="s">
        <v>397</v>
      </c>
      <c r="BC414" s="57" t="s">
        <v>397</v>
      </c>
      <c r="BD414" s="57"/>
      <c r="BE414" s="38"/>
      <c r="BF414" s="38"/>
      <c r="BG414" s="38"/>
      <c r="BH414" s="38"/>
      <c r="BI414" s="38"/>
      <c r="BJ414" s="38"/>
      <c r="BK414" s="61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38"/>
      <c r="BZ414" s="38"/>
      <c r="CA414" s="38"/>
      <c r="CB414" s="38"/>
      <c r="CC414" s="38"/>
      <c r="CD414" s="38"/>
      <c r="CE414" s="61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 t="s">
        <v>386</v>
      </c>
      <c r="CR414" s="57" t="s">
        <v>386</v>
      </c>
      <c r="CS414" s="57"/>
      <c r="CT414" s="57"/>
      <c r="CU414" s="57"/>
      <c r="CV414" s="57"/>
      <c r="CW414" s="57"/>
      <c r="CX414" s="38"/>
      <c r="CY414" s="61"/>
      <c r="CZ414" s="57"/>
      <c r="DA414" s="57"/>
      <c r="DB414" s="57"/>
      <c r="DC414" s="57"/>
      <c r="DD414" s="57" t="s">
        <v>386</v>
      </c>
      <c r="DE414" s="57" t="s">
        <v>386</v>
      </c>
      <c r="DF414" s="57"/>
      <c r="DG414" s="57"/>
      <c r="DH414" s="57"/>
      <c r="DI414" s="57"/>
      <c r="DJ414" s="57"/>
      <c r="DK414" s="57"/>
      <c r="DL414" s="57"/>
      <c r="DM414" s="57"/>
      <c r="DN414" s="38"/>
      <c r="DO414" s="38"/>
      <c r="DP414" s="38"/>
      <c r="DQ414" s="38"/>
      <c r="DR414" s="38"/>
      <c r="DS414" s="61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/>
      <c r="EG414" s="57"/>
      <c r="EH414" s="38"/>
      <c r="EI414" s="38"/>
      <c r="EJ414" s="38"/>
      <c r="EK414" s="38"/>
      <c r="EL414" s="38"/>
      <c r="EM414" s="61"/>
      <c r="EN414" s="57"/>
      <c r="EO414" s="57"/>
      <c r="EP414" s="57"/>
      <c r="EQ414" s="57"/>
      <c r="ER414" s="57"/>
      <c r="ES414" s="57"/>
      <c r="ET414" s="57"/>
      <c r="EU414" s="57" t="s">
        <v>386</v>
      </c>
      <c r="EV414" s="57" t="s">
        <v>386</v>
      </c>
      <c r="EW414" s="57" t="s">
        <v>386</v>
      </c>
      <c r="EX414" s="57" t="s">
        <v>386</v>
      </c>
      <c r="EY414" s="57"/>
      <c r="EZ414" s="57"/>
      <c r="FA414" s="38"/>
      <c r="FB414" s="38"/>
      <c r="FC414" s="38"/>
      <c r="FD414" s="38"/>
      <c r="FE414" s="38"/>
      <c r="FF414" s="38"/>
      <c r="FG414" s="61"/>
      <c r="FH414" s="57" t="s">
        <v>386</v>
      </c>
      <c r="FI414" s="57" t="s">
        <v>386</v>
      </c>
      <c r="FJ414" s="57" t="s">
        <v>386</v>
      </c>
      <c r="FK414" s="57"/>
      <c r="FL414" s="57"/>
      <c r="FM414" s="57"/>
      <c r="FN414" s="57"/>
      <c r="FO414" s="57"/>
      <c r="FP414" s="57"/>
      <c r="FQ414" s="57"/>
      <c r="FR414" s="57"/>
      <c r="FS414" s="57" t="s">
        <v>386</v>
      </c>
      <c r="FT414" s="57" t="s">
        <v>386</v>
      </c>
      <c r="FU414" s="57"/>
      <c r="FV414" s="57"/>
      <c r="FW414" s="57"/>
      <c r="FX414" s="57"/>
      <c r="FY414" s="57"/>
      <c r="FZ414" s="38"/>
      <c r="GA414" s="61"/>
      <c r="GB414" s="57"/>
      <c r="GC414" s="57"/>
      <c r="GD414" s="57"/>
      <c r="GE414" s="57"/>
      <c r="GF414" s="57"/>
      <c r="GG414" s="57"/>
      <c r="GH414" s="57"/>
      <c r="GI414" s="57"/>
      <c r="GJ414" s="57"/>
      <c r="GK414" s="57"/>
      <c r="GL414" s="57"/>
      <c r="GM414" s="57"/>
      <c r="GN414" s="38"/>
      <c r="GO414" s="38"/>
      <c r="GP414" s="38"/>
      <c r="GQ414" s="38"/>
      <c r="GR414" s="38"/>
      <c r="GS414" s="38"/>
      <c r="GT414" s="38"/>
      <c r="GU414" s="61"/>
      <c r="GV414" s="57"/>
      <c r="GW414" s="57"/>
      <c r="GX414" s="57"/>
      <c r="GY414" s="57"/>
      <c r="GZ414" s="57"/>
      <c r="HA414" s="57"/>
      <c r="HB414" s="57"/>
      <c r="HC414" s="57"/>
      <c r="HD414" s="57" t="s">
        <v>386</v>
      </c>
      <c r="HE414" s="57"/>
      <c r="HF414" s="57" t="s">
        <v>386</v>
      </c>
      <c r="HG414" s="57"/>
      <c r="HH414" s="57"/>
      <c r="HI414" s="57"/>
      <c r="HJ414" s="38"/>
      <c r="HK414" s="38"/>
      <c r="HL414" s="38"/>
      <c r="HM414" s="38"/>
      <c r="HN414" s="38"/>
      <c r="HO414" s="61"/>
      <c r="HP414" s="57"/>
      <c r="HQ414" s="57"/>
      <c r="HR414" s="57"/>
      <c r="HS414" s="57"/>
      <c r="HT414" s="57"/>
      <c r="HU414" s="57"/>
      <c r="HV414" s="57"/>
      <c r="HW414" s="57"/>
      <c r="HX414" s="57"/>
      <c r="HY414" s="57"/>
      <c r="HZ414" s="57" t="s">
        <v>386</v>
      </c>
      <c r="IA414" s="57"/>
      <c r="IB414" s="57"/>
      <c r="IC414" s="38"/>
      <c r="ID414" s="38"/>
      <c r="IE414" s="38"/>
      <c r="IF414" s="38"/>
      <c r="IG414" s="38"/>
      <c r="IH414" s="38"/>
      <c r="II414" s="57"/>
      <c r="IJ414" s="57"/>
      <c r="IK414" s="57"/>
      <c r="IL414" s="57"/>
      <c r="IM414" s="57"/>
      <c r="IN414" s="57"/>
      <c r="IO414" s="57"/>
      <c r="IP414" s="57"/>
      <c r="IQ414" s="57"/>
      <c r="IR414" s="57"/>
      <c r="IS414" s="57"/>
      <c r="IT414" s="57"/>
      <c r="IU414" s="57"/>
      <c r="IV414" s="57"/>
      <c r="IW414" s="57"/>
      <c r="IX414" s="57"/>
      <c r="IY414" s="38"/>
      <c r="IZ414" s="38"/>
      <c r="JA414" s="38"/>
      <c r="JB414" s="38"/>
      <c r="JC414" s="61"/>
      <c r="JD414" s="57"/>
      <c r="JE414" s="57"/>
      <c r="JF414" s="57"/>
      <c r="JG414" s="57"/>
      <c r="JH414" s="57"/>
      <c r="JI414" s="57"/>
      <c r="JJ414" s="57"/>
      <c r="JK414" s="57" t="s">
        <v>386</v>
      </c>
      <c r="JL414" s="57"/>
      <c r="JM414" s="57"/>
      <c r="JN414" s="57"/>
      <c r="JO414" s="57"/>
      <c r="JP414" s="57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218"/>
        <v/>
      </c>
      <c r="AGG414" s="43" t="str">
        <f t="shared" si="1219"/>
        <v/>
      </c>
      <c r="AGH414" s="35">
        <f t="shared" si="1207"/>
        <v>1</v>
      </c>
      <c r="AGL414" s="36">
        <f t="shared" si="1220"/>
        <v>10</v>
      </c>
      <c r="AGM414" s="36" t="str">
        <f t="shared" si="1208"/>
        <v/>
      </c>
      <c r="AGN414" s="39" t="str">
        <f t="shared" si="1221"/>
        <v/>
      </c>
      <c r="AGO414" s="36" t="str">
        <f t="shared" si="1222"/>
        <v/>
      </c>
      <c r="AGP414" s="36" t="str">
        <f t="shared" si="1209"/>
        <v/>
      </c>
      <c r="AGQ414" s="39">
        <f t="shared" si="1223"/>
        <v>13</v>
      </c>
      <c r="AGR414" s="36" t="str">
        <f t="shared" si="1224"/>
        <v/>
      </c>
      <c r="AGS414" s="36" t="str">
        <f t="shared" si="1210"/>
        <v/>
      </c>
      <c r="AGT414" s="39">
        <f t="shared" si="1225"/>
        <v>3</v>
      </c>
      <c r="AGU414" s="36" t="str">
        <f t="shared" si="1226"/>
        <v/>
      </c>
      <c r="AGV414" s="36" t="str">
        <f t="shared" si="1211"/>
        <v/>
      </c>
      <c r="AGW414" s="39">
        <f t="shared" si="1227"/>
        <v>1</v>
      </c>
      <c r="AGX414" s="36" t="str">
        <f t="shared" si="1228"/>
        <v/>
      </c>
      <c r="AGY414" s="36" t="str">
        <f t="shared" si="1212"/>
        <v/>
      </c>
      <c r="AGZ414" s="39" t="str">
        <f t="shared" si="1229"/>
        <v/>
      </c>
      <c r="AHA414" s="36" t="str">
        <f t="shared" si="1230"/>
        <v/>
      </c>
      <c r="AHB414" s="36" t="str">
        <f t="shared" si="1213"/>
        <v/>
      </c>
      <c r="AHC414" s="39" t="str">
        <f t="shared" si="1231"/>
        <v/>
      </c>
      <c r="AHD414" s="36" t="str">
        <f t="shared" si="1232"/>
        <v/>
      </c>
      <c r="AHE414" s="36" t="str">
        <f t="shared" si="1214"/>
        <v/>
      </c>
      <c r="AHF414" s="39" t="str">
        <f t="shared" si="1233"/>
        <v/>
      </c>
      <c r="AHG414" s="36" t="str">
        <f t="shared" si="1234"/>
        <v/>
      </c>
      <c r="AHH414" s="36" t="str">
        <f t="shared" si="1215"/>
        <v/>
      </c>
      <c r="AHI414" s="39" t="str">
        <f t="shared" si="1235"/>
        <v/>
      </c>
      <c r="AHJ414" s="36" t="str">
        <f t="shared" si="1236"/>
        <v/>
      </c>
      <c r="AHK414" s="36" t="str">
        <f t="shared" si="1216"/>
        <v/>
      </c>
      <c r="AHL414" s="39" t="str">
        <f t="shared" si="1237"/>
        <v/>
      </c>
      <c r="AHM414" s="36" t="str">
        <f t="shared" si="1238"/>
        <v/>
      </c>
      <c r="AHN414" s="36" t="str">
        <f t="shared" si="1217"/>
        <v/>
      </c>
      <c r="AHO414" s="39" t="str">
        <f t="shared" si="1239"/>
        <v/>
      </c>
    </row>
    <row r="415" spans="1:918" s="5" customFormat="1" outlineLevel="1" x14ac:dyDescent="0.25">
      <c r="A415" s="35">
        <f t="shared" si="1240"/>
        <v>6</v>
      </c>
      <c r="B415" s="48" t="s">
        <v>261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 t="s">
        <v>386</v>
      </c>
      <c r="O415" s="57"/>
      <c r="P415" s="57"/>
      <c r="Q415" s="57"/>
      <c r="R415" s="57"/>
      <c r="S415" s="57"/>
      <c r="T415" s="38"/>
      <c r="U415" s="38"/>
      <c r="V415" s="38"/>
      <c r="W415" s="61"/>
      <c r="X415" s="57"/>
      <c r="Y415" s="57"/>
      <c r="Z415" s="57"/>
      <c r="AA415" s="57"/>
      <c r="AB415" s="57"/>
      <c r="AC415" s="57"/>
      <c r="AD415" s="57"/>
      <c r="AE415" s="57"/>
      <c r="AF415" s="57" t="s">
        <v>386</v>
      </c>
      <c r="AG415" s="57" t="s">
        <v>386</v>
      </c>
      <c r="AH415" s="57" t="s">
        <v>386</v>
      </c>
      <c r="AI415" s="57"/>
      <c r="AJ415" s="57"/>
      <c r="AK415" s="57"/>
      <c r="AL415" s="57"/>
      <c r="AM415" s="57"/>
      <c r="AN415" s="57"/>
      <c r="AO415" s="57"/>
      <c r="AP415" s="57"/>
      <c r="AQ415" s="57" t="s">
        <v>386</v>
      </c>
      <c r="AR415" s="57"/>
      <c r="AS415" s="57"/>
      <c r="AT415" s="57"/>
      <c r="AU415" s="57"/>
      <c r="AV415" s="57" t="s">
        <v>386</v>
      </c>
      <c r="AW415" s="57"/>
      <c r="AX415" s="57"/>
      <c r="AY415" s="57" t="s">
        <v>386</v>
      </c>
      <c r="AZ415" s="57" t="s">
        <v>386</v>
      </c>
      <c r="BA415" s="57"/>
      <c r="BB415" s="57"/>
      <c r="BC415" s="57"/>
      <c r="BD415" s="57"/>
      <c r="BE415" s="38"/>
      <c r="BF415" s="38"/>
      <c r="BG415" s="38"/>
      <c r="BH415" s="38"/>
      <c r="BI415" s="38"/>
      <c r="BJ415" s="38"/>
      <c r="BK415" s="61"/>
      <c r="BL415" s="57" t="s">
        <v>386</v>
      </c>
      <c r="BM415" s="57" t="s">
        <v>386</v>
      </c>
      <c r="BN415" s="57" t="s">
        <v>386</v>
      </c>
      <c r="BO415" s="57"/>
      <c r="BP415" s="57" t="s">
        <v>386</v>
      </c>
      <c r="BQ415" s="57" t="s">
        <v>386</v>
      </c>
      <c r="BR415" s="57"/>
      <c r="BS415" s="57"/>
      <c r="BT415" s="57"/>
      <c r="BU415" s="57"/>
      <c r="BV415" s="57"/>
      <c r="BW415" s="57" t="s">
        <v>386</v>
      </c>
      <c r="BX415" s="57"/>
      <c r="BY415" s="38"/>
      <c r="BZ415" s="38"/>
      <c r="CA415" s="38"/>
      <c r="CB415" s="38"/>
      <c r="CC415" s="38"/>
      <c r="CD415" s="38"/>
      <c r="CE415" s="61"/>
      <c r="CF415" s="57" t="s">
        <v>386</v>
      </c>
      <c r="CG415" s="57" t="s">
        <v>386</v>
      </c>
      <c r="CH415" s="57" t="s">
        <v>386</v>
      </c>
      <c r="CI415" s="57"/>
      <c r="CJ415" s="57" t="s">
        <v>386</v>
      </c>
      <c r="CK415" s="57" t="s">
        <v>386</v>
      </c>
      <c r="CL415" s="57"/>
      <c r="CM415" s="57"/>
      <c r="CN415" s="57" t="s">
        <v>386</v>
      </c>
      <c r="CO415" s="57"/>
      <c r="CP415" s="57"/>
      <c r="CQ415" s="57" t="s">
        <v>386</v>
      </c>
      <c r="CR415" s="57" t="s">
        <v>386</v>
      </c>
      <c r="CS415" s="57"/>
      <c r="CT415" s="57"/>
      <c r="CU415" s="57"/>
      <c r="CV415" s="57"/>
      <c r="CW415" s="57"/>
      <c r="CX415" s="38"/>
      <c r="CY415" s="61"/>
      <c r="CZ415" s="57"/>
      <c r="DA415" s="57"/>
      <c r="DB415" s="57" t="s">
        <v>386</v>
      </c>
      <c r="DC415" s="57"/>
      <c r="DD415" s="57"/>
      <c r="DE415" s="57"/>
      <c r="DF415" s="57"/>
      <c r="DG415" s="57"/>
      <c r="DH415" s="57"/>
      <c r="DI415" s="57"/>
      <c r="DJ415" s="57" t="s">
        <v>386</v>
      </c>
      <c r="DK415" s="57"/>
      <c r="DL415" s="57" t="s">
        <v>386</v>
      </c>
      <c r="DM415" s="57"/>
      <c r="DN415" s="38"/>
      <c r="DO415" s="38"/>
      <c r="DP415" s="38"/>
      <c r="DQ415" s="38"/>
      <c r="DR415" s="38"/>
      <c r="DS415" s="61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 t="s">
        <v>386</v>
      </c>
      <c r="ED415" s="57" t="s">
        <v>386</v>
      </c>
      <c r="EE415" s="57"/>
      <c r="EF415" s="57" t="s">
        <v>386</v>
      </c>
      <c r="EG415" s="57"/>
      <c r="EH415" s="38"/>
      <c r="EI415" s="38"/>
      <c r="EJ415" s="38"/>
      <c r="EK415" s="38"/>
      <c r="EL415" s="38"/>
      <c r="EM415" s="61"/>
      <c r="EN415" s="57"/>
      <c r="EO415" s="57"/>
      <c r="EP415" s="57"/>
      <c r="EQ415" s="57"/>
      <c r="ER415" s="57"/>
      <c r="ES415" s="57"/>
      <c r="ET415" s="57"/>
      <c r="EU415" s="57"/>
      <c r="EV415" s="57"/>
      <c r="EW415" s="57" t="s">
        <v>386</v>
      </c>
      <c r="EX415" s="57" t="s">
        <v>386</v>
      </c>
      <c r="EY415" s="57"/>
      <c r="EZ415" s="57"/>
      <c r="FA415" s="38"/>
      <c r="FB415" s="38"/>
      <c r="FC415" s="38"/>
      <c r="FD415" s="38"/>
      <c r="FE415" s="38"/>
      <c r="FF415" s="38"/>
      <c r="FG415" s="61"/>
      <c r="FH415" s="57" t="s">
        <v>386</v>
      </c>
      <c r="FI415" s="57" t="s">
        <v>386</v>
      </c>
      <c r="FJ415" s="57" t="s">
        <v>386</v>
      </c>
      <c r="FK415" s="57"/>
      <c r="FL415" s="57" t="s">
        <v>386</v>
      </c>
      <c r="FM415" s="57"/>
      <c r="FN415" s="57"/>
      <c r="FO415" s="57"/>
      <c r="FP415" s="57" t="s">
        <v>386</v>
      </c>
      <c r="FQ415" s="57"/>
      <c r="FR415" s="57"/>
      <c r="FS415" s="57" t="s">
        <v>386</v>
      </c>
      <c r="FT415" s="57" t="s">
        <v>386</v>
      </c>
      <c r="FU415" s="57"/>
      <c r="FV415" s="57"/>
      <c r="FW415" s="57"/>
      <c r="FX415" s="57"/>
      <c r="FY415" s="57"/>
      <c r="FZ415" s="38"/>
      <c r="GA415" s="61"/>
      <c r="GB415" s="57" t="s">
        <v>386</v>
      </c>
      <c r="GC415" s="57" t="s">
        <v>386</v>
      </c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38"/>
      <c r="GO415" s="38"/>
      <c r="GP415" s="38"/>
      <c r="GQ415" s="38"/>
      <c r="GR415" s="38"/>
      <c r="GS415" s="38"/>
      <c r="GT415" s="38"/>
      <c r="GU415" s="61"/>
      <c r="GV415" s="57" t="s">
        <v>386</v>
      </c>
      <c r="GW415" s="57"/>
      <c r="GX415" s="57"/>
      <c r="GY415" s="57"/>
      <c r="GZ415" s="57"/>
      <c r="HA415" s="57"/>
      <c r="HB415" s="57"/>
      <c r="HC415" s="57"/>
      <c r="HD415" s="57" t="s">
        <v>386</v>
      </c>
      <c r="HE415" s="57"/>
      <c r="HF415" s="57" t="s">
        <v>386</v>
      </c>
      <c r="HG415" s="57"/>
      <c r="HH415" s="57"/>
      <c r="HI415" s="57"/>
      <c r="HJ415" s="38"/>
      <c r="HK415" s="38"/>
      <c r="HL415" s="38"/>
      <c r="HM415" s="38"/>
      <c r="HN415" s="38"/>
      <c r="HO415" s="61"/>
      <c r="HP415" s="57"/>
      <c r="HQ415" s="57"/>
      <c r="HR415" s="57"/>
      <c r="HS415" s="57"/>
      <c r="HT415" s="57"/>
      <c r="HU415" s="57"/>
      <c r="HV415" s="57"/>
      <c r="HW415" s="57"/>
      <c r="HX415" s="57" t="s">
        <v>386</v>
      </c>
      <c r="HY415" s="57"/>
      <c r="HZ415" s="57" t="s">
        <v>386</v>
      </c>
      <c r="IA415" s="57"/>
      <c r="IB415" s="57"/>
      <c r="IC415" s="38"/>
      <c r="ID415" s="38"/>
      <c r="IE415" s="38"/>
      <c r="IF415" s="38"/>
      <c r="IG415" s="38"/>
      <c r="IH415" s="38"/>
      <c r="II415" s="57"/>
      <c r="IJ415" s="57"/>
      <c r="IK415" s="57"/>
      <c r="IL415" s="57"/>
      <c r="IM415" s="57"/>
      <c r="IN415" s="57"/>
      <c r="IO415" s="57"/>
      <c r="IP415" s="57"/>
      <c r="IQ415" s="57" t="s">
        <v>386</v>
      </c>
      <c r="IR415" s="57"/>
      <c r="IS415" s="57" t="s">
        <v>386</v>
      </c>
      <c r="IT415" s="57"/>
      <c r="IU415" s="57"/>
      <c r="IV415" s="57"/>
      <c r="IW415" s="57"/>
      <c r="IX415" s="57"/>
      <c r="IY415" s="38"/>
      <c r="IZ415" s="38"/>
      <c r="JA415" s="38"/>
      <c r="JB415" s="38"/>
      <c r="JC415" s="61"/>
      <c r="JD415" s="57"/>
      <c r="JE415" s="57"/>
      <c r="JF415" s="57"/>
      <c r="JG415" s="57"/>
      <c r="JH415" s="57"/>
      <c r="JI415" s="57"/>
      <c r="JJ415" s="57"/>
      <c r="JK415" s="57"/>
      <c r="JL415" s="57"/>
      <c r="JM415" s="57"/>
      <c r="JN415" s="57"/>
      <c r="JO415" s="57"/>
      <c r="JP415" s="57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218"/>
        <v/>
      </c>
      <c r="AGG415" s="43" t="str">
        <f t="shared" si="1219"/>
        <v/>
      </c>
      <c r="AGH415" s="35" t="str">
        <f t="shared" si="1207"/>
        <v/>
      </c>
      <c r="AGL415" s="36" t="str">
        <f t="shared" si="1220"/>
        <v/>
      </c>
      <c r="AGM415" s="36" t="str">
        <f t="shared" si="1208"/>
        <v/>
      </c>
      <c r="AGN415" s="39">
        <f t="shared" si="1221"/>
        <v>20</v>
      </c>
      <c r="AGO415" s="36" t="str">
        <f t="shared" si="1222"/>
        <v/>
      </c>
      <c r="AGP415" s="36" t="str">
        <f t="shared" si="1209"/>
        <v/>
      </c>
      <c r="AGQ415" s="39">
        <f t="shared" si="1223"/>
        <v>17</v>
      </c>
      <c r="AGR415" s="36" t="str">
        <f t="shared" si="1224"/>
        <v/>
      </c>
      <c r="AGS415" s="36" t="str">
        <f t="shared" si="1210"/>
        <v/>
      </c>
      <c r="AGT415" s="39">
        <f t="shared" si="1225"/>
        <v>9</v>
      </c>
      <c r="AGU415" s="36" t="str">
        <f t="shared" si="1226"/>
        <v/>
      </c>
      <c r="AGV415" s="36" t="str">
        <f t="shared" si="1211"/>
        <v/>
      </c>
      <c r="AGW415" s="39" t="str">
        <f t="shared" si="1227"/>
        <v/>
      </c>
      <c r="AGX415" s="36" t="str">
        <f t="shared" si="1228"/>
        <v/>
      </c>
      <c r="AGY415" s="36" t="str">
        <f t="shared" si="1212"/>
        <v/>
      </c>
      <c r="AGZ415" s="39" t="str">
        <f t="shared" si="1229"/>
        <v/>
      </c>
      <c r="AHA415" s="36" t="str">
        <f t="shared" si="1230"/>
        <v/>
      </c>
      <c r="AHB415" s="36" t="str">
        <f t="shared" si="1213"/>
        <v/>
      </c>
      <c r="AHC415" s="39" t="str">
        <f t="shared" si="1231"/>
        <v/>
      </c>
      <c r="AHD415" s="36" t="str">
        <f t="shared" si="1232"/>
        <v/>
      </c>
      <c r="AHE415" s="36" t="str">
        <f t="shared" si="1214"/>
        <v/>
      </c>
      <c r="AHF415" s="39" t="str">
        <f t="shared" si="1233"/>
        <v/>
      </c>
      <c r="AHG415" s="36" t="str">
        <f t="shared" si="1234"/>
        <v/>
      </c>
      <c r="AHH415" s="36" t="str">
        <f t="shared" si="1215"/>
        <v/>
      </c>
      <c r="AHI415" s="39" t="str">
        <f t="shared" si="1235"/>
        <v/>
      </c>
      <c r="AHJ415" s="36" t="str">
        <f t="shared" si="1236"/>
        <v/>
      </c>
      <c r="AHK415" s="36" t="str">
        <f t="shared" si="1216"/>
        <v/>
      </c>
      <c r="AHL415" s="39" t="str">
        <f t="shared" si="1237"/>
        <v/>
      </c>
      <c r="AHM415" s="36" t="str">
        <f t="shared" si="1238"/>
        <v/>
      </c>
      <c r="AHN415" s="36" t="str">
        <f t="shared" si="1217"/>
        <v/>
      </c>
      <c r="AHO415" s="39" t="str">
        <f t="shared" si="1239"/>
        <v/>
      </c>
    </row>
    <row r="416" spans="1:918" s="5" customFormat="1" outlineLevel="1" x14ac:dyDescent="0.25">
      <c r="A416" s="35">
        <f t="shared" si="1240"/>
        <v>7</v>
      </c>
      <c r="B416" s="48" t="s">
        <v>262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38"/>
      <c r="U416" s="38"/>
      <c r="V416" s="38"/>
      <c r="W416" s="61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38"/>
      <c r="BF416" s="38"/>
      <c r="BG416" s="38"/>
      <c r="BH416" s="38"/>
      <c r="BI416" s="38"/>
      <c r="BJ416" s="38"/>
      <c r="BK416" s="61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38"/>
      <c r="BZ416" s="38"/>
      <c r="CA416" s="38"/>
      <c r="CB416" s="38"/>
      <c r="CC416" s="38"/>
      <c r="CD416" s="38"/>
      <c r="CE416" s="61"/>
      <c r="CF416" s="57" t="s">
        <v>387</v>
      </c>
      <c r="CG416" s="57"/>
      <c r="CH416" s="57"/>
      <c r="CI416" s="57"/>
      <c r="CJ416" s="57" t="s">
        <v>387</v>
      </c>
      <c r="CK416" s="57"/>
      <c r="CL416" s="57"/>
      <c r="CM416" s="57"/>
      <c r="CN416" s="57" t="s">
        <v>387</v>
      </c>
      <c r="CO416" s="57" t="s">
        <v>387</v>
      </c>
      <c r="CP416" s="57" t="s">
        <v>387</v>
      </c>
      <c r="CQ416" s="57" t="s">
        <v>387</v>
      </c>
      <c r="CR416" s="57" t="s">
        <v>387</v>
      </c>
      <c r="CS416" s="57"/>
      <c r="CT416" s="57"/>
      <c r="CU416" s="57"/>
      <c r="CV416" s="57"/>
      <c r="CW416" s="57"/>
      <c r="CX416" s="38"/>
      <c r="CY416" s="61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38"/>
      <c r="DO416" s="38"/>
      <c r="DP416" s="38"/>
      <c r="DQ416" s="38"/>
      <c r="DR416" s="38"/>
      <c r="DS416" s="61"/>
      <c r="DT416" s="57" t="s">
        <v>397</v>
      </c>
      <c r="DU416" s="57" t="s">
        <v>397</v>
      </c>
      <c r="DV416" s="57" t="s">
        <v>397</v>
      </c>
      <c r="DW416" s="57"/>
      <c r="DX416" s="57" t="s">
        <v>397</v>
      </c>
      <c r="DY416" s="57"/>
      <c r="DZ416" s="57"/>
      <c r="EA416" s="57"/>
      <c r="EB416" s="57"/>
      <c r="EC416" s="57"/>
      <c r="ED416" s="57"/>
      <c r="EE416" s="57"/>
      <c r="EF416" s="57"/>
      <c r="EG416" s="57"/>
      <c r="EH416" s="38"/>
      <c r="EI416" s="38"/>
      <c r="EJ416" s="38"/>
      <c r="EK416" s="38"/>
      <c r="EL416" s="38"/>
      <c r="EM416" s="61"/>
      <c r="EN416" s="57" t="s">
        <v>409</v>
      </c>
      <c r="EO416" s="57"/>
      <c r="EP416" s="57"/>
      <c r="EQ416" s="57"/>
      <c r="ER416" s="57"/>
      <c r="ES416" s="57"/>
      <c r="ET416" s="57"/>
      <c r="EU416" s="57"/>
      <c r="EV416" s="57"/>
      <c r="EW416" s="57"/>
      <c r="EX416" s="57"/>
      <c r="EY416" s="57"/>
      <c r="EZ416" s="57"/>
      <c r="FA416" s="38"/>
      <c r="FB416" s="38"/>
      <c r="FC416" s="38"/>
      <c r="FD416" s="38"/>
      <c r="FE416" s="38"/>
      <c r="FF416" s="38"/>
      <c r="FG416" s="61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 t="s">
        <v>387</v>
      </c>
      <c r="FT416" s="57" t="s">
        <v>387</v>
      </c>
      <c r="FU416" s="57"/>
      <c r="FV416" s="57"/>
      <c r="FW416" s="57"/>
      <c r="FX416" s="57"/>
      <c r="FY416" s="57"/>
      <c r="FZ416" s="38"/>
      <c r="GA416" s="61"/>
      <c r="GB416" s="57"/>
      <c r="GC416" s="57"/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38"/>
      <c r="GO416" s="38"/>
      <c r="GP416" s="38"/>
      <c r="GQ416" s="38"/>
      <c r="GR416" s="38"/>
      <c r="GS416" s="38"/>
      <c r="GT416" s="38"/>
      <c r="GU416" s="61"/>
      <c r="GV416" s="57"/>
      <c r="GW416" s="57"/>
      <c r="GX416" s="57"/>
      <c r="GY416" s="57"/>
      <c r="GZ416" s="57"/>
      <c r="HA416" s="57"/>
      <c r="HB416" s="57"/>
      <c r="HC416" s="57"/>
      <c r="HD416" s="57"/>
      <c r="HE416" s="57"/>
      <c r="HF416" s="57"/>
      <c r="HG416" s="57"/>
      <c r="HH416" s="57"/>
      <c r="HI416" s="57"/>
      <c r="HJ416" s="38"/>
      <c r="HK416" s="38"/>
      <c r="HL416" s="38"/>
      <c r="HM416" s="38"/>
      <c r="HN416" s="38"/>
      <c r="HO416" s="61"/>
      <c r="HP416" s="57"/>
      <c r="HQ416" s="57"/>
      <c r="HR416" s="57"/>
      <c r="HS416" s="57"/>
      <c r="HT416" s="57"/>
      <c r="HU416" s="57"/>
      <c r="HV416" s="57"/>
      <c r="HW416" s="57"/>
      <c r="HX416" s="57"/>
      <c r="HY416" s="57"/>
      <c r="HZ416" s="57"/>
      <c r="IA416" s="57"/>
      <c r="IB416" s="57"/>
      <c r="IC416" s="38"/>
      <c r="ID416" s="38"/>
      <c r="IE416" s="38"/>
      <c r="IF416" s="38"/>
      <c r="IG416" s="38"/>
      <c r="IH416" s="38"/>
      <c r="II416" s="57"/>
      <c r="IJ416" s="57"/>
      <c r="IK416" s="57"/>
      <c r="IL416" s="57"/>
      <c r="IM416" s="57"/>
      <c r="IN416" s="57"/>
      <c r="IO416" s="57"/>
      <c r="IP416" s="57"/>
      <c r="IQ416" s="57"/>
      <c r="IR416" s="57"/>
      <c r="IS416" s="57"/>
      <c r="IT416" s="57"/>
      <c r="IU416" s="57"/>
      <c r="IV416" s="57"/>
      <c r="IW416" s="57"/>
      <c r="IX416" s="57"/>
      <c r="IY416" s="38"/>
      <c r="IZ416" s="38"/>
      <c r="JA416" s="38"/>
      <c r="JB416" s="38"/>
      <c r="JC416" s="61"/>
      <c r="JD416" s="57"/>
      <c r="JE416" s="57"/>
      <c r="JF416" s="57"/>
      <c r="JG416" s="57"/>
      <c r="JH416" s="57"/>
      <c r="JI416" s="57"/>
      <c r="JJ416" s="57"/>
      <c r="JK416" s="57"/>
      <c r="JL416" s="57"/>
      <c r="JM416" s="57"/>
      <c r="JN416" s="57"/>
      <c r="JO416" s="57"/>
      <c r="JP416" s="57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218"/>
        <v/>
      </c>
      <c r="AGG416" s="43" t="str">
        <f t="shared" si="1219"/>
        <v/>
      </c>
      <c r="AGH416" s="35" t="str">
        <f t="shared" si="1207"/>
        <v/>
      </c>
      <c r="AGL416" s="36" t="str">
        <f t="shared" si="1220"/>
        <v/>
      </c>
      <c r="AGM416" s="36">
        <f t="shared" si="1208"/>
        <v>5</v>
      </c>
      <c r="AGN416" s="39" t="str">
        <f t="shared" si="1221"/>
        <v/>
      </c>
      <c r="AGO416" s="36">
        <f t="shared" si="1222"/>
        <v>4</v>
      </c>
      <c r="AGP416" s="36">
        <f t="shared" si="1209"/>
        <v>4</v>
      </c>
      <c r="AGQ416" s="39" t="str">
        <f t="shared" si="1223"/>
        <v/>
      </c>
      <c r="AGR416" s="36" t="str">
        <f t="shared" si="1224"/>
        <v/>
      </c>
      <c r="AGS416" s="36" t="str">
        <f t="shared" si="1210"/>
        <v/>
      </c>
      <c r="AGT416" s="39" t="str">
        <f t="shared" si="1225"/>
        <v/>
      </c>
      <c r="AGU416" s="36" t="str">
        <f t="shared" si="1226"/>
        <v/>
      </c>
      <c r="AGV416" s="36" t="str">
        <f t="shared" si="1211"/>
        <v/>
      </c>
      <c r="AGW416" s="39" t="str">
        <f t="shared" si="1227"/>
        <v/>
      </c>
      <c r="AGX416" s="36" t="str">
        <f t="shared" si="1228"/>
        <v/>
      </c>
      <c r="AGY416" s="36" t="str">
        <f t="shared" si="1212"/>
        <v/>
      </c>
      <c r="AGZ416" s="39" t="str">
        <f t="shared" si="1229"/>
        <v/>
      </c>
      <c r="AHA416" s="36" t="str">
        <f t="shared" si="1230"/>
        <v/>
      </c>
      <c r="AHB416" s="36" t="str">
        <f t="shared" si="1213"/>
        <v/>
      </c>
      <c r="AHC416" s="39" t="str">
        <f t="shared" si="1231"/>
        <v/>
      </c>
      <c r="AHD416" s="36" t="str">
        <f t="shared" si="1232"/>
        <v/>
      </c>
      <c r="AHE416" s="36" t="str">
        <f t="shared" si="1214"/>
        <v/>
      </c>
      <c r="AHF416" s="39" t="str">
        <f t="shared" si="1233"/>
        <v/>
      </c>
      <c r="AHG416" s="36" t="str">
        <f t="shared" si="1234"/>
        <v/>
      </c>
      <c r="AHH416" s="36" t="str">
        <f t="shared" si="1215"/>
        <v/>
      </c>
      <c r="AHI416" s="39" t="str">
        <f t="shared" si="1235"/>
        <v/>
      </c>
      <c r="AHJ416" s="36" t="str">
        <f t="shared" si="1236"/>
        <v/>
      </c>
      <c r="AHK416" s="36" t="str">
        <f t="shared" si="1216"/>
        <v/>
      </c>
      <c r="AHL416" s="39" t="str">
        <f t="shared" si="1237"/>
        <v/>
      </c>
      <c r="AHM416" s="36" t="str">
        <f t="shared" si="1238"/>
        <v/>
      </c>
      <c r="AHN416" s="36" t="str">
        <f t="shared" si="1217"/>
        <v/>
      </c>
      <c r="AHO416" s="39" t="str">
        <f t="shared" si="1239"/>
        <v/>
      </c>
    </row>
    <row r="417" spans="1:918" s="5" customFormat="1" outlineLevel="1" x14ac:dyDescent="0.25">
      <c r="A417" s="35">
        <f t="shared" si="1240"/>
        <v>8</v>
      </c>
      <c r="B417" s="48" t="s">
        <v>263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38"/>
      <c r="U417" s="38"/>
      <c r="V417" s="38"/>
      <c r="W417" s="61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38"/>
      <c r="BF417" s="38"/>
      <c r="BG417" s="38"/>
      <c r="BH417" s="38"/>
      <c r="BI417" s="38"/>
      <c r="BJ417" s="38"/>
      <c r="BK417" s="61"/>
      <c r="BL417" s="57"/>
      <c r="BM417" s="57"/>
      <c r="BN417" s="57"/>
      <c r="BO417" s="57"/>
      <c r="BP417" s="57"/>
      <c r="BQ417" s="57" t="s">
        <v>386</v>
      </c>
      <c r="BR417" s="57"/>
      <c r="BS417" s="57"/>
      <c r="BT417" s="57"/>
      <c r="BU417" s="57"/>
      <c r="BV417" s="57"/>
      <c r="BW417" s="57"/>
      <c r="BX417" s="57"/>
      <c r="BY417" s="38"/>
      <c r="BZ417" s="38"/>
      <c r="CA417" s="38"/>
      <c r="CB417" s="38"/>
      <c r="CC417" s="38"/>
      <c r="CD417" s="38"/>
      <c r="CE417" s="61"/>
      <c r="CF417" s="57"/>
      <c r="CG417" s="57"/>
      <c r="CH417" s="57"/>
      <c r="CI417" s="57"/>
      <c r="CJ417" s="57" t="s">
        <v>387</v>
      </c>
      <c r="CK417" s="57" t="s">
        <v>387</v>
      </c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38"/>
      <c r="CY417" s="61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38"/>
      <c r="EI417" s="38"/>
      <c r="EJ417" s="38"/>
      <c r="EK417" s="38"/>
      <c r="EL417" s="38"/>
      <c r="EM417" s="61"/>
      <c r="EN417" s="57"/>
      <c r="EO417" s="57"/>
      <c r="EP417" s="57"/>
      <c r="EQ417" s="57"/>
      <c r="ER417" s="57"/>
      <c r="ES417" s="57"/>
      <c r="ET417" s="57"/>
      <c r="EU417" s="57" t="s">
        <v>386</v>
      </c>
      <c r="EV417" s="57"/>
      <c r="EW417" s="57"/>
      <c r="EX417" s="57" t="s">
        <v>386</v>
      </c>
      <c r="EY417" s="57"/>
      <c r="EZ417" s="57"/>
      <c r="FA417" s="38"/>
      <c r="FB417" s="38"/>
      <c r="FC417" s="38"/>
      <c r="FD417" s="38"/>
      <c r="FE417" s="38"/>
      <c r="FF417" s="38"/>
      <c r="FG417" s="61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 t="s">
        <v>397</v>
      </c>
      <c r="FT417" s="57" t="s">
        <v>397</v>
      </c>
      <c r="FU417" s="57"/>
      <c r="FV417" s="57"/>
      <c r="FW417" s="57"/>
      <c r="FX417" s="57"/>
      <c r="FY417" s="57"/>
      <c r="FZ417" s="38"/>
      <c r="GA417" s="61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38"/>
      <c r="GO417" s="38"/>
      <c r="GP417" s="38"/>
      <c r="GQ417" s="38"/>
      <c r="GR417" s="38"/>
      <c r="GS417" s="38"/>
      <c r="GT417" s="38"/>
      <c r="GU417" s="61"/>
      <c r="GV417" s="57" t="s">
        <v>387</v>
      </c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38"/>
      <c r="HK417" s="38"/>
      <c r="HL417" s="38"/>
      <c r="HM417" s="38"/>
      <c r="HN417" s="38"/>
      <c r="HO417" s="61"/>
      <c r="HP417" s="57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 t="s">
        <v>386</v>
      </c>
      <c r="IA417" s="57"/>
      <c r="IB417" s="57"/>
      <c r="IC417" s="38"/>
      <c r="ID417" s="38"/>
      <c r="IE417" s="38"/>
      <c r="IF417" s="38"/>
      <c r="IG417" s="38"/>
      <c r="IH417" s="38"/>
      <c r="II417" s="57"/>
      <c r="IJ417" s="57"/>
      <c r="IK417" s="57"/>
      <c r="IL417" s="57"/>
      <c r="IM417" s="57"/>
      <c r="IN417" s="57"/>
      <c r="IO417" s="57"/>
      <c r="IP417" s="57"/>
      <c r="IQ417" s="57"/>
      <c r="IR417" s="57"/>
      <c r="IS417" s="57"/>
      <c r="IT417" s="57"/>
      <c r="IU417" s="57"/>
      <c r="IV417" s="57"/>
      <c r="IW417" s="57"/>
      <c r="IX417" s="57"/>
      <c r="IY417" s="38"/>
      <c r="IZ417" s="38"/>
      <c r="JA417" s="38"/>
      <c r="JB417" s="38"/>
      <c r="JC417" s="61"/>
      <c r="JD417" s="57"/>
      <c r="JE417" s="57"/>
      <c r="JF417" s="57"/>
      <c r="JG417" s="57"/>
      <c r="JH417" s="57"/>
      <c r="JI417" s="57"/>
      <c r="JJ417" s="57"/>
      <c r="JK417" s="57"/>
      <c r="JL417" s="57"/>
      <c r="JM417" s="57"/>
      <c r="JN417" s="57"/>
      <c r="JO417" s="57"/>
      <c r="JP417" s="57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218"/>
        <v/>
      </c>
      <c r="AGG417" s="43" t="str">
        <f t="shared" si="1219"/>
        <v/>
      </c>
      <c r="AGH417" s="35" t="str">
        <f t="shared" si="1207"/>
        <v/>
      </c>
      <c r="AGL417" s="36" t="str">
        <f t="shared" si="1220"/>
        <v/>
      </c>
      <c r="AGM417" s="36">
        <f t="shared" si="1208"/>
        <v>2</v>
      </c>
      <c r="AGN417" s="39">
        <f t="shared" si="1221"/>
        <v>1</v>
      </c>
      <c r="AGO417" s="36">
        <f t="shared" si="1222"/>
        <v>2</v>
      </c>
      <c r="AGP417" s="36" t="str">
        <f t="shared" si="1209"/>
        <v/>
      </c>
      <c r="AGQ417" s="39">
        <f t="shared" si="1223"/>
        <v>2</v>
      </c>
      <c r="AGR417" s="36" t="str">
        <f t="shared" si="1224"/>
        <v/>
      </c>
      <c r="AGS417" s="36">
        <f t="shared" si="1210"/>
        <v>1</v>
      </c>
      <c r="AGT417" s="39">
        <f t="shared" si="1225"/>
        <v>1</v>
      </c>
      <c r="AGU417" s="36" t="str">
        <f t="shared" si="1226"/>
        <v/>
      </c>
      <c r="AGV417" s="36" t="str">
        <f t="shared" si="1211"/>
        <v/>
      </c>
      <c r="AGW417" s="39" t="str">
        <f t="shared" si="1227"/>
        <v/>
      </c>
      <c r="AGX417" s="36" t="str">
        <f t="shared" si="1228"/>
        <v/>
      </c>
      <c r="AGY417" s="36" t="str">
        <f t="shared" si="1212"/>
        <v/>
      </c>
      <c r="AGZ417" s="39" t="str">
        <f t="shared" si="1229"/>
        <v/>
      </c>
      <c r="AHA417" s="36" t="str">
        <f t="shared" si="1230"/>
        <v/>
      </c>
      <c r="AHB417" s="36" t="str">
        <f t="shared" si="1213"/>
        <v/>
      </c>
      <c r="AHC417" s="39" t="str">
        <f t="shared" si="1231"/>
        <v/>
      </c>
      <c r="AHD417" s="36" t="str">
        <f t="shared" si="1232"/>
        <v/>
      </c>
      <c r="AHE417" s="36" t="str">
        <f t="shared" si="1214"/>
        <v/>
      </c>
      <c r="AHF417" s="39" t="str">
        <f t="shared" si="1233"/>
        <v/>
      </c>
      <c r="AHG417" s="36" t="str">
        <f t="shared" si="1234"/>
        <v/>
      </c>
      <c r="AHH417" s="36" t="str">
        <f t="shared" si="1215"/>
        <v/>
      </c>
      <c r="AHI417" s="39" t="str">
        <f t="shared" si="1235"/>
        <v/>
      </c>
      <c r="AHJ417" s="36" t="str">
        <f t="shared" si="1236"/>
        <v/>
      </c>
      <c r="AHK417" s="36" t="str">
        <f t="shared" si="1216"/>
        <v/>
      </c>
      <c r="AHL417" s="39" t="str">
        <f t="shared" si="1237"/>
        <v/>
      </c>
      <c r="AHM417" s="36" t="str">
        <f t="shared" si="1238"/>
        <v/>
      </c>
      <c r="AHN417" s="36" t="str">
        <f t="shared" si="1217"/>
        <v/>
      </c>
      <c r="AHO417" s="39" t="str">
        <f t="shared" si="1239"/>
        <v/>
      </c>
    </row>
    <row r="418" spans="1:918" s="5" customFormat="1" outlineLevel="1" x14ac:dyDescent="0.25">
      <c r="A418" s="35">
        <f t="shared" si="1240"/>
        <v>9</v>
      </c>
      <c r="B418" s="48" t="s">
        <v>264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38"/>
      <c r="U418" s="38"/>
      <c r="V418" s="38"/>
      <c r="W418" s="61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 t="s">
        <v>386</v>
      </c>
      <c r="CR418" s="57" t="s">
        <v>386</v>
      </c>
      <c r="CS418" s="57"/>
      <c r="CT418" s="57"/>
      <c r="CU418" s="57"/>
      <c r="CV418" s="57"/>
      <c r="CW418" s="57"/>
      <c r="CX418" s="38"/>
      <c r="CY418" s="61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38"/>
      <c r="DO418" s="38"/>
      <c r="DP418" s="38"/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/>
      <c r="EC418" s="57"/>
      <c r="ED418" s="57"/>
      <c r="EE418" s="57"/>
      <c r="EF418" s="57"/>
      <c r="EG418" s="57"/>
      <c r="EH418" s="38"/>
      <c r="EI418" s="38"/>
      <c r="EJ418" s="38"/>
      <c r="EK418" s="38"/>
      <c r="EL418" s="38"/>
      <c r="EM418" s="61"/>
      <c r="EN418" s="57"/>
      <c r="EO418" s="57"/>
      <c r="EP418" s="57"/>
      <c r="EQ418" s="57"/>
      <c r="ER418" s="57"/>
      <c r="ES418" s="57"/>
      <c r="ET418" s="57"/>
      <c r="EU418" s="57" t="s">
        <v>387</v>
      </c>
      <c r="EV418" s="57" t="s">
        <v>387</v>
      </c>
      <c r="EW418" s="57"/>
      <c r="EX418" s="57"/>
      <c r="EY418" s="57"/>
      <c r="EZ418" s="57"/>
      <c r="FA418" s="38"/>
      <c r="FB418" s="38"/>
      <c r="FC418" s="38"/>
      <c r="FD418" s="38"/>
      <c r="FE418" s="38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7"/>
      <c r="FU418" s="57"/>
      <c r="FV418" s="57"/>
      <c r="FW418" s="57"/>
      <c r="FX418" s="57"/>
      <c r="FY418" s="57"/>
      <c r="FZ418" s="38"/>
      <c r="GA418" s="61"/>
      <c r="GB418" s="57" t="s">
        <v>387</v>
      </c>
      <c r="GC418" s="57" t="s">
        <v>387</v>
      </c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38"/>
      <c r="GO418" s="38"/>
      <c r="GP418" s="38"/>
      <c r="GQ418" s="38"/>
      <c r="GR418" s="38"/>
      <c r="GS418" s="38"/>
      <c r="GT418" s="38"/>
      <c r="GU418" s="61"/>
      <c r="GV418" s="57"/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38"/>
      <c r="HK418" s="38"/>
      <c r="HL418" s="38"/>
      <c r="HM418" s="38"/>
      <c r="HN418" s="38"/>
      <c r="HO418" s="61"/>
      <c r="HP418" s="57"/>
      <c r="HQ418" s="57"/>
      <c r="HR418" s="57"/>
      <c r="HS418" s="57"/>
      <c r="HT418" s="57"/>
      <c r="HU418" s="57"/>
      <c r="HV418" s="57"/>
      <c r="HW418" s="57"/>
      <c r="HX418" s="57"/>
      <c r="HY418" s="57"/>
      <c r="HZ418" s="57"/>
      <c r="IA418" s="57"/>
      <c r="IB418" s="57"/>
      <c r="IC418" s="38"/>
      <c r="ID418" s="38"/>
      <c r="IE418" s="38"/>
      <c r="IF418" s="38"/>
      <c r="IG418" s="38"/>
      <c r="IH418" s="38"/>
      <c r="II418" s="57"/>
      <c r="IJ418" s="57"/>
      <c r="IK418" s="57"/>
      <c r="IL418" s="57"/>
      <c r="IM418" s="57"/>
      <c r="IN418" s="57"/>
      <c r="IO418" s="57"/>
      <c r="IP418" s="57"/>
      <c r="IQ418" s="57" t="s">
        <v>386</v>
      </c>
      <c r="IR418" s="57" t="s">
        <v>386</v>
      </c>
      <c r="IS418" s="57" t="s">
        <v>386</v>
      </c>
      <c r="IT418" s="57" t="s">
        <v>386</v>
      </c>
      <c r="IU418" s="57" t="s">
        <v>386</v>
      </c>
      <c r="IV418" s="57"/>
      <c r="IW418" s="57"/>
      <c r="IX418" s="57"/>
      <c r="IY418" s="38"/>
      <c r="IZ418" s="38"/>
      <c r="JA418" s="38"/>
      <c r="JB418" s="38"/>
      <c r="JC418" s="61"/>
      <c r="JD418" s="57"/>
      <c r="JE418" s="57"/>
      <c r="JF418" s="57"/>
      <c r="JG418" s="57"/>
      <c r="JH418" s="57"/>
      <c r="JI418" s="57"/>
      <c r="JJ418" s="57"/>
      <c r="JK418" s="57"/>
      <c r="JL418" s="57"/>
      <c r="JM418" s="57"/>
      <c r="JN418" s="57"/>
      <c r="JO418" s="57"/>
      <c r="JP418" s="57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218"/>
        <v/>
      </c>
      <c r="AGG418" s="43" t="str">
        <f t="shared" si="1219"/>
        <v/>
      </c>
      <c r="AGH418" s="35" t="str">
        <f t="shared" si="1207"/>
        <v/>
      </c>
      <c r="AGL418" s="36" t="str">
        <f t="shared" si="1220"/>
        <v/>
      </c>
      <c r="AGM418" s="36" t="str">
        <f t="shared" si="1208"/>
        <v/>
      </c>
      <c r="AGN418" s="39" t="str">
        <f t="shared" si="1221"/>
        <v/>
      </c>
      <c r="AGO418" s="36" t="str">
        <f t="shared" si="1222"/>
        <v/>
      </c>
      <c r="AGP418" s="36">
        <f t="shared" si="1209"/>
        <v>2</v>
      </c>
      <c r="AGQ418" s="39">
        <f t="shared" si="1223"/>
        <v>2</v>
      </c>
      <c r="AGR418" s="36" t="str">
        <f t="shared" si="1224"/>
        <v/>
      </c>
      <c r="AGS418" s="36">
        <f t="shared" si="1210"/>
        <v>2</v>
      </c>
      <c r="AGT418" s="39">
        <f t="shared" si="1225"/>
        <v>5</v>
      </c>
      <c r="AGU418" s="36" t="str">
        <f t="shared" si="1226"/>
        <v/>
      </c>
      <c r="AGV418" s="36" t="str">
        <f t="shared" si="1211"/>
        <v/>
      </c>
      <c r="AGW418" s="39" t="str">
        <f t="shared" si="1227"/>
        <v/>
      </c>
      <c r="AGX418" s="36" t="str">
        <f t="shared" si="1228"/>
        <v/>
      </c>
      <c r="AGY418" s="36" t="str">
        <f t="shared" si="1212"/>
        <v/>
      </c>
      <c r="AGZ418" s="39" t="str">
        <f t="shared" si="1229"/>
        <v/>
      </c>
      <c r="AHA418" s="36" t="str">
        <f t="shared" si="1230"/>
        <v/>
      </c>
      <c r="AHB418" s="36" t="str">
        <f t="shared" si="1213"/>
        <v/>
      </c>
      <c r="AHC418" s="39" t="str">
        <f t="shared" si="1231"/>
        <v/>
      </c>
      <c r="AHD418" s="36" t="str">
        <f t="shared" si="1232"/>
        <v/>
      </c>
      <c r="AHE418" s="36" t="str">
        <f t="shared" si="1214"/>
        <v/>
      </c>
      <c r="AHF418" s="39" t="str">
        <f t="shared" si="1233"/>
        <v/>
      </c>
      <c r="AHG418" s="36" t="str">
        <f t="shared" si="1234"/>
        <v/>
      </c>
      <c r="AHH418" s="36" t="str">
        <f t="shared" si="1215"/>
        <v/>
      </c>
      <c r="AHI418" s="39" t="str">
        <f t="shared" si="1235"/>
        <v/>
      </c>
      <c r="AHJ418" s="36" t="str">
        <f t="shared" si="1236"/>
        <v/>
      </c>
      <c r="AHK418" s="36" t="str">
        <f t="shared" si="1216"/>
        <v/>
      </c>
      <c r="AHL418" s="39" t="str">
        <f t="shared" si="1237"/>
        <v/>
      </c>
      <c r="AHM418" s="36" t="str">
        <f t="shared" si="1238"/>
        <v/>
      </c>
      <c r="AHN418" s="36" t="str">
        <f t="shared" si="1217"/>
        <v/>
      </c>
      <c r="AHO418" s="39" t="str">
        <f t="shared" si="1239"/>
        <v/>
      </c>
    </row>
    <row r="419" spans="1:918" s="5" customFormat="1" outlineLevel="1" x14ac:dyDescent="0.25">
      <c r="A419" s="35">
        <f t="shared" si="1240"/>
        <v>10</v>
      </c>
      <c r="B419" s="48" t="s">
        <v>265</v>
      </c>
      <c r="C419" s="37"/>
      <c r="D419" s="35"/>
      <c r="E419" s="35"/>
      <c r="F419" s="35"/>
      <c r="G419" s="57"/>
      <c r="H419" s="57" t="s">
        <v>386</v>
      </c>
      <c r="I419" s="57" t="s">
        <v>386</v>
      </c>
      <c r="J419" s="57"/>
      <c r="K419" s="57"/>
      <c r="L419" s="57" t="s">
        <v>386</v>
      </c>
      <c r="M419" s="57" t="s">
        <v>386</v>
      </c>
      <c r="N419" s="57" t="s">
        <v>386</v>
      </c>
      <c r="O419" s="57" t="s">
        <v>386</v>
      </c>
      <c r="P419" s="57" t="s">
        <v>386</v>
      </c>
      <c r="Q419" s="57"/>
      <c r="R419" s="57"/>
      <c r="S419" s="57"/>
      <c r="T419" s="38"/>
      <c r="U419" s="38"/>
      <c r="V419" s="38"/>
      <c r="W419" s="61"/>
      <c r="X419" s="57" t="s">
        <v>386</v>
      </c>
      <c r="Y419" s="57" t="s">
        <v>386</v>
      </c>
      <c r="Z419" s="57" t="s">
        <v>386</v>
      </c>
      <c r="AA419" s="57"/>
      <c r="AB419" s="57" t="s">
        <v>386</v>
      </c>
      <c r="AC419" s="57" t="s">
        <v>386</v>
      </c>
      <c r="AD419" s="57"/>
      <c r="AE419" s="57" t="s">
        <v>386</v>
      </c>
      <c r="AF419" s="57" t="s">
        <v>386</v>
      </c>
      <c r="AG419" s="57" t="s">
        <v>386</v>
      </c>
      <c r="AH419" s="57" t="s">
        <v>386</v>
      </c>
      <c r="AI419" s="57" t="s">
        <v>386</v>
      </c>
      <c r="AJ419" s="57" t="s">
        <v>386</v>
      </c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 t="s">
        <v>386</v>
      </c>
      <c r="AW419" s="57"/>
      <c r="AX419" s="57"/>
      <c r="AY419" s="57"/>
      <c r="AZ419" s="57" t="s">
        <v>386</v>
      </c>
      <c r="BA419" s="57"/>
      <c r="BB419" s="57" t="s">
        <v>386</v>
      </c>
      <c r="BC419" s="57" t="s">
        <v>386</v>
      </c>
      <c r="BD419" s="57"/>
      <c r="BE419" s="38"/>
      <c r="BF419" s="38"/>
      <c r="BG419" s="38"/>
      <c r="BH419" s="38"/>
      <c r="BI419" s="38"/>
      <c r="BJ419" s="38"/>
      <c r="BK419" s="61"/>
      <c r="BL419" s="57"/>
      <c r="BM419" s="57"/>
      <c r="BN419" s="57"/>
      <c r="BO419" s="57"/>
      <c r="BP419" s="57"/>
      <c r="BQ419" s="57" t="s">
        <v>386</v>
      </c>
      <c r="BR419" s="57"/>
      <c r="BS419" s="57" t="s">
        <v>386</v>
      </c>
      <c r="BT419" s="57" t="s">
        <v>386</v>
      </c>
      <c r="BU419" s="57" t="s">
        <v>386</v>
      </c>
      <c r="BV419" s="57"/>
      <c r="BW419" s="57" t="s">
        <v>386</v>
      </c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 t="s">
        <v>386</v>
      </c>
      <c r="CK419" s="57" t="s">
        <v>386</v>
      </c>
      <c r="CL419" s="57"/>
      <c r="CM419" s="57"/>
      <c r="CN419" s="57"/>
      <c r="CO419" s="57" t="s">
        <v>386</v>
      </c>
      <c r="CP419" s="57"/>
      <c r="CQ419" s="57" t="s">
        <v>386</v>
      </c>
      <c r="CR419" s="57" t="s">
        <v>386</v>
      </c>
      <c r="CS419" s="57"/>
      <c r="CT419" s="57"/>
      <c r="CU419" s="57"/>
      <c r="CV419" s="57"/>
      <c r="CW419" s="57"/>
      <c r="CX419" s="38"/>
      <c r="CY419" s="61"/>
      <c r="CZ419" s="57"/>
      <c r="DA419" s="57" t="s">
        <v>386</v>
      </c>
      <c r="DB419" s="57"/>
      <c r="DC419" s="57"/>
      <c r="DD419" s="57"/>
      <c r="DE419" s="57" t="s">
        <v>386</v>
      </c>
      <c r="DF419" s="57"/>
      <c r="DG419" s="57" t="s">
        <v>386</v>
      </c>
      <c r="DH419" s="57" t="s">
        <v>386</v>
      </c>
      <c r="DI419" s="57" t="s">
        <v>386</v>
      </c>
      <c r="DJ419" s="57" t="s">
        <v>386</v>
      </c>
      <c r="DK419" s="57" t="s">
        <v>386</v>
      </c>
      <c r="DL419" s="57" t="s">
        <v>386</v>
      </c>
      <c r="DM419" s="57"/>
      <c r="DN419" s="38"/>
      <c r="DO419" s="38"/>
      <c r="DP419" s="38"/>
      <c r="DQ419" s="38"/>
      <c r="DR419" s="38"/>
      <c r="DS419" s="61"/>
      <c r="DT419" s="57" t="s">
        <v>386</v>
      </c>
      <c r="DU419" s="57" t="s">
        <v>386</v>
      </c>
      <c r="DV419" s="57" t="s">
        <v>386</v>
      </c>
      <c r="DW419" s="57"/>
      <c r="DX419" s="57" t="s">
        <v>386</v>
      </c>
      <c r="DY419" s="57" t="s">
        <v>386</v>
      </c>
      <c r="DZ419" s="57"/>
      <c r="EA419" s="57"/>
      <c r="EB419" s="57"/>
      <c r="EC419" s="57" t="s">
        <v>386</v>
      </c>
      <c r="ED419" s="57"/>
      <c r="EE419" s="57" t="s">
        <v>386</v>
      </c>
      <c r="EF419" s="57" t="s">
        <v>386</v>
      </c>
      <c r="EG419" s="57"/>
      <c r="EH419" s="38"/>
      <c r="EI419" s="38"/>
      <c r="EJ419" s="38"/>
      <c r="EK419" s="38"/>
      <c r="EL419" s="38"/>
      <c r="EM419" s="61"/>
      <c r="EN419" s="57" t="s">
        <v>386</v>
      </c>
      <c r="EO419" s="57" t="s">
        <v>386</v>
      </c>
      <c r="EP419" s="57"/>
      <c r="EQ419" s="57"/>
      <c r="ER419" s="57"/>
      <c r="ES419" s="57"/>
      <c r="ET419" s="57"/>
      <c r="EU419" s="57"/>
      <c r="EV419" s="57" t="s">
        <v>386</v>
      </c>
      <c r="EW419" s="57" t="s">
        <v>386</v>
      </c>
      <c r="EX419" s="57"/>
      <c r="EY419" s="57"/>
      <c r="EZ419" s="57"/>
      <c r="FA419" s="38"/>
      <c r="FB419" s="38"/>
      <c r="FC419" s="38"/>
      <c r="FD419" s="38"/>
      <c r="FE419" s="38"/>
      <c r="FF419" s="38"/>
      <c r="FG419" s="61"/>
      <c r="FH419" s="57"/>
      <c r="FI419" s="57"/>
      <c r="FJ419" s="57"/>
      <c r="FK419" s="57"/>
      <c r="FL419" s="57" t="s">
        <v>386</v>
      </c>
      <c r="FM419" s="57"/>
      <c r="FN419" s="57"/>
      <c r="FO419" s="57"/>
      <c r="FP419" s="57"/>
      <c r="FQ419" s="57" t="s">
        <v>386</v>
      </c>
      <c r="FR419" s="57"/>
      <c r="FS419" s="57"/>
      <c r="FT419" s="57"/>
      <c r="FU419" s="57"/>
      <c r="FV419" s="57"/>
      <c r="FW419" s="57"/>
      <c r="FX419" s="57"/>
      <c r="FY419" s="57"/>
      <c r="FZ419" s="38"/>
      <c r="GA419" s="61"/>
      <c r="GB419" s="57" t="s">
        <v>386</v>
      </c>
      <c r="GC419" s="57" t="s">
        <v>386</v>
      </c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38"/>
      <c r="GO419" s="38"/>
      <c r="GP419" s="38"/>
      <c r="GQ419" s="38"/>
      <c r="GR419" s="38"/>
      <c r="GS419" s="38"/>
      <c r="GT419" s="38"/>
      <c r="GU419" s="61"/>
      <c r="GV419" s="57"/>
      <c r="GW419" s="57"/>
      <c r="GX419" s="57"/>
      <c r="GY419" s="57"/>
      <c r="GZ419" s="57" t="s">
        <v>386</v>
      </c>
      <c r="HA419" s="57"/>
      <c r="HB419" s="57"/>
      <c r="HC419" s="57"/>
      <c r="HD419" s="57"/>
      <c r="HE419" s="57"/>
      <c r="HF419" s="57"/>
      <c r="HG419" s="57"/>
      <c r="HH419" s="57"/>
      <c r="HI419" s="57"/>
      <c r="HJ419" s="38"/>
      <c r="HK419" s="38"/>
      <c r="HL419" s="38"/>
      <c r="HM419" s="38"/>
      <c r="HN419" s="38"/>
      <c r="HO419" s="61"/>
      <c r="HP419" s="57"/>
      <c r="HQ419" s="57"/>
      <c r="HR419" s="57"/>
      <c r="HS419" s="57"/>
      <c r="HT419" s="57" t="s">
        <v>386</v>
      </c>
      <c r="HU419" s="57"/>
      <c r="HV419" s="57"/>
      <c r="HW419" s="57"/>
      <c r="HX419" s="57" t="s">
        <v>386</v>
      </c>
      <c r="HY419" s="57"/>
      <c r="HZ419" s="57"/>
      <c r="IA419" s="57"/>
      <c r="IB419" s="57"/>
      <c r="IC419" s="38"/>
      <c r="ID419" s="38"/>
      <c r="IE419" s="38"/>
      <c r="IF419" s="38"/>
      <c r="IG419" s="38"/>
      <c r="IH419" s="38"/>
      <c r="II419" s="57" t="s">
        <v>386</v>
      </c>
      <c r="IJ419" s="57" t="s">
        <v>386</v>
      </c>
      <c r="IK419" s="57" t="s">
        <v>386</v>
      </c>
      <c r="IL419" s="57"/>
      <c r="IM419" s="57" t="s">
        <v>386</v>
      </c>
      <c r="IN419" s="57"/>
      <c r="IO419" s="57"/>
      <c r="IP419" s="57"/>
      <c r="IQ419" s="57"/>
      <c r="IR419" s="57" t="s">
        <v>386</v>
      </c>
      <c r="IS419" s="57"/>
      <c r="IT419" s="57"/>
      <c r="IU419" s="57"/>
      <c r="IV419" s="57"/>
      <c r="IW419" s="57"/>
      <c r="IX419" s="57"/>
      <c r="IY419" s="38"/>
      <c r="IZ419" s="38"/>
      <c r="JA419" s="38"/>
      <c r="JB419" s="38"/>
      <c r="JC419" s="61"/>
      <c r="JD419" s="57"/>
      <c r="JE419" s="57"/>
      <c r="JF419" s="57"/>
      <c r="JG419" s="57"/>
      <c r="JH419" s="57" t="s">
        <v>386</v>
      </c>
      <c r="JI419" s="57"/>
      <c r="JJ419" s="57"/>
      <c r="JK419" s="57"/>
      <c r="JL419" s="57"/>
      <c r="JM419" s="57"/>
      <c r="JN419" s="57"/>
      <c r="JO419" s="57"/>
      <c r="JP419" s="57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si="1218"/>
        <v/>
      </c>
      <c r="AGG419" s="43" t="str">
        <f t="shared" si="1219"/>
        <v/>
      </c>
      <c r="AGH419" s="35">
        <f t="shared" si="1207"/>
        <v>1</v>
      </c>
      <c r="AGL419" s="36" t="str">
        <f t="shared" si="1220"/>
        <v/>
      </c>
      <c r="AGM419" s="36" t="str">
        <f t="shared" si="1208"/>
        <v/>
      </c>
      <c r="AGN419" s="39">
        <f t="shared" si="1221"/>
        <v>30</v>
      </c>
      <c r="AGO419" s="36" t="str">
        <f t="shared" si="1222"/>
        <v/>
      </c>
      <c r="AGP419" s="36" t="str">
        <f t="shared" si="1209"/>
        <v/>
      </c>
      <c r="AGQ419" s="39">
        <f t="shared" si="1223"/>
        <v>24</v>
      </c>
      <c r="AGR419" s="36" t="str">
        <f t="shared" si="1224"/>
        <v/>
      </c>
      <c r="AGS419" s="36" t="str">
        <f t="shared" si="1210"/>
        <v/>
      </c>
      <c r="AGT419" s="39">
        <f t="shared" si="1225"/>
        <v>10</v>
      </c>
      <c r="AGU419" s="36" t="str">
        <f t="shared" si="1226"/>
        <v/>
      </c>
      <c r="AGV419" s="36" t="str">
        <f t="shared" si="1211"/>
        <v/>
      </c>
      <c r="AGW419" s="39">
        <f t="shared" si="1227"/>
        <v>1</v>
      </c>
      <c r="AGX419" s="36" t="str">
        <f t="shared" si="1228"/>
        <v/>
      </c>
      <c r="AGY419" s="36" t="str">
        <f t="shared" si="1212"/>
        <v/>
      </c>
      <c r="AGZ419" s="39" t="str">
        <f t="shared" si="1229"/>
        <v/>
      </c>
      <c r="AHA419" s="36" t="str">
        <f t="shared" si="1230"/>
        <v/>
      </c>
      <c r="AHB419" s="36" t="str">
        <f t="shared" si="1213"/>
        <v/>
      </c>
      <c r="AHC419" s="39" t="str">
        <f t="shared" si="1231"/>
        <v/>
      </c>
      <c r="AHD419" s="36" t="str">
        <f t="shared" si="1232"/>
        <v/>
      </c>
      <c r="AHE419" s="36" t="str">
        <f t="shared" si="1214"/>
        <v/>
      </c>
      <c r="AHF419" s="39" t="str">
        <f t="shared" si="1233"/>
        <v/>
      </c>
      <c r="AHG419" s="36" t="str">
        <f t="shared" si="1234"/>
        <v/>
      </c>
      <c r="AHH419" s="36" t="str">
        <f t="shared" si="1215"/>
        <v/>
      </c>
      <c r="AHI419" s="39" t="str">
        <f t="shared" si="1235"/>
        <v/>
      </c>
      <c r="AHJ419" s="36" t="str">
        <f t="shared" si="1236"/>
        <v/>
      </c>
      <c r="AHK419" s="36" t="str">
        <f t="shared" si="1216"/>
        <v/>
      </c>
      <c r="AHL419" s="39" t="str">
        <f t="shared" si="1237"/>
        <v/>
      </c>
      <c r="AHM419" s="36" t="str">
        <f t="shared" si="1238"/>
        <v/>
      </c>
      <c r="AHN419" s="36" t="str">
        <f t="shared" si="1217"/>
        <v/>
      </c>
      <c r="AHO419" s="39" t="str">
        <f t="shared" si="1239"/>
        <v/>
      </c>
    </row>
    <row r="420" spans="1:918" s="5" customFormat="1" outlineLevel="1" x14ac:dyDescent="0.25">
      <c r="A420" s="35">
        <f t="shared" si="1240"/>
        <v>11</v>
      </c>
      <c r="B420" s="48" t="s">
        <v>266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38"/>
      <c r="U420" s="38"/>
      <c r="V420" s="38"/>
      <c r="W420" s="61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38"/>
      <c r="BF420" s="38"/>
      <c r="BG420" s="38"/>
      <c r="BH420" s="38"/>
      <c r="BI420" s="38"/>
      <c r="BJ420" s="38"/>
      <c r="BK420" s="61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38"/>
      <c r="BZ420" s="38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38"/>
      <c r="CY420" s="61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38"/>
      <c r="DO420" s="38"/>
      <c r="DP420" s="38"/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38"/>
      <c r="EI420" s="38"/>
      <c r="EJ420" s="38"/>
      <c r="EK420" s="38"/>
      <c r="EL420" s="38"/>
      <c r="EM420" s="61"/>
      <c r="EN420" s="57"/>
      <c r="EO420" s="57"/>
      <c r="EP420" s="57"/>
      <c r="EQ420" s="57"/>
      <c r="ER420" s="57"/>
      <c r="ES420" s="57"/>
      <c r="ET420" s="57"/>
      <c r="EU420" s="57"/>
      <c r="EV420" s="57" t="s">
        <v>386</v>
      </c>
      <c r="EW420" s="57"/>
      <c r="EX420" s="57"/>
      <c r="EY420" s="57"/>
      <c r="EZ420" s="57"/>
      <c r="FA420" s="38"/>
      <c r="FB420" s="38"/>
      <c r="FC420" s="38"/>
      <c r="FD420" s="38"/>
      <c r="FE420" s="38"/>
      <c r="FF420" s="38"/>
      <c r="FG420" s="61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 t="s">
        <v>387</v>
      </c>
      <c r="FT420" s="57" t="s">
        <v>387</v>
      </c>
      <c r="FU420" s="57"/>
      <c r="FV420" s="57"/>
      <c r="FW420" s="57"/>
      <c r="FX420" s="57"/>
      <c r="FY420" s="57"/>
      <c r="FZ420" s="38"/>
      <c r="GA420" s="61"/>
      <c r="GB420" s="57"/>
      <c r="GC420" s="57"/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38"/>
      <c r="GO420" s="38"/>
      <c r="GP420" s="38"/>
      <c r="GQ420" s="38"/>
      <c r="GR420" s="38"/>
      <c r="GS420" s="38"/>
      <c r="GT420" s="38"/>
      <c r="GU420" s="61"/>
      <c r="GV420" s="57"/>
      <c r="GW420" s="57"/>
      <c r="GX420" s="57"/>
      <c r="GY420" s="57"/>
      <c r="GZ420" s="57"/>
      <c r="HA420" s="57"/>
      <c r="HB420" s="57"/>
      <c r="HC420" s="57"/>
      <c r="HD420" s="57"/>
      <c r="HE420" s="57"/>
      <c r="HF420" s="57"/>
      <c r="HG420" s="57"/>
      <c r="HH420" s="57"/>
      <c r="HI420" s="57"/>
      <c r="HJ420" s="38"/>
      <c r="HK420" s="38"/>
      <c r="HL420" s="38"/>
      <c r="HM420" s="38"/>
      <c r="HN420" s="38"/>
      <c r="HO420" s="61"/>
      <c r="HP420" s="57"/>
      <c r="HQ420" s="57"/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7"/>
      <c r="IC420" s="38"/>
      <c r="ID420" s="38"/>
      <c r="IE420" s="38"/>
      <c r="IF420" s="38"/>
      <c r="IG420" s="38"/>
      <c r="IH420" s="38"/>
      <c r="II420" s="57"/>
      <c r="IJ420" s="57"/>
      <c r="IK420" s="57"/>
      <c r="IL420" s="57"/>
      <c r="IM420" s="57"/>
      <c r="IN420" s="57"/>
      <c r="IO420" s="57"/>
      <c r="IP420" s="57"/>
      <c r="IQ420" s="57"/>
      <c r="IR420" s="57"/>
      <c r="IS420" s="57"/>
      <c r="IT420" s="57"/>
      <c r="IU420" s="57"/>
      <c r="IV420" s="57"/>
      <c r="IW420" s="57"/>
      <c r="IX420" s="57"/>
      <c r="IY420" s="38"/>
      <c r="IZ420" s="38"/>
      <c r="JA420" s="38"/>
      <c r="JB420" s="38"/>
      <c r="JC420" s="61"/>
      <c r="JD420" s="57"/>
      <c r="JE420" s="57"/>
      <c r="JF420" s="57"/>
      <c r="JG420" s="57"/>
      <c r="JH420" s="57"/>
      <c r="JI420" s="57"/>
      <c r="JJ420" s="57"/>
      <c r="JK420" s="57"/>
      <c r="JL420" s="57"/>
      <c r="JM420" s="57"/>
      <c r="JN420" s="57"/>
      <c r="JO420" s="57"/>
      <c r="JP420" s="57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18"/>
        <v/>
      </c>
      <c r="AGG420" s="43" t="str">
        <f t="shared" si="1219"/>
        <v/>
      </c>
      <c r="AGH420" s="35" t="str">
        <f t="shared" si="1207"/>
        <v/>
      </c>
      <c r="AGL420" s="36" t="str">
        <f t="shared" si="1220"/>
        <v/>
      </c>
      <c r="AGM420" s="36" t="str">
        <f t="shared" si="1208"/>
        <v/>
      </c>
      <c r="AGN420" s="39" t="str">
        <f t="shared" si="1221"/>
        <v/>
      </c>
      <c r="AGO420" s="36" t="str">
        <f t="shared" si="1222"/>
        <v/>
      </c>
      <c r="AGP420" s="36">
        <f t="shared" si="1209"/>
        <v>2</v>
      </c>
      <c r="AGQ420" s="39">
        <f t="shared" si="1223"/>
        <v>1</v>
      </c>
      <c r="AGR420" s="36" t="str">
        <f t="shared" si="1224"/>
        <v/>
      </c>
      <c r="AGS420" s="36" t="str">
        <f t="shared" si="1210"/>
        <v/>
      </c>
      <c r="AGT420" s="39" t="str">
        <f t="shared" si="1225"/>
        <v/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12</v>
      </c>
      <c r="B421" s="48" t="s">
        <v>267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 t="s">
        <v>386</v>
      </c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61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 t="s">
        <v>386</v>
      </c>
      <c r="CR421" s="57" t="s">
        <v>386</v>
      </c>
      <c r="CS421" s="57"/>
      <c r="CT421" s="57"/>
      <c r="CU421" s="57"/>
      <c r="CV421" s="57"/>
      <c r="CW421" s="57"/>
      <c r="CX421" s="38"/>
      <c r="CY421" s="61"/>
      <c r="CZ421" s="57"/>
      <c r="DA421" s="57" t="s">
        <v>386</v>
      </c>
      <c r="DB421" s="57"/>
      <c r="DC421" s="57"/>
      <c r="DD421" s="57"/>
      <c r="DE421" s="57" t="s">
        <v>386</v>
      </c>
      <c r="DF421" s="57"/>
      <c r="DG421" s="57"/>
      <c r="DH421" s="57"/>
      <c r="DI421" s="57"/>
      <c r="DJ421" s="57"/>
      <c r="DK421" s="57"/>
      <c r="DL421" s="57"/>
      <c r="DM421" s="57"/>
      <c r="DN421" s="38"/>
      <c r="DO421" s="38"/>
      <c r="DP421" s="38"/>
      <c r="DQ421" s="38"/>
      <c r="DR421" s="38"/>
      <c r="DS421" s="61"/>
      <c r="DT421" s="57"/>
      <c r="DU421" s="57" t="s">
        <v>386</v>
      </c>
      <c r="DV421" s="57"/>
      <c r="DW421" s="57"/>
      <c r="DX421" s="57"/>
      <c r="DY421" s="57"/>
      <c r="DZ421" s="57"/>
      <c r="EA421" s="57"/>
      <c r="EB421" s="57"/>
      <c r="EC421" s="57" t="s">
        <v>386</v>
      </c>
      <c r="ED421" s="57"/>
      <c r="EE421" s="57" t="s">
        <v>386</v>
      </c>
      <c r="EF421" s="57" t="s">
        <v>386</v>
      </c>
      <c r="EG421" s="57"/>
      <c r="EH421" s="38"/>
      <c r="EI421" s="38"/>
      <c r="EJ421" s="38"/>
      <c r="EK421" s="38"/>
      <c r="EL421" s="38"/>
      <c r="EM421" s="61"/>
      <c r="EN421" s="57"/>
      <c r="EO421" s="57"/>
      <c r="EP421" s="57"/>
      <c r="EQ421" s="57"/>
      <c r="ER421" s="57"/>
      <c r="ES421" s="57"/>
      <c r="ET421" s="57"/>
      <c r="EU421" s="57"/>
      <c r="EV421" s="57" t="s">
        <v>397</v>
      </c>
      <c r="EW421" s="57" t="s">
        <v>397</v>
      </c>
      <c r="EX421" s="57"/>
      <c r="EY421" s="57"/>
      <c r="EZ421" s="57"/>
      <c r="FA421" s="38"/>
      <c r="FB421" s="38"/>
      <c r="FC421" s="38"/>
      <c r="FD421" s="38"/>
      <c r="FE421" s="38"/>
      <c r="FF421" s="38"/>
      <c r="FG421" s="61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38"/>
      <c r="GA421" s="61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38"/>
      <c r="GO421" s="38"/>
      <c r="GP421" s="38"/>
      <c r="GQ421" s="38"/>
      <c r="GR421" s="38"/>
      <c r="GS421" s="38"/>
      <c r="GT421" s="38"/>
      <c r="GU421" s="61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38"/>
      <c r="HK421" s="38"/>
      <c r="HL421" s="38"/>
      <c r="HM421" s="38"/>
      <c r="HN421" s="38"/>
      <c r="HO421" s="61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38"/>
      <c r="ID421" s="38"/>
      <c r="IE421" s="38"/>
      <c r="IF421" s="38"/>
      <c r="IG421" s="38"/>
      <c r="IH421" s="38"/>
      <c r="II421" s="57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  <c r="IU421" s="57"/>
      <c r="IV421" s="57"/>
      <c r="IW421" s="57"/>
      <c r="IX421" s="57"/>
      <c r="IY421" s="38"/>
      <c r="IZ421" s="38"/>
      <c r="JA421" s="38"/>
      <c r="JB421" s="38"/>
      <c r="JC421" s="61"/>
      <c r="JD421" s="57"/>
      <c r="JE421" s="57"/>
      <c r="JF421" s="57"/>
      <c r="JG421" s="57"/>
      <c r="JH421" s="57"/>
      <c r="JI421" s="57"/>
      <c r="JJ421" s="57"/>
      <c r="JK421" s="57"/>
      <c r="JL421" s="57"/>
      <c r="JM421" s="57"/>
      <c r="JN421" s="57"/>
      <c r="JO421" s="57"/>
      <c r="JP421" s="57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 t="str">
        <f t="shared" si="1207"/>
        <v/>
      </c>
      <c r="AGL421" s="36" t="str">
        <f t="shared" si="1220"/>
        <v/>
      </c>
      <c r="AGM421" s="36" t="str">
        <f t="shared" si="1208"/>
        <v/>
      </c>
      <c r="AGN421" s="39">
        <f t="shared" si="1221"/>
        <v>1</v>
      </c>
      <c r="AGO421" s="36">
        <f t="shared" si="1222"/>
        <v>2</v>
      </c>
      <c r="AGP421" s="36" t="str">
        <f t="shared" si="1209"/>
        <v/>
      </c>
      <c r="AGQ421" s="39">
        <f t="shared" si="1223"/>
        <v>8</v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13</v>
      </c>
      <c r="B422" s="48" t="s">
        <v>268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 t="s">
        <v>386</v>
      </c>
      <c r="BC422" s="57"/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 t="s">
        <v>386</v>
      </c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38"/>
      <c r="CY422" s="61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38"/>
      <c r="DO422" s="38"/>
      <c r="DP422" s="38"/>
      <c r="DQ422" s="38"/>
      <c r="DR422" s="38"/>
      <c r="DS422" s="61"/>
      <c r="DT422" s="57"/>
      <c r="DU422" s="57"/>
      <c r="DV422" s="57"/>
      <c r="DW422" s="57"/>
      <c r="DX422" s="57" t="s">
        <v>386</v>
      </c>
      <c r="DY422" s="57"/>
      <c r="DZ422" s="57"/>
      <c r="EA422" s="57"/>
      <c r="EB422" s="57"/>
      <c r="EC422" s="57"/>
      <c r="ED422" s="57"/>
      <c r="EE422" s="57"/>
      <c r="EF422" s="57" t="s">
        <v>386</v>
      </c>
      <c r="EG422" s="57"/>
      <c r="EH422" s="38"/>
      <c r="EI422" s="38"/>
      <c r="EJ422" s="38"/>
      <c r="EK422" s="38"/>
      <c r="EL422" s="38"/>
      <c r="EM422" s="61"/>
      <c r="EN422" s="57" t="s">
        <v>386</v>
      </c>
      <c r="EO422" s="57" t="s">
        <v>386</v>
      </c>
      <c r="EP422" s="57"/>
      <c r="EQ422" s="57"/>
      <c r="ER422" s="57"/>
      <c r="ES422" s="57"/>
      <c r="ET422" s="57"/>
      <c r="EU422" s="57" t="s">
        <v>386</v>
      </c>
      <c r="EV422" s="57"/>
      <c r="EW422" s="57"/>
      <c r="EX422" s="57"/>
      <c r="EY422" s="57"/>
      <c r="EZ422" s="57"/>
      <c r="FA422" s="38"/>
      <c r="FB422" s="38"/>
      <c r="FC422" s="38"/>
      <c r="FD422" s="38"/>
      <c r="FE422" s="38"/>
      <c r="FF422" s="38"/>
      <c r="FG422" s="61"/>
      <c r="FH422" s="57"/>
      <c r="FI422" s="57" t="s">
        <v>386</v>
      </c>
      <c r="FJ422" s="57"/>
      <c r="FK422" s="57"/>
      <c r="FL422" s="57"/>
      <c r="FM422" s="57"/>
      <c r="FN422" s="57"/>
      <c r="FO422" s="57"/>
      <c r="FP422" s="57"/>
      <c r="FQ422" s="57"/>
      <c r="FR422" s="57"/>
      <c r="FS422" s="57" t="s">
        <v>386</v>
      </c>
      <c r="FT422" s="57" t="s">
        <v>386</v>
      </c>
      <c r="FU422" s="57"/>
      <c r="FV422" s="57"/>
      <c r="FW422" s="57"/>
      <c r="FX422" s="57"/>
      <c r="FY422" s="57"/>
      <c r="FZ422" s="38"/>
      <c r="GA422" s="61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38"/>
      <c r="GO422" s="38"/>
      <c r="GP422" s="38"/>
      <c r="GQ422" s="38"/>
      <c r="GR422" s="38"/>
      <c r="GS422" s="38"/>
      <c r="GT422" s="38"/>
      <c r="GU422" s="61"/>
      <c r="GV422" s="57"/>
      <c r="GW422" s="57"/>
      <c r="GX422" s="57"/>
      <c r="GY422" s="57"/>
      <c r="GZ422" s="57"/>
      <c r="HA422" s="57"/>
      <c r="HB422" s="57"/>
      <c r="HC422" s="57"/>
      <c r="HD422" s="57" t="s">
        <v>386</v>
      </c>
      <c r="HE422" s="57" t="s">
        <v>386</v>
      </c>
      <c r="HF422" s="57"/>
      <c r="HG422" s="57"/>
      <c r="HH422" s="57"/>
      <c r="HI422" s="57"/>
      <c r="HJ422" s="38"/>
      <c r="HK422" s="38"/>
      <c r="HL422" s="38"/>
      <c r="HM422" s="38"/>
      <c r="HN422" s="38"/>
      <c r="HO422" s="61"/>
      <c r="HP422" s="57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7"/>
      <c r="IC422" s="38"/>
      <c r="ID422" s="38"/>
      <c r="IE422" s="38"/>
      <c r="IF422" s="38"/>
      <c r="IG422" s="38"/>
      <c r="IH422" s="38"/>
      <c r="II422" s="57"/>
      <c r="IJ422" s="57"/>
      <c r="IK422" s="57"/>
      <c r="IL422" s="57"/>
      <c r="IM422" s="57"/>
      <c r="IN422" s="57"/>
      <c r="IO422" s="57"/>
      <c r="IP422" s="57"/>
      <c r="IQ422" s="57" t="s">
        <v>386</v>
      </c>
      <c r="IR422" s="57" t="s">
        <v>386</v>
      </c>
      <c r="IS422" s="57" t="s">
        <v>386</v>
      </c>
      <c r="IT422" s="57" t="s">
        <v>386</v>
      </c>
      <c r="IU422" s="57" t="s">
        <v>386</v>
      </c>
      <c r="IV422" s="57"/>
      <c r="IW422" s="57"/>
      <c r="IX422" s="57"/>
      <c r="IY422" s="38"/>
      <c r="IZ422" s="38"/>
      <c r="JA422" s="38"/>
      <c r="JB422" s="38"/>
      <c r="JC422" s="61"/>
      <c r="JD422" s="57"/>
      <c r="JE422" s="57"/>
      <c r="JF422" s="57"/>
      <c r="JG422" s="57"/>
      <c r="JH422" s="57"/>
      <c r="JI422" s="57"/>
      <c r="JJ422" s="57"/>
      <c r="JK422" s="57"/>
      <c r="JL422" s="57"/>
      <c r="JM422" s="57"/>
      <c r="JN422" s="57"/>
      <c r="JO422" s="57"/>
      <c r="JP422" s="57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 t="str">
        <f t="shared" si="1207"/>
        <v/>
      </c>
      <c r="AGL422" s="36" t="str">
        <f t="shared" si="1220"/>
        <v/>
      </c>
      <c r="AGM422" s="36" t="str">
        <f t="shared" si="1208"/>
        <v/>
      </c>
      <c r="AGN422" s="39">
        <f t="shared" si="1221"/>
        <v>2</v>
      </c>
      <c r="AGO422" s="36" t="str">
        <f t="shared" si="1222"/>
        <v/>
      </c>
      <c r="AGP422" s="36" t="str">
        <f t="shared" si="1209"/>
        <v/>
      </c>
      <c r="AGQ422" s="39">
        <f t="shared" si="1223"/>
        <v>8</v>
      </c>
      <c r="AGR422" s="36" t="str">
        <f t="shared" si="1224"/>
        <v/>
      </c>
      <c r="AGS422" s="36" t="str">
        <f t="shared" si="1210"/>
        <v/>
      </c>
      <c r="AGT422" s="39">
        <f t="shared" si="1225"/>
        <v>7</v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14</v>
      </c>
      <c r="B423" s="48" t="s">
        <v>269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38"/>
      <c r="BF423" s="38"/>
      <c r="BG423" s="38"/>
      <c r="BH423" s="38"/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38"/>
      <c r="BZ423" s="38"/>
      <c r="CA423" s="38"/>
      <c r="CB423" s="38"/>
      <c r="CC423" s="38"/>
      <c r="CD423" s="38"/>
      <c r="CE423" s="61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38"/>
      <c r="CY423" s="61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38"/>
      <c r="EI423" s="38"/>
      <c r="EJ423" s="38"/>
      <c r="EK423" s="38"/>
      <c r="EL423" s="38"/>
      <c r="EM423" s="61"/>
      <c r="EN423" s="57"/>
      <c r="EO423" s="57"/>
      <c r="EP423" s="57"/>
      <c r="EQ423" s="57"/>
      <c r="ER423" s="57"/>
      <c r="ES423" s="57"/>
      <c r="ET423" s="57"/>
      <c r="EU423" s="57"/>
      <c r="EV423" s="57"/>
      <c r="EW423" s="57"/>
      <c r="EX423" s="57"/>
      <c r="EY423" s="57"/>
      <c r="EZ423" s="57"/>
      <c r="FA423" s="38"/>
      <c r="FB423" s="38"/>
      <c r="FC423" s="38"/>
      <c r="FD423" s="38"/>
      <c r="FE423" s="38"/>
      <c r="FF423" s="38"/>
      <c r="FG423" s="61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38"/>
      <c r="GA423" s="61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38"/>
      <c r="GO423" s="38"/>
      <c r="GP423" s="38"/>
      <c r="GQ423" s="38"/>
      <c r="GR423" s="38"/>
      <c r="GS423" s="38"/>
      <c r="GT423" s="38"/>
      <c r="GU423" s="61"/>
      <c r="GV423" s="57"/>
      <c r="GW423" s="57"/>
      <c r="GX423" s="57"/>
      <c r="GY423" s="57"/>
      <c r="GZ423" s="57"/>
      <c r="HA423" s="57"/>
      <c r="HB423" s="57"/>
      <c r="HC423" s="57"/>
      <c r="HD423" s="57"/>
      <c r="HE423" s="57"/>
      <c r="HF423" s="57"/>
      <c r="HG423" s="57"/>
      <c r="HH423" s="57"/>
      <c r="HI423" s="57"/>
      <c r="HJ423" s="38"/>
      <c r="HK423" s="38"/>
      <c r="HL423" s="38"/>
      <c r="HM423" s="38"/>
      <c r="HN423" s="38"/>
      <c r="HO423" s="61"/>
      <c r="HP423" s="57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7"/>
      <c r="IC423" s="38"/>
      <c r="ID423" s="38"/>
      <c r="IE423" s="38"/>
      <c r="IF423" s="38"/>
      <c r="IG423" s="38"/>
      <c r="IH423" s="38"/>
      <c r="II423" s="57"/>
      <c r="IJ423" s="57"/>
      <c r="IK423" s="57"/>
      <c r="IL423" s="57"/>
      <c r="IM423" s="57"/>
      <c r="IN423" s="57"/>
      <c r="IO423" s="57"/>
      <c r="IP423" s="57"/>
      <c r="IQ423" s="57"/>
      <c r="IR423" s="57"/>
      <c r="IS423" s="57"/>
      <c r="IT423" s="57"/>
      <c r="IU423" s="57"/>
      <c r="IV423" s="57"/>
      <c r="IW423" s="57"/>
      <c r="IX423" s="57"/>
      <c r="IY423" s="38"/>
      <c r="IZ423" s="38"/>
      <c r="JA423" s="38"/>
      <c r="JB423" s="38"/>
      <c r="JC423" s="61"/>
      <c r="JD423" s="57"/>
      <c r="JE423" s="57"/>
      <c r="JF423" s="57"/>
      <c r="JG423" s="57"/>
      <c r="JH423" s="57"/>
      <c r="JI423" s="57"/>
      <c r="JJ423" s="57"/>
      <c r="JK423" s="57"/>
      <c r="JL423" s="57"/>
      <c r="JM423" s="57"/>
      <c r="JN423" s="57"/>
      <c r="JO423" s="57"/>
      <c r="JP423" s="57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 t="str">
        <f t="shared" si="1207"/>
        <v/>
      </c>
      <c r="AGL423" s="36" t="str">
        <f t="shared" si="1220"/>
        <v/>
      </c>
      <c r="AGM423" s="36" t="str">
        <f t="shared" si="1208"/>
        <v/>
      </c>
      <c r="AGN423" s="39" t="str">
        <f t="shared" si="1221"/>
        <v/>
      </c>
      <c r="AGO423" s="36" t="str">
        <f t="shared" si="1222"/>
        <v/>
      </c>
      <c r="AGP423" s="36" t="str">
        <f t="shared" si="1209"/>
        <v/>
      </c>
      <c r="AGQ423" s="39" t="str">
        <f t="shared" si="1223"/>
        <v/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15</v>
      </c>
      <c r="B424" s="36"/>
      <c r="C424" s="37"/>
      <c r="D424" s="35"/>
      <c r="E424" s="35"/>
      <c r="F424" s="35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7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7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7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61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38"/>
      <c r="CY424" s="37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 t="str">
        <f t="shared" si="1207"/>
        <v/>
      </c>
      <c r="AGL424" s="36" t="str">
        <f t="shared" si="1220"/>
        <v/>
      </c>
      <c r="AGM424" s="36" t="str">
        <f t="shared" si="1208"/>
        <v/>
      </c>
      <c r="AGN424" s="39" t="str">
        <f t="shared" si="1221"/>
        <v/>
      </c>
      <c r="AGO424" s="36" t="str">
        <f t="shared" si="1222"/>
        <v/>
      </c>
      <c r="AGP424" s="36" t="str">
        <f t="shared" si="1209"/>
        <v/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16</v>
      </c>
      <c r="B425" s="36"/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7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7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32" customFormat="1" x14ac:dyDescent="0.25">
      <c r="A426" s="31" t="s">
        <v>52</v>
      </c>
      <c r="C426" s="33"/>
      <c r="D426" s="33"/>
      <c r="E426" s="33"/>
      <c r="F426" s="34"/>
      <c r="G426" s="33"/>
      <c r="H426" s="33"/>
      <c r="I426" s="33"/>
      <c r="J426" s="34"/>
      <c r="K426" s="33"/>
      <c r="L426" s="33"/>
      <c r="M426" s="33"/>
      <c r="N426" s="34"/>
      <c r="O426" s="33"/>
      <c r="P426" s="33"/>
      <c r="Q426" s="33"/>
      <c r="R426" s="34"/>
      <c r="S426" s="33"/>
      <c r="T426" s="33"/>
      <c r="U426" s="33"/>
      <c r="V426" s="34"/>
      <c r="W426" s="33"/>
      <c r="X426" s="33"/>
      <c r="Y426" s="33"/>
      <c r="Z426" s="34"/>
      <c r="AA426" s="33"/>
      <c r="AB426" s="33"/>
      <c r="AC426" s="33"/>
      <c r="AD426" s="34"/>
      <c r="AE426" s="33"/>
      <c r="AF426" s="33"/>
      <c r="AG426" s="33"/>
      <c r="AH426" s="34"/>
      <c r="AI426" s="33"/>
      <c r="AJ426" s="33"/>
      <c r="AK426" s="33"/>
      <c r="AL426" s="34"/>
      <c r="AM426" s="33"/>
      <c r="AN426" s="33"/>
      <c r="AO426" s="33"/>
      <c r="AP426" s="34"/>
      <c r="AQ426" s="33"/>
      <c r="AR426" s="33"/>
      <c r="AS426" s="33"/>
      <c r="AT426" s="34"/>
      <c r="AU426" s="33"/>
      <c r="AV426" s="33"/>
      <c r="AW426" s="33"/>
      <c r="AX426" s="34"/>
      <c r="AY426" s="33"/>
      <c r="AZ426" s="33"/>
      <c r="BA426" s="33"/>
      <c r="BB426" s="34"/>
      <c r="BC426" s="33"/>
      <c r="BD426" s="33"/>
      <c r="BE426" s="33"/>
      <c r="BF426" s="34"/>
      <c r="BG426" s="33"/>
      <c r="BH426" s="33"/>
      <c r="BI426" s="33"/>
      <c r="BJ426" s="34"/>
      <c r="BK426" s="33"/>
      <c r="BL426" s="33"/>
      <c r="BM426" s="33"/>
      <c r="BN426" s="34"/>
      <c r="BO426" s="33"/>
      <c r="BP426" s="33"/>
      <c r="BQ426" s="33"/>
      <c r="BR426" s="34"/>
      <c r="BS426" s="33"/>
      <c r="BT426" s="33"/>
      <c r="BU426" s="33"/>
      <c r="BV426" s="34"/>
      <c r="BW426" s="33"/>
      <c r="BX426" s="33"/>
      <c r="BY426" s="33"/>
      <c r="BZ426" s="34"/>
      <c r="CA426" s="33"/>
      <c r="CB426" s="33"/>
      <c r="CC426" s="33"/>
      <c r="CD426" s="34"/>
      <c r="CE426" s="33"/>
      <c r="CF426" s="33"/>
      <c r="CG426" s="33"/>
      <c r="CH426" s="34"/>
      <c r="CI426" s="33"/>
      <c r="CJ426" s="33"/>
      <c r="CK426" s="33"/>
      <c r="CL426" s="34"/>
      <c r="CM426" s="33"/>
      <c r="CN426" s="33"/>
      <c r="CO426" s="33"/>
      <c r="CP426" s="34"/>
      <c r="CQ426" s="33"/>
      <c r="CR426" s="33"/>
      <c r="CS426" s="33"/>
      <c r="CT426" s="34"/>
      <c r="CU426" s="33"/>
      <c r="CV426" s="33"/>
      <c r="CW426" s="33"/>
      <c r="CX426" s="34"/>
      <c r="CY426" s="33"/>
      <c r="CZ426" s="33"/>
      <c r="DA426" s="33"/>
      <c r="DB426" s="34"/>
      <c r="DC426" s="33"/>
      <c r="DD426" s="33"/>
      <c r="DE426" s="33"/>
      <c r="DF426" s="34"/>
      <c r="DG426" s="33"/>
      <c r="DH426" s="33"/>
      <c r="DI426" s="33"/>
      <c r="DJ426" s="34"/>
      <c r="DK426" s="33"/>
      <c r="DL426" s="33"/>
      <c r="DM426" s="33"/>
      <c r="DN426" s="34"/>
      <c r="DO426" s="33"/>
      <c r="DP426" s="33"/>
      <c r="DQ426" s="33"/>
      <c r="DR426" s="34"/>
      <c r="DS426" s="33"/>
      <c r="DT426" s="33"/>
      <c r="DU426" s="33"/>
      <c r="DV426" s="34"/>
      <c r="DW426" s="33"/>
      <c r="DX426" s="33"/>
      <c r="DY426" s="33"/>
      <c r="DZ426" s="34"/>
      <c r="EA426" s="33"/>
      <c r="EB426" s="33"/>
      <c r="EC426" s="33"/>
      <c r="ED426" s="34"/>
      <c r="EE426" s="33"/>
      <c r="EF426" s="33"/>
      <c r="EG426" s="33"/>
      <c r="EH426" s="34"/>
      <c r="EI426" s="33"/>
      <c r="EJ426" s="33"/>
      <c r="EK426" s="33"/>
      <c r="EL426" s="34"/>
      <c r="EM426" s="33"/>
      <c r="EN426" s="33"/>
      <c r="EO426" s="33"/>
      <c r="EP426" s="34"/>
      <c r="EQ426" s="33"/>
      <c r="ER426" s="33"/>
      <c r="ES426" s="33"/>
      <c r="ET426" s="34"/>
      <c r="EU426" s="33"/>
      <c r="EV426" s="33"/>
      <c r="EW426" s="33"/>
      <c r="EX426" s="34"/>
      <c r="EY426" s="33"/>
      <c r="EZ426" s="33"/>
      <c r="FA426" s="33"/>
      <c r="FB426" s="34"/>
      <c r="FC426" s="33"/>
      <c r="FD426" s="33"/>
      <c r="FE426" s="33"/>
      <c r="FF426" s="34"/>
      <c r="FG426" s="33"/>
      <c r="FH426" s="33"/>
      <c r="FI426" s="33"/>
      <c r="FJ426" s="34"/>
      <c r="FK426" s="33"/>
      <c r="FL426" s="33"/>
      <c r="FM426" s="33"/>
      <c r="FN426" s="34"/>
      <c r="FO426" s="33"/>
      <c r="FP426" s="33"/>
      <c r="FQ426" s="33"/>
      <c r="FR426" s="34"/>
      <c r="FS426" s="33"/>
      <c r="FT426" s="33"/>
      <c r="FU426" s="33"/>
      <c r="FV426" s="34"/>
      <c r="FW426" s="33"/>
      <c r="FX426" s="33"/>
      <c r="FY426" s="33"/>
      <c r="FZ426" s="34"/>
      <c r="GA426" s="33"/>
      <c r="GB426" s="33"/>
      <c r="GC426" s="33"/>
      <c r="GD426" s="34"/>
      <c r="GE426" s="33"/>
      <c r="GF426" s="33"/>
      <c r="GG426" s="33"/>
      <c r="GH426" s="34"/>
      <c r="GI426" s="33"/>
      <c r="GJ426" s="33"/>
      <c r="GK426" s="33"/>
      <c r="GL426" s="34"/>
      <c r="GM426" s="33"/>
      <c r="GN426" s="33"/>
      <c r="GO426" s="33"/>
      <c r="GP426" s="34"/>
      <c r="GQ426" s="33"/>
      <c r="GR426" s="33"/>
      <c r="GS426" s="33"/>
      <c r="GT426" s="34"/>
      <c r="GU426" s="33"/>
      <c r="GV426" s="33"/>
      <c r="GW426" s="33"/>
      <c r="GX426" s="34"/>
      <c r="GY426" s="33"/>
      <c r="GZ426" s="33"/>
      <c r="HA426" s="33"/>
      <c r="HB426" s="34"/>
      <c r="HC426" s="33"/>
      <c r="HD426" s="33"/>
      <c r="HE426" s="33"/>
      <c r="HF426" s="34"/>
      <c r="HG426" s="33"/>
      <c r="HH426" s="33"/>
      <c r="HI426" s="33"/>
      <c r="HJ426" s="34"/>
      <c r="HK426" s="33"/>
      <c r="HL426" s="33"/>
      <c r="HM426" s="33"/>
      <c r="HN426" s="34"/>
      <c r="HO426" s="33"/>
      <c r="HP426" s="33"/>
      <c r="HQ426" s="33"/>
      <c r="HR426" s="34"/>
      <c r="HS426" s="33"/>
      <c r="HT426" s="33"/>
      <c r="HU426" s="33"/>
      <c r="HV426" s="34"/>
      <c r="HW426" s="33"/>
      <c r="HX426" s="33"/>
      <c r="HY426" s="33"/>
      <c r="HZ426" s="34"/>
      <c r="IA426" s="33"/>
      <c r="IB426" s="33"/>
      <c r="IC426" s="33"/>
      <c r="ID426" s="34"/>
      <c r="IE426" s="33"/>
      <c r="IF426" s="33"/>
      <c r="IG426" s="33"/>
      <c r="IH426" s="34"/>
      <c r="II426" s="33"/>
      <c r="IJ426" s="33"/>
      <c r="IK426" s="33"/>
      <c r="IL426" s="34"/>
      <c r="IM426" s="33"/>
      <c r="IN426" s="33"/>
      <c r="IO426" s="33"/>
      <c r="IP426" s="34"/>
      <c r="IQ426" s="33"/>
      <c r="IR426" s="33"/>
      <c r="IS426" s="33"/>
      <c r="IT426" s="34"/>
      <c r="IU426" s="33"/>
      <c r="IV426" s="33"/>
      <c r="IW426" s="33"/>
      <c r="IX426" s="34"/>
      <c r="IY426" s="33"/>
      <c r="IZ426" s="33"/>
      <c r="JA426" s="33"/>
      <c r="JB426" s="34"/>
      <c r="JC426" s="33"/>
      <c r="JD426" s="33"/>
      <c r="JE426" s="33"/>
      <c r="JF426" s="34"/>
      <c r="JG426" s="33"/>
      <c r="JH426" s="33"/>
      <c r="JI426" s="33"/>
      <c r="JJ426" s="34"/>
      <c r="JK426" s="33"/>
      <c r="JL426" s="33"/>
      <c r="JM426" s="33"/>
      <c r="JN426" s="34"/>
      <c r="JO426" s="33"/>
      <c r="JP426" s="33"/>
      <c r="JQ426" s="33"/>
      <c r="JR426" s="34"/>
      <c r="JS426" s="33"/>
      <c r="JT426" s="33"/>
      <c r="JU426" s="33"/>
      <c r="JV426" s="34"/>
      <c r="JW426" s="33"/>
      <c r="JX426" s="33"/>
      <c r="JY426" s="33"/>
      <c r="JZ426" s="34"/>
      <c r="KA426" s="33"/>
      <c r="KB426" s="33"/>
      <c r="KC426" s="33"/>
      <c r="KD426" s="34"/>
      <c r="KE426" s="33"/>
      <c r="KF426" s="33"/>
      <c r="KG426" s="33"/>
      <c r="KH426" s="34"/>
      <c r="KI426" s="33"/>
      <c r="KJ426" s="33"/>
      <c r="KK426" s="33"/>
      <c r="KL426" s="34"/>
      <c r="KM426" s="33"/>
      <c r="KN426" s="33"/>
      <c r="KO426" s="33"/>
      <c r="KP426" s="34"/>
      <c r="KQ426" s="33"/>
      <c r="KR426" s="33"/>
      <c r="KS426" s="33"/>
      <c r="KT426" s="34"/>
      <c r="KU426" s="33"/>
      <c r="KV426" s="33"/>
      <c r="KW426" s="33"/>
      <c r="KX426" s="34"/>
      <c r="KY426" s="33"/>
      <c r="KZ426" s="33"/>
      <c r="LA426" s="33"/>
      <c r="LB426" s="34"/>
      <c r="LC426" s="33"/>
      <c r="LD426" s="33"/>
      <c r="LE426" s="33"/>
      <c r="LF426" s="34"/>
      <c r="LG426" s="33"/>
      <c r="LH426" s="33"/>
      <c r="LI426" s="33"/>
      <c r="LJ426" s="34"/>
      <c r="LK426" s="33"/>
      <c r="LL426" s="33"/>
      <c r="LM426" s="33"/>
      <c r="LN426" s="34"/>
      <c r="LO426" s="33"/>
      <c r="LP426" s="33"/>
      <c r="LQ426" s="33"/>
      <c r="LR426" s="34"/>
      <c r="LS426" s="33"/>
      <c r="LT426" s="33"/>
      <c r="LU426" s="33"/>
      <c r="LV426" s="34"/>
      <c r="LW426" s="33"/>
      <c r="LX426" s="33"/>
      <c r="LY426" s="33"/>
      <c r="LZ426" s="34"/>
      <c r="MA426" s="33"/>
      <c r="MB426" s="33"/>
      <c r="MC426" s="33"/>
      <c r="MD426" s="34"/>
      <c r="ME426" s="33"/>
      <c r="MF426" s="33"/>
      <c r="MG426" s="33"/>
      <c r="MH426" s="34"/>
      <c r="MI426" s="33"/>
      <c r="MJ426" s="33"/>
      <c r="MK426" s="33"/>
      <c r="ML426" s="34"/>
      <c r="MM426" s="33"/>
      <c r="MN426" s="33"/>
      <c r="MO426" s="33"/>
      <c r="MP426" s="34"/>
      <c r="MQ426" s="33"/>
      <c r="MR426" s="33"/>
      <c r="MS426" s="33"/>
      <c r="MT426" s="34"/>
      <c r="MU426" s="33"/>
      <c r="MV426" s="33"/>
      <c r="MW426" s="33"/>
      <c r="MX426" s="34"/>
      <c r="MY426" s="33"/>
      <c r="MZ426" s="33"/>
      <c r="NA426" s="33"/>
      <c r="NB426" s="34"/>
      <c r="NC426" s="33"/>
      <c r="ND426" s="33"/>
      <c r="NE426" s="33"/>
      <c r="NF426" s="34"/>
      <c r="NG426" s="33"/>
      <c r="NH426" s="33"/>
      <c r="NI426" s="33"/>
      <c r="NJ426" s="34"/>
      <c r="NK426" s="33"/>
      <c r="NL426" s="33"/>
      <c r="NM426" s="33"/>
      <c r="NN426" s="34"/>
      <c r="NO426" s="33"/>
      <c r="NP426" s="33"/>
      <c r="NQ426" s="33"/>
      <c r="NR426" s="34"/>
      <c r="NS426" s="33"/>
      <c r="NT426" s="33"/>
      <c r="NU426" s="33"/>
      <c r="NV426" s="34"/>
      <c r="NW426" s="33"/>
      <c r="NX426" s="33"/>
      <c r="NY426" s="33"/>
      <c r="NZ426" s="34"/>
      <c r="OA426" s="33"/>
      <c r="OB426" s="33"/>
      <c r="OC426" s="33"/>
      <c r="OD426" s="34"/>
      <c r="OE426" s="33"/>
      <c r="OF426" s="33"/>
      <c r="OG426" s="33"/>
      <c r="OH426" s="34"/>
      <c r="OI426" s="33"/>
      <c r="OJ426" s="33"/>
      <c r="OK426" s="33"/>
      <c r="OL426" s="34"/>
      <c r="OM426" s="33"/>
      <c r="ON426" s="33"/>
      <c r="OO426" s="33"/>
      <c r="OP426" s="34"/>
      <c r="OQ426" s="33"/>
      <c r="OR426" s="33"/>
      <c r="OS426" s="33"/>
      <c r="OT426" s="34"/>
      <c r="OU426" s="33"/>
      <c r="OV426" s="33"/>
      <c r="OW426" s="33"/>
      <c r="OX426" s="34"/>
      <c r="OY426" s="33"/>
      <c r="OZ426" s="33"/>
      <c r="PA426" s="33"/>
      <c r="PB426" s="34"/>
      <c r="PC426" s="33"/>
      <c r="PD426" s="33"/>
      <c r="PE426" s="33"/>
      <c r="PF426" s="34"/>
      <c r="PG426" s="33"/>
      <c r="PH426" s="33"/>
      <c r="PI426" s="33"/>
      <c r="PJ426" s="34"/>
      <c r="PK426" s="33"/>
      <c r="PL426" s="33"/>
      <c r="PM426" s="33"/>
      <c r="PN426" s="34"/>
      <c r="PO426" s="33"/>
      <c r="PP426" s="33"/>
      <c r="PQ426" s="33"/>
      <c r="PR426" s="34"/>
      <c r="PS426" s="33"/>
      <c r="PT426" s="33"/>
      <c r="PU426" s="33"/>
      <c r="PV426" s="34"/>
      <c r="PW426" s="33"/>
      <c r="PX426" s="33"/>
      <c r="PY426" s="33"/>
      <c r="PZ426" s="34"/>
      <c r="QA426" s="33"/>
      <c r="QB426" s="33"/>
      <c r="QC426" s="33"/>
      <c r="QD426" s="34"/>
      <c r="QE426" s="33"/>
      <c r="QF426" s="33"/>
      <c r="QG426" s="33"/>
      <c r="QH426" s="34"/>
      <c r="QI426" s="33"/>
      <c r="QJ426" s="33"/>
      <c r="QK426" s="33"/>
      <c r="QL426" s="34"/>
      <c r="QM426" s="33"/>
      <c r="QN426" s="33"/>
      <c r="QO426" s="33"/>
      <c r="QP426" s="34"/>
      <c r="QQ426" s="33"/>
      <c r="QR426" s="33"/>
      <c r="QS426" s="33"/>
      <c r="QT426" s="34"/>
      <c r="QU426" s="33"/>
      <c r="QV426" s="33"/>
      <c r="QW426" s="33"/>
      <c r="QX426" s="34"/>
      <c r="QY426" s="33"/>
      <c r="QZ426" s="33"/>
      <c r="RA426" s="33"/>
      <c r="RB426" s="34"/>
      <c r="RC426" s="33"/>
      <c r="RD426" s="33"/>
      <c r="RE426" s="33"/>
      <c r="RF426" s="34"/>
      <c r="RG426" s="33"/>
      <c r="RH426" s="33"/>
      <c r="RI426" s="33"/>
      <c r="RJ426" s="34"/>
      <c r="RK426" s="33"/>
      <c r="RL426" s="33"/>
      <c r="RM426" s="33"/>
      <c r="RN426" s="34"/>
      <c r="RO426" s="33"/>
      <c r="RP426" s="33"/>
      <c r="RQ426" s="33"/>
      <c r="RR426" s="34"/>
      <c r="RS426" s="33"/>
      <c r="RT426" s="33"/>
      <c r="RU426" s="33"/>
      <c r="RV426" s="34"/>
      <c r="RW426" s="33"/>
      <c r="RX426" s="33"/>
      <c r="RY426" s="33"/>
      <c r="RZ426" s="34"/>
      <c r="SA426" s="33"/>
      <c r="SB426" s="33"/>
      <c r="SC426" s="33"/>
      <c r="SD426" s="34"/>
      <c r="SE426" s="33"/>
      <c r="SF426" s="33"/>
      <c r="SG426" s="33"/>
      <c r="SH426" s="34"/>
      <c r="SI426" s="33"/>
      <c r="SJ426" s="33"/>
      <c r="SK426" s="33"/>
      <c r="SL426" s="34"/>
      <c r="SM426" s="33"/>
      <c r="SN426" s="33"/>
      <c r="SO426" s="33"/>
      <c r="SP426" s="34"/>
      <c r="SQ426" s="33"/>
      <c r="SR426" s="33"/>
      <c r="SS426" s="33"/>
      <c r="ST426" s="34"/>
      <c r="SU426" s="33"/>
      <c r="SV426" s="33"/>
      <c r="SW426" s="33"/>
      <c r="SX426" s="34"/>
      <c r="SY426" s="33"/>
      <c r="SZ426" s="33"/>
      <c r="TA426" s="33"/>
      <c r="TB426" s="34"/>
      <c r="TC426" s="33"/>
      <c r="TD426" s="33"/>
      <c r="TE426" s="33"/>
      <c r="TF426" s="34"/>
      <c r="TG426" s="33"/>
      <c r="TH426" s="33"/>
      <c r="TI426" s="33"/>
      <c r="TJ426" s="34"/>
      <c r="TK426" s="33"/>
      <c r="TL426" s="33"/>
      <c r="TM426" s="33"/>
      <c r="TN426" s="34"/>
      <c r="TO426" s="33"/>
      <c r="TP426" s="33"/>
      <c r="TQ426" s="33"/>
      <c r="TR426" s="34"/>
      <c r="TS426" s="33"/>
      <c r="TT426" s="33"/>
      <c r="TU426" s="33"/>
      <c r="TV426" s="34"/>
      <c r="TW426" s="33"/>
      <c r="TX426" s="33"/>
      <c r="TY426" s="33"/>
      <c r="TZ426" s="34"/>
      <c r="UA426" s="33"/>
      <c r="UB426" s="33"/>
      <c r="UC426" s="33"/>
      <c r="UD426" s="34"/>
      <c r="UE426" s="33"/>
      <c r="UF426" s="33"/>
      <c r="UG426" s="33"/>
      <c r="UH426" s="34"/>
      <c r="UI426" s="33"/>
      <c r="UJ426" s="33"/>
      <c r="UK426" s="33"/>
      <c r="UL426" s="34"/>
      <c r="UM426" s="33"/>
      <c r="UN426" s="33"/>
      <c r="UO426" s="33"/>
      <c r="UP426" s="34"/>
      <c r="UQ426" s="33"/>
      <c r="UR426" s="33"/>
      <c r="US426" s="33"/>
      <c r="UT426" s="34"/>
      <c r="UU426" s="33"/>
      <c r="UV426" s="33"/>
      <c r="UW426" s="33"/>
      <c r="UX426" s="34"/>
      <c r="UY426" s="33"/>
      <c r="UZ426" s="33"/>
      <c r="VA426" s="33"/>
      <c r="VB426" s="34"/>
      <c r="VC426" s="33"/>
      <c r="VD426" s="33"/>
      <c r="VE426" s="33"/>
      <c r="VF426" s="34"/>
      <c r="VG426" s="33"/>
      <c r="VH426" s="33"/>
      <c r="VI426" s="33"/>
      <c r="VJ426" s="34"/>
      <c r="VK426" s="33"/>
      <c r="VL426" s="33"/>
      <c r="VM426" s="33"/>
      <c r="VN426" s="34"/>
      <c r="VO426" s="33"/>
      <c r="VP426" s="33"/>
      <c r="VQ426" s="33"/>
      <c r="VR426" s="34"/>
      <c r="VS426" s="33"/>
      <c r="VT426" s="33"/>
      <c r="VU426" s="33"/>
      <c r="VV426" s="34"/>
      <c r="VW426" s="33"/>
      <c r="VX426" s="33"/>
      <c r="VY426" s="33"/>
      <c r="VZ426" s="34"/>
      <c r="WA426" s="33"/>
      <c r="WB426" s="33"/>
      <c r="WC426" s="33"/>
      <c r="WD426" s="34"/>
      <c r="WE426" s="33"/>
      <c r="WF426" s="33"/>
      <c r="WG426" s="33"/>
      <c r="WH426" s="34"/>
      <c r="WI426" s="33"/>
      <c r="WJ426" s="33"/>
      <c r="WK426" s="33"/>
      <c r="WL426" s="34"/>
      <c r="WM426" s="33"/>
      <c r="WN426" s="33"/>
      <c r="WO426" s="33"/>
      <c r="WP426" s="34"/>
      <c r="WQ426" s="33"/>
      <c r="WR426" s="33"/>
      <c r="WS426" s="33"/>
      <c r="WT426" s="34"/>
      <c r="WU426" s="33"/>
      <c r="WV426" s="33"/>
      <c r="WW426" s="33"/>
      <c r="WX426" s="34"/>
      <c r="WY426" s="33"/>
      <c r="WZ426" s="33"/>
      <c r="XA426" s="33"/>
      <c r="XB426" s="34"/>
      <c r="XC426" s="33"/>
      <c r="XD426" s="33"/>
      <c r="XE426" s="33"/>
      <c r="XF426" s="34"/>
      <c r="XG426" s="33"/>
      <c r="XH426" s="33"/>
      <c r="XI426" s="33"/>
      <c r="XJ426" s="34"/>
      <c r="XK426" s="33"/>
      <c r="XL426" s="33"/>
      <c r="XM426" s="33"/>
      <c r="XN426" s="34"/>
      <c r="XO426" s="33"/>
      <c r="XP426" s="33"/>
      <c r="XQ426" s="33"/>
      <c r="XR426" s="34"/>
      <c r="XS426" s="33"/>
      <c r="XT426" s="33"/>
      <c r="XU426" s="33"/>
      <c r="XV426" s="34"/>
      <c r="XW426" s="33"/>
      <c r="XX426" s="33"/>
      <c r="XY426" s="33"/>
      <c r="XZ426" s="34"/>
      <c r="YA426" s="33"/>
      <c r="YB426" s="33"/>
      <c r="YC426" s="33"/>
      <c r="YD426" s="34"/>
      <c r="YE426" s="33"/>
      <c r="YF426" s="33"/>
      <c r="YG426" s="33"/>
      <c r="YH426" s="34"/>
      <c r="YI426" s="33"/>
      <c r="YJ426" s="33"/>
      <c r="YK426" s="33"/>
      <c r="YL426" s="34"/>
      <c r="YM426" s="33"/>
      <c r="YN426" s="33"/>
      <c r="YO426" s="33"/>
      <c r="YP426" s="34"/>
      <c r="YQ426" s="33"/>
      <c r="YR426" s="33"/>
      <c r="YS426" s="33"/>
      <c r="YT426" s="34"/>
      <c r="YU426" s="33"/>
      <c r="YV426" s="33"/>
      <c r="YW426" s="33"/>
      <c r="YX426" s="34"/>
      <c r="YY426" s="33"/>
      <c r="YZ426" s="33"/>
      <c r="ZA426" s="33"/>
      <c r="ZB426" s="34"/>
      <c r="ZC426" s="33"/>
      <c r="ZD426" s="33"/>
      <c r="ZE426" s="33"/>
      <c r="ZF426" s="34"/>
      <c r="ZG426" s="33"/>
      <c r="ZH426" s="33"/>
      <c r="ZI426" s="33"/>
      <c r="ZJ426" s="34"/>
      <c r="ZK426" s="33"/>
      <c r="ZL426" s="33"/>
      <c r="ZM426" s="33"/>
      <c r="ZN426" s="34"/>
      <c r="ZO426" s="33"/>
      <c r="ZP426" s="33"/>
      <c r="ZQ426" s="33"/>
      <c r="ZR426" s="34"/>
      <c r="ZS426" s="33"/>
      <c r="ZT426" s="33"/>
      <c r="ZU426" s="33"/>
      <c r="ZV426" s="34"/>
      <c r="ZW426" s="33"/>
      <c r="ZX426" s="33"/>
      <c r="ZY426" s="33"/>
      <c r="ZZ426" s="34"/>
      <c r="AAA426" s="33"/>
      <c r="AAB426" s="33"/>
      <c r="AAC426" s="33"/>
      <c r="AAD426" s="34"/>
      <c r="AAE426" s="33"/>
      <c r="AAF426" s="33"/>
      <c r="AAG426" s="33"/>
      <c r="AAH426" s="34"/>
      <c r="AAI426" s="33"/>
      <c r="AAJ426" s="33"/>
      <c r="AAK426" s="33"/>
      <c r="AAL426" s="34"/>
      <c r="AAM426" s="33"/>
      <c r="AAN426" s="33"/>
      <c r="AAO426" s="33"/>
      <c r="AAP426" s="34"/>
      <c r="AAQ426" s="33"/>
      <c r="AAR426" s="33"/>
      <c r="AAS426" s="33"/>
      <c r="AAT426" s="34"/>
      <c r="AAU426" s="33"/>
      <c r="AAV426" s="33"/>
      <c r="AAW426" s="33"/>
      <c r="AAX426" s="34"/>
      <c r="AAY426" s="33"/>
      <c r="AAZ426" s="33"/>
      <c r="ABA426" s="33"/>
      <c r="ABB426" s="34"/>
      <c r="ABC426" s="33"/>
      <c r="ABD426" s="33"/>
      <c r="ABE426" s="33"/>
      <c r="ABF426" s="34"/>
      <c r="ABG426" s="33"/>
      <c r="ABH426" s="33"/>
      <c r="ABI426" s="33"/>
      <c r="ABJ426" s="34"/>
      <c r="ABK426" s="33"/>
      <c r="ABL426" s="33"/>
      <c r="ABM426" s="33"/>
      <c r="ABN426" s="34"/>
      <c r="ABO426" s="33"/>
      <c r="ABP426" s="33"/>
      <c r="ABQ426" s="33"/>
      <c r="ABR426" s="34"/>
      <c r="ABS426" s="33"/>
      <c r="ABT426" s="33"/>
      <c r="ABU426" s="33"/>
      <c r="ABV426" s="34"/>
      <c r="ABW426" s="33"/>
      <c r="ABX426" s="33"/>
      <c r="ABY426" s="33"/>
      <c r="ABZ426" s="34"/>
      <c r="ACA426" s="33"/>
      <c r="ACB426" s="33"/>
      <c r="ACC426" s="33"/>
      <c r="ACD426" s="34"/>
      <c r="ACE426" s="33"/>
      <c r="ACF426" s="33"/>
      <c r="ACG426" s="33"/>
      <c r="ACH426" s="34"/>
      <c r="ACI426" s="33"/>
      <c r="ACJ426" s="33"/>
      <c r="ACK426" s="33"/>
      <c r="ACL426" s="34"/>
      <c r="ACM426" s="33"/>
      <c r="ACN426" s="33"/>
      <c r="ACO426" s="33"/>
      <c r="ACP426" s="34"/>
      <c r="ACQ426" s="33"/>
      <c r="ACR426" s="33"/>
      <c r="ACS426" s="33"/>
      <c r="ACT426" s="34"/>
      <c r="ACU426" s="33"/>
      <c r="ACV426" s="33"/>
      <c r="ACW426" s="33"/>
      <c r="ACX426" s="34"/>
      <c r="ACY426" s="33"/>
      <c r="ACZ426" s="33"/>
      <c r="ADA426" s="33"/>
      <c r="ADB426" s="34"/>
      <c r="ADC426" s="33"/>
      <c r="ADD426" s="33"/>
      <c r="ADE426" s="33"/>
      <c r="ADF426" s="34"/>
      <c r="ADG426" s="33"/>
      <c r="ADH426" s="33"/>
      <c r="ADI426" s="33"/>
      <c r="ADJ426" s="34"/>
      <c r="ADK426" s="33"/>
      <c r="ADL426" s="33"/>
      <c r="ADM426" s="33"/>
      <c r="ADN426" s="34"/>
      <c r="ADO426" s="33"/>
      <c r="ADP426" s="33"/>
      <c r="ADQ426" s="33"/>
      <c r="ADR426" s="34"/>
      <c r="ADS426" s="33"/>
      <c r="ADT426" s="33"/>
      <c r="ADU426" s="33"/>
      <c r="ADV426" s="34"/>
      <c r="ADW426" s="33"/>
      <c r="ADX426" s="33"/>
      <c r="ADY426" s="33"/>
      <c r="ADZ426" s="34"/>
      <c r="AEA426" s="33"/>
      <c r="AEB426" s="33"/>
      <c r="AEC426" s="33"/>
      <c r="AED426" s="34"/>
      <c r="AEE426" s="33"/>
      <c r="AEF426" s="33"/>
      <c r="AEG426" s="33"/>
      <c r="AEH426" s="34"/>
      <c r="AEI426" s="33"/>
      <c r="AEJ426" s="33"/>
      <c r="AEK426" s="33"/>
      <c r="AEL426" s="34"/>
      <c r="AEM426" s="33"/>
      <c r="AEN426" s="33"/>
      <c r="AEO426" s="33"/>
      <c r="AEP426" s="34"/>
      <c r="AEQ426" s="33"/>
      <c r="AER426" s="33"/>
      <c r="AES426" s="33"/>
      <c r="AET426" s="34"/>
      <c r="AEU426" s="33"/>
      <c r="AEV426" s="33"/>
      <c r="AEW426" s="33"/>
      <c r="AEX426" s="34"/>
      <c r="AEY426" s="33"/>
      <c r="AEZ426" s="33"/>
      <c r="AFA426" s="33"/>
      <c r="AFB426" s="34"/>
      <c r="AFC426" s="33"/>
      <c r="AFD426" s="33"/>
      <c r="AFE426" s="33"/>
      <c r="AFF426" s="34"/>
      <c r="AFG426" s="33"/>
      <c r="AFH426" s="33"/>
      <c r="AFI426" s="33"/>
      <c r="AFJ426" s="34"/>
      <c r="AFK426" s="33"/>
      <c r="AFL426" s="33"/>
      <c r="AFM426" s="33"/>
      <c r="AFN426" s="34"/>
      <c r="AFO426" s="33"/>
      <c r="AFP426" s="33"/>
      <c r="AFQ426" s="33"/>
      <c r="AFR426" s="34"/>
      <c r="AFS426" s="33"/>
      <c r="AFT426" s="33"/>
      <c r="AFU426" s="33"/>
      <c r="AFV426" s="34"/>
      <c r="AFW426" s="33"/>
      <c r="AFX426" s="33"/>
      <c r="AFY426" s="33"/>
      <c r="AFZ426" s="34"/>
      <c r="AGA426" s="33"/>
      <c r="AGB426" s="33"/>
      <c r="AGC426" s="33"/>
      <c r="AGD426" s="34"/>
      <c r="AGE426" s="33"/>
      <c r="AGF426" s="33"/>
      <c r="AGG426" s="33"/>
      <c r="AGH426" s="33"/>
      <c r="AGI426" s="33"/>
      <c r="AGJ426" s="34"/>
      <c r="AGK426" s="33"/>
      <c r="AGL426" s="33"/>
      <c r="AGM426" s="33"/>
      <c r="AGN426" s="33"/>
      <c r="AGO426" s="34"/>
      <c r="AGP426" s="34"/>
      <c r="AGQ426" s="33"/>
      <c r="AGR426" s="33"/>
      <c r="AGS426" s="33"/>
      <c r="AGT426" s="33"/>
      <c r="AGU426" s="34"/>
      <c r="AGV426" s="34"/>
      <c r="AGW426" s="33"/>
      <c r="AGX426" s="33"/>
      <c r="AGY426" s="33"/>
      <c r="AGZ426" s="33"/>
      <c r="AHA426" s="34"/>
      <c r="AHB426" s="34"/>
      <c r="AHC426" s="33"/>
      <c r="AHD426" s="33"/>
      <c r="AHE426" s="33"/>
      <c r="AHF426" s="33"/>
      <c r="AHG426" s="34"/>
      <c r="AHH426" s="34"/>
      <c r="AHI426" s="33"/>
      <c r="AHJ426" s="33"/>
      <c r="AHK426" s="33"/>
      <c r="AHL426" s="33"/>
      <c r="AHM426" s="34"/>
      <c r="AHN426" s="34"/>
      <c r="AHO426" s="33"/>
      <c r="AHP426" s="33"/>
      <c r="AHQ426" s="33"/>
      <c r="AHR426" s="34"/>
      <c r="AHS426" s="33"/>
      <c r="AHT426" s="33"/>
      <c r="AHU426" s="33"/>
      <c r="AHV426" s="34"/>
      <c r="AHW426" s="33"/>
      <c r="AHX426" s="33"/>
      <c r="AHY426" s="33"/>
      <c r="AHZ426" s="34"/>
      <c r="AIA426" s="33"/>
      <c r="AIB426" s="33"/>
      <c r="AIC426" s="33"/>
      <c r="AID426" s="34"/>
      <c r="AIE426" s="33"/>
      <c r="AIF426" s="33"/>
      <c r="AIG426" s="33"/>
      <c r="AIH426" s="34"/>
    </row>
    <row r="427" spans="1:918" s="5" customFormat="1" outlineLevel="1" x14ac:dyDescent="0.25">
      <c r="A427" s="43">
        <v>1</v>
      </c>
      <c r="B427" s="50" t="s">
        <v>270</v>
      </c>
      <c r="C427" s="37"/>
      <c r="D427" s="35"/>
      <c r="E427" s="35"/>
      <c r="F427" s="35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38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61"/>
      <c r="AN427" s="57"/>
      <c r="AO427" s="57" t="s">
        <v>386</v>
      </c>
      <c r="AP427" s="57" t="s">
        <v>386</v>
      </c>
      <c r="AQ427" s="61"/>
      <c r="AR427" s="57"/>
      <c r="AS427" s="57"/>
      <c r="AT427" s="57"/>
      <c r="AU427" s="57" t="s">
        <v>386</v>
      </c>
      <c r="AV427" s="57" t="s">
        <v>386</v>
      </c>
      <c r="AW427" s="57" t="s">
        <v>386</v>
      </c>
      <c r="AX427" s="57"/>
      <c r="AY427" s="57" t="s">
        <v>386</v>
      </c>
      <c r="AZ427" s="57" t="s">
        <v>386</v>
      </c>
      <c r="BA427" s="57" t="s">
        <v>386</v>
      </c>
      <c r="BB427" s="57" t="s">
        <v>386</v>
      </c>
      <c r="BC427" s="57"/>
      <c r="BD427" s="57"/>
      <c r="BE427" s="57"/>
      <c r="BF427" s="57"/>
      <c r="BG427" s="57" t="s">
        <v>386</v>
      </c>
      <c r="BH427" s="57" t="s">
        <v>386</v>
      </c>
      <c r="BI427" s="38"/>
      <c r="BJ427" s="38"/>
      <c r="BK427" s="61"/>
      <c r="BL427" s="57"/>
      <c r="BM427" s="57" t="s">
        <v>386</v>
      </c>
      <c r="BN427" s="57" t="s">
        <v>386</v>
      </c>
      <c r="BO427" s="57"/>
      <c r="BP427" s="57" t="s">
        <v>386</v>
      </c>
      <c r="BQ427" s="57"/>
      <c r="BR427" s="57"/>
      <c r="BS427" s="57" t="s">
        <v>386</v>
      </c>
      <c r="BT427" s="57"/>
      <c r="BU427" s="57" t="s">
        <v>386</v>
      </c>
      <c r="BV427" s="57" t="s">
        <v>386</v>
      </c>
      <c r="BW427" s="57"/>
      <c r="BX427" s="57"/>
      <c r="BY427" s="57"/>
      <c r="BZ427" s="57"/>
      <c r="CA427" s="57" t="s">
        <v>386</v>
      </c>
      <c r="CB427" s="57" t="s">
        <v>386</v>
      </c>
      <c r="CC427" s="38"/>
      <c r="CD427" s="38"/>
      <c r="CE427" s="61"/>
      <c r="CF427" s="57" t="s">
        <v>386</v>
      </c>
      <c r="CG427" s="57" t="s">
        <v>386</v>
      </c>
      <c r="CH427" s="57" t="s">
        <v>386</v>
      </c>
      <c r="CI427" s="57"/>
      <c r="CJ427" s="57"/>
      <c r="CK427" s="57" t="s">
        <v>386</v>
      </c>
      <c r="CL427" s="57"/>
      <c r="CM427" s="57"/>
      <c r="CN427" s="57" t="s">
        <v>386</v>
      </c>
      <c r="CO427" s="57" t="s">
        <v>386</v>
      </c>
      <c r="CP427" s="57" t="s">
        <v>386</v>
      </c>
      <c r="CQ427" s="57"/>
      <c r="CR427" s="57"/>
      <c r="CS427" s="57" t="s">
        <v>386</v>
      </c>
      <c r="CT427" s="57"/>
      <c r="CU427" s="57"/>
      <c r="CV427" s="57"/>
      <c r="CW427" s="38"/>
      <c r="CX427" s="38"/>
      <c r="CY427" s="37"/>
      <c r="CZ427" s="38"/>
      <c r="DA427" s="38"/>
      <c r="DB427" s="38"/>
      <c r="DC427" s="38"/>
      <c r="DD427" s="38"/>
      <c r="DE427" s="38" t="s">
        <v>386</v>
      </c>
      <c r="DF427" s="38"/>
      <c r="DG427" s="38" t="s">
        <v>386</v>
      </c>
      <c r="DH427" s="38" t="s">
        <v>386</v>
      </c>
      <c r="DI427" s="38"/>
      <c r="DJ427" s="38"/>
      <c r="DK427" s="38" t="s">
        <v>386</v>
      </c>
      <c r="DL427" s="38" t="s">
        <v>386</v>
      </c>
      <c r="DM427" s="38"/>
      <c r="DN427" s="38"/>
      <c r="DO427" s="38"/>
      <c r="DP427" s="38"/>
      <c r="DQ427" s="38"/>
      <c r="DR427" s="38"/>
      <c r="DS427" s="61"/>
      <c r="DT427" s="57"/>
      <c r="DU427" s="57"/>
      <c r="DV427" s="57"/>
      <c r="DW427" s="57" t="s">
        <v>386</v>
      </c>
      <c r="DX427" s="57"/>
      <c r="DY427" s="57" t="s">
        <v>386</v>
      </c>
      <c r="DZ427" s="57"/>
      <c r="EA427" s="57"/>
      <c r="EB427" s="57" t="s">
        <v>386</v>
      </c>
      <c r="EC427" s="57" t="s">
        <v>386</v>
      </c>
      <c r="ED427" s="57" t="s">
        <v>386</v>
      </c>
      <c r="EE427" s="57" t="s">
        <v>386</v>
      </c>
      <c r="EF427" s="57" t="s">
        <v>386</v>
      </c>
      <c r="EG427" s="57"/>
      <c r="EH427" s="57"/>
      <c r="EI427" s="57"/>
      <c r="EJ427" s="57"/>
      <c r="EK427" s="57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 t="s">
        <v>386</v>
      </c>
      <c r="EV427" s="38" t="s">
        <v>386</v>
      </c>
      <c r="EW427" s="38" t="s">
        <v>386</v>
      </c>
      <c r="EX427" s="38" t="s">
        <v>386</v>
      </c>
      <c r="EY427" s="38"/>
      <c r="EZ427" s="38" t="s">
        <v>386</v>
      </c>
      <c r="FA427" s="38" t="s">
        <v>386</v>
      </c>
      <c r="FB427" s="38"/>
      <c r="FC427" s="38" t="s">
        <v>386</v>
      </c>
      <c r="FD427" s="38" t="s">
        <v>386</v>
      </c>
      <c r="FE427" s="38"/>
      <c r="FF427" s="38"/>
      <c r="FG427" s="37"/>
      <c r="FH427" s="38" t="s">
        <v>386</v>
      </c>
      <c r="FI427" s="38" t="s">
        <v>386</v>
      </c>
      <c r="FJ427" s="38" t="s">
        <v>386</v>
      </c>
      <c r="FK427" s="38" t="s">
        <v>386</v>
      </c>
      <c r="FL427" s="38" t="s">
        <v>386</v>
      </c>
      <c r="FM427" s="38" t="s">
        <v>386</v>
      </c>
      <c r="FN427" s="38"/>
      <c r="FO427" s="38"/>
      <c r="FP427" s="38" t="s">
        <v>386</v>
      </c>
      <c r="FQ427" s="38"/>
      <c r="FR427" s="38" t="s">
        <v>386</v>
      </c>
      <c r="FS427" s="38" t="s">
        <v>386</v>
      </c>
      <c r="FT427" s="38" t="s">
        <v>386</v>
      </c>
      <c r="FU427" s="38" t="s">
        <v>386</v>
      </c>
      <c r="FV427" s="38"/>
      <c r="FW427" s="38" t="s">
        <v>386</v>
      </c>
      <c r="FX427" s="38" t="s">
        <v>386</v>
      </c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 t="s">
        <v>386</v>
      </c>
      <c r="GO427" s="38" t="s">
        <v>386</v>
      </c>
      <c r="GP427" s="38"/>
      <c r="GQ427" s="38" t="s">
        <v>386</v>
      </c>
      <c r="GR427" s="38" t="s">
        <v>386</v>
      </c>
      <c r="GS427" s="38"/>
      <c r="GT427" s="38"/>
      <c r="GU427" s="37"/>
      <c r="GV427" s="38"/>
      <c r="GW427" s="38"/>
      <c r="GX427" s="38"/>
      <c r="GY427" s="38" t="s">
        <v>386</v>
      </c>
      <c r="GZ427" s="38" t="s">
        <v>386</v>
      </c>
      <c r="HA427" s="38" t="s">
        <v>386</v>
      </c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 t="s">
        <v>386</v>
      </c>
      <c r="HR427" s="38" t="s">
        <v>386</v>
      </c>
      <c r="HS427" s="38"/>
      <c r="HT427" s="38" t="s">
        <v>386</v>
      </c>
      <c r="HU427" s="38" t="s">
        <v>386</v>
      </c>
      <c r="HV427" s="38"/>
      <c r="HW427" s="38"/>
      <c r="HX427" s="38" t="s">
        <v>386</v>
      </c>
      <c r="HY427" s="38" t="s">
        <v>386</v>
      </c>
      <c r="HZ427" s="38"/>
      <c r="IA427" s="38"/>
      <c r="IB427" s="38" t="s">
        <v>386</v>
      </c>
      <c r="IC427" s="38"/>
      <c r="ID427" s="38"/>
      <c r="IE427" s="38" t="s">
        <v>386</v>
      </c>
      <c r="IF427" s="38" t="s">
        <v>386</v>
      </c>
      <c r="IG427" s="38"/>
      <c r="IH427" s="38"/>
      <c r="II427" s="37"/>
      <c r="IJ427" s="38" t="s">
        <v>386</v>
      </c>
      <c r="IK427" s="38" t="s">
        <v>386</v>
      </c>
      <c r="IL427" s="38" t="s">
        <v>386</v>
      </c>
      <c r="IM427" s="38" t="s">
        <v>386</v>
      </c>
      <c r="IN427" s="38" t="s">
        <v>386</v>
      </c>
      <c r="IO427" s="38" t="s">
        <v>386</v>
      </c>
      <c r="IP427" s="38"/>
      <c r="IQ427" s="38"/>
      <c r="IR427" s="38" t="s">
        <v>386</v>
      </c>
      <c r="IS427" s="38" t="s">
        <v>386</v>
      </c>
      <c r="IT427" s="38" t="s">
        <v>386</v>
      </c>
      <c r="IU427" s="38" t="s">
        <v>386</v>
      </c>
      <c r="IV427" s="38" t="s">
        <v>386</v>
      </c>
      <c r="IW427" s="38" t="s">
        <v>386</v>
      </c>
      <c r="IX427" s="38"/>
      <c r="IY427" s="38" t="s">
        <v>386</v>
      </c>
      <c r="IZ427" s="38" t="s">
        <v>386</v>
      </c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>IF(COUNTIFS($C$7:$AGE$7,"="&amp;$AGK$5,$C427:$AGE427,"б")=0,"",COUNTIFS($C$7:$AGE$7,"="&amp;$AGK$5,$C427:$AGE427,"б"))</f>
        <v/>
      </c>
      <c r="AGG427" s="43" t="str">
        <f>IF(COUNTIFS($C$7:$AGE$7,"="&amp;$AGK$5,$C427:$AGE427,"у")=0,"",COUNTIFS($C$7:$AGE$7,"="&amp;$AGK$5,$C427:$AGE427,"у"))</f>
        <v/>
      </c>
      <c r="AGH427" s="35" t="str">
        <f t="shared" ref="AGH427:AGH440" si="1241">IF(COUNTIFS($C$7:$AGE$7,"="&amp;$AGK$1,$C427:$AGE427,"н")=0,"",COUNTIFS($C$7:$AGE$7,"="&amp;$AGK$1,$C427:$AGE427,"н"))</f>
        <v/>
      </c>
      <c r="AGL427" s="36" t="str">
        <f>IF(COUNTIFS($C$6:$AGE$6,9,$C427:$AGE427,"б")=0,"",COUNTIFS($C$6:$AGE$6,9,$C427:$AGE427,"б"))</f>
        <v/>
      </c>
      <c r="AGM427" s="36" t="str">
        <f t="shared" ref="AGM427:AGM440" si="1242">IF(COUNTIFS($C$6:$AGE$6,9,$C427:$AGE427,"у")=0,"",COUNTIFS($C$6:$AGE$6,9,$C427:$AGE427,"у"))</f>
        <v/>
      </c>
      <c r="AGN427" s="39">
        <f>IF(COUNTIFS($C$6:$AGE$6,9,$C427:$AGE427,"н")=0,"",COUNTIFS($C$6:$AGE$6,9,$C427:$AGE427,"н"))</f>
        <v>26</v>
      </c>
      <c r="AGO427" s="36" t="str">
        <f>IF(COUNTIFS($C$6:$AGE$6,10,$C427:$AGE427,"б")=0,"",COUNTIFS($C$6:$AGE$6,10,$C427:$AGE427,"б"))</f>
        <v/>
      </c>
      <c r="AGP427" s="36" t="str">
        <f t="shared" ref="AGP427:AGP440" si="1243">IF(COUNTIFS($C$6:$AGE$6,10,$C427:$AGE427,"у")=0,"",COUNTIFS($C$6:$AGE$6,10,$C427:$AGE427,"у"))</f>
        <v/>
      </c>
      <c r="AGQ427" s="39">
        <f>IF(COUNTIFS($C$6:$AGE$6,10,$C427:$AGE427,"н")=0,"",COUNTIFS($C$6:$AGE$6,10,$C427:$AGE427,"н"))</f>
        <v>34</v>
      </c>
      <c r="AGR427" s="36" t="str">
        <f>IF(COUNTIFS($C$6:$AGE$6,11,$C427:$AGE427,"б")=0,"",COUNTIFS($C$6:$AGE$6,11,$C427:$AGE427,"б"))</f>
        <v/>
      </c>
      <c r="AGS427" s="36" t="str">
        <f t="shared" ref="AGS427:AGS440" si="1244">IF(COUNTIFS($C$6:$AGE$6,11,$C427:$AGE427,"у")=0,"",COUNTIFS($C$6:$AGE$6,11,$C427:$AGE427,"у"))</f>
        <v/>
      </c>
      <c r="AGT427" s="39">
        <f>IF(COUNTIFS($C$6:$AGE$6,11,$C427:$AGE427,"н")=0,"",COUNTIFS($C$6:$AGE$6,11,$C427:$AGE427,"н"))</f>
        <v>30</v>
      </c>
      <c r="AGU427" s="36" t="str">
        <f>IF(COUNTIFS($C$6:$AGE$6,12,$C427:$AGE427,"б")=0,"",COUNTIFS($C$6:$AGE$6,12,$C427:$AGE427,"б"))</f>
        <v/>
      </c>
      <c r="AGV427" s="36" t="str">
        <f t="shared" ref="AGV427:AGV440" si="1245">IF(COUNTIFS($C$6:$AGE$6,12,$C427:$AGE427,"у")=0,"",COUNTIFS($C$6:$AGE$6,12,$C427:$AGE427,"у"))</f>
        <v/>
      </c>
      <c r="AGW427" s="39" t="str">
        <f>IF(COUNTIFS($C$6:$AGE$6,12,$C427:$AGE427,"н")=0,"",COUNTIFS($C$6:$AGE$6,12,$C427:$AGE427,"н"))</f>
        <v/>
      </c>
      <c r="AGX427" s="36" t="str">
        <f>IF(COUNTIFS($C$6:$AGE$6,1,$C427:$AGE427,"б")=0,"",COUNTIFS($C$6:$AGE$6,1,$C427:$AGE427,"б"))</f>
        <v/>
      </c>
      <c r="AGY427" s="36" t="str">
        <f t="shared" ref="AGY427:AGY440" si="1246">IF(COUNTIFS($C$6:$AGE$6,1,$C427:$AGE427,"у")=0,"",COUNTIFS($C$6:$AGE$6,1,$C427:$AGE427,"у"))</f>
        <v/>
      </c>
      <c r="AGZ427" s="39" t="str">
        <f>IF(COUNTIFS($C$6:$AGE$6,1,$C427:$AGE427,"н")=0,"",COUNTIFS($C$6:$AGE$6,1,$C427:$AGE427,"н"))</f>
        <v/>
      </c>
      <c r="AHA427" s="36" t="str">
        <f>IF(COUNTIFS($C$6:$AGE$6,2,$C427:$AGE427,"б")=0,"",COUNTIFS($C$6:$AGE$6,2,$C427:$AGE427,"б"))</f>
        <v/>
      </c>
      <c r="AHB427" s="36" t="str">
        <f t="shared" ref="AHB427:AHB440" si="1247">IF(COUNTIFS($C$6:$AGE$6,2,$C427:$AGE427,"у")=0,"",COUNTIFS($C$6:$AGE$6,2,$C427:$AGE427,"у"))</f>
        <v/>
      </c>
      <c r="AHC427" s="39" t="str">
        <f>IF(COUNTIFS($C$6:$AGE$6,2,$C427:$AGE427,"н")=0,"",COUNTIFS($C$6:$AGE$6,2,$C427:$AGE427,"н"))</f>
        <v/>
      </c>
      <c r="AHD427" s="36" t="str">
        <f>IF(COUNTIFS($C$6:$AGE$6,3,$C427:$AGE427,"б")=0,"",COUNTIFS($C$6:$AGE$6,3,$C427:$AGE427,"б"))</f>
        <v/>
      </c>
      <c r="AHE427" s="36" t="str">
        <f t="shared" ref="AHE427:AHE440" si="1248">IF(COUNTIFS($C$6:$AGE$6,3,$C427:$AGE427,"у")=0,"",COUNTIFS($C$6:$AGE$6,3,$C427:$AGE427,"у"))</f>
        <v/>
      </c>
      <c r="AHF427" s="39" t="str">
        <f>IF(COUNTIFS($C$6:$AGE$6,3,$C427:$AGE427,"н")=0,"",COUNTIFS($C$6:$AGE$6,3,$C427:$AGE427,"н"))</f>
        <v/>
      </c>
      <c r="AHG427" s="36" t="str">
        <f>IF(COUNTIFS($C$6:$AGE$6,4,$C427:$AGE427,"б")=0,"",COUNTIFS($C$6:$AGE$6,4,$C427:$AGE427,"б"))</f>
        <v/>
      </c>
      <c r="AHH427" s="36" t="str">
        <f t="shared" ref="AHH427:AHH440" si="1249">IF(COUNTIFS($C$6:$AGE$6,4,$C427:$AGE427,"у")=0,"",COUNTIFS($C$6:$AGE$6,4,$C427:$AGE427,"у"))</f>
        <v/>
      </c>
      <c r="AHI427" s="39" t="str">
        <f>IF(COUNTIFS($C$6:$AGE$6,4,$C427:$AGE427,"н")=0,"",COUNTIFS($C$6:$AGE$6,4,$C427:$AGE427,"н"))</f>
        <v/>
      </c>
      <c r="AHJ427" s="36" t="str">
        <f>IF(COUNTIFS($C$6:$AGE$6,5,$C427:$AGE427,"б")=0,"",COUNTIFS($C$6:$AGE$6,5,$C427:$AGE427,"б"))</f>
        <v/>
      </c>
      <c r="AHK427" s="36" t="str">
        <f t="shared" ref="AHK427:AHK440" si="1250">IF(COUNTIFS($C$6:$AGE$6,5,$C427:$AGE427,"у")=0,"",COUNTIFS($C$6:$AGE$6,5,$C427:$AGE427,"у"))</f>
        <v/>
      </c>
      <c r="AHL427" s="39" t="str">
        <f>IF(COUNTIFS($C$6:$AGE$6,5,$C427:$AGE427,"н")=0,"",COUNTIFS($C$6:$AGE$6,5,$C427:$AGE427,"н"))</f>
        <v/>
      </c>
      <c r="AHM427" s="36" t="str">
        <f>IF(COUNTIFS($C$6:$AGE$6,6,$C427:$AGE427,"б")=0,"",COUNTIFS($C$6:$AGE$6,6,$C427:$AGE427,"б"))</f>
        <v/>
      </c>
      <c r="AHN427" s="36" t="str">
        <f t="shared" ref="AHN427:AHN440" si="1251">IF(COUNTIFS($C$6:$AGE$6,6,$C427:$AGE427,"у")=0,"",COUNTIFS($C$6:$AGE$6,6,$C427:$AGE427,"у"))</f>
        <v/>
      </c>
      <c r="AHO427" s="39" t="str">
        <f>IF(COUNTIFS($C$6:$AGE$6,6,$C427:$AGE427,"н")=0,"",COUNTIFS($C$6:$AGE$6,6,$C427:$AGE427,"н"))</f>
        <v/>
      </c>
    </row>
    <row r="428" spans="1:918" s="5" customFormat="1" outlineLevel="1" x14ac:dyDescent="0.25">
      <c r="A428" s="43">
        <f>A427+1</f>
        <v>2</v>
      </c>
      <c r="B428" s="50" t="s">
        <v>19</v>
      </c>
      <c r="C428" s="37"/>
      <c r="D428" s="35"/>
      <c r="E428" s="35"/>
      <c r="F428" s="35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 t="s">
        <v>386</v>
      </c>
      <c r="R428" s="57"/>
      <c r="S428" s="57" t="s">
        <v>386</v>
      </c>
      <c r="T428" s="57"/>
      <c r="U428" s="57"/>
      <c r="V428" s="38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 t="s">
        <v>386</v>
      </c>
      <c r="AH428" s="57"/>
      <c r="AI428" s="57" t="s">
        <v>386</v>
      </c>
      <c r="AJ428" s="57"/>
      <c r="AK428" s="57"/>
      <c r="AL428" s="57"/>
      <c r="AM428" s="61"/>
      <c r="AN428" s="57"/>
      <c r="AO428" s="57"/>
      <c r="AP428" s="57"/>
      <c r="AQ428" s="61"/>
      <c r="AR428" s="57" t="s">
        <v>386</v>
      </c>
      <c r="AS428" s="57"/>
      <c r="AT428" s="57"/>
      <c r="AU428" s="57"/>
      <c r="AV428" s="57"/>
      <c r="AW428" s="57"/>
      <c r="AX428" s="57"/>
      <c r="AY428" s="57" t="s">
        <v>386</v>
      </c>
      <c r="AZ428" s="57" t="s">
        <v>386</v>
      </c>
      <c r="BA428" s="57" t="s">
        <v>386</v>
      </c>
      <c r="BB428" s="57" t="s">
        <v>386</v>
      </c>
      <c r="BC428" s="57" t="s">
        <v>386</v>
      </c>
      <c r="BD428" s="57" t="s">
        <v>386</v>
      </c>
      <c r="BE428" s="57" t="s">
        <v>386</v>
      </c>
      <c r="BF428" s="57"/>
      <c r="BG428" s="57" t="s">
        <v>386</v>
      </c>
      <c r="BH428" s="57" t="s">
        <v>386</v>
      </c>
      <c r="BI428" s="38"/>
      <c r="BJ428" s="38"/>
      <c r="BK428" s="61"/>
      <c r="BL428" s="57"/>
      <c r="BM428" s="57" t="s">
        <v>386</v>
      </c>
      <c r="BN428" s="57" t="s">
        <v>386</v>
      </c>
      <c r="BO428" s="57"/>
      <c r="BP428" s="57" t="s">
        <v>386</v>
      </c>
      <c r="BQ428" s="57"/>
      <c r="BR428" s="57"/>
      <c r="BS428" s="57" t="s">
        <v>386</v>
      </c>
      <c r="BT428" s="57"/>
      <c r="BU428" s="57"/>
      <c r="BV428" s="57"/>
      <c r="BW428" s="57"/>
      <c r="BX428" s="57" t="s">
        <v>386</v>
      </c>
      <c r="BY428" s="57" t="s">
        <v>386</v>
      </c>
      <c r="BZ428" s="57"/>
      <c r="CA428" s="57" t="s">
        <v>386</v>
      </c>
      <c r="CB428" s="57" t="s">
        <v>386</v>
      </c>
      <c r="CC428" s="38"/>
      <c r="CD428" s="38"/>
      <c r="CE428" s="61"/>
      <c r="CF428" s="57" t="s">
        <v>386</v>
      </c>
      <c r="CG428" s="57" t="s">
        <v>386</v>
      </c>
      <c r="CH428" s="57" t="s">
        <v>386</v>
      </c>
      <c r="CI428" s="57" t="s">
        <v>386</v>
      </c>
      <c r="CJ428" s="57" t="s">
        <v>386</v>
      </c>
      <c r="CK428" s="57" t="s">
        <v>386</v>
      </c>
      <c r="CL428" s="57"/>
      <c r="CM428" s="57"/>
      <c r="CN428" s="57" t="s">
        <v>386</v>
      </c>
      <c r="CO428" s="57" t="s">
        <v>386</v>
      </c>
      <c r="CP428" s="57" t="s">
        <v>386</v>
      </c>
      <c r="CQ428" s="57"/>
      <c r="CR428" s="57"/>
      <c r="CS428" s="57" t="s">
        <v>386</v>
      </c>
      <c r="CT428" s="57"/>
      <c r="CU428" s="57" t="s">
        <v>386</v>
      </c>
      <c r="CV428" s="57" t="s">
        <v>386</v>
      </c>
      <c r="CW428" s="38"/>
      <c r="CX428" s="38"/>
      <c r="CY428" s="37"/>
      <c r="CZ428" s="38"/>
      <c r="DA428" s="38" t="s">
        <v>386</v>
      </c>
      <c r="DB428" s="38" t="s">
        <v>386</v>
      </c>
      <c r="DC428" s="38"/>
      <c r="DD428" s="38"/>
      <c r="DE428" s="38"/>
      <c r="DF428" s="38"/>
      <c r="DG428" s="38" t="s">
        <v>386</v>
      </c>
      <c r="DH428" s="38" t="s">
        <v>386</v>
      </c>
      <c r="DI428" s="38"/>
      <c r="DJ428" s="38"/>
      <c r="DK428" s="38" t="s">
        <v>386</v>
      </c>
      <c r="DL428" s="38" t="s">
        <v>386</v>
      </c>
      <c r="DM428" s="38"/>
      <c r="DN428" s="38"/>
      <c r="DO428" s="38"/>
      <c r="DP428" s="38"/>
      <c r="DQ428" s="38"/>
      <c r="DR428" s="38"/>
      <c r="DS428" s="61"/>
      <c r="DT428" s="57"/>
      <c r="DU428" s="57"/>
      <c r="DV428" s="57"/>
      <c r="DW428" s="57" t="s">
        <v>386</v>
      </c>
      <c r="DX428" s="57"/>
      <c r="DY428" s="57"/>
      <c r="DZ428" s="57"/>
      <c r="EA428" s="57"/>
      <c r="EB428" s="57" t="s">
        <v>386</v>
      </c>
      <c r="EC428" s="57" t="s">
        <v>386</v>
      </c>
      <c r="ED428" s="57" t="s">
        <v>386</v>
      </c>
      <c r="EE428" s="57" t="s">
        <v>386</v>
      </c>
      <c r="EF428" s="57" t="s">
        <v>386</v>
      </c>
      <c r="EG428" s="57"/>
      <c r="EH428" s="57"/>
      <c r="EI428" s="57" t="s">
        <v>386</v>
      </c>
      <c r="EJ428" s="57" t="s">
        <v>386</v>
      </c>
      <c r="EK428" s="57"/>
      <c r="EL428" s="38"/>
      <c r="EM428" s="37"/>
      <c r="EN428" s="38"/>
      <c r="EO428" s="38" t="s">
        <v>386</v>
      </c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 t="s">
        <v>386</v>
      </c>
      <c r="FD428" s="38" t="s">
        <v>386</v>
      </c>
      <c r="FE428" s="38"/>
      <c r="FF428" s="38"/>
      <c r="FG428" s="37"/>
      <c r="FH428" s="38" t="s">
        <v>386</v>
      </c>
      <c r="FI428" s="38" t="s">
        <v>386</v>
      </c>
      <c r="FJ428" s="38" t="s">
        <v>386</v>
      </c>
      <c r="FK428" s="38" t="s">
        <v>386</v>
      </c>
      <c r="FL428" s="38" t="s">
        <v>386</v>
      </c>
      <c r="FM428" s="38" t="s">
        <v>386</v>
      </c>
      <c r="FN428" s="38"/>
      <c r="FO428" s="38"/>
      <c r="FP428" s="38"/>
      <c r="FQ428" s="38"/>
      <c r="FR428" s="38"/>
      <c r="FS428" s="38"/>
      <c r="FT428" s="38"/>
      <c r="FU428" s="38"/>
      <c r="FV428" s="38"/>
      <c r="FW428" s="38" t="s">
        <v>386</v>
      </c>
      <c r="FX428" s="38" t="s">
        <v>386</v>
      </c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 t="s">
        <v>386</v>
      </c>
      <c r="GO428" s="38" t="s">
        <v>386</v>
      </c>
      <c r="GP428" s="38"/>
      <c r="GQ428" s="38" t="s">
        <v>386</v>
      </c>
      <c r="GR428" s="38" t="s">
        <v>386</v>
      </c>
      <c r="GS428" s="38"/>
      <c r="GT428" s="38"/>
      <c r="GU428" s="37"/>
      <c r="GV428" s="38"/>
      <c r="GW428" s="38"/>
      <c r="GX428" s="38"/>
      <c r="GY428" s="38" t="s">
        <v>386</v>
      </c>
      <c r="GZ428" s="38" t="s">
        <v>386</v>
      </c>
      <c r="HA428" s="38" t="s">
        <v>386</v>
      </c>
      <c r="HB428" s="38"/>
      <c r="HC428" s="38"/>
      <c r="HD428" s="38"/>
      <c r="HE428" s="38"/>
      <c r="HF428" s="38"/>
      <c r="HG428" s="38"/>
      <c r="HH428" s="38" t="s">
        <v>386</v>
      </c>
      <c r="HI428" s="38" t="s">
        <v>386</v>
      </c>
      <c r="HJ428" s="38"/>
      <c r="HK428" s="38"/>
      <c r="HL428" s="38" t="s">
        <v>386</v>
      </c>
      <c r="HM428" s="38" t="s">
        <v>386</v>
      </c>
      <c r="HN428" s="38"/>
      <c r="HO428" s="37"/>
      <c r="HP428" s="38"/>
      <c r="HQ428" s="38" t="s">
        <v>386</v>
      </c>
      <c r="HR428" s="38" t="s">
        <v>386</v>
      </c>
      <c r="HS428" s="38"/>
      <c r="HT428" s="38" t="s">
        <v>386</v>
      </c>
      <c r="HU428" s="38" t="s">
        <v>386</v>
      </c>
      <c r="HV428" s="38"/>
      <c r="HW428" s="38"/>
      <c r="HX428" s="38" t="s">
        <v>386</v>
      </c>
      <c r="HY428" s="38" t="s">
        <v>386</v>
      </c>
      <c r="HZ428" s="38"/>
      <c r="IA428" s="38"/>
      <c r="IB428" s="38"/>
      <c r="IC428" s="38"/>
      <c r="ID428" s="38"/>
      <c r="IE428" s="38" t="s">
        <v>386</v>
      </c>
      <c r="IF428" s="38" t="s">
        <v>386</v>
      </c>
      <c r="IG428" s="38"/>
      <c r="IH428" s="38"/>
      <c r="II428" s="37"/>
      <c r="IJ428" s="38" t="s">
        <v>386</v>
      </c>
      <c r="IK428" s="38" t="s">
        <v>386</v>
      </c>
      <c r="IL428" s="38" t="s">
        <v>386</v>
      </c>
      <c r="IM428" s="38" t="s">
        <v>386</v>
      </c>
      <c r="IN428" s="38" t="s">
        <v>386</v>
      </c>
      <c r="IO428" s="38" t="s">
        <v>386</v>
      </c>
      <c r="IP428" s="38"/>
      <c r="IQ428" s="38"/>
      <c r="IR428" s="38"/>
      <c r="IS428" s="38"/>
      <c r="IT428" s="38"/>
      <c r="IU428" s="38"/>
      <c r="IV428" s="38" t="s">
        <v>386</v>
      </c>
      <c r="IW428" s="38"/>
      <c r="IX428" s="38"/>
      <c r="IY428" s="38"/>
      <c r="IZ428" s="38"/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 t="shared" ref="AGF428:AGF440" si="1252">IF(COUNTIFS($C$7:$AGE$7,"="&amp;$AGK$1,$C428:$AGE428,"б")=0,"",COUNTIFS($C$7:$AGE$7,"="&amp;$AGK$1,$C428:$AGE428,"б"))</f>
        <v/>
      </c>
      <c r="AGG428" s="43" t="str">
        <f t="shared" ref="AGG428:AGG440" si="1253">IF(COUNTIFS($C$7:$AGE$7,"="&amp;$AGK$1,$C428:$AGE428,"у")=0,"",COUNTIFS($C$7:$AGE$7,"="&amp;$AGK$1,$C428:$AGE428,"у"))</f>
        <v/>
      </c>
      <c r="AGH428" s="35" t="str">
        <f t="shared" si="1241"/>
        <v/>
      </c>
      <c r="AGL428" s="36" t="str">
        <f t="shared" ref="AGL428:AGL440" si="1254">IF(COUNTIFS($C$6:$AGE$6,9,$C428:$AGE428,"б")=0,"",COUNTIFS($C$6:$AGE$6,9,$C428:$AGE428,"б"))</f>
        <v/>
      </c>
      <c r="AGM428" s="36" t="str">
        <f t="shared" si="1242"/>
        <v/>
      </c>
      <c r="AGN428" s="39">
        <f t="shared" ref="AGN428:AGN440" si="1255">IF(COUNTIFS($C$6:$AGE$6,9,$C428:$AGE428,"н")=0,"",COUNTIFS($C$6:$AGE$6,9,$C428:$AGE428,"н"))</f>
        <v>31</v>
      </c>
      <c r="AGO428" s="36" t="str">
        <f t="shared" ref="AGO428:AGO440" si="1256">IF(COUNTIFS($C$6:$AGE$6,10,$C428:$AGE428,"б")=0,"",COUNTIFS($C$6:$AGE$6,10,$C428:$AGE428,"б"))</f>
        <v/>
      </c>
      <c r="AGP428" s="36" t="str">
        <f t="shared" si="1243"/>
        <v/>
      </c>
      <c r="AGQ428" s="39">
        <f t="shared" ref="AGQ428:AGQ440" si="1257">IF(COUNTIFS($C$6:$AGE$6,10,$C428:$AGE428,"н")=0,"",COUNTIFS($C$6:$AGE$6,10,$C428:$AGE428,"н"))</f>
        <v>28</v>
      </c>
      <c r="AGR428" s="36" t="str">
        <f t="shared" ref="AGR428:AGR440" si="1258">IF(COUNTIFS($C$6:$AGE$6,11,$C428:$AGE428,"б")=0,"",COUNTIFS($C$6:$AGE$6,11,$C428:$AGE428,"б"))</f>
        <v/>
      </c>
      <c r="AGS428" s="36" t="str">
        <f t="shared" si="1244"/>
        <v/>
      </c>
      <c r="AGT428" s="39">
        <f t="shared" ref="AGT428:AGT440" si="1259">IF(COUNTIFS($C$6:$AGE$6,11,$C428:$AGE428,"н")=0,"",COUNTIFS($C$6:$AGE$6,11,$C428:$AGE428,"н"))</f>
        <v>26</v>
      </c>
      <c r="AGU428" s="36" t="str">
        <f t="shared" ref="AGU428:AGU440" si="1260">IF(COUNTIFS($C$6:$AGE$6,12,$C428:$AGE428,"б")=0,"",COUNTIFS($C$6:$AGE$6,12,$C428:$AGE428,"б"))</f>
        <v/>
      </c>
      <c r="AGV428" s="36" t="str">
        <f t="shared" si="1245"/>
        <v/>
      </c>
      <c r="AGW428" s="39" t="str">
        <f t="shared" ref="AGW428:AGW440" si="1261">IF(COUNTIFS($C$6:$AGE$6,12,$C428:$AGE428,"н")=0,"",COUNTIFS($C$6:$AGE$6,12,$C428:$AGE428,"н"))</f>
        <v/>
      </c>
      <c r="AGX428" s="36" t="str">
        <f t="shared" ref="AGX428:AGX440" si="1262">IF(COUNTIFS($C$6:$AGE$6,1,$C428:$AGE428,"б")=0,"",COUNTIFS($C$6:$AGE$6,1,$C428:$AGE428,"б"))</f>
        <v/>
      </c>
      <c r="AGY428" s="36" t="str">
        <f t="shared" si="1246"/>
        <v/>
      </c>
      <c r="AGZ428" s="39" t="str">
        <f t="shared" ref="AGZ428:AGZ440" si="1263">IF(COUNTIFS($C$6:$AGE$6,1,$C428:$AGE428,"н")=0,"",COUNTIFS($C$6:$AGE$6,1,$C428:$AGE428,"н"))</f>
        <v/>
      </c>
      <c r="AHA428" s="36" t="str">
        <f t="shared" ref="AHA428:AHA440" si="1264">IF(COUNTIFS($C$6:$AGE$6,2,$C428:$AGE428,"б")=0,"",COUNTIFS($C$6:$AGE$6,2,$C428:$AGE428,"б"))</f>
        <v/>
      </c>
      <c r="AHB428" s="36" t="str">
        <f t="shared" si="1247"/>
        <v/>
      </c>
      <c r="AHC428" s="39" t="str">
        <f t="shared" ref="AHC428:AHC440" si="1265">IF(COUNTIFS($C$6:$AGE$6,2,$C428:$AGE428,"н")=0,"",COUNTIFS($C$6:$AGE$6,2,$C428:$AGE428,"н"))</f>
        <v/>
      </c>
      <c r="AHD428" s="36" t="str">
        <f t="shared" ref="AHD428:AHD440" si="1266">IF(COUNTIFS($C$6:$AGE$6,3,$C428:$AGE428,"б")=0,"",COUNTIFS($C$6:$AGE$6,3,$C428:$AGE428,"б"))</f>
        <v/>
      </c>
      <c r="AHE428" s="36" t="str">
        <f t="shared" si="1248"/>
        <v/>
      </c>
      <c r="AHF428" s="39" t="str">
        <f t="shared" ref="AHF428:AHF440" si="1267">IF(COUNTIFS($C$6:$AGE$6,3,$C428:$AGE428,"н")=0,"",COUNTIFS($C$6:$AGE$6,3,$C428:$AGE428,"н"))</f>
        <v/>
      </c>
      <c r="AHG428" s="36" t="str">
        <f t="shared" ref="AHG428:AHG440" si="1268">IF(COUNTIFS($C$6:$AGE$6,4,$C428:$AGE428,"б")=0,"",COUNTIFS($C$6:$AGE$6,4,$C428:$AGE428,"б"))</f>
        <v/>
      </c>
      <c r="AHH428" s="36" t="str">
        <f t="shared" si="1249"/>
        <v/>
      </c>
      <c r="AHI428" s="39" t="str">
        <f t="shared" ref="AHI428:AHI440" si="1269">IF(COUNTIFS($C$6:$AGE$6,4,$C428:$AGE428,"н")=0,"",COUNTIFS($C$6:$AGE$6,4,$C428:$AGE428,"н"))</f>
        <v/>
      </c>
      <c r="AHJ428" s="36" t="str">
        <f t="shared" ref="AHJ428:AHJ440" si="1270">IF(COUNTIFS($C$6:$AGE$6,5,$C428:$AGE428,"б")=0,"",COUNTIFS($C$6:$AGE$6,5,$C428:$AGE428,"б"))</f>
        <v/>
      </c>
      <c r="AHK428" s="36" t="str">
        <f t="shared" si="1250"/>
        <v/>
      </c>
      <c r="AHL428" s="39" t="str">
        <f t="shared" ref="AHL428:AHL440" si="1271">IF(COUNTIFS($C$6:$AGE$6,5,$C428:$AGE428,"н")=0,"",COUNTIFS($C$6:$AGE$6,5,$C428:$AGE428,"н"))</f>
        <v/>
      </c>
      <c r="AHM428" s="36" t="str">
        <f t="shared" ref="AHM428:AHM440" si="1272">IF(COUNTIFS($C$6:$AGE$6,6,$C428:$AGE428,"б")=0,"",COUNTIFS($C$6:$AGE$6,6,$C428:$AGE428,"б"))</f>
        <v/>
      </c>
      <c r="AHN428" s="36" t="str">
        <f t="shared" si="1251"/>
        <v/>
      </c>
      <c r="AHO428" s="39" t="str">
        <f t="shared" ref="AHO428:AHO440" si="1273">IF(COUNTIFS($C$6:$AGE$6,6,$C428:$AGE428,"н")=0,"",COUNTIFS($C$6:$AGE$6,6,$C428:$AGE428,"н"))</f>
        <v/>
      </c>
    </row>
    <row r="429" spans="1:918" s="5" customFormat="1" outlineLevel="1" x14ac:dyDescent="0.25">
      <c r="A429" s="43">
        <f t="shared" ref="A429:A440" si="1274">A428+1</f>
        <v>3</v>
      </c>
      <c r="B429" s="50" t="s">
        <v>20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 t="s">
        <v>397</v>
      </c>
      <c r="M429" s="57" t="s">
        <v>397</v>
      </c>
      <c r="N429" s="57" t="s">
        <v>397</v>
      </c>
      <c r="O429" s="57" t="s">
        <v>397</v>
      </c>
      <c r="P429" s="57" t="s">
        <v>397</v>
      </c>
      <c r="Q429" s="57" t="s">
        <v>397</v>
      </c>
      <c r="R429" s="57"/>
      <c r="S429" s="57" t="s">
        <v>397</v>
      </c>
      <c r="T429" s="57" t="s">
        <v>397</v>
      </c>
      <c r="U429" s="57"/>
      <c r="V429" s="38"/>
      <c r="W429" s="57"/>
      <c r="X429" s="57"/>
      <c r="Y429" s="57"/>
      <c r="Z429" s="57"/>
      <c r="AA429" s="57"/>
      <c r="AB429" s="57" t="s">
        <v>397</v>
      </c>
      <c r="AC429" s="57" t="s">
        <v>397</v>
      </c>
      <c r="AD429" s="57" t="s">
        <v>397</v>
      </c>
      <c r="AE429" s="57" t="s">
        <v>397</v>
      </c>
      <c r="AF429" s="57" t="s">
        <v>397</v>
      </c>
      <c r="AG429" s="57" t="s">
        <v>397</v>
      </c>
      <c r="AH429" s="57"/>
      <c r="AI429" s="57" t="s">
        <v>397</v>
      </c>
      <c r="AJ429" s="57" t="s">
        <v>397</v>
      </c>
      <c r="AK429" s="57"/>
      <c r="AL429" s="57"/>
      <c r="AM429" s="61"/>
      <c r="AN429" s="57"/>
      <c r="AO429" s="57" t="s">
        <v>397</v>
      </c>
      <c r="AP429" s="57" t="s">
        <v>397</v>
      </c>
      <c r="AQ429" s="61"/>
      <c r="AR429" s="57" t="s">
        <v>397</v>
      </c>
      <c r="AS429" s="57"/>
      <c r="AT429" s="57"/>
      <c r="AU429" s="57" t="s">
        <v>397</v>
      </c>
      <c r="AV429" s="57" t="s">
        <v>397</v>
      </c>
      <c r="AW429" s="57" t="s">
        <v>397</v>
      </c>
      <c r="AX429" s="57"/>
      <c r="AY429" s="57"/>
      <c r="AZ429" s="57"/>
      <c r="BA429" s="57"/>
      <c r="BB429" s="57"/>
      <c r="BC429" s="57"/>
      <c r="BD429" s="57"/>
      <c r="BE429" s="57" t="s">
        <v>386</v>
      </c>
      <c r="BF429" s="57"/>
      <c r="BG429" s="57"/>
      <c r="BH429" s="57"/>
      <c r="BI429" s="38"/>
      <c r="BJ429" s="38"/>
      <c r="BK429" s="61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 t="s">
        <v>386</v>
      </c>
      <c r="BZ429" s="57"/>
      <c r="CA429" s="57" t="s">
        <v>386</v>
      </c>
      <c r="CB429" s="57" t="s">
        <v>386</v>
      </c>
      <c r="CC429" s="38"/>
      <c r="CD429" s="38"/>
      <c r="CE429" s="61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 t="s">
        <v>386</v>
      </c>
      <c r="CT429" s="57"/>
      <c r="CU429" s="57"/>
      <c r="CV429" s="57"/>
      <c r="CW429" s="38"/>
      <c r="CX429" s="38"/>
      <c r="CY429" s="37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 t="s">
        <v>386</v>
      </c>
      <c r="DN429" s="38"/>
      <c r="DO429" s="38" t="s">
        <v>386</v>
      </c>
      <c r="DP429" s="38" t="s">
        <v>386</v>
      </c>
      <c r="DQ429" s="38"/>
      <c r="DR429" s="38"/>
      <c r="DS429" s="61"/>
      <c r="DT429" s="57"/>
      <c r="DU429" s="57"/>
      <c r="DV429" s="57"/>
      <c r="DW429" s="57"/>
      <c r="DX429" s="57"/>
      <c r="DY429" s="57"/>
      <c r="DZ429" s="57"/>
      <c r="EA429" s="57"/>
      <c r="EB429" s="57" t="s">
        <v>386</v>
      </c>
      <c r="EC429" s="57" t="s">
        <v>386</v>
      </c>
      <c r="ED429" s="57" t="s">
        <v>386</v>
      </c>
      <c r="EE429" s="57" t="s">
        <v>386</v>
      </c>
      <c r="EF429" s="57" t="s">
        <v>386</v>
      </c>
      <c r="EG429" s="57"/>
      <c r="EH429" s="57"/>
      <c r="EI429" s="57"/>
      <c r="EJ429" s="57"/>
      <c r="EK429" s="57"/>
      <c r="EL429" s="38"/>
      <c r="EM429" s="37"/>
      <c r="EN429" s="38"/>
      <c r="EO429" s="38" t="s">
        <v>386</v>
      </c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 t="s">
        <v>386</v>
      </c>
      <c r="FD429" s="38" t="s">
        <v>386</v>
      </c>
      <c r="FE429" s="38"/>
      <c r="FF429" s="38"/>
      <c r="FG429" s="37"/>
      <c r="FH429" s="38" t="s">
        <v>386</v>
      </c>
      <c r="FI429" s="38" t="s">
        <v>386</v>
      </c>
      <c r="FJ429" s="38" t="s">
        <v>386</v>
      </c>
      <c r="FK429" s="38" t="s">
        <v>386</v>
      </c>
      <c r="FL429" s="38" t="s">
        <v>386</v>
      </c>
      <c r="FM429" s="38" t="s">
        <v>386</v>
      </c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 t="s">
        <v>386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 t="s">
        <v>386</v>
      </c>
      <c r="GO429" s="38" t="s">
        <v>386</v>
      </c>
      <c r="GP429" s="38"/>
      <c r="GQ429" s="38" t="s">
        <v>386</v>
      </c>
      <c r="GR429" s="38" t="s">
        <v>386</v>
      </c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 t="s">
        <v>386</v>
      </c>
      <c r="HI429" s="38" t="s">
        <v>386</v>
      </c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 t="s">
        <v>386</v>
      </c>
      <c r="HV429" s="38"/>
      <c r="HW429" s="38"/>
      <c r="HX429" s="38"/>
      <c r="HY429" s="38" t="s">
        <v>386</v>
      </c>
      <c r="HZ429" s="38"/>
      <c r="IA429" s="38"/>
      <c r="IB429" s="38"/>
      <c r="IC429" s="38"/>
      <c r="ID429" s="38"/>
      <c r="IE429" s="38" t="s">
        <v>386</v>
      </c>
      <c r="IF429" s="38" t="s">
        <v>386</v>
      </c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 t="s">
        <v>386</v>
      </c>
      <c r="IS429" s="38" t="s">
        <v>386</v>
      </c>
      <c r="IT429" s="38" t="s">
        <v>386</v>
      </c>
      <c r="IU429" s="38" t="s">
        <v>386</v>
      </c>
      <c r="IV429" s="38"/>
      <c r="IW429" s="38"/>
      <c r="IX429" s="38"/>
      <c r="IY429" s="38" t="s">
        <v>386</v>
      </c>
      <c r="IZ429" s="38" t="s">
        <v>386</v>
      </c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si="1252"/>
        <v/>
      </c>
      <c r="AGG429" s="43" t="str">
        <f t="shared" si="1253"/>
        <v/>
      </c>
      <c r="AGH429" s="35" t="str">
        <f t="shared" si="1241"/>
        <v/>
      </c>
      <c r="AGL429" s="36">
        <f t="shared" si="1254"/>
        <v>22</v>
      </c>
      <c r="AGM429" s="36" t="str">
        <f t="shared" si="1242"/>
        <v/>
      </c>
      <c r="AGN429" s="39">
        <f t="shared" si="1255"/>
        <v>4</v>
      </c>
      <c r="AGO429" s="36" t="str">
        <f t="shared" si="1256"/>
        <v/>
      </c>
      <c r="AGP429" s="36" t="str">
        <f t="shared" si="1243"/>
        <v/>
      </c>
      <c r="AGQ429" s="39">
        <f t="shared" si="1257"/>
        <v>19</v>
      </c>
      <c r="AGR429" s="36" t="str">
        <f t="shared" si="1258"/>
        <v/>
      </c>
      <c r="AGS429" s="36" t="str">
        <f t="shared" si="1244"/>
        <v/>
      </c>
      <c r="AGT429" s="39">
        <f t="shared" si="1259"/>
        <v>16</v>
      </c>
      <c r="AGU429" s="36" t="str">
        <f t="shared" si="1260"/>
        <v/>
      </c>
      <c r="AGV429" s="36" t="str">
        <f t="shared" si="1245"/>
        <v/>
      </c>
      <c r="AGW429" s="39" t="str">
        <f t="shared" si="1261"/>
        <v/>
      </c>
      <c r="AGX429" s="36" t="str">
        <f t="shared" si="1262"/>
        <v/>
      </c>
      <c r="AGY429" s="36" t="str">
        <f t="shared" si="1246"/>
        <v/>
      </c>
      <c r="AGZ429" s="39" t="str">
        <f t="shared" si="1263"/>
        <v/>
      </c>
      <c r="AHA429" s="36" t="str">
        <f t="shared" si="1264"/>
        <v/>
      </c>
      <c r="AHB429" s="36" t="str">
        <f t="shared" si="1247"/>
        <v/>
      </c>
      <c r="AHC429" s="39" t="str">
        <f t="shared" si="1265"/>
        <v/>
      </c>
      <c r="AHD429" s="36" t="str">
        <f t="shared" si="1266"/>
        <v/>
      </c>
      <c r="AHE429" s="36" t="str">
        <f t="shared" si="1248"/>
        <v/>
      </c>
      <c r="AHF429" s="39" t="str">
        <f t="shared" si="1267"/>
        <v/>
      </c>
      <c r="AHG429" s="36" t="str">
        <f t="shared" si="1268"/>
        <v/>
      </c>
      <c r="AHH429" s="36" t="str">
        <f t="shared" si="1249"/>
        <v/>
      </c>
      <c r="AHI429" s="39" t="str">
        <f t="shared" si="1269"/>
        <v/>
      </c>
      <c r="AHJ429" s="36" t="str">
        <f t="shared" si="1270"/>
        <v/>
      </c>
      <c r="AHK429" s="36" t="str">
        <f t="shared" si="1250"/>
        <v/>
      </c>
      <c r="AHL429" s="39" t="str">
        <f t="shared" si="1271"/>
        <v/>
      </c>
      <c r="AHM429" s="36" t="str">
        <f t="shared" si="1272"/>
        <v/>
      </c>
      <c r="AHN429" s="36" t="str">
        <f t="shared" si="1251"/>
        <v/>
      </c>
      <c r="AHO429" s="39" t="str">
        <f t="shared" si="1273"/>
        <v/>
      </c>
    </row>
    <row r="430" spans="1:918" s="5" customFormat="1" outlineLevel="1" x14ac:dyDescent="0.25">
      <c r="A430" s="43">
        <f t="shared" si="1274"/>
        <v>4</v>
      </c>
      <c r="B430" s="50" t="s">
        <v>21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 t="s">
        <v>386</v>
      </c>
      <c r="R430" s="57"/>
      <c r="S430" s="57" t="s">
        <v>386</v>
      </c>
      <c r="T430" s="57"/>
      <c r="U430" s="57"/>
      <c r="V430" s="38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 t="s">
        <v>386</v>
      </c>
      <c r="AH430" s="57"/>
      <c r="AI430" s="57" t="s">
        <v>386</v>
      </c>
      <c r="AJ430" s="57"/>
      <c r="AK430" s="57"/>
      <c r="AL430" s="57"/>
      <c r="AM430" s="61"/>
      <c r="AN430" s="57"/>
      <c r="AO430" s="57"/>
      <c r="AP430" s="57"/>
      <c r="AQ430" s="61"/>
      <c r="AR430" s="57" t="s">
        <v>386</v>
      </c>
      <c r="AS430" s="57"/>
      <c r="AT430" s="57"/>
      <c r="AU430" s="57"/>
      <c r="AV430" s="57"/>
      <c r="AW430" s="57"/>
      <c r="AX430" s="57"/>
      <c r="AY430" s="57" t="s">
        <v>386</v>
      </c>
      <c r="AZ430" s="57" t="s">
        <v>386</v>
      </c>
      <c r="BA430" s="57" t="s">
        <v>386</v>
      </c>
      <c r="BB430" s="57" t="s">
        <v>386</v>
      </c>
      <c r="BC430" s="57" t="s">
        <v>386</v>
      </c>
      <c r="BD430" s="57" t="s">
        <v>386</v>
      </c>
      <c r="BE430" s="57"/>
      <c r="BF430" s="57"/>
      <c r="BG430" s="57" t="s">
        <v>386</v>
      </c>
      <c r="BH430" s="57" t="s">
        <v>386</v>
      </c>
      <c r="BI430" s="38"/>
      <c r="BJ430" s="38"/>
      <c r="BK430" s="61"/>
      <c r="BL430" s="57"/>
      <c r="BM430" s="57"/>
      <c r="BN430" s="57"/>
      <c r="BO430" s="57"/>
      <c r="BP430" s="57" t="s">
        <v>386</v>
      </c>
      <c r="BQ430" s="57"/>
      <c r="BR430" s="57"/>
      <c r="BS430" s="57" t="s">
        <v>386</v>
      </c>
      <c r="BT430" s="57"/>
      <c r="BU430" s="57"/>
      <c r="BV430" s="57"/>
      <c r="BW430" s="57"/>
      <c r="BX430" s="57" t="s">
        <v>386</v>
      </c>
      <c r="BY430" s="57"/>
      <c r="BZ430" s="57"/>
      <c r="CA430" s="57"/>
      <c r="CB430" s="57"/>
      <c r="CC430" s="38"/>
      <c r="CD430" s="38"/>
      <c r="CE430" s="61"/>
      <c r="CF430" s="57" t="s">
        <v>386</v>
      </c>
      <c r="CG430" s="57" t="s">
        <v>386</v>
      </c>
      <c r="CH430" s="57" t="s">
        <v>386</v>
      </c>
      <c r="CI430" s="57" t="s">
        <v>386</v>
      </c>
      <c r="CJ430" s="57" t="s">
        <v>386</v>
      </c>
      <c r="CK430" s="57" t="s">
        <v>386</v>
      </c>
      <c r="CL430" s="57"/>
      <c r="CM430" s="57"/>
      <c r="CN430" s="57"/>
      <c r="CO430" s="57"/>
      <c r="CP430" s="57"/>
      <c r="CQ430" s="57"/>
      <c r="CR430" s="57"/>
      <c r="CS430" s="57" t="s">
        <v>386</v>
      </c>
      <c r="CT430" s="57"/>
      <c r="CU430" s="57"/>
      <c r="CV430" s="57"/>
      <c r="CW430" s="38"/>
      <c r="CX430" s="38"/>
      <c r="CY430" s="37"/>
      <c r="CZ430" s="38"/>
      <c r="DA430" s="38" t="s">
        <v>386</v>
      </c>
      <c r="DB430" s="38" t="s">
        <v>386</v>
      </c>
      <c r="DC430" s="38"/>
      <c r="DD430" s="38"/>
      <c r="DE430" s="38"/>
      <c r="DF430" s="38"/>
      <c r="DG430" s="38" t="s">
        <v>386</v>
      </c>
      <c r="DH430" s="38" t="s">
        <v>386</v>
      </c>
      <c r="DI430" s="38"/>
      <c r="DJ430" s="38"/>
      <c r="DK430" s="38"/>
      <c r="DL430" s="38" t="s">
        <v>386</v>
      </c>
      <c r="DM430" s="38" t="s">
        <v>386</v>
      </c>
      <c r="DN430" s="38"/>
      <c r="DO430" s="38"/>
      <c r="DP430" s="38"/>
      <c r="DQ430" s="38"/>
      <c r="DR430" s="38"/>
      <c r="DS430" s="61"/>
      <c r="DT430" s="57"/>
      <c r="DU430" s="57"/>
      <c r="DV430" s="57"/>
      <c r="DW430" s="57" t="s">
        <v>386</v>
      </c>
      <c r="DX430" s="57"/>
      <c r="DY430" s="57"/>
      <c r="DZ430" s="57"/>
      <c r="EA430" s="57"/>
      <c r="EB430" s="57" t="s">
        <v>386</v>
      </c>
      <c r="EC430" s="57" t="s">
        <v>386</v>
      </c>
      <c r="ED430" s="57" t="s">
        <v>386</v>
      </c>
      <c r="EE430" s="57" t="s">
        <v>386</v>
      </c>
      <c r="EF430" s="57" t="s">
        <v>386</v>
      </c>
      <c r="EG430" s="57"/>
      <c r="EH430" s="57"/>
      <c r="EI430" s="57" t="s">
        <v>386</v>
      </c>
      <c r="EJ430" s="57" t="s">
        <v>386</v>
      </c>
      <c r="EK430" s="57"/>
      <c r="EL430" s="38"/>
      <c r="EM430" s="37"/>
      <c r="EN430" s="38"/>
      <c r="EO430" s="38" t="s">
        <v>386</v>
      </c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 t="s">
        <v>386</v>
      </c>
      <c r="FD430" s="38" t="s">
        <v>386</v>
      </c>
      <c r="FE430" s="38"/>
      <c r="FF430" s="38"/>
      <c r="FG430" s="37"/>
      <c r="FH430" s="38" t="s">
        <v>386</v>
      </c>
      <c r="FI430" s="38" t="s">
        <v>386</v>
      </c>
      <c r="FJ430" s="38" t="s">
        <v>386</v>
      </c>
      <c r="FK430" s="38" t="s">
        <v>386</v>
      </c>
      <c r="FL430" s="38" t="s">
        <v>386</v>
      </c>
      <c r="FM430" s="38" t="s">
        <v>386</v>
      </c>
      <c r="FN430" s="38"/>
      <c r="FO430" s="38"/>
      <c r="FP430" s="38"/>
      <c r="FQ430" s="38"/>
      <c r="FR430" s="38"/>
      <c r="FS430" s="38"/>
      <c r="FT430" s="38"/>
      <c r="FU430" s="38"/>
      <c r="FV430" s="38"/>
      <c r="FW430" s="38" t="s">
        <v>386</v>
      </c>
      <c r="FX430" s="38" t="s">
        <v>386</v>
      </c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 t="s">
        <v>386</v>
      </c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 t="s">
        <v>386</v>
      </c>
      <c r="HI430" s="38" t="s">
        <v>386</v>
      </c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 t="s">
        <v>386</v>
      </c>
      <c r="HV430" s="38"/>
      <c r="HW430" s="38"/>
      <c r="HX430" s="38" t="s">
        <v>386</v>
      </c>
      <c r="HY430" s="38" t="s">
        <v>386</v>
      </c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52"/>
        <v/>
      </c>
      <c r="AGG430" s="43" t="str">
        <f t="shared" si="1253"/>
        <v/>
      </c>
      <c r="AGH430" s="35" t="str">
        <f t="shared" si="1241"/>
        <v/>
      </c>
      <c r="AGL430" s="36" t="str">
        <f t="shared" si="1254"/>
        <v/>
      </c>
      <c r="AGM430" s="36" t="str">
        <f t="shared" si="1242"/>
        <v/>
      </c>
      <c r="AGN430" s="39">
        <f t="shared" si="1255"/>
        <v>22</v>
      </c>
      <c r="AGO430" s="36" t="str">
        <f t="shared" si="1256"/>
        <v/>
      </c>
      <c r="AGP430" s="36" t="str">
        <f t="shared" si="1243"/>
        <v/>
      </c>
      <c r="AGQ430" s="39">
        <f t="shared" si="1257"/>
        <v>26</v>
      </c>
      <c r="AGR430" s="36" t="str">
        <f t="shared" si="1258"/>
        <v/>
      </c>
      <c r="AGS430" s="36" t="str">
        <f t="shared" si="1244"/>
        <v/>
      </c>
      <c r="AGT430" s="39">
        <f t="shared" si="1259"/>
        <v>6</v>
      </c>
      <c r="AGU430" s="36" t="str">
        <f t="shared" si="1260"/>
        <v/>
      </c>
      <c r="AGV430" s="36" t="str">
        <f t="shared" si="1245"/>
        <v/>
      </c>
      <c r="AGW430" s="39" t="str">
        <f t="shared" si="1261"/>
        <v/>
      </c>
      <c r="AGX430" s="36" t="str">
        <f t="shared" si="1262"/>
        <v/>
      </c>
      <c r="AGY430" s="36" t="str">
        <f t="shared" si="1246"/>
        <v/>
      </c>
      <c r="AGZ430" s="39" t="str">
        <f t="shared" si="1263"/>
        <v/>
      </c>
      <c r="AHA430" s="36" t="str">
        <f t="shared" si="1264"/>
        <v/>
      </c>
      <c r="AHB430" s="36" t="str">
        <f t="shared" si="1247"/>
        <v/>
      </c>
      <c r="AHC430" s="39" t="str">
        <f t="shared" si="1265"/>
        <v/>
      </c>
      <c r="AHD430" s="36" t="str">
        <f t="shared" si="1266"/>
        <v/>
      </c>
      <c r="AHE430" s="36" t="str">
        <f t="shared" si="1248"/>
        <v/>
      </c>
      <c r="AHF430" s="39" t="str">
        <f t="shared" si="1267"/>
        <v/>
      </c>
      <c r="AHG430" s="36" t="str">
        <f t="shared" si="1268"/>
        <v/>
      </c>
      <c r="AHH430" s="36" t="str">
        <f t="shared" si="1249"/>
        <v/>
      </c>
      <c r="AHI430" s="39" t="str">
        <f t="shared" si="1269"/>
        <v/>
      </c>
      <c r="AHJ430" s="36" t="str">
        <f t="shared" si="1270"/>
        <v/>
      </c>
      <c r="AHK430" s="36" t="str">
        <f t="shared" si="1250"/>
        <v/>
      </c>
      <c r="AHL430" s="39" t="str">
        <f t="shared" si="1271"/>
        <v/>
      </c>
      <c r="AHM430" s="36" t="str">
        <f t="shared" si="1272"/>
        <v/>
      </c>
      <c r="AHN430" s="36" t="str">
        <f t="shared" si="1251"/>
        <v/>
      </c>
      <c r="AHO430" s="39" t="str">
        <f t="shared" si="1273"/>
        <v/>
      </c>
    </row>
    <row r="431" spans="1:918" s="5" customFormat="1" outlineLevel="1" x14ac:dyDescent="0.25">
      <c r="A431" s="43">
        <v>5</v>
      </c>
      <c r="B431" s="50" t="s">
        <v>22</v>
      </c>
      <c r="C431" s="37"/>
      <c r="D431" s="35"/>
      <c r="E431" s="35"/>
      <c r="F431" s="35"/>
      <c r="G431" s="57" t="s">
        <v>397</v>
      </c>
      <c r="H431" s="57" t="s">
        <v>397</v>
      </c>
      <c r="I431" s="57" t="s">
        <v>397</v>
      </c>
      <c r="J431" s="57"/>
      <c r="K431" s="57"/>
      <c r="L431" s="57" t="s">
        <v>397</v>
      </c>
      <c r="M431" s="57" t="s">
        <v>397</v>
      </c>
      <c r="N431" s="57" t="s">
        <v>397</v>
      </c>
      <c r="O431" s="57" t="s">
        <v>397</v>
      </c>
      <c r="P431" s="57" t="s">
        <v>397</v>
      </c>
      <c r="Q431" s="57" t="s">
        <v>397</v>
      </c>
      <c r="R431" s="57"/>
      <c r="S431" s="57" t="s">
        <v>397</v>
      </c>
      <c r="T431" s="57" t="s">
        <v>397</v>
      </c>
      <c r="U431" s="57"/>
      <c r="V431" s="38"/>
      <c r="W431" s="57" t="s">
        <v>397</v>
      </c>
      <c r="X431" s="57" t="s">
        <v>397</v>
      </c>
      <c r="Y431" s="57" t="s">
        <v>397</v>
      </c>
      <c r="Z431" s="57"/>
      <c r="AA431" s="57"/>
      <c r="AB431" s="57" t="s">
        <v>397</v>
      </c>
      <c r="AC431" s="57" t="s">
        <v>397</v>
      </c>
      <c r="AD431" s="57" t="s">
        <v>397</v>
      </c>
      <c r="AE431" s="57" t="s">
        <v>397</v>
      </c>
      <c r="AF431" s="57" t="s">
        <v>397</v>
      </c>
      <c r="AG431" s="57" t="s">
        <v>397</v>
      </c>
      <c r="AH431" s="57"/>
      <c r="AI431" s="57" t="s">
        <v>397</v>
      </c>
      <c r="AJ431" s="57" t="s">
        <v>397</v>
      </c>
      <c r="AK431" s="57"/>
      <c r="AL431" s="57"/>
      <c r="AM431" s="61"/>
      <c r="AN431" s="57"/>
      <c r="AO431" s="57"/>
      <c r="AP431" s="57" t="s">
        <v>386</v>
      </c>
      <c r="AQ431" s="61"/>
      <c r="AR431" s="57" t="s">
        <v>386</v>
      </c>
      <c r="AS431" s="57"/>
      <c r="AT431" s="57"/>
      <c r="AU431" s="57" t="s">
        <v>386</v>
      </c>
      <c r="AV431" s="57" t="s">
        <v>386</v>
      </c>
      <c r="AW431" s="57"/>
      <c r="AX431" s="57"/>
      <c r="AY431" s="57" t="s">
        <v>386</v>
      </c>
      <c r="AZ431" s="57" t="s">
        <v>386</v>
      </c>
      <c r="BA431" s="57" t="s">
        <v>386</v>
      </c>
      <c r="BB431" s="57" t="s">
        <v>386</v>
      </c>
      <c r="BC431" s="57"/>
      <c r="BD431" s="57"/>
      <c r="BE431" s="57" t="s">
        <v>386</v>
      </c>
      <c r="BF431" s="57"/>
      <c r="BG431" s="57" t="s">
        <v>386</v>
      </c>
      <c r="BH431" s="57" t="s">
        <v>386</v>
      </c>
      <c r="BI431" s="38"/>
      <c r="BJ431" s="38"/>
      <c r="BK431" s="61"/>
      <c r="BL431" s="57"/>
      <c r="BM431" s="57" t="s">
        <v>386</v>
      </c>
      <c r="BN431" s="57" t="s">
        <v>386</v>
      </c>
      <c r="BO431" s="57"/>
      <c r="BP431" s="57" t="s">
        <v>386</v>
      </c>
      <c r="BQ431" s="57"/>
      <c r="BR431" s="57"/>
      <c r="BS431" s="57" t="s">
        <v>386</v>
      </c>
      <c r="BT431" s="57" t="s">
        <v>386</v>
      </c>
      <c r="BU431" s="57" t="s">
        <v>386</v>
      </c>
      <c r="BV431" s="57" t="s">
        <v>386</v>
      </c>
      <c r="BW431" s="57"/>
      <c r="BX431" s="57" t="s">
        <v>386</v>
      </c>
      <c r="BY431" s="57" t="s">
        <v>386</v>
      </c>
      <c r="BZ431" s="57"/>
      <c r="CA431" s="57" t="s">
        <v>386</v>
      </c>
      <c r="CB431" s="57" t="s">
        <v>386</v>
      </c>
      <c r="CC431" s="38"/>
      <c r="CD431" s="38"/>
      <c r="CE431" s="61"/>
      <c r="CF431" s="57" t="s">
        <v>386</v>
      </c>
      <c r="CG431" s="57" t="s">
        <v>386</v>
      </c>
      <c r="CH431" s="57" t="s">
        <v>386</v>
      </c>
      <c r="CI431" s="57"/>
      <c r="CJ431" s="57"/>
      <c r="CK431" s="57"/>
      <c r="CL431" s="57"/>
      <c r="CM431" s="57"/>
      <c r="CN431" s="57" t="s">
        <v>386</v>
      </c>
      <c r="CO431" s="57" t="s">
        <v>386</v>
      </c>
      <c r="CP431" s="57" t="s">
        <v>386</v>
      </c>
      <c r="CQ431" s="57"/>
      <c r="CR431" s="57" t="s">
        <v>386</v>
      </c>
      <c r="CS431" s="57" t="s">
        <v>386</v>
      </c>
      <c r="CT431" s="57"/>
      <c r="CU431" s="57"/>
      <c r="CV431" s="57"/>
      <c r="CW431" s="38"/>
      <c r="CX431" s="38"/>
      <c r="CY431" s="37"/>
      <c r="CZ431" s="38"/>
      <c r="DA431" s="38" t="s">
        <v>386</v>
      </c>
      <c r="DB431" s="38" t="s">
        <v>386</v>
      </c>
      <c r="DC431" s="38"/>
      <c r="DD431" s="38" t="s">
        <v>386</v>
      </c>
      <c r="DE431" s="38" t="s">
        <v>386</v>
      </c>
      <c r="DF431" s="38"/>
      <c r="DG431" s="38" t="s">
        <v>386</v>
      </c>
      <c r="DH431" s="38" t="s">
        <v>386</v>
      </c>
      <c r="DI431" s="38"/>
      <c r="DJ431" s="38"/>
      <c r="DK431" s="38"/>
      <c r="DL431" s="38" t="s">
        <v>386</v>
      </c>
      <c r="DM431" s="38" t="s">
        <v>386</v>
      </c>
      <c r="DN431" s="38"/>
      <c r="DO431" s="38" t="s">
        <v>386</v>
      </c>
      <c r="DP431" s="38" t="s">
        <v>386</v>
      </c>
      <c r="DQ431" s="38"/>
      <c r="DR431" s="38"/>
      <c r="DS431" s="61"/>
      <c r="DT431" s="57"/>
      <c r="DU431" s="57"/>
      <c r="DV431" s="57"/>
      <c r="DW431" s="57" t="s">
        <v>386</v>
      </c>
      <c r="DX431" s="57"/>
      <c r="DY431" s="57"/>
      <c r="DZ431" s="57"/>
      <c r="EA431" s="57"/>
      <c r="EB431" s="57" t="s">
        <v>386</v>
      </c>
      <c r="EC431" s="57"/>
      <c r="ED431" s="57"/>
      <c r="EE431" s="57" t="s">
        <v>386</v>
      </c>
      <c r="EF431" s="57" t="s">
        <v>386</v>
      </c>
      <c r="EG431" s="57"/>
      <c r="EH431" s="57"/>
      <c r="EI431" s="57" t="s">
        <v>386</v>
      </c>
      <c r="EJ431" s="57" t="s">
        <v>386</v>
      </c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 t="s">
        <v>386</v>
      </c>
      <c r="EV431" s="38" t="s">
        <v>386</v>
      </c>
      <c r="EW431" s="38" t="s">
        <v>386</v>
      </c>
      <c r="EX431" s="38" t="s">
        <v>386</v>
      </c>
      <c r="EY431" s="38"/>
      <c r="EZ431" s="38" t="s">
        <v>386</v>
      </c>
      <c r="FA431" s="38" t="s">
        <v>386</v>
      </c>
      <c r="FB431" s="38"/>
      <c r="FC431" s="38"/>
      <c r="FD431" s="38"/>
      <c r="FE431" s="38"/>
      <c r="FF431" s="38"/>
      <c r="FG431" s="37"/>
      <c r="FH431" s="38" t="s">
        <v>386</v>
      </c>
      <c r="FI431" s="38" t="s">
        <v>386</v>
      </c>
      <c r="FJ431" s="38" t="s">
        <v>386</v>
      </c>
      <c r="FK431" s="38" t="s">
        <v>386</v>
      </c>
      <c r="FL431" s="38" t="s">
        <v>386</v>
      </c>
      <c r="FM431" s="38" t="s">
        <v>386</v>
      </c>
      <c r="FN431" s="38"/>
      <c r="FO431" s="38"/>
      <c r="FP431" s="38" t="s">
        <v>386</v>
      </c>
      <c r="FQ431" s="38"/>
      <c r="FR431" s="38" t="s">
        <v>386</v>
      </c>
      <c r="FS431" s="38" t="s">
        <v>386</v>
      </c>
      <c r="FT431" s="38" t="s">
        <v>386</v>
      </c>
      <c r="FU431" s="38"/>
      <c r="FV431" s="38"/>
      <c r="FW431" s="38" t="s">
        <v>386</v>
      </c>
      <c r="FX431" s="38" t="s">
        <v>386</v>
      </c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 t="s">
        <v>386</v>
      </c>
      <c r="GO431" s="38" t="s">
        <v>386</v>
      </c>
      <c r="GP431" s="38"/>
      <c r="GQ431" s="38" t="s">
        <v>386</v>
      </c>
      <c r="GR431" s="38"/>
      <c r="GS431" s="38"/>
      <c r="GT431" s="38"/>
      <c r="GU431" s="37"/>
      <c r="GV431" s="38"/>
      <c r="GW431" s="38"/>
      <c r="GX431" s="38"/>
      <c r="GY431" s="38" t="s">
        <v>386</v>
      </c>
      <c r="GZ431" s="38" t="s">
        <v>386</v>
      </c>
      <c r="HA431" s="38" t="s">
        <v>386</v>
      </c>
      <c r="HB431" s="38"/>
      <c r="HC431" s="38"/>
      <c r="HD431" s="38"/>
      <c r="HE431" s="38"/>
      <c r="HF431" s="38"/>
      <c r="HG431" s="38"/>
      <c r="HH431" s="38" t="s">
        <v>386</v>
      </c>
      <c r="HI431" s="38" t="s">
        <v>386</v>
      </c>
      <c r="HJ431" s="38"/>
      <c r="HK431" s="38" t="s">
        <v>386</v>
      </c>
      <c r="HL431" s="38" t="s">
        <v>386</v>
      </c>
      <c r="HM431" s="38"/>
      <c r="HN431" s="38"/>
      <c r="HO431" s="37"/>
      <c r="HP431" s="38"/>
      <c r="HQ431" s="38"/>
      <c r="HR431" s="38"/>
      <c r="HS431" s="38"/>
      <c r="HT431" s="38" t="s">
        <v>386</v>
      </c>
      <c r="HU431" s="38" t="s">
        <v>386</v>
      </c>
      <c r="HV431" s="38"/>
      <c r="HW431" s="38"/>
      <c r="HX431" s="38" t="s">
        <v>386</v>
      </c>
      <c r="HY431" s="38" t="s">
        <v>386</v>
      </c>
      <c r="HZ431" s="38"/>
      <c r="IA431" s="38"/>
      <c r="IB431" s="38" t="s">
        <v>386</v>
      </c>
      <c r="IC431" s="38" t="s">
        <v>386</v>
      </c>
      <c r="ID431" s="38"/>
      <c r="IE431" s="38"/>
      <c r="IF431" s="38"/>
      <c r="IG431" s="38"/>
      <c r="IH431" s="38"/>
      <c r="II431" s="37"/>
      <c r="IJ431" s="38" t="s">
        <v>386</v>
      </c>
      <c r="IK431" s="38" t="s">
        <v>386</v>
      </c>
      <c r="IL431" s="38" t="s">
        <v>386</v>
      </c>
      <c r="IM431" s="38" t="s">
        <v>386</v>
      </c>
      <c r="IN431" s="38" t="s">
        <v>386</v>
      </c>
      <c r="IO431" s="38" t="s">
        <v>386</v>
      </c>
      <c r="IP431" s="38"/>
      <c r="IQ431" s="38"/>
      <c r="IR431" s="38" t="s">
        <v>386</v>
      </c>
      <c r="IS431" s="38" t="s">
        <v>386</v>
      </c>
      <c r="IT431" s="38" t="s">
        <v>386</v>
      </c>
      <c r="IU431" s="38" t="s">
        <v>386</v>
      </c>
      <c r="IV431" s="38"/>
      <c r="IW431" s="38" t="s">
        <v>386</v>
      </c>
      <c r="IX431" s="38"/>
      <c r="IY431" s="38" t="s">
        <v>386</v>
      </c>
      <c r="IZ431" s="38" t="s">
        <v>386</v>
      </c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52"/>
        <v/>
      </c>
      <c r="AGG431" s="43" t="str">
        <f t="shared" si="1253"/>
        <v/>
      </c>
      <c r="AGH431" s="35" t="str">
        <f t="shared" si="1241"/>
        <v/>
      </c>
      <c r="AGL431" s="36">
        <f t="shared" si="1254"/>
        <v>22</v>
      </c>
      <c r="AGM431" s="36" t="str">
        <f t="shared" si="1242"/>
        <v/>
      </c>
      <c r="AGN431" s="39">
        <f t="shared" si="1255"/>
        <v>28</v>
      </c>
      <c r="AGO431" s="36" t="str">
        <f t="shared" si="1256"/>
        <v/>
      </c>
      <c r="AGP431" s="36" t="str">
        <f t="shared" si="1243"/>
        <v/>
      </c>
      <c r="AGQ431" s="39">
        <f t="shared" si="1257"/>
        <v>36</v>
      </c>
      <c r="AGR431" s="36" t="str">
        <f t="shared" si="1258"/>
        <v/>
      </c>
      <c r="AGS431" s="36" t="str">
        <f t="shared" si="1244"/>
        <v/>
      </c>
      <c r="AGT431" s="39">
        <f t="shared" si="1259"/>
        <v>29</v>
      </c>
      <c r="AGU431" s="36" t="str">
        <f t="shared" si="1260"/>
        <v/>
      </c>
      <c r="AGV431" s="36" t="str">
        <f t="shared" si="1245"/>
        <v/>
      </c>
      <c r="AGW431" s="39" t="str">
        <f t="shared" si="1261"/>
        <v/>
      </c>
      <c r="AGX431" s="36" t="str">
        <f t="shared" si="1262"/>
        <v/>
      </c>
      <c r="AGY431" s="36" t="str">
        <f t="shared" si="1246"/>
        <v/>
      </c>
      <c r="AGZ431" s="39" t="str">
        <f t="shared" si="1263"/>
        <v/>
      </c>
      <c r="AHA431" s="36" t="str">
        <f t="shared" si="1264"/>
        <v/>
      </c>
      <c r="AHB431" s="36" t="str">
        <f t="shared" si="1247"/>
        <v/>
      </c>
      <c r="AHC431" s="39" t="str">
        <f t="shared" si="1265"/>
        <v/>
      </c>
      <c r="AHD431" s="36" t="str">
        <f t="shared" si="1266"/>
        <v/>
      </c>
      <c r="AHE431" s="36" t="str">
        <f t="shared" si="1248"/>
        <v/>
      </c>
      <c r="AHF431" s="39" t="str">
        <f t="shared" si="1267"/>
        <v/>
      </c>
      <c r="AHG431" s="36" t="str">
        <f t="shared" si="1268"/>
        <v/>
      </c>
      <c r="AHH431" s="36" t="str">
        <f t="shared" si="1249"/>
        <v/>
      </c>
      <c r="AHI431" s="39" t="str">
        <f t="shared" si="1269"/>
        <v/>
      </c>
      <c r="AHJ431" s="36" t="str">
        <f t="shared" si="1270"/>
        <v/>
      </c>
      <c r="AHK431" s="36" t="str">
        <f t="shared" si="1250"/>
        <v/>
      </c>
      <c r="AHL431" s="39" t="str">
        <f t="shared" si="1271"/>
        <v/>
      </c>
      <c r="AHM431" s="36" t="str">
        <f t="shared" si="1272"/>
        <v/>
      </c>
      <c r="AHN431" s="36" t="str">
        <f t="shared" si="1251"/>
        <v/>
      </c>
      <c r="AHO431" s="39" t="str">
        <f t="shared" si="1273"/>
        <v/>
      </c>
    </row>
    <row r="432" spans="1:918" s="5" customFormat="1" outlineLevel="1" x14ac:dyDescent="0.25">
      <c r="A432" s="43">
        <v>6</v>
      </c>
      <c r="B432" s="50" t="s">
        <v>271</v>
      </c>
      <c r="C432" s="37"/>
      <c r="D432" s="35"/>
      <c r="E432" s="35"/>
      <c r="F432" s="35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38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61"/>
      <c r="AN432" s="57"/>
      <c r="AO432" s="57" t="s">
        <v>387</v>
      </c>
      <c r="AP432" s="57" t="s">
        <v>387</v>
      </c>
      <c r="AQ432" s="61"/>
      <c r="AR432" s="57" t="s">
        <v>387</v>
      </c>
      <c r="AS432" s="57"/>
      <c r="AT432" s="57"/>
      <c r="AU432" s="57" t="s">
        <v>387</v>
      </c>
      <c r="AV432" s="57" t="s">
        <v>387</v>
      </c>
      <c r="AW432" s="57" t="s">
        <v>387</v>
      </c>
      <c r="AX432" s="57"/>
      <c r="AY432" s="57" t="s">
        <v>387</v>
      </c>
      <c r="AZ432" s="57" t="s">
        <v>387</v>
      </c>
      <c r="BA432" s="57" t="s">
        <v>387</v>
      </c>
      <c r="BB432" s="57" t="s">
        <v>387</v>
      </c>
      <c r="BC432" s="57" t="s">
        <v>387</v>
      </c>
      <c r="BD432" s="57" t="s">
        <v>387</v>
      </c>
      <c r="BE432" s="57" t="s">
        <v>387</v>
      </c>
      <c r="BF432" s="57"/>
      <c r="BG432" s="57" t="s">
        <v>387</v>
      </c>
      <c r="BH432" s="57" t="s">
        <v>387</v>
      </c>
      <c r="BI432" s="38"/>
      <c r="BJ432" s="38"/>
      <c r="BK432" s="61"/>
      <c r="BL432" s="57"/>
      <c r="BM432" s="57" t="s">
        <v>387</v>
      </c>
      <c r="BN432" s="57" t="s">
        <v>387</v>
      </c>
      <c r="BO432" s="57"/>
      <c r="BP432" s="57" t="s">
        <v>387</v>
      </c>
      <c r="BQ432" s="57"/>
      <c r="BR432" s="57"/>
      <c r="BS432" s="57" t="s">
        <v>387</v>
      </c>
      <c r="BT432" s="57" t="s">
        <v>387</v>
      </c>
      <c r="BU432" s="57" t="s">
        <v>387</v>
      </c>
      <c r="BV432" s="57" t="s">
        <v>387</v>
      </c>
      <c r="BW432" s="57"/>
      <c r="BX432" s="57" t="s">
        <v>387</v>
      </c>
      <c r="BY432" s="57" t="s">
        <v>387</v>
      </c>
      <c r="BZ432" s="57"/>
      <c r="CA432" s="57" t="s">
        <v>387</v>
      </c>
      <c r="CB432" s="57" t="s">
        <v>387</v>
      </c>
      <c r="CC432" s="38"/>
      <c r="CD432" s="38"/>
      <c r="CE432" s="61"/>
      <c r="CF432" s="57" t="s">
        <v>387</v>
      </c>
      <c r="CG432" s="57" t="s">
        <v>387</v>
      </c>
      <c r="CH432" s="57" t="s">
        <v>387</v>
      </c>
      <c r="CI432" s="57" t="s">
        <v>387</v>
      </c>
      <c r="CJ432" s="57" t="s">
        <v>387</v>
      </c>
      <c r="CK432" s="57" t="s">
        <v>387</v>
      </c>
      <c r="CL432" s="57"/>
      <c r="CM432" s="57"/>
      <c r="CN432" s="57" t="s">
        <v>387</v>
      </c>
      <c r="CO432" s="57" t="s">
        <v>387</v>
      </c>
      <c r="CP432" s="57" t="s">
        <v>387</v>
      </c>
      <c r="CQ432" s="57"/>
      <c r="CR432" s="57" t="s">
        <v>387</v>
      </c>
      <c r="CS432" s="57" t="s">
        <v>387</v>
      </c>
      <c r="CT432" s="57"/>
      <c r="CU432" s="57" t="s">
        <v>387</v>
      </c>
      <c r="CV432" s="57" t="s">
        <v>387</v>
      </c>
      <c r="CW432" s="38"/>
      <c r="CX432" s="38"/>
      <c r="CY432" s="37"/>
      <c r="CZ432" s="38"/>
      <c r="DA432" s="38" t="s">
        <v>387</v>
      </c>
      <c r="DB432" s="38" t="s">
        <v>387</v>
      </c>
      <c r="DC432" s="38"/>
      <c r="DD432" s="38" t="s">
        <v>387</v>
      </c>
      <c r="DE432" s="38" t="s">
        <v>387</v>
      </c>
      <c r="DF432" s="38"/>
      <c r="DG432" s="38" t="s">
        <v>387</v>
      </c>
      <c r="DH432" s="38" t="s">
        <v>387</v>
      </c>
      <c r="DI432" s="38"/>
      <c r="DJ432" s="38"/>
      <c r="DK432" s="38"/>
      <c r="DL432" s="38" t="s">
        <v>387</v>
      </c>
      <c r="DM432" s="38" t="s">
        <v>387</v>
      </c>
      <c r="DN432" s="38"/>
      <c r="DO432" s="38" t="s">
        <v>387</v>
      </c>
      <c r="DP432" s="38" t="s">
        <v>387</v>
      </c>
      <c r="DQ432" s="38"/>
      <c r="DR432" s="38"/>
      <c r="DS432" s="61"/>
      <c r="DT432" s="57"/>
      <c r="DU432" s="57"/>
      <c r="DV432" s="57"/>
      <c r="DW432" s="57"/>
      <c r="DX432" s="57"/>
      <c r="DY432" s="57"/>
      <c r="DZ432" s="57"/>
      <c r="EA432" s="57"/>
      <c r="EB432" s="57"/>
      <c r="EC432" s="57"/>
      <c r="ED432" s="57"/>
      <c r="EE432" s="57"/>
      <c r="EF432" s="57"/>
      <c r="EG432" s="57"/>
      <c r="EH432" s="57"/>
      <c r="EI432" s="57"/>
      <c r="EJ432" s="57"/>
      <c r="EK432" s="57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 t="s">
        <v>386</v>
      </c>
      <c r="GO432" s="38" t="s">
        <v>386</v>
      </c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 t="s">
        <v>386</v>
      </c>
      <c r="HI432" s="38"/>
      <c r="HJ432" s="38"/>
      <c r="HK432" s="38" t="s">
        <v>386</v>
      </c>
      <c r="HL432" s="38" t="s">
        <v>386</v>
      </c>
      <c r="HM432" s="38"/>
      <c r="HN432" s="38"/>
      <c r="HO432" s="37"/>
      <c r="HP432" s="38"/>
      <c r="HQ432" s="38" t="s">
        <v>386</v>
      </c>
      <c r="HR432" s="38" t="s">
        <v>386</v>
      </c>
      <c r="HS432" s="38"/>
      <c r="HT432" s="38"/>
      <c r="HU432" s="38"/>
      <c r="HV432" s="38"/>
      <c r="HW432" s="38"/>
      <c r="HX432" s="38" t="s">
        <v>386</v>
      </c>
      <c r="HY432" s="38" t="s">
        <v>386</v>
      </c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 t="s">
        <v>386</v>
      </c>
      <c r="IK432" s="38" t="s">
        <v>386</v>
      </c>
      <c r="IL432" s="38" t="s">
        <v>386</v>
      </c>
      <c r="IM432" s="38" t="s">
        <v>386</v>
      </c>
      <c r="IN432" s="38" t="s">
        <v>386</v>
      </c>
      <c r="IO432" s="38" t="s">
        <v>386</v>
      </c>
      <c r="IP432" s="38"/>
      <c r="IQ432" s="38"/>
      <c r="IR432" s="38" t="s">
        <v>386</v>
      </c>
      <c r="IS432" s="38" t="s">
        <v>386</v>
      </c>
      <c r="IT432" s="38" t="s">
        <v>386</v>
      </c>
      <c r="IU432" s="38" t="s">
        <v>386</v>
      </c>
      <c r="IV432" s="38" t="s">
        <v>386</v>
      </c>
      <c r="IW432" s="38"/>
      <c r="IX432" s="38"/>
      <c r="IY432" s="38" t="s">
        <v>386</v>
      </c>
      <c r="IZ432" s="38" t="s">
        <v>386</v>
      </c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52"/>
        <v/>
      </c>
      <c r="AGG432" s="43" t="str">
        <f t="shared" si="1253"/>
        <v/>
      </c>
      <c r="AGH432" s="35" t="str">
        <f t="shared" si="1241"/>
        <v/>
      </c>
      <c r="AGL432" s="36" t="str">
        <f t="shared" si="1254"/>
        <v/>
      </c>
      <c r="AGM432" s="36">
        <f t="shared" si="1242"/>
        <v>35</v>
      </c>
      <c r="AGN432" s="39" t="str">
        <f t="shared" si="1255"/>
        <v/>
      </c>
      <c r="AGO432" s="36" t="str">
        <f t="shared" si="1256"/>
        <v/>
      </c>
      <c r="AGP432" s="36">
        <f t="shared" si="1243"/>
        <v>14</v>
      </c>
      <c r="AGQ432" s="39" t="str">
        <f t="shared" si="1257"/>
        <v/>
      </c>
      <c r="AGR432" s="36" t="str">
        <f t="shared" si="1258"/>
        <v/>
      </c>
      <c r="AGS432" s="36" t="str">
        <f t="shared" si="1244"/>
        <v/>
      </c>
      <c r="AGT432" s="39">
        <f t="shared" si="1259"/>
        <v>22</v>
      </c>
      <c r="AGU432" s="36" t="str">
        <f t="shared" si="1260"/>
        <v/>
      </c>
      <c r="AGV432" s="36" t="str">
        <f t="shared" si="1245"/>
        <v/>
      </c>
      <c r="AGW432" s="39" t="str">
        <f t="shared" si="1261"/>
        <v/>
      </c>
      <c r="AGX432" s="36" t="str">
        <f t="shared" si="1262"/>
        <v/>
      </c>
      <c r="AGY432" s="36" t="str">
        <f t="shared" si="1246"/>
        <v/>
      </c>
      <c r="AGZ432" s="39" t="str">
        <f t="shared" si="1263"/>
        <v/>
      </c>
      <c r="AHA432" s="36" t="str">
        <f t="shared" si="1264"/>
        <v/>
      </c>
      <c r="AHB432" s="36" t="str">
        <f t="shared" si="1247"/>
        <v/>
      </c>
      <c r="AHC432" s="39" t="str">
        <f t="shared" si="1265"/>
        <v/>
      </c>
      <c r="AHD432" s="36" t="str">
        <f t="shared" si="1266"/>
        <v/>
      </c>
      <c r="AHE432" s="36" t="str">
        <f t="shared" si="1248"/>
        <v/>
      </c>
      <c r="AHF432" s="39" t="str">
        <f t="shared" si="1267"/>
        <v/>
      </c>
      <c r="AHG432" s="36" t="str">
        <f t="shared" si="1268"/>
        <v/>
      </c>
      <c r="AHH432" s="36" t="str">
        <f t="shared" si="1249"/>
        <v/>
      </c>
      <c r="AHI432" s="39" t="str">
        <f t="shared" si="1269"/>
        <v/>
      </c>
      <c r="AHJ432" s="36" t="str">
        <f t="shared" si="1270"/>
        <v/>
      </c>
      <c r="AHK432" s="36" t="str">
        <f t="shared" si="1250"/>
        <v/>
      </c>
      <c r="AHL432" s="39" t="str">
        <f t="shared" si="1271"/>
        <v/>
      </c>
      <c r="AHM432" s="36" t="str">
        <f t="shared" si="1272"/>
        <v/>
      </c>
      <c r="AHN432" s="36" t="str">
        <f t="shared" si="1251"/>
        <v/>
      </c>
      <c r="AHO432" s="39" t="str">
        <f t="shared" si="1273"/>
        <v/>
      </c>
    </row>
    <row r="433" spans="1:918" s="5" customFormat="1" outlineLevel="1" x14ac:dyDescent="0.25">
      <c r="A433" s="43">
        <f t="shared" si="1274"/>
        <v>7</v>
      </c>
      <c r="B433" s="50" t="s">
        <v>23</v>
      </c>
      <c r="C433" s="37"/>
      <c r="D433" s="35"/>
      <c r="E433" s="35"/>
      <c r="F433" s="35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38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61"/>
      <c r="AN433" s="57"/>
      <c r="AO433" s="57"/>
      <c r="AP433" s="57"/>
      <c r="AQ433" s="61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 t="s">
        <v>386</v>
      </c>
      <c r="BI433" s="38"/>
      <c r="BJ433" s="38"/>
      <c r="BK433" s="61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38"/>
      <c r="CD433" s="38"/>
      <c r="CE433" s="61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38"/>
      <c r="CX433" s="38"/>
      <c r="CY433" s="37"/>
      <c r="CZ433" s="38"/>
      <c r="DA433" s="38" t="s">
        <v>386</v>
      </c>
      <c r="DB433" s="38" t="s">
        <v>386</v>
      </c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61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 t="s">
        <v>386</v>
      </c>
      <c r="EV433" s="38" t="s">
        <v>386</v>
      </c>
      <c r="EW433" s="38" t="s">
        <v>386</v>
      </c>
      <c r="EX433" s="38" t="s">
        <v>386</v>
      </c>
      <c r="EY433" s="38"/>
      <c r="EZ433" s="38"/>
      <c r="FA433" s="38"/>
      <c r="FB433" s="38"/>
      <c r="FC433" s="38"/>
      <c r="FD433" s="38"/>
      <c r="FE433" s="38"/>
      <c r="FF433" s="38"/>
      <c r="FG433" s="37"/>
      <c r="FH433" s="38" t="s">
        <v>386</v>
      </c>
      <c r="FI433" s="38" t="s">
        <v>386</v>
      </c>
      <c r="FJ433" s="38" t="s">
        <v>386</v>
      </c>
      <c r="FK433" s="38"/>
      <c r="FL433" s="38"/>
      <c r="FM433" s="38"/>
      <c r="FN433" s="38"/>
      <c r="FO433" s="38"/>
      <c r="FP433" s="38"/>
      <c r="FQ433" s="38"/>
      <c r="FR433" s="38"/>
      <c r="FS433" s="38" t="s">
        <v>386</v>
      </c>
      <c r="FT433" s="38" t="s">
        <v>386</v>
      </c>
      <c r="FU433" s="38" t="s">
        <v>386</v>
      </c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 t="s">
        <v>386</v>
      </c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 t="s">
        <v>386</v>
      </c>
      <c r="IS433" s="38" t="s">
        <v>386</v>
      </c>
      <c r="IT433" s="38"/>
      <c r="IU433" s="38"/>
      <c r="IV433" s="38"/>
      <c r="IW433" s="38"/>
      <c r="IX433" s="38"/>
      <c r="IY433" s="38" t="s">
        <v>386</v>
      </c>
      <c r="IZ433" s="38" t="s">
        <v>386</v>
      </c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52"/>
        <v/>
      </c>
      <c r="AGG433" s="43" t="str">
        <f t="shared" si="1253"/>
        <v/>
      </c>
      <c r="AGH433" s="35" t="str">
        <f t="shared" si="1241"/>
        <v/>
      </c>
      <c r="AGL433" s="36" t="str">
        <f t="shared" si="1254"/>
        <v/>
      </c>
      <c r="AGM433" s="36" t="str">
        <f t="shared" si="1242"/>
        <v/>
      </c>
      <c r="AGN433" s="39">
        <f t="shared" si="1255"/>
        <v>1</v>
      </c>
      <c r="AGO433" s="36" t="str">
        <f t="shared" si="1256"/>
        <v/>
      </c>
      <c r="AGP433" s="36" t="str">
        <f t="shared" si="1243"/>
        <v/>
      </c>
      <c r="AGQ433" s="39">
        <f t="shared" si="1257"/>
        <v>12</v>
      </c>
      <c r="AGR433" s="36" t="str">
        <f t="shared" si="1258"/>
        <v/>
      </c>
      <c r="AGS433" s="36" t="str">
        <f t="shared" si="1244"/>
        <v/>
      </c>
      <c r="AGT433" s="39">
        <f t="shared" si="1259"/>
        <v>5</v>
      </c>
      <c r="AGU433" s="36" t="str">
        <f t="shared" si="1260"/>
        <v/>
      </c>
      <c r="AGV433" s="36" t="str">
        <f t="shared" si="1245"/>
        <v/>
      </c>
      <c r="AGW433" s="39" t="str">
        <f t="shared" si="1261"/>
        <v/>
      </c>
      <c r="AGX433" s="36" t="str">
        <f t="shared" si="1262"/>
        <v/>
      </c>
      <c r="AGY433" s="36" t="str">
        <f t="shared" si="1246"/>
        <v/>
      </c>
      <c r="AGZ433" s="39" t="str">
        <f t="shared" si="1263"/>
        <v/>
      </c>
      <c r="AHA433" s="36" t="str">
        <f t="shared" si="1264"/>
        <v/>
      </c>
      <c r="AHB433" s="36" t="str">
        <f t="shared" si="1247"/>
        <v/>
      </c>
      <c r="AHC433" s="39" t="str">
        <f t="shared" si="1265"/>
        <v/>
      </c>
      <c r="AHD433" s="36" t="str">
        <f t="shared" si="1266"/>
        <v/>
      </c>
      <c r="AHE433" s="36" t="str">
        <f t="shared" si="1248"/>
        <v/>
      </c>
      <c r="AHF433" s="39" t="str">
        <f t="shared" si="1267"/>
        <v/>
      </c>
      <c r="AHG433" s="36" t="str">
        <f t="shared" si="1268"/>
        <v/>
      </c>
      <c r="AHH433" s="36" t="str">
        <f t="shared" si="1249"/>
        <v/>
      </c>
      <c r="AHI433" s="39" t="str">
        <f t="shared" si="1269"/>
        <v/>
      </c>
      <c r="AHJ433" s="36" t="str">
        <f t="shared" si="1270"/>
        <v/>
      </c>
      <c r="AHK433" s="36" t="str">
        <f t="shared" si="1250"/>
        <v/>
      </c>
      <c r="AHL433" s="39" t="str">
        <f t="shared" si="1271"/>
        <v/>
      </c>
      <c r="AHM433" s="36" t="str">
        <f t="shared" si="1272"/>
        <v/>
      </c>
      <c r="AHN433" s="36" t="str">
        <f t="shared" si="1251"/>
        <v/>
      </c>
      <c r="AHO433" s="39" t="str">
        <f t="shared" si="1273"/>
        <v/>
      </c>
    </row>
    <row r="434" spans="1:918" s="5" customFormat="1" outlineLevel="1" x14ac:dyDescent="0.25">
      <c r="A434" s="43">
        <f t="shared" si="1274"/>
        <v>8</v>
      </c>
      <c r="B434" s="50" t="s">
        <v>24</v>
      </c>
      <c r="C434" s="37"/>
      <c r="D434" s="35"/>
      <c r="E434" s="35"/>
      <c r="F434" s="35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38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61"/>
      <c r="AN434" s="57"/>
      <c r="AO434" s="57"/>
      <c r="AP434" s="57"/>
      <c r="AQ434" s="61"/>
      <c r="AR434" s="57"/>
      <c r="AS434" s="57"/>
      <c r="AT434" s="57"/>
      <c r="AU434" s="57"/>
      <c r="AV434" s="57" t="s">
        <v>386</v>
      </c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 t="s">
        <v>386</v>
      </c>
      <c r="BH434" s="57"/>
      <c r="BI434" s="38"/>
      <c r="BJ434" s="38"/>
      <c r="BK434" s="61"/>
      <c r="BL434" s="57"/>
      <c r="BM434" s="57"/>
      <c r="BN434" s="57"/>
      <c r="BO434" s="57"/>
      <c r="BP434" s="57" t="s">
        <v>386</v>
      </c>
      <c r="BQ434" s="57"/>
      <c r="BR434" s="57"/>
      <c r="BS434" s="57" t="s">
        <v>386</v>
      </c>
      <c r="BT434" s="57" t="s">
        <v>386</v>
      </c>
      <c r="BU434" s="57" t="s">
        <v>386</v>
      </c>
      <c r="BV434" s="57" t="s">
        <v>386</v>
      </c>
      <c r="BW434" s="57"/>
      <c r="BX434" s="57" t="s">
        <v>386</v>
      </c>
      <c r="BY434" s="57" t="s">
        <v>386</v>
      </c>
      <c r="BZ434" s="57"/>
      <c r="CA434" s="57" t="s">
        <v>386</v>
      </c>
      <c r="CB434" s="57" t="s">
        <v>386</v>
      </c>
      <c r="CC434" s="38"/>
      <c r="CD434" s="38"/>
      <c r="CE434" s="61"/>
      <c r="CF434" s="57" t="s">
        <v>386</v>
      </c>
      <c r="CG434" s="57" t="s">
        <v>386</v>
      </c>
      <c r="CH434" s="57" t="s">
        <v>386</v>
      </c>
      <c r="CI434" s="57" t="s">
        <v>386</v>
      </c>
      <c r="CJ434" s="57" t="s">
        <v>386</v>
      </c>
      <c r="CK434" s="57"/>
      <c r="CL434" s="57"/>
      <c r="CM434" s="57"/>
      <c r="CN434" s="57"/>
      <c r="CO434" s="57"/>
      <c r="CP434" s="57"/>
      <c r="CQ434" s="57"/>
      <c r="CR434" s="57" t="s">
        <v>386</v>
      </c>
      <c r="CS434" s="57" t="s">
        <v>386</v>
      </c>
      <c r="CT434" s="57"/>
      <c r="CU434" s="57" t="s">
        <v>386</v>
      </c>
      <c r="CV434" s="57" t="s">
        <v>386</v>
      </c>
      <c r="CW434" s="38"/>
      <c r="CX434" s="38"/>
      <c r="CY434" s="37"/>
      <c r="CZ434" s="38"/>
      <c r="DA434" s="38" t="s">
        <v>386</v>
      </c>
      <c r="DB434" s="38" t="s">
        <v>386</v>
      </c>
      <c r="DC434" s="38"/>
      <c r="DD434" s="38" t="s">
        <v>386</v>
      </c>
      <c r="DE434" s="38" t="s">
        <v>386</v>
      </c>
      <c r="DF434" s="38"/>
      <c r="DG434" s="38" t="s">
        <v>386</v>
      </c>
      <c r="DH434" s="38" t="s">
        <v>386</v>
      </c>
      <c r="DI434" s="38"/>
      <c r="DJ434" s="38"/>
      <c r="DK434" s="38"/>
      <c r="DL434" s="38" t="s">
        <v>386</v>
      </c>
      <c r="DM434" s="38" t="s">
        <v>386</v>
      </c>
      <c r="DN434" s="38"/>
      <c r="DO434" s="38" t="s">
        <v>386</v>
      </c>
      <c r="DP434" s="38" t="s">
        <v>386</v>
      </c>
      <c r="DQ434" s="38"/>
      <c r="DR434" s="38"/>
      <c r="DS434" s="61"/>
      <c r="DT434" s="57"/>
      <c r="DU434" s="57"/>
      <c r="DV434" s="57"/>
      <c r="DW434" s="57" t="s">
        <v>386</v>
      </c>
      <c r="DX434" s="57"/>
      <c r="DY434" s="57" t="s">
        <v>386</v>
      </c>
      <c r="DZ434" s="57"/>
      <c r="EA434" s="57"/>
      <c r="EB434" s="57" t="s">
        <v>386</v>
      </c>
      <c r="EC434" s="57" t="s">
        <v>386</v>
      </c>
      <c r="ED434" s="57" t="s">
        <v>386</v>
      </c>
      <c r="EE434" s="57" t="s">
        <v>386</v>
      </c>
      <c r="EF434" s="57" t="s">
        <v>386</v>
      </c>
      <c r="EG434" s="57"/>
      <c r="EH434" s="57"/>
      <c r="EI434" s="57" t="s">
        <v>386</v>
      </c>
      <c r="EJ434" s="57" t="s">
        <v>386</v>
      </c>
      <c r="EK434" s="57"/>
      <c r="EL434" s="38"/>
      <c r="EM434" s="37"/>
      <c r="EN434" s="38"/>
      <c r="EO434" s="38" t="s">
        <v>386</v>
      </c>
      <c r="EP434" s="38"/>
      <c r="EQ434" s="38"/>
      <c r="ER434" s="38"/>
      <c r="ES434" s="38"/>
      <c r="ET434" s="38"/>
      <c r="EU434" s="38" t="s">
        <v>386</v>
      </c>
      <c r="EV434" s="38" t="s">
        <v>386</v>
      </c>
      <c r="EW434" s="38" t="s">
        <v>386</v>
      </c>
      <c r="EX434" s="38" t="s">
        <v>386</v>
      </c>
      <c r="EY434" s="38"/>
      <c r="EZ434" s="38" t="s">
        <v>386</v>
      </c>
      <c r="FA434" s="38" t="s">
        <v>386</v>
      </c>
      <c r="FB434" s="38"/>
      <c r="FC434" s="38" t="s">
        <v>386</v>
      </c>
      <c r="FD434" s="38" t="s">
        <v>386</v>
      </c>
      <c r="FE434" s="38"/>
      <c r="FF434" s="38"/>
      <c r="FG434" s="37"/>
      <c r="FH434" s="38" t="s">
        <v>386</v>
      </c>
      <c r="FI434" s="38" t="s">
        <v>386</v>
      </c>
      <c r="FJ434" s="38" t="s">
        <v>386</v>
      </c>
      <c r="FK434" s="38" t="s">
        <v>386</v>
      </c>
      <c r="FL434" s="38" t="s">
        <v>386</v>
      </c>
      <c r="FM434" s="38" t="s">
        <v>386</v>
      </c>
      <c r="FN434" s="38"/>
      <c r="FO434" s="38"/>
      <c r="FP434" s="38" t="s">
        <v>386</v>
      </c>
      <c r="FQ434" s="38"/>
      <c r="FR434" s="38" t="s">
        <v>386</v>
      </c>
      <c r="FS434" s="38" t="s">
        <v>386</v>
      </c>
      <c r="FT434" s="38" t="s">
        <v>386</v>
      </c>
      <c r="FU434" s="38" t="s">
        <v>386</v>
      </c>
      <c r="FV434" s="38"/>
      <c r="FW434" s="38" t="s">
        <v>386</v>
      </c>
      <c r="FX434" s="38" t="s">
        <v>386</v>
      </c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 t="s">
        <v>386</v>
      </c>
      <c r="GO434" s="38" t="s">
        <v>386</v>
      </c>
      <c r="GP434" s="38"/>
      <c r="GQ434" s="38" t="s">
        <v>386</v>
      </c>
      <c r="GR434" s="38" t="s">
        <v>386</v>
      </c>
      <c r="GS434" s="38"/>
      <c r="GT434" s="38"/>
      <c r="GU434" s="37"/>
      <c r="GV434" s="38" t="s">
        <v>386</v>
      </c>
      <c r="GW434" s="38" t="s">
        <v>386</v>
      </c>
      <c r="GX434" s="38" t="s">
        <v>386</v>
      </c>
      <c r="GY434" s="38" t="s">
        <v>386</v>
      </c>
      <c r="GZ434" s="38" t="s">
        <v>386</v>
      </c>
      <c r="HA434" s="38" t="s">
        <v>386</v>
      </c>
      <c r="HB434" s="38"/>
      <c r="HC434" s="38"/>
      <c r="HD434" s="38"/>
      <c r="HE434" s="38"/>
      <c r="HF434" s="38"/>
      <c r="HG434" s="38"/>
      <c r="HH434" s="38" t="s">
        <v>386</v>
      </c>
      <c r="HI434" s="38" t="s">
        <v>386</v>
      </c>
      <c r="HJ434" s="38"/>
      <c r="HK434" s="38" t="s">
        <v>386</v>
      </c>
      <c r="HL434" s="38" t="s">
        <v>386</v>
      </c>
      <c r="HM434" s="38"/>
      <c r="HN434" s="38"/>
      <c r="HO434" s="37"/>
      <c r="HP434" s="38"/>
      <c r="HQ434" s="38" t="s">
        <v>386</v>
      </c>
      <c r="HR434" s="38" t="s">
        <v>386</v>
      </c>
      <c r="HS434" s="38"/>
      <c r="HT434" s="38" t="s">
        <v>386</v>
      </c>
      <c r="HU434" s="38" t="s">
        <v>386</v>
      </c>
      <c r="HV434" s="38"/>
      <c r="HW434" s="38"/>
      <c r="HX434" s="38" t="s">
        <v>386</v>
      </c>
      <c r="HY434" s="38" t="s">
        <v>386</v>
      </c>
      <c r="HZ434" s="38"/>
      <c r="IA434" s="38"/>
      <c r="IB434" s="38" t="s">
        <v>386</v>
      </c>
      <c r="IC434" s="38" t="s">
        <v>386</v>
      </c>
      <c r="ID434" s="38"/>
      <c r="IE434" s="38" t="s">
        <v>386</v>
      </c>
      <c r="IF434" s="38" t="s">
        <v>386</v>
      </c>
      <c r="IG434" s="38"/>
      <c r="IH434" s="38"/>
      <c r="II434" s="37"/>
      <c r="IJ434" s="38" t="s">
        <v>386</v>
      </c>
      <c r="IK434" s="38" t="s">
        <v>386</v>
      </c>
      <c r="IL434" s="38" t="s">
        <v>386</v>
      </c>
      <c r="IM434" s="38" t="s">
        <v>386</v>
      </c>
      <c r="IN434" s="38" t="s">
        <v>386</v>
      </c>
      <c r="IO434" s="38" t="s">
        <v>386</v>
      </c>
      <c r="IP434" s="38"/>
      <c r="IQ434" s="38"/>
      <c r="IR434" s="38" t="s">
        <v>386</v>
      </c>
      <c r="IS434" s="38" t="s">
        <v>386</v>
      </c>
      <c r="IT434" s="38" t="s">
        <v>386</v>
      </c>
      <c r="IU434" s="38" t="s">
        <v>386</v>
      </c>
      <c r="IV434" s="38" t="s">
        <v>386</v>
      </c>
      <c r="IW434" s="38" t="s">
        <v>386</v>
      </c>
      <c r="IX434" s="38"/>
      <c r="IY434" s="38" t="s">
        <v>386</v>
      </c>
      <c r="IZ434" s="38" t="s">
        <v>386</v>
      </c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52"/>
        <v/>
      </c>
      <c r="AGG434" s="43" t="str">
        <f t="shared" si="1253"/>
        <v/>
      </c>
      <c r="AGH434" s="35" t="str">
        <f t="shared" si="1241"/>
        <v/>
      </c>
      <c r="AGL434" s="36" t="str">
        <f t="shared" si="1254"/>
        <v/>
      </c>
      <c r="AGM434" s="36" t="str">
        <f t="shared" si="1242"/>
        <v/>
      </c>
      <c r="AGN434" s="39">
        <f t="shared" si="1255"/>
        <v>16</v>
      </c>
      <c r="AGO434" s="36" t="str">
        <f t="shared" si="1256"/>
        <v/>
      </c>
      <c r="AGP434" s="36" t="str">
        <f t="shared" si="1243"/>
        <v/>
      </c>
      <c r="AGQ434" s="39">
        <f t="shared" si="1257"/>
        <v>45</v>
      </c>
      <c r="AGR434" s="36" t="str">
        <f t="shared" si="1258"/>
        <v/>
      </c>
      <c r="AGS434" s="36" t="str">
        <f t="shared" si="1244"/>
        <v/>
      </c>
      <c r="AGT434" s="39">
        <f t="shared" si="1259"/>
        <v>38</v>
      </c>
      <c r="AGU434" s="36" t="str">
        <f t="shared" si="1260"/>
        <v/>
      </c>
      <c r="AGV434" s="36" t="str">
        <f t="shared" si="1245"/>
        <v/>
      </c>
      <c r="AGW434" s="39" t="str">
        <f t="shared" si="1261"/>
        <v/>
      </c>
      <c r="AGX434" s="36" t="str">
        <f t="shared" si="1262"/>
        <v/>
      </c>
      <c r="AGY434" s="36" t="str">
        <f t="shared" si="1246"/>
        <v/>
      </c>
      <c r="AGZ434" s="39" t="str">
        <f t="shared" si="1263"/>
        <v/>
      </c>
      <c r="AHA434" s="36" t="str">
        <f t="shared" si="1264"/>
        <v/>
      </c>
      <c r="AHB434" s="36" t="str">
        <f t="shared" si="1247"/>
        <v/>
      </c>
      <c r="AHC434" s="39" t="str">
        <f t="shared" si="1265"/>
        <v/>
      </c>
      <c r="AHD434" s="36" t="str">
        <f t="shared" si="1266"/>
        <v/>
      </c>
      <c r="AHE434" s="36" t="str">
        <f t="shared" si="1248"/>
        <v/>
      </c>
      <c r="AHF434" s="39" t="str">
        <f t="shared" si="1267"/>
        <v/>
      </c>
      <c r="AHG434" s="36" t="str">
        <f t="shared" si="1268"/>
        <v/>
      </c>
      <c r="AHH434" s="36" t="str">
        <f t="shared" si="1249"/>
        <v/>
      </c>
      <c r="AHI434" s="39" t="str">
        <f t="shared" si="1269"/>
        <v/>
      </c>
      <c r="AHJ434" s="36" t="str">
        <f t="shared" si="1270"/>
        <v/>
      </c>
      <c r="AHK434" s="36" t="str">
        <f t="shared" si="1250"/>
        <v/>
      </c>
      <c r="AHL434" s="39" t="str">
        <f t="shared" si="1271"/>
        <v/>
      </c>
      <c r="AHM434" s="36" t="str">
        <f t="shared" si="1272"/>
        <v/>
      </c>
      <c r="AHN434" s="36" t="str">
        <f t="shared" si="1251"/>
        <v/>
      </c>
      <c r="AHO434" s="39" t="str">
        <f t="shared" si="1273"/>
        <v/>
      </c>
    </row>
    <row r="435" spans="1:918" s="5" customFormat="1" outlineLevel="1" x14ac:dyDescent="0.25">
      <c r="A435" s="43">
        <f t="shared" si="1274"/>
        <v>9</v>
      </c>
      <c r="B435" s="50" t="s">
        <v>25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 t="s">
        <v>386</v>
      </c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 t="s">
        <v>386</v>
      </c>
      <c r="AH435" s="57"/>
      <c r="AI435" s="57"/>
      <c r="AJ435" s="57"/>
      <c r="AK435" s="57"/>
      <c r="AL435" s="57"/>
      <c r="AM435" s="61"/>
      <c r="AN435" s="57"/>
      <c r="AO435" s="57"/>
      <c r="AP435" s="57"/>
      <c r="AQ435" s="61"/>
      <c r="AR435" s="57" t="s">
        <v>397</v>
      </c>
      <c r="AS435" s="57"/>
      <c r="AT435" s="57"/>
      <c r="AU435" s="57"/>
      <c r="AV435" s="57"/>
      <c r="AW435" s="57"/>
      <c r="AX435" s="57"/>
      <c r="AY435" s="57" t="s">
        <v>386</v>
      </c>
      <c r="AZ435" s="57" t="s">
        <v>386</v>
      </c>
      <c r="BA435" s="57" t="s">
        <v>386</v>
      </c>
      <c r="BB435" s="57" t="s">
        <v>386</v>
      </c>
      <c r="BC435" s="57"/>
      <c r="BD435" s="57"/>
      <c r="BE435" s="57" t="s">
        <v>386</v>
      </c>
      <c r="BF435" s="57"/>
      <c r="BG435" s="57" t="s">
        <v>386</v>
      </c>
      <c r="BH435" s="57" t="s">
        <v>386</v>
      </c>
      <c r="BI435" s="38"/>
      <c r="BJ435" s="38"/>
      <c r="BK435" s="61"/>
      <c r="BL435" s="57"/>
      <c r="BM435" s="57"/>
      <c r="BN435" s="57"/>
      <c r="BO435" s="57"/>
      <c r="BP435" s="57"/>
      <c r="BQ435" s="57"/>
      <c r="BR435" s="57"/>
      <c r="BS435" s="57" t="s">
        <v>386</v>
      </c>
      <c r="BT435" s="57" t="s">
        <v>386</v>
      </c>
      <c r="BU435" s="57"/>
      <c r="BV435" s="57"/>
      <c r="BW435" s="57"/>
      <c r="BX435" s="57"/>
      <c r="BY435" s="57" t="s">
        <v>386</v>
      </c>
      <c r="BZ435" s="57"/>
      <c r="CA435" s="57"/>
      <c r="CB435" s="57"/>
      <c r="CC435" s="38"/>
      <c r="CD435" s="38"/>
      <c r="CE435" s="61"/>
      <c r="CF435" s="57" t="s">
        <v>386</v>
      </c>
      <c r="CG435" s="57" t="s">
        <v>386</v>
      </c>
      <c r="CH435" s="57" t="s">
        <v>386</v>
      </c>
      <c r="CI435" s="57"/>
      <c r="CJ435" s="57"/>
      <c r="CK435" s="57"/>
      <c r="CL435" s="57"/>
      <c r="CM435" s="57"/>
      <c r="CN435" s="57" t="s">
        <v>386</v>
      </c>
      <c r="CO435" s="57" t="s">
        <v>386</v>
      </c>
      <c r="CP435" s="57" t="s">
        <v>386</v>
      </c>
      <c r="CQ435" s="57"/>
      <c r="CR435" s="57" t="s">
        <v>386</v>
      </c>
      <c r="CS435" s="57" t="s">
        <v>386</v>
      </c>
      <c r="CT435" s="57"/>
      <c r="CU435" s="57"/>
      <c r="CV435" s="57"/>
      <c r="CW435" s="38"/>
      <c r="CX435" s="38"/>
      <c r="CY435" s="37"/>
      <c r="CZ435" s="38"/>
      <c r="DA435" s="38"/>
      <c r="DB435" s="38"/>
      <c r="DC435" s="38"/>
      <c r="DD435" s="38"/>
      <c r="DE435" s="38"/>
      <c r="DF435" s="38"/>
      <c r="DG435" s="38" t="s">
        <v>386</v>
      </c>
      <c r="DH435" s="38" t="s">
        <v>386</v>
      </c>
      <c r="DI435" s="38"/>
      <c r="DJ435" s="38"/>
      <c r="DK435" s="38"/>
      <c r="DL435" s="38" t="s">
        <v>386</v>
      </c>
      <c r="DM435" s="38" t="s">
        <v>386</v>
      </c>
      <c r="DN435" s="38"/>
      <c r="DO435" s="38" t="s">
        <v>386</v>
      </c>
      <c r="DP435" s="38"/>
      <c r="DQ435" s="38"/>
      <c r="DR435" s="38"/>
      <c r="DS435" s="61"/>
      <c r="DT435" s="57"/>
      <c r="DU435" s="57"/>
      <c r="DV435" s="57"/>
      <c r="DW435" s="57" t="s">
        <v>386</v>
      </c>
      <c r="DX435" s="57"/>
      <c r="DY435" s="57"/>
      <c r="DZ435" s="57"/>
      <c r="EA435" s="57"/>
      <c r="EB435" s="57" t="s">
        <v>386</v>
      </c>
      <c r="EC435" s="57"/>
      <c r="ED435" s="57"/>
      <c r="EE435" s="57" t="s">
        <v>397</v>
      </c>
      <c r="EF435" s="57" t="s">
        <v>397</v>
      </c>
      <c r="EG435" s="57"/>
      <c r="EH435" s="57"/>
      <c r="EI435" s="57" t="s">
        <v>397</v>
      </c>
      <c r="EJ435" s="57" t="s">
        <v>397</v>
      </c>
      <c r="EK435" s="57"/>
      <c r="EL435" s="38"/>
      <c r="EM435" s="37"/>
      <c r="EN435" s="38"/>
      <c r="EO435" s="38" t="s">
        <v>397</v>
      </c>
      <c r="EP435" s="38"/>
      <c r="EQ435" s="38"/>
      <c r="ER435" s="38"/>
      <c r="ES435" s="38"/>
      <c r="ET435" s="38"/>
      <c r="EU435" s="38" t="s">
        <v>397</v>
      </c>
      <c r="EV435" s="38" t="s">
        <v>397</v>
      </c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7"/>
      <c r="FH435" s="38" t="s">
        <v>397</v>
      </c>
      <c r="FI435" s="38" t="s">
        <v>397</v>
      </c>
      <c r="FJ435" s="38" t="s">
        <v>397</v>
      </c>
      <c r="FK435" s="38" t="s">
        <v>397</v>
      </c>
      <c r="FL435" s="38"/>
      <c r="FM435" s="38"/>
      <c r="FN435" s="38"/>
      <c r="FO435" s="38"/>
      <c r="FP435" s="38" t="s">
        <v>386</v>
      </c>
      <c r="FQ435" s="38"/>
      <c r="FR435" s="38" t="s">
        <v>386</v>
      </c>
      <c r="FS435" s="38" t="s">
        <v>386</v>
      </c>
      <c r="FT435" s="38"/>
      <c r="FU435" s="38"/>
      <c r="FV435" s="38"/>
      <c r="FW435" s="38"/>
      <c r="FX435" s="38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 t="s">
        <v>386</v>
      </c>
      <c r="GO435" s="38"/>
      <c r="GP435" s="38"/>
      <c r="GQ435" s="38"/>
      <c r="GR435" s="38"/>
      <c r="GS435" s="38"/>
      <c r="GT435" s="38"/>
      <c r="GU435" s="37"/>
      <c r="GV435" s="38" t="s">
        <v>386</v>
      </c>
      <c r="GW435" s="38" t="s">
        <v>386</v>
      </c>
      <c r="GX435" s="38" t="s">
        <v>386</v>
      </c>
      <c r="GY435" s="38"/>
      <c r="GZ435" s="38"/>
      <c r="HA435" s="38"/>
      <c r="HB435" s="38"/>
      <c r="HC435" s="38"/>
      <c r="HD435" s="38"/>
      <c r="HE435" s="38"/>
      <c r="HF435" s="38"/>
      <c r="HG435" s="38"/>
      <c r="HH435" s="38" t="s">
        <v>386</v>
      </c>
      <c r="HI435" s="38" t="s">
        <v>386</v>
      </c>
      <c r="HJ435" s="38"/>
      <c r="HK435" s="38" t="s">
        <v>386</v>
      </c>
      <c r="HL435" s="38" t="s">
        <v>386</v>
      </c>
      <c r="HM435" s="38"/>
      <c r="HN435" s="38"/>
      <c r="HO435" s="37"/>
      <c r="HP435" s="38"/>
      <c r="HQ435" s="38"/>
      <c r="HR435" s="38"/>
      <c r="HS435" s="38"/>
      <c r="HT435" s="38"/>
      <c r="HU435" s="38" t="s">
        <v>386</v>
      </c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 t="s">
        <v>386</v>
      </c>
      <c r="IK435" s="38" t="s">
        <v>386</v>
      </c>
      <c r="IL435" s="38"/>
      <c r="IM435" s="38" t="s">
        <v>386</v>
      </c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52"/>
        <v/>
      </c>
      <c r="AGG435" s="43" t="str">
        <f t="shared" si="1253"/>
        <v/>
      </c>
      <c r="AGH435" s="35" t="str">
        <f t="shared" si="1241"/>
        <v/>
      </c>
      <c r="AGL435" s="36">
        <f t="shared" si="1254"/>
        <v>1</v>
      </c>
      <c r="AGM435" s="36" t="str">
        <f t="shared" si="1242"/>
        <v/>
      </c>
      <c r="AGN435" s="39">
        <f t="shared" si="1255"/>
        <v>18</v>
      </c>
      <c r="AGO435" s="36">
        <f t="shared" si="1256"/>
        <v>11</v>
      </c>
      <c r="AGP435" s="36" t="str">
        <f t="shared" si="1243"/>
        <v/>
      </c>
      <c r="AGQ435" s="39">
        <f t="shared" si="1257"/>
        <v>12</v>
      </c>
      <c r="AGR435" s="36" t="str">
        <f t="shared" si="1258"/>
        <v/>
      </c>
      <c r="AGS435" s="36" t="str">
        <f t="shared" si="1244"/>
        <v/>
      </c>
      <c r="AGT435" s="39">
        <f t="shared" si="1259"/>
        <v>12</v>
      </c>
      <c r="AGU435" s="36" t="str">
        <f t="shared" si="1260"/>
        <v/>
      </c>
      <c r="AGV435" s="36" t="str">
        <f t="shared" si="1245"/>
        <v/>
      </c>
      <c r="AGW435" s="39" t="str">
        <f t="shared" si="1261"/>
        <v/>
      </c>
      <c r="AGX435" s="36" t="str">
        <f t="shared" si="1262"/>
        <v/>
      </c>
      <c r="AGY435" s="36" t="str">
        <f t="shared" si="1246"/>
        <v/>
      </c>
      <c r="AGZ435" s="39" t="str">
        <f t="shared" si="1263"/>
        <v/>
      </c>
      <c r="AHA435" s="36" t="str">
        <f t="shared" si="1264"/>
        <v/>
      </c>
      <c r="AHB435" s="36" t="str">
        <f t="shared" si="1247"/>
        <v/>
      </c>
      <c r="AHC435" s="39" t="str">
        <f t="shared" si="1265"/>
        <v/>
      </c>
      <c r="AHD435" s="36" t="str">
        <f t="shared" si="1266"/>
        <v/>
      </c>
      <c r="AHE435" s="36" t="str">
        <f t="shared" si="1248"/>
        <v/>
      </c>
      <c r="AHF435" s="39" t="str">
        <f t="shared" si="1267"/>
        <v/>
      </c>
      <c r="AHG435" s="36" t="str">
        <f t="shared" si="1268"/>
        <v/>
      </c>
      <c r="AHH435" s="36" t="str">
        <f t="shared" si="1249"/>
        <v/>
      </c>
      <c r="AHI435" s="39" t="str">
        <f t="shared" si="1269"/>
        <v/>
      </c>
      <c r="AHJ435" s="36" t="str">
        <f t="shared" si="1270"/>
        <v/>
      </c>
      <c r="AHK435" s="36" t="str">
        <f t="shared" si="1250"/>
        <v/>
      </c>
      <c r="AHL435" s="39" t="str">
        <f t="shared" si="1271"/>
        <v/>
      </c>
      <c r="AHM435" s="36" t="str">
        <f t="shared" si="1272"/>
        <v/>
      </c>
      <c r="AHN435" s="36" t="str">
        <f t="shared" si="1251"/>
        <v/>
      </c>
      <c r="AHO435" s="39" t="str">
        <f t="shared" si="1273"/>
        <v/>
      </c>
    </row>
    <row r="436" spans="1:918" s="5" customFormat="1" outlineLevel="1" x14ac:dyDescent="0.25">
      <c r="A436" s="43">
        <v>10</v>
      </c>
      <c r="B436" s="50" t="s">
        <v>26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 t="s">
        <v>397</v>
      </c>
      <c r="P436" s="57" t="s">
        <v>397</v>
      </c>
      <c r="Q436" s="57" t="s">
        <v>397</v>
      </c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 t="s">
        <v>397</v>
      </c>
      <c r="AF436" s="57" t="s">
        <v>397</v>
      </c>
      <c r="AG436" s="57" t="s">
        <v>397</v>
      </c>
      <c r="AH436" s="57"/>
      <c r="AI436" s="57"/>
      <c r="AJ436" s="57"/>
      <c r="AK436" s="57"/>
      <c r="AL436" s="57"/>
      <c r="AM436" s="61"/>
      <c r="AN436" s="57"/>
      <c r="AO436" s="57"/>
      <c r="AP436" s="57"/>
      <c r="AQ436" s="61"/>
      <c r="AR436" s="57" t="s">
        <v>386</v>
      </c>
      <c r="AS436" s="57"/>
      <c r="AT436" s="57"/>
      <c r="AU436" s="57" t="s">
        <v>386</v>
      </c>
      <c r="AV436" s="57"/>
      <c r="AW436" s="57"/>
      <c r="AX436" s="57"/>
      <c r="AY436" s="57"/>
      <c r="AZ436" s="57"/>
      <c r="BA436" s="57" t="s">
        <v>386</v>
      </c>
      <c r="BB436" s="57" t="s">
        <v>386</v>
      </c>
      <c r="BC436" s="57" t="s">
        <v>386</v>
      </c>
      <c r="BD436" s="57"/>
      <c r="BE436" s="57"/>
      <c r="BF436" s="57"/>
      <c r="BG436" s="57" t="s">
        <v>386</v>
      </c>
      <c r="BH436" s="57" t="s">
        <v>386</v>
      </c>
      <c r="BI436" s="38"/>
      <c r="BJ436" s="38"/>
      <c r="BK436" s="61"/>
      <c r="BL436" s="57"/>
      <c r="BM436" s="57"/>
      <c r="BN436" s="57"/>
      <c r="BO436" s="57"/>
      <c r="BP436" s="57"/>
      <c r="BQ436" s="57"/>
      <c r="BR436" s="57"/>
      <c r="BS436" s="57" t="s">
        <v>386</v>
      </c>
      <c r="BT436" s="57" t="s">
        <v>386</v>
      </c>
      <c r="BU436" s="57" t="s">
        <v>386</v>
      </c>
      <c r="BV436" s="57" t="s">
        <v>386</v>
      </c>
      <c r="BW436" s="57"/>
      <c r="BX436" s="57" t="s">
        <v>386</v>
      </c>
      <c r="BY436" s="57" t="s">
        <v>386</v>
      </c>
      <c r="BZ436" s="57"/>
      <c r="CA436" s="57"/>
      <c r="CB436" s="57"/>
      <c r="CC436" s="38"/>
      <c r="CD436" s="38"/>
      <c r="CE436" s="61"/>
      <c r="CF436" s="57"/>
      <c r="CG436" s="57"/>
      <c r="CH436" s="57"/>
      <c r="CI436" s="57" t="s">
        <v>386</v>
      </c>
      <c r="CJ436" s="57" t="s">
        <v>386</v>
      </c>
      <c r="CK436" s="57" t="s">
        <v>386</v>
      </c>
      <c r="CL436" s="57"/>
      <c r="CM436" s="57"/>
      <c r="CN436" s="57"/>
      <c r="CO436" s="57"/>
      <c r="CP436" s="57"/>
      <c r="CQ436" s="57"/>
      <c r="CR436" s="57" t="s">
        <v>386</v>
      </c>
      <c r="CS436" s="57" t="s">
        <v>386</v>
      </c>
      <c r="CT436" s="57"/>
      <c r="CU436" s="57"/>
      <c r="CV436" s="57" t="s">
        <v>386</v>
      </c>
      <c r="CW436" s="38"/>
      <c r="CX436" s="38"/>
      <c r="CY436" s="37"/>
      <c r="CZ436" s="38"/>
      <c r="DA436" s="38" t="s">
        <v>386</v>
      </c>
      <c r="DB436" s="38" t="s">
        <v>386</v>
      </c>
      <c r="DC436" s="38"/>
      <c r="DD436" s="38" t="s">
        <v>386</v>
      </c>
      <c r="DE436" s="38" t="s">
        <v>386</v>
      </c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61"/>
      <c r="DT436" s="57"/>
      <c r="DU436" s="57"/>
      <c r="DV436" s="57"/>
      <c r="DW436" s="57" t="s">
        <v>386</v>
      </c>
      <c r="DX436" s="57"/>
      <c r="DY436" s="57" t="s">
        <v>386</v>
      </c>
      <c r="DZ436" s="57"/>
      <c r="EA436" s="57"/>
      <c r="EB436" s="57" t="s">
        <v>386</v>
      </c>
      <c r="EC436" s="57" t="s">
        <v>386</v>
      </c>
      <c r="ED436" s="57" t="s">
        <v>386</v>
      </c>
      <c r="EE436" s="57" t="s">
        <v>386</v>
      </c>
      <c r="EF436" s="57" t="s">
        <v>386</v>
      </c>
      <c r="EG436" s="57"/>
      <c r="EH436" s="57"/>
      <c r="EI436" s="57" t="s">
        <v>386</v>
      </c>
      <c r="EJ436" s="57" t="s">
        <v>386</v>
      </c>
      <c r="EK436" s="57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 t="s">
        <v>386</v>
      </c>
      <c r="EV436" s="38" t="s">
        <v>386</v>
      </c>
      <c r="EW436" s="38" t="s">
        <v>386</v>
      </c>
      <c r="EX436" s="38" t="s">
        <v>386</v>
      </c>
      <c r="EY436" s="38"/>
      <c r="EZ436" s="38"/>
      <c r="FA436" s="38"/>
      <c r="FB436" s="38"/>
      <c r="FC436" s="38"/>
      <c r="FD436" s="38"/>
      <c r="FE436" s="38"/>
      <c r="FF436" s="38"/>
      <c r="FG436" s="37"/>
      <c r="FH436" s="38" t="s">
        <v>397</v>
      </c>
      <c r="FI436" s="38" t="s">
        <v>397</v>
      </c>
      <c r="FJ436" s="38" t="s">
        <v>397</v>
      </c>
      <c r="FK436" s="38"/>
      <c r="FL436" s="38"/>
      <c r="FM436" s="38"/>
      <c r="FN436" s="38"/>
      <c r="FO436" s="38"/>
      <c r="FP436" s="38" t="s">
        <v>386</v>
      </c>
      <c r="FQ436" s="38"/>
      <c r="FR436" s="38" t="s">
        <v>386</v>
      </c>
      <c r="FS436" s="38"/>
      <c r="FT436" s="38"/>
      <c r="FU436" s="38"/>
      <c r="FV436" s="38"/>
      <c r="FW436" s="38" t="s">
        <v>386</v>
      </c>
      <c r="FX436" s="38" t="s">
        <v>386</v>
      </c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 t="s">
        <v>386</v>
      </c>
      <c r="GO436" s="38" t="s">
        <v>386</v>
      </c>
      <c r="GP436" s="38"/>
      <c r="GQ436" s="38" t="s">
        <v>386</v>
      </c>
      <c r="GR436" s="38" t="s">
        <v>386</v>
      </c>
      <c r="GS436" s="38"/>
      <c r="GT436" s="38"/>
      <c r="GU436" s="37"/>
      <c r="GV436" s="38" t="s">
        <v>386</v>
      </c>
      <c r="GW436" s="38" t="s">
        <v>386</v>
      </c>
      <c r="GX436" s="38" t="s">
        <v>386</v>
      </c>
      <c r="GY436" s="38" t="s">
        <v>386</v>
      </c>
      <c r="GZ436" s="38" t="s">
        <v>386</v>
      </c>
      <c r="HA436" s="38" t="s">
        <v>386</v>
      </c>
      <c r="HB436" s="38"/>
      <c r="HC436" s="38"/>
      <c r="HD436" s="38"/>
      <c r="HE436" s="38"/>
      <c r="HF436" s="38"/>
      <c r="HG436" s="38"/>
      <c r="HH436" s="38" t="s">
        <v>386</v>
      </c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 t="s">
        <v>386</v>
      </c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 t="s">
        <v>386</v>
      </c>
      <c r="IS436" s="38" t="s">
        <v>386</v>
      </c>
      <c r="IT436" s="38"/>
      <c r="IU436" s="38" t="s">
        <v>386</v>
      </c>
      <c r="IV436" s="38"/>
      <c r="IW436" s="38" t="s">
        <v>386</v>
      </c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si="1252"/>
        <v/>
      </c>
      <c r="AGG436" s="43" t="str">
        <f t="shared" si="1253"/>
        <v/>
      </c>
      <c r="AGH436" s="35" t="str">
        <f t="shared" si="1241"/>
        <v/>
      </c>
      <c r="AGL436" s="36">
        <f t="shared" si="1254"/>
        <v>6</v>
      </c>
      <c r="AGM436" s="36" t="str">
        <f t="shared" si="1242"/>
        <v/>
      </c>
      <c r="AGN436" s="39">
        <f t="shared" si="1255"/>
        <v>16</v>
      </c>
      <c r="AGO436" s="36">
        <f t="shared" si="1256"/>
        <v>3</v>
      </c>
      <c r="AGP436" s="36" t="str">
        <f t="shared" si="1243"/>
        <v/>
      </c>
      <c r="AGQ436" s="39">
        <f t="shared" si="1257"/>
        <v>24</v>
      </c>
      <c r="AGR436" s="36" t="str">
        <f t="shared" si="1258"/>
        <v/>
      </c>
      <c r="AGS436" s="36" t="str">
        <f t="shared" si="1244"/>
        <v/>
      </c>
      <c r="AGT436" s="39">
        <f t="shared" si="1259"/>
        <v>16</v>
      </c>
      <c r="AGU436" s="36" t="str">
        <f t="shared" si="1260"/>
        <v/>
      </c>
      <c r="AGV436" s="36" t="str">
        <f t="shared" si="1245"/>
        <v/>
      </c>
      <c r="AGW436" s="39" t="str">
        <f t="shared" si="1261"/>
        <v/>
      </c>
      <c r="AGX436" s="36" t="str">
        <f t="shared" si="1262"/>
        <v/>
      </c>
      <c r="AGY436" s="36" t="str">
        <f t="shared" si="1246"/>
        <v/>
      </c>
      <c r="AGZ436" s="39" t="str">
        <f t="shared" si="1263"/>
        <v/>
      </c>
      <c r="AHA436" s="36" t="str">
        <f t="shared" si="1264"/>
        <v/>
      </c>
      <c r="AHB436" s="36" t="str">
        <f t="shared" si="1247"/>
        <v/>
      </c>
      <c r="AHC436" s="39" t="str">
        <f t="shared" si="1265"/>
        <v/>
      </c>
      <c r="AHD436" s="36" t="str">
        <f t="shared" si="1266"/>
        <v/>
      </c>
      <c r="AHE436" s="36" t="str">
        <f t="shared" si="1248"/>
        <v/>
      </c>
      <c r="AHF436" s="39" t="str">
        <f t="shared" si="1267"/>
        <v/>
      </c>
      <c r="AHG436" s="36" t="str">
        <f t="shared" si="1268"/>
        <v/>
      </c>
      <c r="AHH436" s="36" t="str">
        <f t="shared" si="1249"/>
        <v/>
      </c>
      <c r="AHI436" s="39" t="str">
        <f t="shared" si="1269"/>
        <v/>
      </c>
      <c r="AHJ436" s="36" t="str">
        <f t="shared" si="1270"/>
        <v/>
      </c>
      <c r="AHK436" s="36" t="str">
        <f t="shared" si="1250"/>
        <v/>
      </c>
      <c r="AHL436" s="39" t="str">
        <f t="shared" si="1271"/>
        <v/>
      </c>
      <c r="AHM436" s="36" t="str">
        <f t="shared" si="1272"/>
        <v/>
      </c>
      <c r="AHN436" s="36" t="str">
        <f t="shared" si="1251"/>
        <v/>
      </c>
      <c r="AHO436" s="39" t="str">
        <f t="shared" si="1273"/>
        <v/>
      </c>
    </row>
    <row r="437" spans="1:918" s="5" customFormat="1" outlineLevel="1" x14ac:dyDescent="0.25">
      <c r="A437" s="43">
        <f t="shared" si="1274"/>
        <v>11</v>
      </c>
      <c r="B437" s="50" t="s">
        <v>27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61"/>
      <c r="AN437" s="57"/>
      <c r="AO437" s="57"/>
      <c r="AP437" s="57"/>
      <c r="AQ437" s="61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 t="s">
        <v>386</v>
      </c>
      <c r="BH437" s="57" t="s">
        <v>386</v>
      </c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 t="s">
        <v>386</v>
      </c>
      <c r="BT437" s="57"/>
      <c r="BU437" s="57"/>
      <c r="BV437" s="57"/>
      <c r="BW437" s="57"/>
      <c r="BX437" s="57"/>
      <c r="BY437" s="57" t="s">
        <v>386</v>
      </c>
      <c r="BZ437" s="57"/>
      <c r="CA437" s="57"/>
      <c r="CB437" s="57"/>
      <c r="CC437" s="38"/>
      <c r="CD437" s="38"/>
      <c r="CE437" s="61"/>
      <c r="CF437" s="57" t="s">
        <v>386</v>
      </c>
      <c r="CG437" s="57" t="s">
        <v>386</v>
      </c>
      <c r="CH437" s="57" t="s">
        <v>386</v>
      </c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 t="s">
        <v>386</v>
      </c>
      <c r="CT437" s="57"/>
      <c r="CU437" s="57"/>
      <c r="CV437" s="57"/>
      <c r="CW437" s="38"/>
      <c r="CX437" s="38"/>
      <c r="CY437" s="37"/>
      <c r="CZ437" s="38"/>
      <c r="DA437" s="38" t="s">
        <v>386</v>
      </c>
      <c r="DB437" s="38" t="s">
        <v>386</v>
      </c>
      <c r="DC437" s="38"/>
      <c r="DD437" s="38" t="s">
        <v>386</v>
      </c>
      <c r="DE437" s="38"/>
      <c r="DF437" s="38"/>
      <c r="DG437" s="38" t="s">
        <v>386</v>
      </c>
      <c r="DH437" s="38" t="s">
        <v>386</v>
      </c>
      <c r="DI437" s="38"/>
      <c r="DJ437" s="38"/>
      <c r="DK437" s="38"/>
      <c r="DL437" s="38"/>
      <c r="DM437" s="38" t="s">
        <v>386</v>
      </c>
      <c r="DN437" s="38"/>
      <c r="DO437" s="38"/>
      <c r="DP437" s="38"/>
      <c r="DQ437" s="38"/>
      <c r="DR437" s="38"/>
      <c r="DS437" s="61"/>
      <c r="DT437" s="57"/>
      <c r="DU437" s="57"/>
      <c r="DV437" s="57"/>
      <c r="DW437" s="57" t="s">
        <v>386</v>
      </c>
      <c r="DX437" s="57"/>
      <c r="DY437" s="57" t="s">
        <v>386</v>
      </c>
      <c r="DZ437" s="57"/>
      <c r="EA437" s="57"/>
      <c r="EB437" s="57" t="s">
        <v>386</v>
      </c>
      <c r="EC437" s="57" t="s">
        <v>386</v>
      </c>
      <c r="ED437" s="57" t="s">
        <v>386</v>
      </c>
      <c r="EE437" s="57" t="s">
        <v>386</v>
      </c>
      <c r="EF437" s="57" t="s">
        <v>386</v>
      </c>
      <c r="EG437" s="57"/>
      <c r="EH437" s="57"/>
      <c r="EI437" s="57"/>
      <c r="EJ437" s="57"/>
      <c r="EK437" s="57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 t="s">
        <v>386</v>
      </c>
      <c r="FL437" s="38" t="s">
        <v>386</v>
      </c>
      <c r="FM437" s="38" t="s">
        <v>386</v>
      </c>
      <c r="FN437" s="38"/>
      <c r="FO437" s="38"/>
      <c r="FP437" s="38" t="s">
        <v>386</v>
      </c>
      <c r="FQ437" s="38"/>
      <c r="FR437" s="38" t="s">
        <v>386</v>
      </c>
      <c r="FS437" s="38"/>
      <c r="FT437" s="38"/>
      <c r="FU437" s="38"/>
      <c r="FV437" s="38"/>
      <c r="FW437" s="38" t="s">
        <v>386</v>
      </c>
      <c r="FX437" s="38" t="s">
        <v>386</v>
      </c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 t="s">
        <v>386</v>
      </c>
      <c r="GZ437" s="38" t="s">
        <v>386</v>
      </c>
      <c r="HA437" s="38" t="s">
        <v>386</v>
      </c>
      <c r="HB437" s="38"/>
      <c r="HC437" s="38"/>
      <c r="HD437" s="38"/>
      <c r="HE437" s="38"/>
      <c r="HF437" s="38"/>
      <c r="HG437" s="38"/>
      <c r="HH437" s="38"/>
      <c r="HI437" s="38" t="s">
        <v>386</v>
      </c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si="1252"/>
        <v/>
      </c>
      <c r="AGG437" s="43" t="str">
        <f t="shared" si="1253"/>
        <v/>
      </c>
      <c r="AGH437" s="35" t="str">
        <f t="shared" si="1241"/>
        <v/>
      </c>
      <c r="AGL437" s="36" t="str">
        <f t="shared" si="1254"/>
        <v/>
      </c>
      <c r="AGM437" s="36" t="str">
        <f t="shared" si="1242"/>
        <v/>
      </c>
      <c r="AGN437" s="39">
        <f t="shared" si="1255"/>
        <v>7</v>
      </c>
      <c r="AGO437" s="36" t="str">
        <f t="shared" si="1256"/>
        <v/>
      </c>
      <c r="AGP437" s="36" t="str">
        <f t="shared" si="1243"/>
        <v/>
      </c>
      <c r="AGQ437" s="39">
        <f t="shared" si="1257"/>
        <v>21</v>
      </c>
      <c r="AGR437" s="36" t="str">
        <f t="shared" si="1258"/>
        <v/>
      </c>
      <c r="AGS437" s="36" t="str">
        <f t="shared" si="1244"/>
        <v/>
      </c>
      <c r="AGT437" s="39">
        <f t="shared" si="1259"/>
        <v>4</v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f t="shared" si="1274"/>
        <v>12</v>
      </c>
      <c r="B438" s="50" t="s">
        <v>28</v>
      </c>
      <c r="C438" s="37"/>
      <c r="D438" s="35"/>
      <c r="E438" s="35"/>
      <c r="F438" s="35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57"/>
      <c r="X438" s="57"/>
      <c r="Y438" s="57"/>
      <c r="Z438" s="57"/>
      <c r="AA438" s="57"/>
      <c r="AB438" s="57"/>
      <c r="AC438" s="57"/>
      <c r="AD438" s="57" t="s">
        <v>397</v>
      </c>
      <c r="AE438" s="57" t="s">
        <v>397</v>
      </c>
      <c r="AF438" s="57" t="s">
        <v>397</v>
      </c>
      <c r="AG438" s="57" t="s">
        <v>397</v>
      </c>
      <c r="AH438" s="57"/>
      <c r="AI438" s="57" t="s">
        <v>397</v>
      </c>
      <c r="AJ438" s="57" t="s">
        <v>397</v>
      </c>
      <c r="AK438" s="57"/>
      <c r="AL438" s="57"/>
      <c r="AM438" s="61"/>
      <c r="AN438" s="57"/>
      <c r="AO438" s="57"/>
      <c r="AP438" s="57"/>
      <c r="AQ438" s="61"/>
      <c r="AR438" s="57" t="s">
        <v>397</v>
      </c>
      <c r="AS438" s="57"/>
      <c r="AT438" s="57"/>
      <c r="AU438" s="57" t="s">
        <v>397</v>
      </c>
      <c r="AV438" s="57" t="s">
        <v>397</v>
      </c>
      <c r="AW438" s="57" t="s">
        <v>397</v>
      </c>
      <c r="AX438" s="57"/>
      <c r="AY438" s="57"/>
      <c r="AZ438" s="57"/>
      <c r="BA438" s="57"/>
      <c r="BB438" s="57"/>
      <c r="BC438" s="57" t="s">
        <v>386</v>
      </c>
      <c r="BD438" s="57"/>
      <c r="BE438" s="57" t="s">
        <v>386</v>
      </c>
      <c r="BF438" s="57"/>
      <c r="BG438" s="57"/>
      <c r="BH438" s="57"/>
      <c r="BI438" s="38"/>
      <c r="BJ438" s="38"/>
      <c r="BK438" s="61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 t="s">
        <v>386</v>
      </c>
      <c r="BZ438" s="57"/>
      <c r="CA438" s="57" t="s">
        <v>386</v>
      </c>
      <c r="CB438" s="57"/>
      <c r="CC438" s="38"/>
      <c r="CD438" s="38"/>
      <c r="CE438" s="61"/>
      <c r="CF438" s="57"/>
      <c r="CG438" s="57"/>
      <c r="CH438" s="57"/>
      <c r="CI438" s="57" t="s">
        <v>386</v>
      </c>
      <c r="CJ438" s="57" t="s">
        <v>386</v>
      </c>
      <c r="CK438" s="57" t="s">
        <v>386</v>
      </c>
      <c r="CL438" s="57"/>
      <c r="CM438" s="57"/>
      <c r="CN438" s="57" t="s">
        <v>386</v>
      </c>
      <c r="CO438" s="57" t="s">
        <v>386</v>
      </c>
      <c r="CP438" s="57" t="s">
        <v>386</v>
      </c>
      <c r="CQ438" s="57"/>
      <c r="CR438" s="57" t="s">
        <v>386</v>
      </c>
      <c r="CS438" s="57" t="s">
        <v>386</v>
      </c>
      <c r="CT438" s="57"/>
      <c r="CU438" s="57" t="s">
        <v>386</v>
      </c>
      <c r="CV438" s="57"/>
      <c r="CW438" s="38"/>
      <c r="CX438" s="38"/>
      <c r="CY438" s="37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 t="s">
        <v>386</v>
      </c>
      <c r="DN438" s="38"/>
      <c r="DO438" s="38"/>
      <c r="DP438" s="38"/>
      <c r="DQ438" s="38"/>
      <c r="DR438" s="38"/>
      <c r="DS438" s="61"/>
      <c r="DT438" s="57"/>
      <c r="DU438" s="57"/>
      <c r="DV438" s="57"/>
      <c r="DW438" s="57"/>
      <c r="DX438" s="57"/>
      <c r="DY438" s="57"/>
      <c r="DZ438" s="57"/>
      <c r="EA438" s="57"/>
      <c r="EB438" s="57" t="s">
        <v>386</v>
      </c>
      <c r="EC438" s="57" t="s">
        <v>386</v>
      </c>
      <c r="ED438" s="57" t="s">
        <v>386</v>
      </c>
      <c r="EE438" s="57" t="s">
        <v>386</v>
      </c>
      <c r="EF438" s="57" t="s">
        <v>386</v>
      </c>
      <c r="EG438" s="57"/>
      <c r="EH438" s="57"/>
      <c r="EI438" s="57"/>
      <c r="EJ438" s="57"/>
      <c r="EK438" s="57"/>
      <c r="EL438" s="38"/>
      <c r="EM438" s="37"/>
      <c r="EN438" s="38"/>
      <c r="EO438" s="38" t="s">
        <v>386</v>
      </c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 t="s">
        <v>386</v>
      </c>
      <c r="FD438" s="38" t="s">
        <v>386</v>
      </c>
      <c r="FE438" s="38"/>
      <c r="FF438" s="38"/>
      <c r="FG438" s="37"/>
      <c r="FH438" s="38" t="s">
        <v>386</v>
      </c>
      <c r="FI438" s="38" t="s">
        <v>386</v>
      </c>
      <c r="FJ438" s="38" t="s">
        <v>386</v>
      </c>
      <c r="FK438" s="38" t="s">
        <v>386</v>
      </c>
      <c r="FL438" s="38" t="s">
        <v>386</v>
      </c>
      <c r="FM438" s="38" t="s">
        <v>386</v>
      </c>
      <c r="FN438" s="38"/>
      <c r="FO438" s="38"/>
      <c r="FP438" s="38" t="s">
        <v>386</v>
      </c>
      <c r="FQ438" s="38"/>
      <c r="FR438" s="38" t="s">
        <v>386</v>
      </c>
      <c r="FS438" s="38"/>
      <c r="FT438" s="38"/>
      <c r="FU438" s="38"/>
      <c r="FV438" s="38"/>
      <c r="FW438" s="38" t="s">
        <v>386</v>
      </c>
      <c r="FX438" s="38" t="s">
        <v>386</v>
      </c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 t="s">
        <v>386</v>
      </c>
      <c r="GO438" s="38" t="s">
        <v>386</v>
      </c>
      <c r="GP438" s="38"/>
      <c r="GQ438" s="38" t="s">
        <v>386</v>
      </c>
      <c r="GR438" s="38" t="s">
        <v>386</v>
      </c>
      <c r="GS438" s="38"/>
      <c r="GT438" s="38"/>
      <c r="GU438" s="37"/>
      <c r="GV438" s="38" t="s">
        <v>386</v>
      </c>
      <c r="GW438" s="38" t="s">
        <v>386</v>
      </c>
      <c r="GX438" s="38" t="s">
        <v>386</v>
      </c>
      <c r="GY438" s="38" t="s">
        <v>386</v>
      </c>
      <c r="GZ438" s="38" t="s">
        <v>386</v>
      </c>
      <c r="HA438" s="38" t="s">
        <v>386</v>
      </c>
      <c r="HB438" s="38"/>
      <c r="HC438" s="38"/>
      <c r="HD438" s="38"/>
      <c r="HE438" s="38"/>
      <c r="HF438" s="38"/>
      <c r="HG438" s="38"/>
      <c r="HH438" s="38" t="s">
        <v>386</v>
      </c>
      <c r="HI438" s="38" t="s">
        <v>386</v>
      </c>
      <c r="HJ438" s="38"/>
      <c r="HK438" s="38" t="s">
        <v>386</v>
      </c>
      <c r="HL438" s="38" t="s">
        <v>386</v>
      </c>
      <c r="HM438" s="38"/>
      <c r="HN438" s="38"/>
      <c r="HO438" s="37"/>
      <c r="HP438" s="38"/>
      <c r="HQ438" s="38"/>
      <c r="HR438" s="38"/>
      <c r="HS438" s="38"/>
      <c r="HT438" s="38"/>
      <c r="HU438" s="38" t="s">
        <v>386</v>
      </c>
      <c r="HV438" s="38"/>
      <c r="HW438" s="38"/>
      <c r="HX438" s="38" t="s">
        <v>386</v>
      </c>
      <c r="HY438" s="38" t="s">
        <v>386</v>
      </c>
      <c r="HZ438" s="38"/>
      <c r="IA438" s="38"/>
      <c r="IB438" s="38" t="s">
        <v>386</v>
      </c>
      <c r="IC438" s="38" t="s">
        <v>386</v>
      </c>
      <c r="ID438" s="38"/>
      <c r="IE438" s="38" t="s">
        <v>386</v>
      </c>
      <c r="IF438" s="38" t="s">
        <v>386</v>
      </c>
      <c r="IG438" s="38"/>
      <c r="IH438" s="38"/>
      <c r="II438" s="37"/>
      <c r="IJ438" s="38"/>
      <c r="IK438" s="38" t="s">
        <v>386</v>
      </c>
      <c r="IL438" s="38" t="s">
        <v>386</v>
      </c>
      <c r="IM438" s="38" t="s">
        <v>386</v>
      </c>
      <c r="IN438" s="38"/>
      <c r="IO438" s="38"/>
      <c r="IP438" s="38"/>
      <c r="IQ438" s="38"/>
      <c r="IR438" s="38" t="s">
        <v>386</v>
      </c>
      <c r="IS438" s="38" t="s">
        <v>386</v>
      </c>
      <c r="IT438" s="38" t="s">
        <v>386</v>
      </c>
      <c r="IU438" s="38" t="s">
        <v>386</v>
      </c>
      <c r="IV438" s="38" t="s">
        <v>386</v>
      </c>
      <c r="IW438" s="38" t="s">
        <v>386</v>
      </c>
      <c r="IX438" s="38"/>
      <c r="IY438" s="38" t="s">
        <v>386</v>
      </c>
      <c r="IZ438" s="38" t="s">
        <v>386</v>
      </c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 t="str">
        <f t="shared" si="1241"/>
        <v/>
      </c>
      <c r="AGL438" s="36">
        <f t="shared" si="1254"/>
        <v>10</v>
      </c>
      <c r="AGM438" s="36" t="str">
        <f t="shared" si="1242"/>
        <v/>
      </c>
      <c r="AGN438" s="39">
        <f t="shared" si="1255"/>
        <v>10</v>
      </c>
      <c r="AGO438" s="36" t="str">
        <f t="shared" si="1256"/>
        <v/>
      </c>
      <c r="AGP438" s="36" t="str">
        <f t="shared" si="1243"/>
        <v/>
      </c>
      <c r="AGQ438" s="39">
        <f t="shared" si="1257"/>
        <v>22</v>
      </c>
      <c r="AGR438" s="36" t="str">
        <f t="shared" si="1258"/>
        <v/>
      </c>
      <c r="AGS438" s="36" t="str">
        <f t="shared" si="1244"/>
        <v/>
      </c>
      <c r="AGT438" s="39">
        <f t="shared" si="1259"/>
        <v>32</v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13</v>
      </c>
      <c r="B439" s="46"/>
      <c r="C439" s="37"/>
      <c r="D439" s="35"/>
      <c r="E439" s="35"/>
      <c r="F439" s="35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7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7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61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38"/>
      <c r="CD439" s="38"/>
      <c r="CE439" s="61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61"/>
      <c r="DT439" s="57"/>
      <c r="DU439" s="57"/>
      <c r="DV439" s="57"/>
      <c r="DW439" s="57"/>
      <c r="DX439" s="57"/>
      <c r="DY439" s="57"/>
      <c r="DZ439" s="57"/>
      <c r="EA439" s="57"/>
      <c r="EB439" s="57" t="s">
        <v>386</v>
      </c>
      <c r="EC439" s="57" t="s">
        <v>386</v>
      </c>
      <c r="ED439" s="57" t="s">
        <v>386</v>
      </c>
      <c r="EE439" s="57"/>
      <c r="EF439" s="57"/>
      <c r="EG439" s="57"/>
      <c r="EH439" s="57"/>
      <c r="EI439" s="57" t="s">
        <v>386</v>
      </c>
      <c r="EJ439" s="57" t="s">
        <v>386</v>
      </c>
      <c r="EK439" s="57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 t="str">
        <f t="shared" si="1241"/>
        <v/>
      </c>
      <c r="AGL439" s="36" t="str">
        <f t="shared" si="1254"/>
        <v/>
      </c>
      <c r="AGM439" s="36" t="str">
        <f t="shared" si="1242"/>
        <v/>
      </c>
      <c r="AGN439" s="39" t="str">
        <f t="shared" si="1255"/>
        <v/>
      </c>
      <c r="AGO439" s="36" t="str">
        <f t="shared" si="1256"/>
        <v/>
      </c>
      <c r="AGP439" s="36" t="str">
        <f t="shared" si="1243"/>
        <v/>
      </c>
      <c r="AGQ439" s="39">
        <f t="shared" si="1257"/>
        <v>5</v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14</v>
      </c>
      <c r="B440" s="46"/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7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7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7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61"/>
      <c r="DT440" s="57"/>
      <c r="DU440" s="57"/>
      <c r="DV440" s="57"/>
      <c r="DW440" s="57"/>
      <c r="DX440" s="57"/>
      <c r="DY440" s="57"/>
      <c r="DZ440" s="57"/>
      <c r="EA440" s="57"/>
      <c r="EB440" s="57"/>
      <c r="EC440" s="57"/>
      <c r="ED440" s="57"/>
      <c r="EE440" s="57"/>
      <c r="EF440" s="57"/>
      <c r="EG440" s="57"/>
      <c r="EH440" s="57"/>
      <c r="EI440" s="57"/>
      <c r="EJ440" s="57"/>
      <c r="EK440" s="57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 t="str">
        <f t="shared" si="1241"/>
        <v/>
      </c>
      <c r="AGL440" s="36" t="str">
        <f t="shared" si="1254"/>
        <v/>
      </c>
      <c r="AGM440" s="36" t="str">
        <f t="shared" si="1242"/>
        <v/>
      </c>
      <c r="AGN440" s="39" t="str">
        <f t="shared" si="1255"/>
        <v/>
      </c>
      <c r="AGO440" s="36" t="str">
        <f t="shared" si="1256"/>
        <v/>
      </c>
      <c r="AGP440" s="36" t="str">
        <f t="shared" si="1243"/>
        <v/>
      </c>
      <c r="AGQ440" s="39" t="str">
        <f t="shared" si="1257"/>
        <v/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32" customFormat="1" x14ac:dyDescent="0.25">
      <c r="A441" s="31" t="s">
        <v>53</v>
      </c>
      <c r="C441" s="33"/>
      <c r="D441" s="33"/>
      <c r="E441" s="33"/>
      <c r="F441" s="34"/>
      <c r="G441" s="33"/>
      <c r="H441" s="33"/>
      <c r="I441" s="33"/>
      <c r="J441" s="34"/>
      <c r="K441" s="33"/>
      <c r="L441" s="33"/>
      <c r="M441" s="33"/>
      <c r="N441" s="34"/>
      <c r="O441" s="33"/>
      <c r="P441" s="33"/>
      <c r="Q441" s="33"/>
      <c r="R441" s="34"/>
      <c r="S441" s="33"/>
      <c r="T441" s="33"/>
      <c r="U441" s="33"/>
      <c r="V441" s="34"/>
      <c r="W441" s="33"/>
      <c r="X441" s="33"/>
      <c r="Y441" s="33"/>
      <c r="Z441" s="34"/>
      <c r="AA441" s="33"/>
      <c r="AB441" s="33"/>
      <c r="AC441" s="33"/>
      <c r="AD441" s="34"/>
      <c r="AE441" s="33"/>
      <c r="AF441" s="33"/>
      <c r="AG441" s="33"/>
      <c r="AH441" s="34"/>
      <c r="AI441" s="33"/>
      <c r="AJ441" s="33"/>
      <c r="AK441" s="33"/>
      <c r="AL441" s="34"/>
      <c r="AM441" s="33"/>
      <c r="AN441" s="33"/>
      <c r="AO441" s="33"/>
      <c r="AP441" s="34"/>
      <c r="AQ441" s="33"/>
      <c r="AR441" s="33"/>
      <c r="AS441" s="33"/>
      <c r="AT441" s="34"/>
      <c r="AU441" s="33"/>
      <c r="AV441" s="33"/>
      <c r="AW441" s="33"/>
      <c r="AX441" s="34"/>
      <c r="AY441" s="33"/>
      <c r="AZ441" s="33"/>
      <c r="BA441" s="33"/>
      <c r="BB441" s="34"/>
      <c r="BC441" s="33"/>
      <c r="BD441" s="33"/>
      <c r="BE441" s="33"/>
      <c r="BF441" s="34"/>
      <c r="BG441" s="33"/>
      <c r="BH441" s="33"/>
      <c r="BI441" s="33"/>
      <c r="BJ441" s="34"/>
      <c r="BK441" s="33"/>
      <c r="BL441" s="33"/>
      <c r="BM441" s="33"/>
      <c r="BN441" s="34"/>
      <c r="BO441" s="33"/>
      <c r="BP441" s="33"/>
      <c r="BQ441" s="33"/>
      <c r="BR441" s="34"/>
      <c r="BS441" s="33"/>
      <c r="BT441" s="33"/>
      <c r="BU441" s="33"/>
      <c r="BV441" s="34"/>
      <c r="BW441" s="33"/>
      <c r="BX441" s="33"/>
      <c r="BY441" s="33"/>
      <c r="BZ441" s="34"/>
      <c r="CA441" s="33"/>
      <c r="CB441" s="33"/>
      <c r="CC441" s="33"/>
      <c r="CD441" s="34"/>
      <c r="CE441" s="33"/>
      <c r="CF441" s="33"/>
      <c r="CG441" s="33"/>
      <c r="CH441" s="34"/>
      <c r="CI441" s="33"/>
      <c r="CJ441" s="33"/>
      <c r="CK441" s="33"/>
      <c r="CL441" s="34"/>
      <c r="CM441" s="33"/>
      <c r="CN441" s="33"/>
      <c r="CO441" s="33"/>
      <c r="CP441" s="34"/>
      <c r="CQ441" s="33"/>
      <c r="CR441" s="33"/>
      <c r="CS441" s="33"/>
      <c r="CT441" s="34"/>
      <c r="CU441" s="33"/>
      <c r="CV441" s="33"/>
      <c r="CW441" s="33"/>
      <c r="CX441" s="34"/>
      <c r="CY441" s="33"/>
      <c r="CZ441" s="33"/>
      <c r="DA441" s="33"/>
      <c r="DB441" s="34"/>
      <c r="DC441" s="33"/>
      <c r="DD441" s="33"/>
      <c r="DE441" s="33"/>
      <c r="DF441" s="34"/>
      <c r="DG441" s="33"/>
      <c r="DH441" s="33"/>
      <c r="DI441" s="33"/>
      <c r="DJ441" s="34"/>
      <c r="DK441" s="33"/>
      <c r="DL441" s="33"/>
      <c r="DM441" s="33"/>
      <c r="DN441" s="34"/>
      <c r="DO441" s="33"/>
      <c r="DP441" s="33"/>
      <c r="DQ441" s="33"/>
      <c r="DR441" s="34"/>
      <c r="DS441" s="33"/>
      <c r="DT441" s="33"/>
      <c r="DU441" s="33"/>
      <c r="DV441" s="34"/>
      <c r="DW441" s="33"/>
      <c r="DX441" s="33"/>
      <c r="DY441" s="33"/>
      <c r="DZ441" s="34"/>
      <c r="EA441" s="33"/>
      <c r="EB441" s="33"/>
      <c r="EC441" s="33"/>
      <c r="ED441" s="34"/>
      <c r="EE441" s="33"/>
      <c r="EF441" s="33"/>
      <c r="EG441" s="33"/>
      <c r="EH441" s="34"/>
      <c r="EI441" s="33"/>
      <c r="EJ441" s="33"/>
      <c r="EK441" s="33"/>
      <c r="EL441" s="34"/>
      <c r="EM441" s="33"/>
      <c r="EN441" s="33"/>
      <c r="EO441" s="33"/>
      <c r="EP441" s="34"/>
      <c r="EQ441" s="33"/>
      <c r="ER441" s="33"/>
      <c r="ES441" s="33"/>
      <c r="ET441" s="34"/>
      <c r="EU441" s="33"/>
      <c r="EV441" s="33"/>
      <c r="EW441" s="33"/>
      <c r="EX441" s="34"/>
      <c r="EY441" s="33"/>
      <c r="EZ441" s="33"/>
      <c r="FA441" s="33"/>
      <c r="FB441" s="34"/>
      <c r="FC441" s="33"/>
      <c r="FD441" s="33"/>
      <c r="FE441" s="33"/>
      <c r="FF441" s="34"/>
      <c r="FG441" s="33"/>
      <c r="FH441" s="33"/>
      <c r="FI441" s="33"/>
      <c r="FJ441" s="34"/>
      <c r="FK441" s="33"/>
      <c r="FL441" s="33"/>
      <c r="FM441" s="33"/>
      <c r="FN441" s="34"/>
      <c r="FO441" s="33"/>
      <c r="FP441" s="33"/>
      <c r="FQ441" s="33"/>
      <c r="FR441" s="34"/>
      <c r="FS441" s="33"/>
      <c r="FT441" s="33"/>
      <c r="FU441" s="33"/>
      <c r="FV441" s="34"/>
      <c r="FW441" s="33"/>
      <c r="FX441" s="33"/>
      <c r="FY441" s="33"/>
      <c r="FZ441" s="34"/>
      <c r="GA441" s="33"/>
      <c r="GB441" s="33"/>
      <c r="GC441" s="33"/>
      <c r="GD441" s="34"/>
      <c r="GE441" s="33"/>
      <c r="GF441" s="33"/>
      <c r="GG441" s="33"/>
      <c r="GH441" s="34"/>
      <c r="GI441" s="33"/>
      <c r="GJ441" s="33"/>
      <c r="GK441" s="33"/>
      <c r="GL441" s="34"/>
      <c r="GM441" s="33"/>
      <c r="GN441" s="33"/>
      <c r="GO441" s="33"/>
      <c r="GP441" s="34"/>
      <c r="GQ441" s="33"/>
      <c r="GR441" s="33"/>
      <c r="GS441" s="33"/>
      <c r="GT441" s="34"/>
      <c r="GU441" s="33"/>
      <c r="GV441" s="33"/>
      <c r="GW441" s="33"/>
      <c r="GX441" s="34"/>
      <c r="GY441" s="33"/>
      <c r="GZ441" s="33"/>
      <c r="HA441" s="33"/>
      <c r="HB441" s="34"/>
      <c r="HC441" s="33"/>
      <c r="HD441" s="33"/>
      <c r="HE441" s="33"/>
      <c r="HF441" s="34"/>
      <c r="HG441" s="33"/>
      <c r="HH441" s="33"/>
      <c r="HI441" s="33"/>
      <c r="HJ441" s="34"/>
      <c r="HK441" s="33"/>
      <c r="HL441" s="33"/>
      <c r="HM441" s="33"/>
      <c r="HN441" s="34"/>
      <c r="HO441" s="33"/>
      <c r="HP441" s="33"/>
      <c r="HQ441" s="33"/>
      <c r="HR441" s="34"/>
      <c r="HS441" s="33"/>
      <c r="HT441" s="33"/>
      <c r="HU441" s="33"/>
      <c r="HV441" s="34"/>
      <c r="HW441" s="33"/>
      <c r="HX441" s="33"/>
      <c r="HY441" s="33"/>
      <c r="HZ441" s="34"/>
      <c r="IA441" s="33"/>
      <c r="IB441" s="33"/>
      <c r="IC441" s="33"/>
      <c r="ID441" s="34"/>
      <c r="IE441" s="33"/>
      <c r="IF441" s="33"/>
      <c r="IG441" s="33"/>
      <c r="IH441" s="34"/>
      <c r="II441" s="33"/>
      <c r="IJ441" s="33"/>
      <c r="IK441" s="33"/>
      <c r="IL441" s="34"/>
      <c r="IM441" s="33"/>
      <c r="IN441" s="33"/>
      <c r="IO441" s="33"/>
      <c r="IP441" s="34"/>
      <c r="IQ441" s="33"/>
      <c r="IR441" s="33"/>
      <c r="IS441" s="33"/>
      <c r="IT441" s="34"/>
      <c r="IU441" s="33"/>
      <c r="IV441" s="33"/>
      <c r="IW441" s="33"/>
      <c r="IX441" s="34"/>
      <c r="IY441" s="33"/>
      <c r="IZ441" s="33"/>
      <c r="JA441" s="33"/>
      <c r="JB441" s="34"/>
      <c r="JC441" s="33"/>
      <c r="JD441" s="33"/>
      <c r="JE441" s="33"/>
      <c r="JF441" s="34"/>
      <c r="JG441" s="33"/>
      <c r="JH441" s="33"/>
      <c r="JI441" s="33"/>
      <c r="JJ441" s="34"/>
      <c r="JK441" s="33"/>
      <c r="JL441" s="33"/>
      <c r="JM441" s="33"/>
      <c r="JN441" s="34"/>
      <c r="JO441" s="33"/>
      <c r="JP441" s="33"/>
      <c r="JQ441" s="33"/>
      <c r="JR441" s="34"/>
      <c r="JS441" s="33"/>
      <c r="JT441" s="33"/>
      <c r="JU441" s="33"/>
      <c r="JV441" s="34"/>
      <c r="JW441" s="33"/>
      <c r="JX441" s="33"/>
      <c r="JY441" s="33"/>
      <c r="JZ441" s="34"/>
      <c r="KA441" s="33"/>
      <c r="KB441" s="33"/>
      <c r="KC441" s="33"/>
      <c r="KD441" s="34"/>
      <c r="KE441" s="33"/>
      <c r="KF441" s="33"/>
      <c r="KG441" s="33"/>
      <c r="KH441" s="34"/>
      <c r="KI441" s="33"/>
      <c r="KJ441" s="33"/>
      <c r="KK441" s="33"/>
      <c r="KL441" s="34"/>
      <c r="KM441" s="33"/>
      <c r="KN441" s="33"/>
      <c r="KO441" s="33"/>
      <c r="KP441" s="34"/>
      <c r="KQ441" s="33"/>
      <c r="KR441" s="33"/>
      <c r="KS441" s="33"/>
      <c r="KT441" s="34"/>
      <c r="KU441" s="33"/>
      <c r="KV441" s="33"/>
      <c r="KW441" s="33"/>
      <c r="KX441" s="34"/>
      <c r="KY441" s="33"/>
      <c r="KZ441" s="33"/>
      <c r="LA441" s="33"/>
      <c r="LB441" s="34"/>
      <c r="LC441" s="33"/>
      <c r="LD441" s="33"/>
      <c r="LE441" s="33"/>
      <c r="LF441" s="34"/>
      <c r="LG441" s="33"/>
      <c r="LH441" s="33"/>
      <c r="LI441" s="33"/>
      <c r="LJ441" s="34"/>
      <c r="LK441" s="33"/>
      <c r="LL441" s="33"/>
      <c r="LM441" s="33"/>
      <c r="LN441" s="34"/>
      <c r="LO441" s="33"/>
      <c r="LP441" s="33"/>
      <c r="LQ441" s="33"/>
      <c r="LR441" s="34"/>
      <c r="LS441" s="33"/>
      <c r="LT441" s="33"/>
      <c r="LU441" s="33"/>
      <c r="LV441" s="34"/>
      <c r="LW441" s="33"/>
      <c r="LX441" s="33"/>
      <c r="LY441" s="33"/>
      <c r="LZ441" s="34"/>
      <c r="MA441" s="33"/>
      <c r="MB441" s="33"/>
      <c r="MC441" s="33"/>
      <c r="MD441" s="34"/>
      <c r="ME441" s="33"/>
      <c r="MF441" s="33"/>
      <c r="MG441" s="33"/>
      <c r="MH441" s="34"/>
      <c r="MI441" s="33"/>
      <c r="MJ441" s="33"/>
      <c r="MK441" s="33"/>
      <c r="ML441" s="34"/>
      <c r="MM441" s="33"/>
      <c r="MN441" s="33"/>
      <c r="MO441" s="33"/>
      <c r="MP441" s="34"/>
      <c r="MQ441" s="33"/>
      <c r="MR441" s="33"/>
      <c r="MS441" s="33"/>
      <c r="MT441" s="34"/>
      <c r="MU441" s="33"/>
      <c r="MV441" s="33"/>
      <c r="MW441" s="33"/>
      <c r="MX441" s="34"/>
      <c r="MY441" s="33"/>
      <c r="MZ441" s="33"/>
      <c r="NA441" s="33"/>
      <c r="NB441" s="34"/>
      <c r="NC441" s="33"/>
      <c r="ND441" s="33"/>
      <c r="NE441" s="33"/>
      <c r="NF441" s="34"/>
      <c r="NG441" s="33"/>
      <c r="NH441" s="33"/>
      <c r="NI441" s="33"/>
      <c r="NJ441" s="34"/>
      <c r="NK441" s="33"/>
      <c r="NL441" s="33"/>
      <c r="NM441" s="33"/>
      <c r="NN441" s="34"/>
      <c r="NO441" s="33"/>
      <c r="NP441" s="33"/>
      <c r="NQ441" s="33"/>
      <c r="NR441" s="34"/>
      <c r="NS441" s="33"/>
      <c r="NT441" s="33"/>
      <c r="NU441" s="33"/>
      <c r="NV441" s="34"/>
      <c r="NW441" s="33"/>
      <c r="NX441" s="33"/>
      <c r="NY441" s="33"/>
      <c r="NZ441" s="34"/>
      <c r="OA441" s="33"/>
      <c r="OB441" s="33"/>
      <c r="OC441" s="33"/>
      <c r="OD441" s="34"/>
      <c r="OE441" s="33"/>
      <c r="OF441" s="33"/>
      <c r="OG441" s="33"/>
      <c r="OH441" s="34"/>
      <c r="OI441" s="33"/>
      <c r="OJ441" s="33"/>
      <c r="OK441" s="33"/>
      <c r="OL441" s="34"/>
      <c r="OM441" s="33"/>
      <c r="ON441" s="33"/>
      <c r="OO441" s="33"/>
      <c r="OP441" s="34"/>
      <c r="OQ441" s="33"/>
      <c r="OR441" s="33"/>
      <c r="OS441" s="33"/>
      <c r="OT441" s="34"/>
      <c r="OU441" s="33"/>
      <c r="OV441" s="33"/>
      <c r="OW441" s="33"/>
      <c r="OX441" s="34"/>
      <c r="OY441" s="33"/>
      <c r="OZ441" s="33"/>
      <c r="PA441" s="33"/>
      <c r="PB441" s="34"/>
      <c r="PC441" s="33"/>
      <c r="PD441" s="33"/>
      <c r="PE441" s="33"/>
      <c r="PF441" s="34"/>
      <c r="PG441" s="33"/>
      <c r="PH441" s="33"/>
      <c r="PI441" s="33"/>
      <c r="PJ441" s="34"/>
      <c r="PK441" s="33"/>
      <c r="PL441" s="33"/>
      <c r="PM441" s="33"/>
      <c r="PN441" s="34"/>
      <c r="PO441" s="33"/>
      <c r="PP441" s="33"/>
      <c r="PQ441" s="33"/>
      <c r="PR441" s="34"/>
      <c r="PS441" s="33"/>
      <c r="PT441" s="33"/>
      <c r="PU441" s="33"/>
      <c r="PV441" s="34"/>
      <c r="PW441" s="33"/>
      <c r="PX441" s="33"/>
      <c r="PY441" s="33"/>
      <c r="PZ441" s="34"/>
      <c r="QA441" s="33"/>
      <c r="QB441" s="33"/>
      <c r="QC441" s="33"/>
      <c r="QD441" s="34"/>
      <c r="QE441" s="33"/>
      <c r="QF441" s="33"/>
      <c r="QG441" s="33"/>
      <c r="QH441" s="34"/>
      <c r="QI441" s="33"/>
      <c r="QJ441" s="33"/>
      <c r="QK441" s="33"/>
      <c r="QL441" s="34"/>
      <c r="QM441" s="33"/>
      <c r="QN441" s="33"/>
      <c r="QO441" s="33"/>
      <c r="QP441" s="34"/>
      <c r="QQ441" s="33"/>
      <c r="QR441" s="33"/>
      <c r="QS441" s="33"/>
      <c r="QT441" s="34"/>
      <c r="QU441" s="33"/>
      <c r="QV441" s="33"/>
      <c r="QW441" s="33"/>
      <c r="QX441" s="34"/>
      <c r="QY441" s="33"/>
      <c r="QZ441" s="33"/>
      <c r="RA441" s="33"/>
      <c r="RB441" s="34"/>
      <c r="RC441" s="33"/>
      <c r="RD441" s="33"/>
      <c r="RE441" s="33"/>
      <c r="RF441" s="34"/>
      <c r="RG441" s="33"/>
      <c r="RH441" s="33"/>
      <c r="RI441" s="33"/>
      <c r="RJ441" s="34"/>
      <c r="RK441" s="33"/>
      <c r="RL441" s="33"/>
      <c r="RM441" s="33"/>
      <c r="RN441" s="34"/>
      <c r="RO441" s="33"/>
      <c r="RP441" s="33"/>
      <c r="RQ441" s="33"/>
      <c r="RR441" s="34"/>
      <c r="RS441" s="33"/>
      <c r="RT441" s="33"/>
      <c r="RU441" s="33"/>
      <c r="RV441" s="34"/>
      <c r="RW441" s="33"/>
      <c r="RX441" s="33"/>
      <c r="RY441" s="33"/>
      <c r="RZ441" s="34"/>
      <c r="SA441" s="33"/>
      <c r="SB441" s="33"/>
      <c r="SC441" s="33"/>
      <c r="SD441" s="34"/>
      <c r="SE441" s="33"/>
      <c r="SF441" s="33"/>
      <c r="SG441" s="33"/>
      <c r="SH441" s="34"/>
      <c r="SI441" s="33"/>
      <c r="SJ441" s="33"/>
      <c r="SK441" s="33"/>
      <c r="SL441" s="34"/>
      <c r="SM441" s="33"/>
      <c r="SN441" s="33"/>
      <c r="SO441" s="33"/>
      <c r="SP441" s="34"/>
      <c r="SQ441" s="33"/>
      <c r="SR441" s="33"/>
      <c r="SS441" s="33"/>
      <c r="ST441" s="34"/>
      <c r="SU441" s="33"/>
      <c r="SV441" s="33"/>
      <c r="SW441" s="33"/>
      <c r="SX441" s="34"/>
      <c r="SY441" s="33"/>
      <c r="SZ441" s="33"/>
      <c r="TA441" s="33"/>
      <c r="TB441" s="34"/>
      <c r="TC441" s="33"/>
      <c r="TD441" s="33"/>
      <c r="TE441" s="33"/>
      <c r="TF441" s="34"/>
      <c r="TG441" s="33"/>
      <c r="TH441" s="33"/>
      <c r="TI441" s="33"/>
      <c r="TJ441" s="34"/>
      <c r="TK441" s="33"/>
      <c r="TL441" s="33"/>
      <c r="TM441" s="33"/>
      <c r="TN441" s="34"/>
      <c r="TO441" s="33"/>
      <c r="TP441" s="33"/>
      <c r="TQ441" s="33"/>
      <c r="TR441" s="34"/>
      <c r="TS441" s="33"/>
      <c r="TT441" s="33"/>
      <c r="TU441" s="33"/>
      <c r="TV441" s="34"/>
      <c r="TW441" s="33"/>
      <c r="TX441" s="33"/>
      <c r="TY441" s="33"/>
      <c r="TZ441" s="34"/>
      <c r="UA441" s="33"/>
      <c r="UB441" s="33"/>
      <c r="UC441" s="33"/>
      <c r="UD441" s="34"/>
      <c r="UE441" s="33"/>
      <c r="UF441" s="33"/>
      <c r="UG441" s="33"/>
      <c r="UH441" s="34"/>
      <c r="UI441" s="33"/>
      <c r="UJ441" s="33"/>
      <c r="UK441" s="33"/>
      <c r="UL441" s="34"/>
      <c r="UM441" s="33"/>
      <c r="UN441" s="33"/>
      <c r="UO441" s="33"/>
      <c r="UP441" s="34"/>
      <c r="UQ441" s="33"/>
      <c r="UR441" s="33"/>
      <c r="US441" s="33"/>
      <c r="UT441" s="34"/>
      <c r="UU441" s="33"/>
      <c r="UV441" s="33"/>
      <c r="UW441" s="33"/>
      <c r="UX441" s="34"/>
      <c r="UY441" s="33"/>
      <c r="UZ441" s="33"/>
      <c r="VA441" s="33"/>
      <c r="VB441" s="34"/>
      <c r="VC441" s="33"/>
      <c r="VD441" s="33"/>
      <c r="VE441" s="33"/>
      <c r="VF441" s="34"/>
      <c r="VG441" s="33"/>
      <c r="VH441" s="33"/>
      <c r="VI441" s="33"/>
      <c r="VJ441" s="34"/>
      <c r="VK441" s="33"/>
      <c r="VL441" s="33"/>
      <c r="VM441" s="33"/>
      <c r="VN441" s="34"/>
      <c r="VO441" s="33"/>
      <c r="VP441" s="33"/>
      <c r="VQ441" s="33"/>
      <c r="VR441" s="34"/>
      <c r="VS441" s="33"/>
      <c r="VT441" s="33"/>
      <c r="VU441" s="33"/>
      <c r="VV441" s="34"/>
      <c r="VW441" s="33"/>
      <c r="VX441" s="33"/>
      <c r="VY441" s="33"/>
      <c r="VZ441" s="34"/>
      <c r="WA441" s="33"/>
      <c r="WB441" s="33"/>
      <c r="WC441" s="33"/>
      <c r="WD441" s="34"/>
      <c r="WE441" s="33"/>
      <c r="WF441" s="33"/>
      <c r="WG441" s="33"/>
      <c r="WH441" s="34"/>
      <c r="WI441" s="33"/>
      <c r="WJ441" s="33"/>
      <c r="WK441" s="33"/>
      <c r="WL441" s="34"/>
      <c r="WM441" s="33"/>
      <c r="WN441" s="33"/>
      <c r="WO441" s="33"/>
      <c r="WP441" s="34"/>
      <c r="WQ441" s="33"/>
      <c r="WR441" s="33"/>
      <c r="WS441" s="33"/>
      <c r="WT441" s="34"/>
      <c r="WU441" s="33"/>
      <c r="WV441" s="33"/>
      <c r="WW441" s="33"/>
      <c r="WX441" s="34"/>
      <c r="WY441" s="33"/>
      <c r="WZ441" s="33"/>
      <c r="XA441" s="33"/>
      <c r="XB441" s="34"/>
      <c r="XC441" s="33"/>
      <c r="XD441" s="33"/>
      <c r="XE441" s="33"/>
      <c r="XF441" s="34"/>
      <c r="XG441" s="33"/>
      <c r="XH441" s="33"/>
      <c r="XI441" s="33"/>
      <c r="XJ441" s="34"/>
      <c r="XK441" s="33"/>
      <c r="XL441" s="33"/>
      <c r="XM441" s="33"/>
      <c r="XN441" s="34"/>
      <c r="XO441" s="33"/>
      <c r="XP441" s="33"/>
      <c r="XQ441" s="33"/>
      <c r="XR441" s="34"/>
      <c r="XS441" s="33"/>
      <c r="XT441" s="33"/>
      <c r="XU441" s="33"/>
      <c r="XV441" s="34"/>
      <c r="XW441" s="33"/>
      <c r="XX441" s="33"/>
      <c r="XY441" s="33"/>
      <c r="XZ441" s="34"/>
      <c r="YA441" s="33"/>
      <c r="YB441" s="33"/>
      <c r="YC441" s="33"/>
      <c r="YD441" s="34"/>
      <c r="YE441" s="33"/>
      <c r="YF441" s="33"/>
      <c r="YG441" s="33"/>
      <c r="YH441" s="34"/>
      <c r="YI441" s="33"/>
      <c r="YJ441" s="33"/>
      <c r="YK441" s="33"/>
      <c r="YL441" s="34"/>
      <c r="YM441" s="33"/>
      <c r="YN441" s="33"/>
      <c r="YO441" s="33"/>
      <c r="YP441" s="34"/>
      <c r="YQ441" s="33"/>
      <c r="YR441" s="33"/>
      <c r="YS441" s="33"/>
      <c r="YT441" s="34"/>
      <c r="YU441" s="33"/>
      <c r="YV441" s="33"/>
      <c r="YW441" s="33"/>
      <c r="YX441" s="34"/>
      <c r="YY441" s="33"/>
      <c r="YZ441" s="33"/>
      <c r="ZA441" s="33"/>
      <c r="ZB441" s="34"/>
      <c r="ZC441" s="33"/>
      <c r="ZD441" s="33"/>
      <c r="ZE441" s="33"/>
      <c r="ZF441" s="34"/>
      <c r="ZG441" s="33"/>
      <c r="ZH441" s="33"/>
      <c r="ZI441" s="33"/>
      <c r="ZJ441" s="34"/>
      <c r="ZK441" s="33"/>
      <c r="ZL441" s="33"/>
      <c r="ZM441" s="33"/>
      <c r="ZN441" s="34"/>
      <c r="ZO441" s="33"/>
      <c r="ZP441" s="33"/>
      <c r="ZQ441" s="33"/>
      <c r="ZR441" s="34"/>
      <c r="ZS441" s="33"/>
      <c r="ZT441" s="33"/>
      <c r="ZU441" s="33"/>
      <c r="ZV441" s="34"/>
      <c r="ZW441" s="33"/>
      <c r="ZX441" s="33"/>
      <c r="ZY441" s="33"/>
      <c r="ZZ441" s="34"/>
      <c r="AAA441" s="33"/>
      <c r="AAB441" s="33"/>
      <c r="AAC441" s="33"/>
      <c r="AAD441" s="34"/>
      <c r="AAE441" s="33"/>
      <c r="AAF441" s="33"/>
      <c r="AAG441" s="33"/>
      <c r="AAH441" s="34"/>
      <c r="AAI441" s="33"/>
      <c r="AAJ441" s="33"/>
      <c r="AAK441" s="33"/>
      <c r="AAL441" s="34"/>
      <c r="AAM441" s="33"/>
      <c r="AAN441" s="33"/>
      <c r="AAO441" s="33"/>
      <c r="AAP441" s="34"/>
      <c r="AAQ441" s="33"/>
      <c r="AAR441" s="33"/>
      <c r="AAS441" s="33"/>
      <c r="AAT441" s="34"/>
      <c r="AAU441" s="33"/>
      <c r="AAV441" s="33"/>
      <c r="AAW441" s="33"/>
      <c r="AAX441" s="34"/>
      <c r="AAY441" s="33"/>
      <c r="AAZ441" s="33"/>
      <c r="ABA441" s="33"/>
      <c r="ABB441" s="34"/>
      <c r="ABC441" s="33"/>
      <c r="ABD441" s="33"/>
      <c r="ABE441" s="33"/>
      <c r="ABF441" s="34"/>
      <c r="ABG441" s="33"/>
      <c r="ABH441" s="33"/>
      <c r="ABI441" s="33"/>
      <c r="ABJ441" s="34"/>
      <c r="ABK441" s="33"/>
      <c r="ABL441" s="33"/>
      <c r="ABM441" s="33"/>
      <c r="ABN441" s="34"/>
      <c r="ABO441" s="33"/>
      <c r="ABP441" s="33"/>
      <c r="ABQ441" s="33"/>
      <c r="ABR441" s="34"/>
      <c r="ABS441" s="33"/>
      <c r="ABT441" s="33"/>
      <c r="ABU441" s="33"/>
      <c r="ABV441" s="34"/>
      <c r="ABW441" s="33"/>
      <c r="ABX441" s="33"/>
      <c r="ABY441" s="33"/>
      <c r="ABZ441" s="34"/>
      <c r="ACA441" s="33"/>
      <c r="ACB441" s="33"/>
      <c r="ACC441" s="33"/>
      <c r="ACD441" s="34"/>
      <c r="ACE441" s="33"/>
      <c r="ACF441" s="33"/>
      <c r="ACG441" s="33"/>
      <c r="ACH441" s="34"/>
      <c r="ACI441" s="33"/>
      <c r="ACJ441" s="33"/>
      <c r="ACK441" s="33"/>
      <c r="ACL441" s="34"/>
      <c r="ACM441" s="33"/>
      <c r="ACN441" s="33"/>
      <c r="ACO441" s="33"/>
      <c r="ACP441" s="34"/>
      <c r="ACQ441" s="33"/>
      <c r="ACR441" s="33"/>
      <c r="ACS441" s="33"/>
      <c r="ACT441" s="34"/>
      <c r="ACU441" s="33"/>
      <c r="ACV441" s="33"/>
      <c r="ACW441" s="33"/>
      <c r="ACX441" s="34"/>
      <c r="ACY441" s="33"/>
      <c r="ACZ441" s="33"/>
      <c r="ADA441" s="33"/>
      <c r="ADB441" s="34"/>
      <c r="ADC441" s="33"/>
      <c r="ADD441" s="33"/>
      <c r="ADE441" s="33"/>
      <c r="ADF441" s="34"/>
      <c r="ADG441" s="33"/>
      <c r="ADH441" s="33"/>
      <c r="ADI441" s="33"/>
      <c r="ADJ441" s="34"/>
      <c r="ADK441" s="33"/>
      <c r="ADL441" s="33"/>
      <c r="ADM441" s="33"/>
      <c r="ADN441" s="34"/>
      <c r="ADO441" s="33"/>
      <c r="ADP441" s="33"/>
      <c r="ADQ441" s="33"/>
      <c r="ADR441" s="34"/>
      <c r="ADS441" s="33"/>
      <c r="ADT441" s="33"/>
      <c r="ADU441" s="33"/>
      <c r="ADV441" s="34"/>
      <c r="ADW441" s="33"/>
      <c r="ADX441" s="33"/>
      <c r="ADY441" s="33"/>
      <c r="ADZ441" s="34"/>
      <c r="AEA441" s="33"/>
      <c r="AEB441" s="33"/>
      <c r="AEC441" s="33"/>
      <c r="AED441" s="34"/>
      <c r="AEE441" s="33"/>
      <c r="AEF441" s="33"/>
      <c r="AEG441" s="33"/>
      <c r="AEH441" s="34"/>
      <c r="AEI441" s="33"/>
      <c r="AEJ441" s="33"/>
      <c r="AEK441" s="33"/>
      <c r="AEL441" s="34"/>
      <c r="AEM441" s="33"/>
      <c r="AEN441" s="33"/>
      <c r="AEO441" s="33"/>
      <c r="AEP441" s="34"/>
      <c r="AEQ441" s="33"/>
      <c r="AER441" s="33"/>
      <c r="AES441" s="33"/>
      <c r="AET441" s="34"/>
      <c r="AEU441" s="33"/>
      <c r="AEV441" s="33"/>
      <c r="AEW441" s="33"/>
      <c r="AEX441" s="34"/>
      <c r="AEY441" s="33"/>
      <c r="AEZ441" s="33"/>
      <c r="AFA441" s="33"/>
      <c r="AFB441" s="34"/>
      <c r="AFC441" s="33"/>
      <c r="AFD441" s="33"/>
      <c r="AFE441" s="33"/>
      <c r="AFF441" s="34"/>
      <c r="AFG441" s="33"/>
      <c r="AFH441" s="33"/>
      <c r="AFI441" s="33"/>
      <c r="AFJ441" s="34"/>
      <c r="AFK441" s="33"/>
      <c r="AFL441" s="33"/>
      <c r="AFM441" s="33"/>
      <c r="AFN441" s="34"/>
      <c r="AFO441" s="33"/>
      <c r="AFP441" s="33"/>
      <c r="AFQ441" s="33"/>
      <c r="AFR441" s="34"/>
      <c r="AFS441" s="33"/>
      <c r="AFT441" s="33"/>
      <c r="AFU441" s="33"/>
      <c r="AFV441" s="34"/>
      <c r="AFW441" s="33"/>
      <c r="AFX441" s="33"/>
      <c r="AFY441" s="33"/>
      <c r="AFZ441" s="34"/>
      <c r="AGA441" s="33"/>
      <c r="AGB441" s="33"/>
      <c r="AGC441" s="33"/>
      <c r="AGD441" s="34"/>
      <c r="AGE441" s="33"/>
      <c r="AGF441" s="33"/>
      <c r="AGG441" s="33"/>
      <c r="AGH441" s="33"/>
      <c r="AGI441" s="33"/>
      <c r="AGJ441" s="34"/>
      <c r="AGK441" s="33"/>
      <c r="AGL441" s="33"/>
      <c r="AGM441" s="33"/>
      <c r="AGN441" s="33"/>
      <c r="AGO441" s="34"/>
      <c r="AGP441" s="34"/>
      <c r="AGQ441" s="33"/>
      <c r="AGR441" s="33"/>
      <c r="AGS441" s="33"/>
      <c r="AGT441" s="33"/>
      <c r="AGU441" s="34"/>
      <c r="AGV441" s="34"/>
      <c r="AGW441" s="33"/>
      <c r="AGX441" s="33"/>
      <c r="AGY441" s="33"/>
      <c r="AGZ441" s="33"/>
      <c r="AHA441" s="34"/>
      <c r="AHB441" s="34"/>
      <c r="AHC441" s="33"/>
      <c r="AHD441" s="33"/>
      <c r="AHE441" s="33"/>
      <c r="AHF441" s="33"/>
      <c r="AHG441" s="34"/>
      <c r="AHH441" s="34"/>
      <c r="AHI441" s="33"/>
      <c r="AHJ441" s="33"/>
      <c r="AHK441" s="33"/>
      <c r="AHL441" s="33"/>
      <c r="AHM441" s="34"/>
      <c r="AHN441" s="34"/>
      <c r="AHO441" s="33"/>
      <c r="AHP441" s="33"/>
      <c r="AHQ441" s="33"/>
      <c r="AHR441" s="34"/>
      <c r="AHS441" s="33"/>
      <c r="AHT441" s="33"/>
      <c r="AHU441" s="33"/>
      <c r="AHV441" s="34"/>
      <c r="AHW441" s="33"/>
      <c r="AHX441" s="33"/>
      <c r="AHY441" s="33"/>
      <c r="AHZ441" s="34"/>
      <c r="AIA441" s="33"/>
      <c r="AIB441" s="33"/>
      <c r="AIC441" s="33"/>
      <c r="AID441" s="34"/>
      <c r="AIE441" s="33"/>
      <c r="AIF441" s="33"/>
      <c r="AIG441" s="33"/>
      <c r="AIH441" s="34"/>
    </row>
    <row r="442" spans="1:918" s="5" customFormat="1" outlineLevel="1" x14ac:dyDescent="0.25">
      <c r="A442" s="43">
        <v>1</v>
      </c>
      <c r="B442" s="48" t="s">
        <v>272</v>
      </c>
      <c r="C442" s="37"/>
      <c r="D442" s="35"/>
      <c r="E442" s="35"/>
      <c r="F442" s="35"/>
      <c r="G442" s="38"/>
      <c r="H442" s="38"/>
      <c r="I442" s="38"/>
      <c r="J442" s="38"/>
      <c r="K442" s="57"/>
      <c r="L442" s="57"/>
      <c r="M442" s="57"/>
      <c r="N442" s="57"/>
      <c r="O442" s="57"/>
      <c r="P442" s="57"/>
      <c r="Q442" s="57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 t="s">
        <v>386</v>
      </c>
      <c r="AC442" s="38" t="s">
        <v>386</v>
      </c>
      <c r="AD442" s="38" t="s">
        <v>386</v>
      </c>
      <c r="AE442" s="57" t="s">
        <v>386</v>
      </c>
      <c r="AF442" s="57" t="s">
        <v>386</v>
      </c>
      <c r="AG442" s="57"/>
      <c r="AH442" s="57"/>
      <c r="AI442" s="57" t="s">
        <v>386</v>
      </c>
      <c r="AJ442" s="57" t="s">
        <v>386</v>
      </c>
      <c r="AK442" s="57" t="s">
        <v>386</v>
      </c>
      <c r="AL442" s="38"/>
      <c r="AM442" s="38" t="s">
        <v>386</v>
      </c>
      <c r="AN442" s="38" t="s">
        <v>386</v>
      </c>
      <c r="AO442" s="38"/>
      <c r="AP442" s="38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38"/>
      <c r="BK442" s="77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77"/>
      <c r="CF442" s="62"/>
      <c r="CG442" s="62"/>
      <c r="CH442" s="62"/>
      <c r="CI442" s="62"/>
      <c r="CJ442" s="62"/>
      <c r="CK442" s="62"/>
      <c r="CL442" s="62"/>
      <c r="CM442" s="62" t="s">
        <v>386</v>
      </c>
      <c r="CN442" s="62"/>
      <c r="CO442" s="62"/>
      <c r="CP442" s="62"/>
      <c r="CQ442" s="62"/>
      <c r="CR442" s="62"/>
      <c r="CS442" s="62"/>
      <c r="CT442" s="62"/>
      <c r="CU442" s="62" t="s">
        <v>386</v>
      </c>
      <c r="CV442" s="62" t="s">
        <v>386</v>
      </c>
      <c r="CW442" s="38"/>
      <c r="CX442" s="38"/>
      <c r="CY442" s="77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62"/>
      <c r="DM442" s="62"/>
      <c r="DN442" s="62"/>
      <c r="DO442" s="62"/>
      <c r="DP442" s="38"/>
      <c r="DQ442" s="38"/>
      <c r="DR442" s="38"/>
      <c r="DS442" s="77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38"/>
      <c r="EM442" s="77"/>
      <c r="EN442" s="62" t="s">
        <v>386</v>
      </c>
      <c r="EO442" s="62" t="s">
        <v>386</v>
      </c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38"/>
      <c r="FF442" s="38"/>
      <c r="FG442" s="77"/>
      <c r="FH442" s="62"/>
      <c r="FI442" s="62"/>
      <c r="FJ442" s="62" t="s">
        <v>386</v>
      </c>
      <c r="FK442" s="62"/>
      <c r="FL442" s="62" t="s">
        <v>386</v>
      </c>
      <c r="FM442" s="62" t="s">
        <v>386</v>
      </c>
      <c r="FN442" s="62" t="s">
        <v>386</v>
      </c>
      <c r="FO442" s="62" t="s">
        <v>386</v>
      </c>
      <c r="FP442" s="62" t="s">
        <v>386</v>
      </c>
      <c r="FQ442" s="62"/>
      <c r="FR442" s="62"/>
      <c r="FS442" s="62"/>
      <c r="FT442" s="62" t="s">
        <v>386</v>
      </c>
      <c r="FU442" s="62" t="s">
        <v>386</v>
      </c>
      <c r="FV442" s="62"/>
      <c r="FW442" s="62"/>
      <c r="FX442" s="62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77"/>
      <c r="IJ442" s="62"/>
      <c r="IK442" s="62"/>
      <c r="IL442" s="62"/>
      <c r="IM442" s="62"/>
      <c r="IN442" s="62" t="s">
        <v>386</v>
      </c>
      <c r="IO442" s="62" t="s">
        <v>386</v>
      </c>
      <c r="IP442" s="62" t="s">
        <v>386</v>
      </c>
      <c r="IQ442" s="62" t="s">
        <v>386</v>
      </c>
      <c r="IR442" s="62"/>
      <c r="IS442" s="62"/>
      <c r="IT442" s="62"/>
      <c r="IU442" s="62"/>
      <c r="IV442" s="62"/>
      <c r="IW442" s="62"/>
      <c r="IX442" s="62"/>
      <c r="IY442" s="62" t="s">
        <v>386</v>
      </c>
      <c r="IZ442" s="62" t="s">
        <v>386</v>
      </c>
      <c r="JA442" s="38"/>
      <c r="JB442" s="38"/>
      <c r="JC442" s="77"/>
      <c r="JD442" s="62" t="s">
        <v>386</v>
      </c>
      <c r="JE442" s="62" t="s">
        <v>386</v>
      </c>
      <c r="JF442" s="62"/>
      <c r="JG442" s="62"/>
      <c r="JH442" s="62"/>
      <c r="JI442" s="62"/>
      <c r="JJ442" s="62"/>
      <c r="JK442" s="62"/>
      <c r="JL442" s="62"/>
      <c r="JM442" s="62"/>
      <c r="JN442" s="62"/>
      <c r="JO442" s="62"/>
      <c r="JP442" s="62"/>
      <c r="JQ442" s="62"/>
      <c r="JR442" s="62"/>
      <c r="JS442" s="62"/>
      <c r="JT442" s="62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>IF(COUNTIFS($C$7:$AGE$7,"="&amp;$AGK$5,$C442:$AGE442,"б")=0,"",COUNTIFS($C$7:$AGE$7,"="&amp;$AGK$5,$C442:$AGE442,"б"))</f>
        <v/>
      </c>
      <c r="AGG442" s="43" t="str">
        <f>IF(COUNTIFS($C$7:$AGE$7,"="&amp;$AGK$5,$C442:$AGE442,"у")=0,"",COUNTIFS($C$7:$AGE$7,"="&amp;$AGK$5,$C442:$AGE442,"у"))</f>
        <v/>
      </c>
      <c r="AGH442" s="35">
        <f t="shared" ref="AGH442:AGH451" si="1275">IF(COUNTIFS($C$7:$AGE$7,"="&amp;$AGK$1,$C442:$AGE442,"н")=0,"",COUNTIFS($C$7:$AGE$7,"="&amp;$AGK$1,$C442:$AGE442,"н"))</f>
        <v>2</v>
      </c>
      <c r="AGL442" s="36" t="str">
        <f>IF(COUNTIFS($C$6:$AGE$6,9,$C442:$AGE442,"б")=0,"",COUNTIFS($C$6:$AGE$6,9,$C442:$AGE442,"б"))</f>
        <v/>
      </c>
      <c r="AGM442" s="36" t="str">
        <f t="shared" ref="AGM442:AGM451" si="1276">IF(COUNTIFS($C$6:$AGE$6,9,$C442:$AGE442,"у")=0,"",COUNTIFS($C$6:$AGE$6,9,$C442:$AGE442,"у"))</f>
        <v/>
      </c>
      <c r="AGN442" s="39">
        <f>IF(COUNTIFS($C$6:$AGE$6,9,$C442:$AGE442,"н")=0,"",COUNTIFS($C$6:$AGE$6,9,$C442:$AGE442,"н"))</f>
        <v>11</v>
      </c>
      <c r="AGO442" s="36" t="str">
        <f>IF(COUNTIFS($C$6:$AGE$6,10,$C442:$AGE442,"б")=0,"",COUNTIFS($C$6:$AGE$6,10,$C442:$AGE442,"б"))</f>
        <v/>
      </c>
      <c r="AGP442" s="36" t="str">
        <f t="shared" ref="AGP442:AGP451" si="1277">IF(COUNTIFS($C$6:$AGE$6,10,$C442:$AGE442,"у")=0,"",COUNTIFS($C$6:$AGE$6,10,$C442:$AGE442,"у"))</f>
        <v/>
      </c>
      <c r="AGQ442" s="39">
        <f>IF(COUNTIFS($C$6:$AGE$6,10,$C442:$AGE442,"н")=0,"",COUNTIFS($C$6:$AGE$6,10,$C442:$AGE442,"н"))</f>
        <v>12</v>
      </c>
      <c r="AGR442" s="36" t="str">
        <f>IF(COUNTIFS($C$6:$AGE$6,11,$C442:$AGE442,"б")=0,"",COUNTIFS($C$6:$AGE$6,11,$C442:$AGE442,"б"))</f>
        <v/>
      </c>
      <c r="AGS442" s="36" t="str">
        <f t="shared" ref="AGS442:AGS451" si="1278">IF(COUNTIFS($C$6:$AGE$6,11,$C442:$AGE442,"у")=0,"",COUNTIFS($C$6:$AGE$6,11,$C442:$AGE442,"у"))</f>
        <v/>
      </c>
      <c r="AGT442" s="39">
        <f>IF(COUNTIFS($C$6:$AGE$6,11,$C442:$AGE442,"н")=0,"",COUNTIFS($C$6:$AGE$6,11,$C442:$AGE442,"н"))</f>
        <v>8</v>
      </c>
      <c r="AGU442" s="36" t="str">
        <f>IF(COUNTIFS($C$6:$AGE$6,12,$C442:$AGE442,"б")=0,"",COUNTIFS($C$6:$AGE$6,12,$C442:$AGE442,"б"))</f>
        <v/>
      </c>
      <c r="AGV442" s="36" t="str">
        <f t="shared" ref="AGV442:AGV451" si="1279">IF(COUNTIFS($C$6:$AGE$6,12,$C442:$AGE442,"у")=0,"",COUNTIFS($C$6:$AGE$6,12,$C442:$AGE442,"у"))</f>
        <v/>
      </c>
      <c r="AGW442" s="39" t="str">
        <f>IF(COUNTIFS($C$6:$AGE$6,12,$C442:$AGE442,"н")=0,"",COUNTIFS($C$6:$AGE$6,12,$C442:$AGE442,"н"))</f>
        <v/>
      </c>
      <c r="AGX442" s="36" t="str">
        <f>IF(COUNTIFS($C$6:$AGE$6,1,$C442:$AGE442,"б")=0,"",COUNTIFS($C$6:$AGE$6,1,$C442:$AGE442,"б"))</f>
        <v/>
      </c>
      <c r="AGY442" s="36" t="str">
        <f t="shared" ref="AGY442:AGY451" si="1280">IF(COUNTIFS($C$6:$AGE$6,1,$C442:$AGE442,"у")=0,"",COUNTIFS($C$6:$AGE$6,1,$C442:$AGE442,"у"))</f>
        <v/>
      </c>
      <c r="AGZ442" s="39" t="str">
        <f>IF(COUNTIFS($C$6:$AGE$6,1,$C442:$AGE442,"н")=0,"",COUNTIFS($C$6:$AGE$6,1,$C442:$AGE442,"н"))</f>
        <v/>
      </c>
      <c r="AHA442" s="36" t="str">
        <f>IF(COUNTIFS($C$6:$AGE$6,2,$C442:$AGE442,"б")=0,"",COUNTIFS($C$6:$AGE$6,2,$C442:$AGE442,"б"))</f>
        <v/>
      </c>
      <c r="AHB442" s="36" t="str">
        <f t="shared" ref="AHB442:AHB451" si="1281">IF(COUNTIFS($C$6:$AGE$6,2,$C442:$AGE442,"у")=0,"",COUNTIFS($C$6:$AGE$6,2,$C442:$AGE442,"у"))</f>
        <v/>
      </c>
      <c r="AHC442" s="39" t="str">
        <f>IF(COUNTIFS($C$6:$AGE$6,2,$C442:$AGE442,"н")=0,"",COUNTIFS($C$6:$AGE$6,2,$C442:$AGE442,"н"))</f>
        <v/>
      </c>
      <c r="AHD442" s="36" t="str">
        <f>IF(COUNTIFS($C$6:$AGE$6,3,$C442:$AGE442,"б")=0,"",COUNTIFS($C$6:$AGE$6,3,$C442:$AGE442,"б"))</f>
        <v/>
      </c>
      <c r="AHE442" s="36" t="str">
        <f t="shared" ref="AHE442:AHE451" si="1282">IF(COUNTIFS($C$6:$AGE$6,3,$C442:$AGE442,"у")=0,"",COUNTIFS($C$6:$AGE$6,3,$C442:$AGE442,"у"))</f>
        <v/>
      </c>
      <c r="AHF442" s="39" t="str">
        <f>IF(COUNTIFS($C$6:$AGE$6,3,$C442:$AGE442,"н")=0,"",COUNTIFS($C$6:$AGE$6,3,$C442:$AGE442,"н"))</f>
        <v/>
      </c>
      <c r="AHG442" s="36" t="str">
        <f>IF(COUNTIFS($C$6:$AGE$6,4,$C442:$AGE442,"б")=0,"",COUNTIFS($C$6:$AGE$6,4,$C442:$AGE442,"б"))</f>
        <v/>
      </c>
      <c r="AHH442" s="36" t="str">
        <f t="shared" ref="AHH442:AHH451" si="1283">IF(COUNTIFS($C$6:$AGE$6,4,$C442:$AGE442,"у")=0,"",COUNTIFS($C$6:$AGE$6,4,$C442:$AGE442,"у"))</f>
        <v/>
      </c>
      <c r="AHI442" s="39" t="str">
        <f>IF(COUNTIFS($C$6:$AGE$6,4,$C442:$AGE442,"н")=0,"",COUNTIFS($C$6:$AGE$6,4,$C442:$AGE442,"н"))</f>
        <v/>
      </c>
      <c r="AHJ442" s="36" t="str">
        <f>IF(COUNTIFS($C$6:$AGE$6,5,$C442:$AGE442,"б")=0,"",COUNTIFS($C$6:$AGE$6,5,$C442:$AGE442,"б"))</f>
        <v/>
      </c>
      <c r="AHK442" s="36" t="str">
        <f t="shared" ref="AHK442:AHK451" si="1284">IF(COUNTIFS($C$6:$AGE$6,5,$C442:$AGE442,"у")=0,"",COUNTIFS($C$6:$AGE$6,5,$C442:$AGE442,"у"))</f>
        <v/>
      </c>
      <c r="AHL442" s="39" t="str">
        <f>IF(COUNTIFS($C$6:$AGE$6,5,$C442:$AGE442,"н")=0,"",COUNTIFS($C$6:$AGE$6,5,$C442:$AGE442,"н"))</f>
        <v/>
      </c>
      <c r="AHM442" s="36" t="str">
        <f>IF(COUNTIFS($C$6:$AGE$6,6,$C442:$AGE442,"б")=0,"",COUNTIFS($C$6:$AGE$6,6,$C442:$AGE442,"б"))</f>
        <v/>
      </c>
      <c r="AHN442" s="36" t="str">
        <f t="shared" ref="AHN442:AHN451" si="1285">IF(COUNTIFS($C$6:$AGE$6,6,$C442:$AGE442,"у")=0,"",COUNTIFS($C$6:$AGE$6,6,$C442:$AGE442,"у"))</f>
        <v/>
      </c>
      <c r="AHO442" s="39" t="str">
        <f>IF(COUNTIFS($C$6:$AGE$6,6,$C442:$AGE442,"н")=0,"",COUNTIFS($C$6:$AGE$6,6,$C442:$AGE442,"н"))</f>
        <v/>
      </c>
    </row>
    <row r="443" spans="1:918" s="5" customFormat="1" outlineLevel="1" x14ac:dyDescent="0.25">
      <c r="A443" s="43">
        <f>A442+1</f>
        <v>2</v>
      </c>
      <c r="B443" s="48" t="s">
        <v>273</v>
      </c>
      <c r="C443" s="37"/>
      <c r="D443" s="35"/>
      <c r="E443" s="35"/>
      <c r="F443" s="35"/>
      <c r="G443" s="38"/>
      <c r="H443" s="38"/>
      <c r="I443" s="38"/>
      <c r="J443" s="38"/>
      <c r="K443" s="57"/>
      <c r="L443" s="57"/>
      <c r="M443" s="57"/>
      <c r="N443" s="57"/>
      <c r="O443" s="57"/>
      <c r="P443" s="57"/>
      <c r="Q443" s="57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 t="s">
        <v>386</v>
      </c>
      <c r="AE443" s="57" t="s">
        <v>386</v>
      </c>
      <c r="AF443" s="57" t="s">
        <v>386</v>
      </c>
      <c r="AG443" s="57"/>
      <c r="AH443" s="57"/>
      <c r="AI443" s="57"/>
      <c r="AJ443" s="57"/>
      <c r="AK443" s="57"/>
      <c r="AL443" s="38"/>
      <c r="AM443" s="38"/>
      <c r="AN443" s="38" t="s">
        <v>386</v>
      </c>
      <c r="AO443" s="38"/>
      <c r="AP443" s="38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38"/>
      <c r="BK443" s="77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77"/>
      <c r="CF443" s="62"/>
      <c r="CG443" s="62"/>
      <c r="CH443" s="62" t="s">
        <v>386</v>
      </c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 t="s">
        <v>386</v>
      </c>
      <c r="CV443" s="62"/>
      <c r="CW443" s="38"/>
      <c r="CX443" s="38"/>
      <c r="CY443" s="77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38"/>
      <c r="DQ443" s="38"/>
      <c r="DR443" s="38"/>
      <c r="DS443" s="77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 t="s">
        <v>386</v>
      </c>
      <c r="EJ443" s="62" t="s">
        <v>386</v>
      </c>
      <c r="EK443" s="62"/>
      <c r="EL443" s="38"/>
      <c r="EM443" s="77"/>
      <c r="EN443" s="62" t="s">
        <v>386</v>
      </c>
      <c r="EO443" s="62" t="s">
        <v>386</v>
      </c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38"/>
      <c r="FF443" s="38"/>
      <c r="FG443" s="77"/>
      <c r="FH443" s="62"/>
      <c r="FI443" s="62"/>
      <c r="FJ443" s="62" t="s">
        <v>386</v>
      </c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7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77"/>
      <c r="IJ443" s="62"/>
      <c r="IK443" s="62"/>
      <c r="IL443" s="62"/>
      <c r="IM443" s="62"/>
      <c r="IN443" s="62"/>
      <c r="IO443" s="62"/>
      <c r="IP443" s="62"/>
      <c r="IQ443" s="62" t="s">
        <v>386</v>
      </c>
      <c r="IR443" s="62"/>
      <c r="IS443" s="62"/>
      <c r="IT443" s="62"/>
      <c r="IU443" s="62"/>
      <c r="IV443" s="62"/>
      <c r="IW443" s="62"/>
      <c r="IX443" s="62"/>
      <c r="IY443" s="62" t="s">
        <v>386</v>
      </c>
      <c r="IZ443" s="62" t="s">
        <v>386</v>
      </c>
      <c r="JA443" s="38"/>
      <c r="JB443" s="38"/>
      <c r="JC443" s="77"/>
      <c r="JD443" s="62" t="s">
        <v>386</v>
      </c>
      <c r="JE443" s="62" t="s">
        <v>386</v>
      </c>
      <c r="JF443" s="62"/>
      <c r="JG443" s="62"/>
      <c r="JH443" s="62"/>
      <c r="JI443" s="62"/>
      <c r="JJ443" s="62"/>
      <c r="JK443" s="62"/>
      <c r="JL443" s="62"/>
      <c r="JM443" s="62"/>
      <c r="JN443" s="62"/>
      <c r="JO443" s="62"/>
      <c r="JP443" s="62"/>
      <c r="JQ443" s="62"/>
      <c r="JR443" s="62"/>
      <c r="JS443" s="62"/>
      <c r="JT443" s="62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 t="shared" ref="AGF443:AGF451" si="1286">IF(COUNTIFS($C$7:$AGE$7,"="&amp;$AGK$1,$C443:$AGE443,"б")=0,"",COUNTIFS($C$7:$AGE$7,"="&amp;$AGK$1,$C443:$AGE443,"б"))</f>
        <v/>
      </c>
      <c r="AGG443" s="43" t="str">
        <f t="shared" ref="AGG443:AGG451" si="1287">IF(COUNTIFS($C$7:$AGE$7,"="&amp;$AGK$1,$C443:$AGE443,"у")=0,"",COUNTIFS($C$7:$AGE$7,"="&amp;$AGK$1,$C443:$AGE443,"у"))</f>
        <v/>
      </c>
      <c r="AGH443" s="35">
        <f t="shared" si="1275"/>
        <v>2</v>
      </c>
      <c r="AGL443" s="36" t="str">
        <f t="shared" ref="AGL443:AGL451" si="1288">IF(COUNTIFS($C$6:$AGE$6,9,$C443:$AGE443,"б")=0,"",COUNTIFS($C$6:$AGE$6,9,$C443:$AGE443,"б"))</f>
        <v/>
      </c>
      <c r="AGM443" s="36" t="str">
        <f t="shared" si="1276"/>
        <v/>
      </c>
      <c r="AGN443" s="39">
        <f t="shared" ref="AGN443:AGN451" si="1289">IF(COUNTIFS($C$6:$AGE$6,9,$C443:$AGE443,"н")=0,"",COUNTIFS($C$6:$AGE$6,9,$C443:$AGE443,"н"))</f>
        <v>5</v>
      </c>
      <c r="AGO443" s="36" t="str">
        <f t="shared" ref="AGO443:AGO451" si="1290">IF(COUNTIFS($C$6:$AGE$6,10,$C443:$AGE443,"б")=0,"",COUNTIFS($C$6:$AGE$6,10,$C443:$AGE443,"б"))</f>
        <v/>
      </c>
      <c r="AGP443" s="36" t="str">
        <f t="shared" si="1277"/>
        <v/>
      </c>
      <c r="AGQ443" s="39">
        <f t="shared" ref="AGQ443:AGQ451" si="1291">IF(COUNTIFS($C$6:$AGE$6,10,$C443:$AGE443,"н")=0,"",COUNTIFS($C$6:$AGE$6,10,$C443:$AGE443,"н"))</f>
        <v>6</v>
      </c>
      <c r="AGR443" s="36" t="str">
        <f t="shared" ref="AGR443:AGR451" si="1292">IF(COUNTIFS($C$6:$AGE$6,11,$C443:$AGE443,"б")=0,"",COUNTIFS($C$6:$AGE$6,11,$C443:$AGE443,"б"))</f>
        <v/>
      </c>
      <c r="AGS443" s="36" t="str">
        <f t="shared" si="1278"/>
        <v/>
      </c>
      <c r="AGT443" s="39">
        <f t="shared" ref="AGT443:AGT451" si="1293">IF(COUNTIFS($C$6:$AGE$6,11,$C443:$AGE443,"н")=0,"",COUNTIFS($C$6:$AGE$6,11,$C443:$AGE443,"н"))</f>
        <v>5</v>
      </c>
      <c r="AGU443" s="36" t="str">
        <f t="shared" ref="AGU443:AGU451" si="1294">IF(COUNTIFS($C$6:$AGE$6,12,$C443:$AGE443,"б")=0,"",COUNTIFS($C$6:$AGE$6,12,$C443:$AGE443,"б"))</f>
        <v/>
      </c>
      <c r="AGV443" s="36" t="str">
        <f t="shared" si="1279"/>
        <v/>
      </c>
      <c r="AGW443" s="39" t="str">
        <f t="shared" ref="AGW443:AGW451" si="1295">IF(COUNTIFS($C$6:$AGE$6,12,$C443:$AGE443,"н")=0,"",COUNTIFS($C$6:$AGE$6,12,$C443:$AGE443,"н"))</f>
        <v/>
      </c>
      <c r="AGX443" s="36" t="str">
        <f t="shared" ref="AGX443:AGX451" si="1296">IF(COUNTIFS($C$6:$AGE$6,1,$C443:$AGE443,"б")=0,"",COUNTIFS($C$6:$AGE$6,1,$C443:$AGE443,"б"))</f>
        <v/>
      </c>
      <c r="AGY443" s="36" t="str">
        <f t="shared" si="1280"/>
        <v/>
      </c>
      <c r="AGZ443" s="39" t="str">
        <f t="shared" ref="AGZ443:AGZ451" si="1297">IF(COUNTIFS($C$6:$AGE$6,1,$C443:$AGE443,"н")=0,"",COUNTIFS($C$6:$AGE$6,1,$C443:$AGE443,"н"))</f>
        <v/>
      </c>
      <c r="AHA443" s="36" t="str">
        <f t="shared" ref="AHA443:AHA451" si="1298">IF(COUNTIFS($C$6:$AGE$6,2,$C443:$AGE443,"б")=0,"",COUNTIFS($C$6:$AGE$6,2,$C443:$AGE443,"б"))</f>
        <v/>
      </c>
      <c r="AHB443" s="36" t="str">
        <f t="shared" si="1281"/>
        <v/>
      </c>
      <c r="AHC443" s="39" t="str">
        <f t="shared" ref="AHC443:AHC451" si="1299">IF(COUNTIFS($C$6:$AGE$6,2,$C443:$AGE443,"н")=0,"",COUNTIFS($C$6:$AGE$6,2,$C443:$AGE443,"н"))</f>
        <v/>
      </c>
      <c r="AHD443" s="36" t="str">
        <f t="shared" ref="AHD443:AHD451" si="1300">IF(COUNTIFS($C$6:$AGE$6,3,$C443:$AGE443,"б")=0,"",COUNTIFS($C$6:$AGE$6,3,$C443:$AGE443,"б"))</f>
        <v/>
      </c>
      <c r="AHE443" s="36" t="str">
        <f t="shared" si="1282"/>
        <v/>
      </c>
      <c r="AHF443" s="39" t="str">
        <f t="shared" ref="AHF443:AHF451" si="1301">IF(COUNTIFS($C$6:$AGE$6,3,$C443:$AGE443,"н")=0,"",COUNTIFS($C$6:$AGE$6,3,$C443:$AGE443,"н"))</f>
        <v/>
      </c>
      <c r="AHG443" s="36" t="str">
        <f t="shared" ref="AHG443:AHG451" si="1302">IF(COUNTIFS($C$6:$AGE$6,4,$C443:$AGE443,"б")=0,"",COUNTIFS($C$6:$AGE$6,4,$C443:$AGE443,"б"))</f>
        <v/>
      </c>
      <c r="AHH443" s="36" t="str">
        <f t="shared" si="1283"/>
        <v/>
      </c>
      <c r="AHI443" s="39" t="str">
        <f t="shared" ref="AHI443:AHI451" si="1303">IF(COUNTIFS($C$6:$AGE$6,4,$C443:$AGE443,"н")=0,"",COUNTIFS($C$6:$AGE$6,4,$C443:$AGE443,"н"))</f>
        <v/>
      </c>
      <c r="AHJ443" s="36" t="str">
        <f t="shared" ref="AHJ443:AHJ451" si="1304">IF(COUNTIFS($C$6:$AGE$6,5,$C443:$AGE443,"б")=0,"",COUNTIFS($C$6:$AGE$6,5,$C443:$AGE443,"б"))</f>
        <v/>
      </c>
      <c r="AHK443" s="36" t="str">
        <f t="shared" si="1284"/>
        <v/>
      </c>
      <c r="AHL443" s="39" t="str">
        <f t="shared" ref="AHL443:AHL451" si="1305">IF(COUNTIFS($C$6:$AGE$6,5,$C443:$AGE443,"н")=0,"",COUNTIFS($C$6:$AGE$6,5,$C443:$AGE443,"н"))</f>
        <v/>
      </c>
      <c r="AHM443" s="36" t="str">
        <f t="shared" ref="AHM443:AHM451" si="1306">IF(COUNTIFS($C$6:$AGE$6,6,$C443:$AGE443,"б")=0,"",COUNTIFS($C$6:$AGE$6,6,$C443:$AGE443,"б"))</f>
        <v/>
      </c>
      <c r="AHN443" s="36" t="str">
        <f t="shared" si="1285"/>
        <v/>
      </c>
      <c r="AHO443" s="39" t="str">
        <f t="shared" ref="AHO443:AHO451" si="1307">IF(COUNTIFS($C$6:$AGE$6,6,$C443:$AGE443,"н")=0,"",COUNTIFS($C$6:$AGE$6,6,$C443:$AGE443,"н"))</f>
        <v/>
      </c>
    </row>
    <row r="444" spans="1:918" s="5" customFormat="1" outlineLevel="1" x14ac:dyDescent="0.25">
      <c r="A444" s="43">
        <f t="shared" ref="A444:A451" si="1308">A443+1</f>
        <v>3</v>
      </c>
      <c r="B444" s="48" t="s">
        <v>274</v>
      </c>
      <c r="C444" s="37"/>
      <c r="D444" s="35"/>
      <c r="E444" s="35"/>
      <c r="F444" s="35"/>
      <c r="G444" s="38"/>
      <c r="H444" s="38"/>
      <c r="I444" s="38"/>
      <c r="J444" s="38"/>
      <c r="K444" s="57" t="s">
        <v>386</v>
      </c>
      <c r="L444" s="57" t="s">
        <v>386</v>
      </c>
      <c r="M444" s="57"/>
      <c r="N444" s="57"/>
      <c r="O444" s="57"/>
      <c r="P444" s="57" t="s">
        <v>386</v>
      </c>
      <c r="Q444" s="57" t="s">
        <v>386</v>
      </c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57"/>
      <c r="AF444" s="57"/>
      <c r="AG444" s="57"/>
      <c r="AH444" s="57"/>
      <c r="AI444" s="57" t="s">
        <v>386</v>
      </c>
      <c r="AJ444" s="57"/>
      <c r="AK444" s="57"/>
      <c r="AL444" s="38"/>
      <c r="AM444" s="38"/>
      <c r="AN444" s="38"/>
      <c r="AO444" s="38"/>
      <c r="AP444" s="38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 t="s">
        <v>386</v>
      </c>
      <c r="BE444" s="62"/>
      <c r="BF444" s="62"/>
      <c r="BG444" s="62" t="s">
        <v>386</v>
      </c>
      <c r="BH444" s="62" t="s">
        <v>386</v>
      </c>
      <c r="BI444" s="62"/>
      <c r="BJ444" s="38"/>
      <c r="BK444" s="77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77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 t="s">
        <v>386</v>
      </c>
      <c r="CV444" s="62" t="s">
        <v>386</v>
      </c>
      <c r="CW444" s="38"/>
      <c r="CX444" s="38"/>
      <c r="CY444" s="77"/>
      <c r="CZ444" s="62"/>
      <c r="DA444" s="62"/>
      <c r="DB444" s="62"/>
      <c r="DC444" s="62"/>
      <c r="DD444" s="62" t="s">
        <v>386</v>
      </c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38"/>
      <c r="DQ444" s="38"/>
      <c r="DR444" s="38"/>
      <c r="DS444" s="77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 t="s">
        <v>386</v>
      </c>
      <c r="EJ444" s="62" t="s">
        <v>386</v>
      </c>
      <c r="EK444" s="62"/>
      <c r="EL444" s="38"/>
      <c r="EM444" s="77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 t="s">
        <v>386</v>
      </c>
      <c r="FA444" s="62" t="s">
        <v>386</v>
      </c>
      <c r="FB444" s="62"/>
      <c r="FC444" s="62"/>
      <c r="FD444" s="62" t="s">
        <v>386</v>
      </c>
      <c r="FE444" s="38"/>
      <c r="FF444" s="38"/>
      <c r="FG444" s="77"/>
      <c r="FH444" s="62" t="s">
        <v>386</v>
      </c>
      <c r="FI444" s="62" t="s">
        <v>386</v>
      </c>
      <c r="FJ444" s="62" t="s">
        <v>386</v>
      </c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77"/>
      <c r="IJ444" s="62"/>
      <c r="IK444" s="62"/>
      <c r="IL444" s="62"/>
      <c r="IM444" s="62"/>
      <c r="IN444" s="62" t="s">
        <v>386</v>
      </c>
      <c r="IO444" s="62" t="s">
        <v>386</v>
      </c>
      <c r="IP444" s="62" t="s">
        <v>386</v>
      </c>
      <c r="IQ444" s="62"/>
      <c r="IR444" s="62"/>
      <c r="IS444" s="62"/>
      <c r="IT444" s="62"/>
      <c r="IU444" s="62"/>
      <c r="IV444" s="62"/>
      <c r="IW444" s="62"/>
      <c r="IX444" s="62"/>
      <c r="IY444" s="62" t="s">
        <v>386</v>
      </c>
      <c r="IZ444" s="62" t="s">
        <v>386</v>
      </c>
      <c r="JA444" s="38"/>
      <c r="JB444" s="38"/>
      <c r="JC444" s="77"/>
      <c r="JD444" s="62"/>
      <c r="JE444" s="62" t="s">
        <v>386</v>
      </c>
      <c r="JF444" s="62"/>
      <c r="JG444" s="62"/>
      <c r="JH444" s="62"/>
      <c r="JI444" s="62"/>
      <c r="JJ444" s="62"/>
      <c r="JK444" s="62"/>
      <c r="JL444" s="62"/>
      <c r="JM444" s="62"/>
      <c r="JN444" s="62"/>
      <c r="JO444" s="62"/>
      <c r="JP444" s="62"/>
      <c r="JQ444" s="62"/>
      <c r="JR444" s="62"/>
      <c r="JS444" s="62"/>
      <c r="JT444" s="62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si="1286"/>
        <v/>
      </c>
      <c r="AGG444" s="43" t="str">
        <f t="shared" si="1287"/>
        <v/>
      </c>
      <c r="AGH444" s="35">
        <f t="shared" si="1275"/>
        <v>1</v>
      </c>
      <c r="AGL444" s="36" t="str">
        <f t="shared" si="1288"/>
        <v/>
      </c>
      <c r="AGM444" s="36" t="str">
        <f t="shared" si="1276"/>
        <v/>
      </c>
      <c r="AGN444" s="39">
        <f t="shared" si="1289"/>
        <v>8</v>
      </c>
      <c r="AGO444" s="36" t="str">
        <f t="shared" si="1290"/>
        <v/>
      </c>
      <c r="AGP444" s="36" t="str">
        <f t="shared" si="1277"/>
        <v/>
      </c>
      <c r="AGQ444" s="39">
        <f t="shared" si="1291"/>
        <v>11</v>
      </c>
      <c r="AGR444" s="36" t="str">
        <f t="shared" si="1292"/>
        <v/>
      </c>
      <c r="AGS444" s="36" t="str">
        <f t="shared" si="1278"/>
        <v/>
      </c>
      <c r="AGT444" s="39">
        <f t="shared" si="1293"/>
        <v>6</v>
      </c>
      <c r="AGU444" s="36" t="str">
        <f t="shared" si="1294"/>
        <v/>
      </c>
      <c r="AGV444" s="36" t="str">
        <f t="shared" si="1279"/>
        <v/>
      </c>
      <c r="AGW444" s="39" t="str">
        <f t="shared" si="1295"/>
        <v/>
      </c>
      <c r="AGX444" s="36" t="str">
        <f t="shared" si="1296"/>
        <v/>
      </c>
      <c r="AGY444" s="36" t="str">
        <f t="shared" si="1280"/>
        <v/>
      </c>
      <c r="AGZ444" s="39" t="str">
        <f t="shared" si="1297"/>
        <v/>
      </c>
      <c r="AHA444" s="36" t="str">
        <f t="shared" si="1298"/>
        <v/>
      </c>
      <c r="AHB444" s="36" t="str">
        <f t="shared" si="1281"/>
        <v/>
      </c>
      <c r="AHC444" s="39" t="str">
        <f t="shared" si="1299"/>
        <v/>
      </c>
      <c r="AHD444" s="36" t="str">
        <f t="shared" si="1300"/>
        <v/>
      </c>
      <c r="AHE444" s="36" t="str">
        <f t="shared" si="1282"/>
        <v/>
      </c>
      <c r="AHF444" s="39" t="str">
        <f t="shared" si="1301"/>
        <v/>
      </c>
      <c r="AHG444" s="36" t="str">
        <f t="shared" si="1302"/>
        <v/>
      </c>
      <c r="AHH444" s="36" t="str">
        <f t="shared" si="1283"/>
        <v/>
      </c>
      <c r="AHI444" s="39" t="str">
        <f t="shared" si="1303"/>
        <v/>
      </c>
      <c r="AHJ444" s="36" t="str">
        <f t="shared" si="1304"/>
        <v/>
      </c>
      <c r="AHK444" s="36" t="str">
        <f t="shared" si="1284"/>
        <v/>
      </c>
      <c r="AHL444" s="39" t="str">
        <f t="shared" si="1305"/>
        <v/>
      </c>
      <c r="AHM444" s="36" t="str">
        <f t="shared" si="1306"/>
        <v/>
      </c>
      <c r="AHN444" s="36" t="str">
        <f t="shared" si="1285"/>
        <v/>
      </c>
      <c r="AHO444" s="39" t="str">
        <f t="shared" si="1307"/>
        <v/>
      </c>
    </row>
    <row r="445" spans="1:918" s="5" customFormat="1" outlineLevel="1" x14ac:dyDescent="0.25">
      <c r="A445" s="43">
        <f t="shared" si="1308"/>
        <v>4</v>
      </c>
      <c r="B445" s="48" t="s">
        <v>275</v>
      </c>
      <c r="C445" s="37"/>
      <c r="D445" s="35"/>
      <c r="E445" s="35"/>
      <c r="F445" s="35"/>
      <c r="G445" s="38"/>
      <c r="H445" s="38"/>
      <c r="I445" s="38"/>
      <c r="J445" s="38"/>
      <c r="K445" s="57"/>
      <c r="L445" s="57"/>
      <c r="M445" s="57"/>
      <c r="N445" s="57"/>
      <c r="O445" s="57"/>
      <c r="P445" s="57"/>
      <c r="Q445" s="57"/>
      <c r="R445" s="38"/>
      <c r="S445" s="38"/>
      <c r="T445" s="38"/>
      <c r="U445" s="38"/>
      <c r="V445" s="38"/>
      <c r="W445" s="37"/>
      <c r="X445" s="38" t="s">
        <v>386</v>
      </c>
      <c r="Y445" s="38"/>
      <c r="Z445" s="38"/>
      <c r="AA445" s="38"/>
      <c r="AB445" s="38" t="s">
        <v>386</v>
      </c>
      <c r="AC445" s="38"/>
      <c r="AD445" s="38"/>
      <c r="AE445" s="57"/>
      <c r="AF445" s="57"/>
      <c r="AG445" s="57"/>
      <c r="AH445" s="57"/>
      <c r="AI445" s="57"/>
      <c r="AJ445" s="57" t="s">
        <v>386</v>
      </c>
      <c r="AK445" s="57" t="s">
        <v>386</v>
      </c>
      <c r="AL445" s="38"/>
      <c r="AM445" s="38"/>
      <c r="AN445" s="38"/>
      <c r="AO445" s="38"/>
      <c r="AP445" s="38"/>
      <c r="AQ445" s="62"/>
      <c r="AR445" s="62"/>
      <c r="AS445" s="62" t="s">
        <v>386</v>
      </c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38"/>
      <c r="BK445" s="77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77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38"/>
      <c r="CX445" s="38"/>
      <c r="CY445" s="77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38"/>
      <c r="DQ445" s="38"/>
      <c r="DR445" s="38"/>
      <c r="DS445" s="77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38"/>
      <c r="EM445" s="77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38"/>
      <c r="FF445" s="38"/>
      <c r="FG445" s="77"/>
      <c r="FH445" s="62"/>
      <c r="FI445" s="62"/>
      <c r="FJ445" s="62" t="s">
        <v>386</v>
      </c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77"/>
      <c r="IJ445" s="62"/>
      <c r="IK445" s="62"/>
      <c r="IL445" s="62"/>
      <c r="IM445" s="62"/>
      <c r="IN445" s="62" t="s">
        <v>386</v>
      </c>
      <c r="IO445" s="62" t="s">
        <v>386</v>
      </c>
      <c r="IP445" s="62" t="s">
        <v>386</v>
      </c>
      <c r="IQ445" s="62"/>
      <c r="IR445" s="62"/>
      <c r="IS445" s="62"/>
      <c r="IT445" s="62"/>
      <c r="IU445" s="62"/>
      <c r="IV445" s="62"/>
      <c r="IW445" s="62"/>
      <c r="IX445" s="62"/>
      <c r="IY445" s="62"/>
      <c r="IZ445" s="62"/>
      <c r="JA445" s="38"/>
      <c r="JB445" s="38"/>
      <c r="JC445" s="77"/>
      <c r="JD445" s="62"/>
      <c r="JE445" s="62" t="s">
        <v>386</v>
      </c>
      <c r="JF445" s="62"/>
      <c r="JG445" s="62"/>
      <c r="JH445" s="62"/>
      <c r="JI445" s="62" t="s">
        <v>386</v>
      </c>
      <c r="JJ445" s="62" t="s">
        <v>386</v>
      </c>
      <c r="JK445" s="62"/>
      <c r="JL445" s="62"/>
      <c r="JM445" s="62"/>
      <c r="JN445" s="62"/>
      <c r="JO445" s="62"/>
      <c r="JP445" s="62"/>
      <c r="JQ445" s="62"/>
      <c r="JR445" s="62"/>
      <c r="JS445" s="62" t="s">
        <v>386</v>
      </c>
      <c r="JT445" s="62" t="s">
        <v>386</v>
      </c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86"/>
        <v/>
      </c>
      <c r="AGG445" s="43" t="str">
        <f t="shared" si="1287"/>
        <v/>
      </c>
      <c r="AGH445" s="35">
        <f t="shared" si="1275"/>
        <v>5</v>
      </c>
      <c r="AGL445" s="36" t="str">
        <f t="shared" si="1288"/>
        <v/>
      </c>
      <c r="AGM445" s="36" t="str">
        <f t="shared" si="1276"/>
        <v/>
      </c>
      <c r="AGN445" s="39">
        <f t="shared" si="1289"/>
        <v>5</v>
      </c>
      <c r="AGO445" s="36" t="str">
        <f t="shared" si="1290"/>
        <v/>
      </c>
      <c r="AGP445" s="36" t="str">
        <f t="shared" si="1277"/>
        <v/>
      </c>
      <c r="AGQ445" s="39">
        <f t="shared" si="1291"/>
        <v>1</v>
      </c>
      <c r="AGR445" s="36" t="str">
        <f t="shared" si="1292"/>
        <v/>
      </c>
      <c r="AGS445" s="36" t="str">
        <f t="shared" si="1278"/>
        <v/>
      </c>
      <c r="AGT445" s="39">
        <f t="shared" si="1293"/>
        <v>4</v>
      </c>
      <c r="AGU445" s="36" t="str">
        <f t="shared" si="1294"/>
        <v/>
      </c>
      <c r="AGV445" s="36" t="str">
        <f t="shared" si="1279"/>
        <v/>
      </c>
      <c r="AGW445" s="39">
        <f t="shared" si="1295"/>
        <v>4</v>
      </c>
      <c r="AGX445" s="36" t="str">
        <f t="shared" si="1296"/>
        <v/>
      </c>
      <c r="AGY445" s="36" t="str">
        <f t="shared" si="1280"/>
        <v/>
      </c>
      <c r="AGZ445" s="39" t="str">
        <f t="shared" si="1297"/>
        <v/>
      </c>
      <c r="AHA445" s="36" t="str">
        <f t="shared" si="1298"/>
        <v/>
      </c>
      <c r="AHB445" s="36" t="str">
        <f t="shared" si="1281"/>
        <v/>
      </c>
      <c r="AHC445" s="39" t="str">
        <f t="shared" si="1299"/>
        <v/>
      </c>
      <c r="AHD445" s="36" t="str">
        <f t="shared" si="1300"/>
        <v/>
      </c>
      <c r="AHE445" s="36" t="str">
        <f t="shared" si="1282"/>
        <v/>
      </c>
      <c r="AHF445" s="39" t="str">
        <f t="shared" si="1301"/>
        <v/>
      </c>
      <c r="AHG445" s="36" t="str">
        <f t="shared" si="1302"/>
        <v/>
      </c>
      <c r="AHH445" s="36" t="str">
        <f t="shared" si="1283"/>
        <v/>
      </c>
      <c r="AHI445" s="39" t="str">
        <f t="shared" si="1303"/>
        <v/>
      </c>
      <c r="AHJ445" s="36" t="str">
        <f t="shared" si="1304"/>
        <v/>
      </c>
      <c r="AHK445" s="36" t="str">
        <f t="shared" si="1284"/>
        <v/>
      </c>
      <c r="AHL445" s="39" t="str">
        <f t="shared" si="1305"/>
        <v/>
      </c>
      <c r="AHM445" s="36" t="str">
        <f t="shared" si="1306"/>
        <v/>
      </c>
      <c r="AHN445" s="36" t="str">
        <f t="shared" si="1285"/>
        <v/>
      </c>
      <c r="AHO445" s="39" t="str">
        <f t="shared" si="1307"/>
        <v/>
      </c>
    </row>
    <row r="446" spans="1:918" s="5" customFormat="1" outlineLevel="1" x14ac:dyDescent="0.25">
      <c r="A446" s="43">
        <f t="shared" si="1308"/>
        <v>5</v>
      </c>
      <c r="B446" s="48" t="s">
        <v>276</v>
      </c>
      <c r="C446" s="37"/>
      <c r="D446" s="35"/>
      <c r="E446" s="35"/>
      <c r="F446" s="35"/>
      <c r="G446" s="38"/>
      <c r="H446" s="38"/>
      <c r="I446" s="38"/>
      <c r="J446" s="38"/>
      <c r="K446" s="57"/>
      <c r="L446" s="57"/>
      <c r="M446" s="57"/>
      <c r="N446" s="57"/>
      <c r="O446" s="57"/>
      <c r="P446" s="57"/>
      <c r="Q446" s="57"/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57"/>
      <c r="AF446" s="57"/>
      <c r="AG446" s="57"/>
      <c r="AH446" s="57"/>
      <c r="AI446" s="57"/>
      <c r="AJ446" s="57"/>
      <c r="AK446" s="57"/>
      <c r="AL446" s="38"/>
      <c r="AM446" s="38"/>
      <c r="AN446" s="38"/>
      <c r="AO446" s="38"/>
      <c r="AP446" s="38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38"/>
      <c r="BK446" s="77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 t="s">
        <v>386</v>
      </c>
      <c r="CB446" s="62" t="s">
        <v>386</v>
      </c>
      <c r="CC446" s="62"/>
      <c r="CD446" s="62"/>
      <c r="CE446" s="77"/>
      <c r="CF446" s="62" t="s">
        <v>386</v>
      </c>
      <c r="CG446" s="62" t="s">
        <v>386</v>
      </c>
      <c r="CH446" s="62"/>
      <c r="CI446" s="62"/>
      <c r="CJ446" s="62" t="s">
        <v>386</v>
      </c>
      <c r="CK446" s="62" t="s">
        <v>386</v>
      </c>
      <c r="CL446" s="62" t="s">
        <v>386</v>
      </c>
      <c r="CM446" s="62"/>
      <c r="CN446" s="62"/>
      <c r="CO446" s="62"/>
      <c r="CP446" s="62"/>
      <c r="CQ446" s="62"/>
      <c r="CR446" s="62"/>
      <c r="CS446" s="62"/>
      <c r="CT446" s="62"/>
      <c r="CU446" s="62" t="s">
        <v>386</v>
      </c>
      <c r="CV446" s="62" t="s">
        <v>386</v>
      </c>
      <c r="CW446" s="38"/>
      <c r="CX446" s="38"/>
      <c r="CY446" s="77"/>
      <c r="CZ446" s="62" t="s">
        <v>386</v>
      </c>
      <c r="DA446" s="62" t="s">
        <v>386</v>
      </c>
      <c r="DB446" s="62"/>
      <c r="DC446" s="62"/>
      <c r="DD446" s="62"/>
      <c r="DE446" s="62"/>
      <c r="DF446" s="62"/>
      <c r="DG446" s="62" t="s">
        <v>386</v>
      </c>
      <c r="DH446" s="62" t="s">
        <v>386</v>
      </c>
      <c r="DI446" s="62"/>
      <c r="DJ446" s="62"/>
      <c r="DK446" s="62" t="s">
        <v>386</v>
      </c>
      <c r="DL446" s="62" t="s">
        <v>386</v>
      </c>
      <c r="DM446" s="62" t="s">
        <v>386</v>
      </c>
      <c r="DN446" s="62"/>
      <c r="DO446" s="62"/>
      <c r="DP446" s="38"/>
      <c r="DQ446" s="38"/>
      <c r="DR446" s="38"/>
      <c r="DS446" s="77"/>
      <c r="DT446" s="62" t="s">
        <v>386</v>
      </c>
      <c r="DU446" s="62" t="s">
        <v>386</v>
      </c>
      <c r="DV446" s="62"/>
      <c r="DW446" s="62"/>
      <c r="DX446" s="62" t="s">
        <v>386</v>
      </c>
      <c r="DY446" s="62" t="s">
        <v>386</v>
      </c>
      <c r="DZ446" s="62" t="s">
        <v>386</v>
      </c>
      <c r="EA446" s="62" t="s">
        <v>386</v>
      </c>
      <c r="EB446" s="62" t="s">
        <v>386</v>
      </c>
      <c r="EC446" s="62"/>
      <c r="ED446" s="62"/>
      <c r="EE446" s="62"/>
      <c r="EF446" s="62" t="s">
        <v>386</v>
      </c>
      <c r="EG446" s="62"/>
      <c r="EH446" s="62"/>
      <c r="EI446" s="62" t="s">
        <v>386</v>
      </c>
      <c r="EJ446" s="62" t="s">
        <v>386</v>
      </c>
      <c r="EK446" s="62"/>
      <c r="EL446" s="38"/>
      <c r="EM446" s="77"/>
      <c r="EN446" s="62"/>
      <c r="EO446" s="62"/>
      <c r="EP446" s="62"/>
      <c r="EQ446" s="62"/>
      <c r="ER446" s="62" t="s">
        <v>386</v>
      </c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38"/>
      <c r="FF446" s="38"/>
      <c r="FG446" s="77"/>
      <c r="FH446" s="62" t="s">
        <v>386</v>
      </c>
      <c r="FI446" s="62" t="s">
        <v>386</v>
      </c>
      <c r="FJ446" s="62" t="s">
        <v>386</v>
      </c>
      <c r="FK446" s="62"/>
      <c r="FL446" s="62" t="s">
        <v>386</v>
      </c>
      <c r="FM446" s="62" t="s">
        <v>386</v>
      </c>
      <c r="FN446" s="62" t="s">
        <v>386</v>
      </c>
      <c r="FO446" s="62" t="s">
        <v>386</v>
      </c>
      <c r="FP446" s="62" t="s">
        <v>386</v>
      </c>
      <c r="FQ446" s="62"/>
      <c r="FR446" s="62"/>
      <c r="FS446" s="62"/>
      <c r="FT446" s="62"/>
      <c r="FU446" s="62"/>
      <c r="FV446" s="62"/>
      <c r="FW446" s="62" t="s">
        <v>386</v>
      </c>
      <c r="FX446" s="62" t="s">
        <v>386</v>
      </c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77"/>
      <c r="IJ446" s="62"/>
      <c r="IK446" s="62"/>
      <c r="IL446" s="62"/>
      <c r="IM446" s="62"/>
      <c r="IN446" s="62" t="s">
        <v>386</v>
      </c>
      <c r="IO446" s="62" t="s">
        <v>386</v>
      </c>
      <c r="IP446" s="62" t="s">
        <v>386</v>
      </c>
      <c r="IQ446" s="62" t="s">
        <v>386</v>
      </c>
      <c r="IR446" s="62"/>
      <c r="IS446" s="62"/>
      <c r="IT446" s="62"/>
      <c r="IU446" s="62"/>
      <c r="IV446" s="62" t="s">
        <v>386</v>
      </c>
      <c r="IW446" s="62"/>
      <c r="IX446" s="62"/>
      <c r="IY446" s="62" t="s">
        <v>386</v>
      </c>
      <c r="IZ446" s="62" t="s">
        <v>386</v>
      </c>
      <c r="JA446" s="38"/>
      <c r="JB446" s="38"/>
      <c r="JC446" s="77"/>
      <c r="JD446" s="62"/>
      <c r="JE446" s="62"/>
      <c r="JF446" s="62"/>
      <c r="JG446" s="62"/>
      <c r="JH446" s="62"/>
      <c r="JI446" s="62"/>
      <c r="JJ446" s="62"/>
      <c r="JK446" s="62"/>
      <c r="JL446" s="62"/>
      <c r="JM446" s="62"/>
      <c r="JN446" s="62"/>
      <c r="JO446" s="62"/>
      <c r="JP446" s="62"/>
      <c r="JQ446" s="62"/>
      <c r="JR446" s="62"/>
      <c r="JS446" s="62"/>
      <c r="JT446" s="62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86"/>
        <v/>
      </c>
      <c r="AGG446" s="43" t="str">
        <f t="shared" si="1287"/>
        <v/>
      </c>
      <c r="AGH446" s="35" t="str">
        <f t="shared" si="1275"/>
        <v/>
      </c>
      <c r="AGL446" s="36" t="str">
        <f t="shared" si="1288"/>
        <v/>
      </c>
      <c r="AGM446" s="36" t="str">
        <f t="shared" si="1276"/>
        <v/>
      </c>
      <c r="AGN446" s="39">
        <f t="shared" si="1289"/>
        <v>7</v>
      </c>
      <c r="AGO446" s="36" t="str">
        <f t="shared" si="1290"/>
        <v/>
      </c>
      <c r="AGP446" s="36" t="str">
        <f t="shared" si="1277"/>
        <v/>
      </c>
      <c r="AGQ446" s="39">
        <f t="shared" si="1291"/>
        <v>30</v>
      </c>
      <c r="AGR446" s="36" t="str">
        <f t="shared" si="1292"/>
        <v/>
      </c>
      <c r="AGS446" s="36" t="str">
        <f t="shared" si="1278"/>
        <v/>
      </c>
      <c r="AGT446" s="39">
        <f t="shared" si="1293"/>
        <v>7</v>
      </c>
      <c r="AGU446" s="36" t="str">
        <f t="shared" si="1294"/>
        <v/>
      </c>
      <c r="AGV446" s="36" t="str">
        <f t="shared" si="1279"/>
        <v/>
      </c>
      <c r="AGW446" s="39" t="str">
        <f t="shared" si="1295"/>
        <v/>
      </c>
      <c r="AGX446" s="36" t="str">
        <f t="shared" si="1296"/>
        <v/>
      </c>
      <c r="AGY446" s="36" t="str">
        <f t="shared" si="1280"/>
        <v/>
      </c>
      <c r="AGZ446" s="39" t="str">
        <f t="shared" si="1297"/>
        <v/>
      </c>
      <c r="AHA446" s="36" t="str">
        <f t="shared" si="1298"/>
        <v/>
      </c>
      <c r="AHB446" s="36" t="str">
        <f t="shared" si="1281"/>
        <v/>
      </c>
      <c r="AHC446" s="39" t="str">
        <f t="shared" si="1299"/>
        <v/>
      </c>
      <c r="AHD446" s="36" t="str">
        <f t="shared" si="1300"/>
        <v/>
      </c>
      <c r="AHE446" s="36" t="str">
        <f t="shared" si="1282"/>
        <v/>
      </c>
      <c r="AHF446" s="39" t="str">
        <f t="shared" si="1301"/>
        <v/>
      </c>
      <c r="AHG446" s="36" t="str">
        <f t="shared" si="1302"/>
        <v/>
      </c>
      <c r="AHH446" s="36" t="str">
        <f t="shared" si="1283"/>
        <v/>
      </c>
      <c r="AHI446" s="39" t="str">
        <f t="shared" si="1303"/>
        <v/>
      </c>
      <c r="AHJ446" s="36" t="str">
        <f t="shared" si="1304"/>
        <v/>
      </c>
      <c r="AHK446" s="36" t="str">
        <f t="shared" si="1284"/>
        <v/>
      </c>
      <c r="AHL446" s="39" t="str">
        <f t="shared" si="1305"/>
        <v/>
      </c>
      <c r="AHM446" s="36" t="str">
        <f t="shared" si="1306"/>
        <v/>
      </c>
      <c r="AHN446" s="36" t="str">
        <f t="shared" si="1285"/>
        <v/>
      </c>
      <c r="AHO446" s="39" t="str">
        <f t="shared" si="1307"/>
        <v/>
      </c>
    </row>
    <row r="447" spans="1:918" s="5" customFormat="1" outlineLevel="1" x14ac:dyDescent="0.25">
      <c r="A447" s="43">
        <f t="shared" si="1308"/>
        <v>6</v>
      </c>
      <c r="B447" s="48" t="s">
        <v>277</v>
      </c>
      <c r="C447" s="37"/>
      <c r="D447" s="35"/>
      <c r="E447" s="35"/>
      <c r="F447" s="35"/>
      <c r="G447" s="38"/>
      <c r="H447" s="38"/>
      <c r="I447" s="38"/>
      <c r="J447" s="38"/>
      <c r="K447" s="57"/>
      <c r="L447" s="57"/>
      <c r="M447" s="57"/>
      <c r="N447" s="57"/>
      <c r="O447" s="57"/>
      <c r="P447" s="57" t="s">
        <v>386</v>
      </c>
      <c r="Q447" s="57" t="s">
        <v>386</v>
      </c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57"/>
      <c r="AF447" s="57"/>
      <c r="AG447" s="57"/>
      <c r="AH447" s="57"/>
      <c r="AI447" s="57" t="s">
        <v>386</v>
      </c>
      <c r="AJ447" s="57"/>
      <c r="AK447" s="57"/>
      <c r="AL447" s="38"/>
      <c r="AM447" s="38"/>
      <c r="AN447" s="38"/>
      <c r="AO447" s="38"/>
      <c r="AP447" s="38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 t="s">
        <v>386</v>
      </c>
      <c r="BH447" s="62" t="s">
        <v>386</v>
      </c>
      <c r="BI447" s="62"/>
      <c r="BJ447" s="38"/>
      <c r="BK447" s="77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 t="s">
        <v>386</v>
      </c>
      <c r="CB447" s="62" t="s">
        <v>386</v>
      </c>
      <c r="CC447" s="62"/>
      <c r="CD447" s="62"/>
      <c r="CE447" s="77"/>
      <c r="CF447" s="62"/>
      <c r="CG447" s="62"/>
      <c r="CH447" s="62"/>
      <c r="CI447" s="62"/>
      <c r="CJ447" s="62" t="s">
        <v>386</v>
      </c>
      <c r="CK447" s="62" t="s">
        <v>386</v>
      </c>
      <c r="CL447" s="62" t="s">
        <v>386</v>
      </c>
      <c r="CM447" s="62" t="s">
        <v>386</v>
      </c>
      <c r="CN447" s="62"/>
      <c r="CO447" s="62"/>
      <c r="CP447" s="62"/>
      <c r="CQ447" s="62"/>
      <c r="CR447" s="62"/>
      <c r="CS447" s="62"/>
      <c r="CT447" s="62"/>
      <c r="CU447" s="62"/>
      <c r="CV447" s="62"/>
      <c r="CW447" s="38"/>
      <c r="CX447" s="38"/>
      <c r="CY447" s="77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 t="s">
        <v>386</v>
      </c>
      <c r="DL447" s="62" t="s">
        <v>386</v>
      </c>
      <c r="DM447" s="62" t="s">
        <v>386</v>
      </c>
      <c r="DN447" s="62"/>
      <c r="DO447" s="62"/>
      <c r="DP447" s="38"/>
      <c r="DQ447" s="38"/>
      <c r="DR447" s="38"/>
      <c r="DS447" s="77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38"/>
      <c r="EM447" s="77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 t="s">
        <v>386</v>
      </c>
      <c r="FE447" s="38"/>
      <c r="FF447" s="38"/>
      <c r="FG447" s="77"/>
      <c r="FH447" s="62"/>
      <c r="FI447" s="62"/>
      <c r="FJ447" s="62"/>
      <c r="FK447" s="62"/>
      <c r="FL447" s="62" t="s">
        <v>386</v>
      </c>
      <c r="FM447" s="62" t="s">
        <v>386</v>
      </c>
      <c r="FN447" s="62" t="s">
        <v>386</v>
      </c>
      <c r="FO447" s="62" t="s">
        <v>386</v>
      </c>
      <c r="FP447" s="62" t="s">
        <v>386</v>
      </c>
      <c r="FQ447" s="62"/>
      <c r="FR447" s="62"/>
      <c r="FS447" s="62"/>
      <c r="FT447" s="62" t="s">
        <v>386</v>
      </c>
      <c r="FU447" s="62" t="s">
        <v>386</v>
      </c>
      <c r="FV447" s="62"/>
      <c r="FW447" s="62" t="s">
        <v>386</v>
      </c>
      <c r="FX447" s="62" t="s">
        <v>386</v>
      </c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77"/>
      <c r="IJ447" s="62"/>
      <c r="IK447" s="62"/>
      <c r="IL447" s="62"/>
      <c r="IM447" s="62"/>
      <c r="IN447" s="62"/>
      <c r="IO447" s="62"/>
      <c r="IP447" s="62"/>
      <c r="IQ447" s="62" t="s">
        <v>386</v>
      </c>
      <c r="IR447" s="62"/>
      <c r="IS447" s="62"/>
      <c r="IT447" s="62"/>
      <c r="IU447" s="62"/>
      <c r="IV447" s="62"/>
      <c r="IW447" s="62"/>
      <c r="IX447" s="62"/>
      <c r="IY447" s="62" t="s">
        <v>386</v>
      </c>
      <c r="IZ447" s="62" t="s">
        <v>386</v>
      </c>
      <c r="JA447" s="38"/>
      <c r="JB447" s="38"/>
      <c r="JC447" s="77"/>
      <c r="JD447" s="62"/>
      <c r="JE447" s="62"/>
      <c r="JF447" s="62"/>
      <c r="JG447" s="62"/>
      <c r="JH447" s="62"/>
      <c r="JI447" s="62"/>
      <c r="JJ447" s="62"/>
      <c r="JK447" s="62"/>
      <c r="JL447" s="62"/>
      <c r="JM447" s="62"/>
      <c r="JN447" s="62"/>
      <c r="JO447" s="62"/>
      <c r="JP447" s="62"/>
      <c r="JQ447" s="62"/>
      <c r="JR447" s="62"/>
      <c r="JS447" s="62"/>
      <c r="JT447" s="62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86"/>
        <v/>
      </c>
      <c r="AGG447" s="43" t="str">
        <f t="shared" si="1287"/>
        <v/>
      </c>
      <c r="AGH447" s="35" t="str">
        <f t="shared" si="1275"/>
        <v/>
      </c>
      <c r="AGL447" s="36" t="str">
        <f t="shared" si="1288"/>
        <v/>
      </c>
      <c r="AGM447" s="36" t="str">
        <f t="shared" si="1276"/>
        <v/>
      </c>
      <c r="AGN447" s="39">
        <f t="shared" si="1289"/>
        <v>11</v>
      </c>
      <c r="AGO447" s="36" t="str">
        <f t="shared" si="1290"/>
        <v/>
      </c>
      <c r="AGP447" s="36" t="str">
        <f t="shared" si="1277"/>
        <v/>
      </c>
      <c r="AGQ447" s="39">
        <f t="shared" si="1291"/>
        <v>13</v>
      </c>
      <c r="AGR447" s="36" t="str">
        <f t="shared" si="1292"/>
        <v/>
      </c>
      <c r="AGS447" s="36" t="str">
        <f t="shared" si="1278"/>
        <v/>
      </c>
      <c r="AGT447" s="39">
        <f t="shared" si="1293"/>
        <v>3</v>
      </c>
      <c r="AGU447" s="36" t="str">
        <f t="shared" si="1294"/>
        <v/>
      </c>
      <c r="AGV447" s="36" t="str">
        <f t="shared" si="1279"/>
        <v/>
      </c>
      <c r="AGW447" s="39" t="str">
        <f t="shared" si="1295"/>
        <v/>
      </c>
      <c r="AGX447" s="36" t="str">
        <f t="shared" si="1296"/>
        <v/>
      </c>
      <c r="AGY447" s="36" t="str">
        <f t="shared" si="1280"/>
        <v/>
      </c>
      <c r="AGZ447" s="39" t="str">
        <f t="shared" si="1297"/>
        <v/>
      </c>
      <c r="AHA447" s="36" t="str">
        <f t="shared" si="1298"/>
        <v/>
      </c>
      <c r="AHB447" s="36" t="str">
        <f t="shared" si="1281"/>
        <v/>
      </c>
      <c r="AHC447" s="39" t="str">
        <f t="shared" si="1299"/>
        <v/>
      </c>
      <c r="AHD447" s="36" t="str">
        <f t="shared" si="1300"/>
        <v/>
      </c>
      <c r="AHE447" s="36" t="str">
        <f t="shared" si="1282"/>
        <v/>
      </c>
      <c r="AHF447" s="39" t="str">
        <f t="shared" si="1301"/>
        <v/>
      </c>
      <c r="AHG447" s="36" t="str">
        <f t="shared" si="1302"/>
        <v/>
      </c>
      <c r="AHH447" s="36" t="str">
        <f t="shared" si="1283"/>
        <v/>
      </c>
      <c r="AHI447" s="39" t="str">
        <f t="shared" si="1303"/>
        <v/>
      </c>
      <c r="AHJ447" s="36" t="str">
        <f t="shared" si="1304"/>
        <v/>
      </c>
      <c r="AHK447" s="36" t="str">
        <f t="shared" si="1284"/>
        <v/>
      </c>
      <c r="AHL447" s="39" t="str">
        <f t="shared" si="1305"/>
        <v/>
      </c>
      <c r="AHM447" s="36" t="str">
        <f t="shared" si="1306"/>
        <v/>
      </c>
      <c r="AHN447" s="36" t="str">
        <f t="shared" si="1285"/>
        <v/>
      </c>
      <c r="AHO447" s="39" t="str">
        <f t="shared" si="1307"/>
        <v/>
      </c>
    </row>
    <row r="448" spans="1:918" s="5" customFormat="1" outlineLevel="1" x14ac:dyDescent="0.25">
      <c r="A448" s="43">
        <f t="shared" si="1308"/>
        <v>7</v>
      </c>
      <c r="B448" s="48" t="s">
        <v>278</v>
      </c>
      <c r="C448" s="37"/>
      <c r="D448" s="35"/>
      <c r="E448" s="35"/>
      <c r="F448" s="35"/>
      <c r="G448" s="38"/>
      <c r="H448" s="38"/>
      <c r="I448" s="38"/>
      <c r="J448" s="38"/>
      <c r="K448" s="57" t="s">
        <v>386</v>
      </c>
      <c r="L448" s="57" t="s">
        <v>386</v>
      </c>
      <c r="M448" s="57"/>
      <c r="N448" s="57"/>
      <c r="O448" s="57"/>
      <c r="P448" s="57"/>
      <c r="Q448" s="57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 t="s">
        <v>386</v>
      </c>
      <c r="AD448" s="38" t="s">
        <v>386</v>
      </c>
      <c r="AE448" s="57" t="s">
        <v>386</v>
      </c>
      <c r="AF448" s="57" t="s">
        <v>386</v>
      </c>
      <c r="AG448" s="57"/>
      <c r="AH448" s="57"/>
      <c r="AI448" s="57" t="s">
        <v>386</v>
      </c>
      <c r="AJ448" s="57"/>
      <c r="AK448" s="57"/>
      <c r="AL448" s="38"/>
      <c r="AM448" s="38"/>
      <c r="AN448" s="38"/>
      <c r="AO448" s="38"/>
      <c r="AP448" s="38"/>
      <c r="AQ448" s="62"/>
      <c r="AR448" s="62"/>
      <c r="AS448" s="62"/>
      <c r="AT448" s="62"/>
      <c r="AU448" s="62"/>
      <c r="AV448" s="62" t="s">
        <v>386</v>
      </c>
      <c r="AW448" s="62" t="s">
        <v>386</v>
      </c>
      <c r="AX448" s="62" t="s">
        <v>386</v>
      </c>
      <c r="AY448" s="62" t="s">
        <v>386</v>
      </c>
      <c r="AZ448" s="62"/>
      <c r="BA448" s="62"/>
      <c r="BB448" s="62"/>
      <c r="BC448" s="62"/>
      <c r="BD448" s="62" t="s">
        <v>386</v>
      </c>
      <c r="BE448" s="62" t="s">
        <v>386</v>
      </c>
      <c r="BF448" s="62"/>
      <c r="BG448" s="62" t="s">
        <v>386</v>
      </c>
      <c r="BH448" s="62" t="s">
        <v>386</v>
      </c>
      <c r="BI448" s="62"/>
      <c r="BJ448" s="38"/>
      <c r="BK448" s="77"/>
      <c r="BL448" s="62" t="s">
        <v>386</v>
      </c>
      <c r="BM448" s="62" t="s">
        <v>386</v>
      </c>
      <c r="BN448" s="62"/>
      <c r="BO448" s="62"/>
      <c r="BP448" s="62" t="s">
        <v>386</v>
      </c>
      <c r="BQ448" s="62" t="s">
        <v>386</v>
      </c>
      <c r="BR448" s="62" t="s">
        <v>386</v>
      </c>
      <c r="BS448" s="62"/>
      <c r="BT448" s="62"/>
      <c r="BU448" s="62"/>
      <c r="BV448" s="62"/>
      <c r="BW448" s="62" t="s">
        <v>386</v>
      </c>
      <c r="BX448" s="62" t="s">
        <v>386</v>
      </c>
      <c r="BY448" s="62"/>
      <c r="BZ448" s="62"/>
      <c r="CA448" s="62" t="s">
        <v>386</v>
      </c>
      <c r="CB448" s="62" t="s">
        <v>386</v>
      </c>
      <c r="CC448" s="62"/>
      <c r="CD448" s="62"/>
      <c r="CE448" s="77"/>
      <c r="CF448" s="62"/>
      <c r="CG448" s="62"/>
      <c r="CH448" s="62"/>
      <c r="CI448" s="62"/>
      <c r="CJ448" s="62"/>
      <c r="CK448" s="62"/>
      <c r="CL448" s="62"/>
      <c r="CM448" s="62" t="s">
        <v>386</v>
      </c>
      <c r="CN448" s="62"/>
      <c r="CO448" s="62"/>
      <c r="CP448" s="62"/>
      <c r="CQ448" s="62"/>
      <c r="CR448" s="62"/>
      <c r="CS448" s="62" t="s">
        <v>386</v>
      </c>
      <c r="CT448" s="62"/>
      <c r="CU448" s="62" t="s">
        <v>386</v>
      </c>
      <c r="CV448" s="62" t="s">
        <v>386</v>
      </c>
      <c r="CW448" s="38"/>
      <c r="CX448" s="38"/>
      <c r="CY448" s="77"/>
      <c r="CZ448" s="62"/>
      <c r="DA448" s="62"/>
      <c r="DB448" s="62"/>
      <c r="DC448" s="62"/>
      <c r="DD448" s="62"/>
      <c r="DE448" s="62"/>
      <c r="DF448" s="62"/>
      <c r="DG448" s="62" t="s">
        <v>386</v>
      </c>
      <c r="DH448" s="62"/>
      <c r="DI448" s="62"/>
      <c r="DJ448" s="62"/>
      <c r="DK448" s="62" t="s">
        <v>386</v>
      </c>
      <c r="DL448" s="62" t="s">
        <v>386</v>
      </c>
      <c r="DM448" s="62" t="s">
        <v>386</v>
      </c>
      <c r="DN448" s="62"/>
      <c r="DO448" s="62"/>
      <c r="DP448" s="38"/>
      <c r="DQ448" s="38"/>
      <c r="DR448" s="38"/>
      <c r="DS448" s="77"/>
      <c r="DT448" s="62" t="s">
        <v>386</v>
      </c>
      <c r="DU448" s="62" t="s">
        <v>386</v>
      </c>
      <c r="DV448" s="62" t="s">
        <v>386</v>
      </c>
      <c r="DW448" s="62"/>
      <c r="DX448" s="62" t="s">
        <v>386</v>
      </c>
      <c r="DY448" s="62" t="s">
        <v>386</v>
      </c>
      <c r="DZ448" s="62" t="s">
        <v>386</v>
      </c>
      <c r="EA448" s="62" t="s">
        <v>386</v>
      </c>
      <c r="EB448" s="62" t="s">
        <v>386</v>
      </c>
      <c r="EC448" s="62"/>
      <c r="ED448" s="62"/>
      <c r="EE448" s="62"/>
      <c r="EF448" s="62"/>
      <c r="EG448" s="62" t="s">
        <v>386</v>
      </c>
      <c r="EH448" s="62"/>
      <c r="EI448" s="62"/>
      <c r="EJ448" s="62"/>
      <c r="EK448" s="62"/>
      <c r="EL448" s="38"/>
      <c r="EM448" s="77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 t="s">
        <v>386</v>
      </c>
      <c r="FE448" s="38"/>
      <c r="FF448" s="38"/>
      <c r="FG448" s="77"/>
      <c r="FH448" s="62" t="s">
        <v>386</v>
      </c>
      <c r="FI448" s="62" t="s">
        <v>386</v>
      </c>
      <c r="FJ448" s="62"/>
      <c r="FK448" s="62"/>
      <c r="FL448" s="62" t="s">
        <v>386</v>
      </c>
      <c r="FM448" s="62" t="s">
        <v>386</v>
      </c>
      <c r="FN448" s="62" t="s">
        <v>386</v>
      </c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77"/>
      <c r="IJ448" s="62"/>
      <c r="IK448" s="62"/>
      <c r="IL448" s="62"/>
      <c r="IM448" s="62"/>
      <c r="IN448" s="62"/>
      <c r="IO448" s="62"/>
      <c r="IP448" s="62"/>
      <c r="IQ448" s="62" t="s">
        <v>386</v>
      </c>
      <c r="IR448" s="62"/>
      <c r="IS448" s="62"/>
      <c r="IT448" s="62"/>
      <c r="IU448" s="62"/>
      <c r="IV448" s="62"/>
      <c r="IW448" s="62"/>
      <c r="IX448" s="62"/>
      <c r="IY448" s="62"/>
      <c r="IZ448" s="62"/>
      <c r="JA448" s="38"/>
      <c r="JB448" s="38"/>
      <c r="JC448" s="77"/>
      <c r="JD448" s="62"/>
      <c r="JE448" s="62"/>
      <c r="JF448" s="62"/>
      <c r="JG448" s="62"/>
      <c r="JH448" s="62"/>
      <c r="JI448" s="62"/>
      <c r="JJ448" s="62"/>
      <c r="JK448" s="62"/>
      <c r="JL448" s="62"/>
      <c r="JM448" s="62"/>
      <c r="JN448" s="62"/>
      <c r="JO448" s="62"/>
      <c r="JP448" s="62"/>
      <c r="JQ448" s="62"/>
      <c r="JR448" s="62"/>
      <c r="JS448" s="62"/>
      <c r="JT448" s="62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86"/>
        <v/>
      </c>
      <c r="AGG448" s="43" t="str">
        <f t="shared" si="1287"/>
        <v/>
      </c>
      <c r="AGH448" s="35" t="str">
        <f t="shared" si="1275"/>
        <v/>
      </c>
      <c r="AGL448" s="36" t="str">
        <f t="shared" si="1288"/>
        <v/>
      </c>
      <c r="AGM448" s="36" t="str">
        <f t="shared" si="1276"/>
        <v/>
      </c>
      <c r="AGN448" s="39">
        <f t="shared" si="1289"/>
        <v>25</v>
      </c>
      <c r="AGO448" s="36" t="str">
        <f t="shared" si="1290"/>
        <v/>
      </c>
      <c r="AGP448" s="36" t="str">
        <f t="shared" si="1277"/>
        <v/>
      </c>
      <c r="AGQ448" s="39">
        <f t="shared" si="1291"/>
        <v>22</v>
      </c>
      <c r="AGR448" s="36" t="str">
        <f t="shared" si="1292"/>
        <v/>
      </c>
      <c r="AGS448" s="36" t="str">
        <f t="shared" si="1278"/>
        <v/>
      </c>
      <c r="AGT448" s="39">
        <f t="shared" si="1293"/>
        <v>1</v>
      </c>
      <c r="AGU448" s="36" t="str">
        <f t="shared" si="1294"/>
        <v/>
      </c>
      <c r="AGV448" s="36" t="str">
        <f t="shared" si="1279"/>
        <v/>
      </c>
      <c r="AGW448" s="39" t="str">
        <f t="shared" si="1295"/>
        <v/>
      </c>
      <c r="AGX448" s="36" t="str">
        <f t="shared" si="1296"/>
        <v/>
      </c>
      <c r="AGY448" s="36" t="str">
        <f t="shared" si="1280"/>
        <v/>
      </c>
      <c r="AGZ448" s="39" t="str">
        <f t="shared" si="1297"/>
        <v/>
      </c>
      <c r="AHA448" s="36" t="str">
        <f t="shared" si="1298"/>
        <v/>
      </c>
      <c r="AHB448" s="36" t="str">
        <f t="shared" si="1281"/>
        <v/>
      </c>
      <c r="AHC448" s="39" t="str">
        <f t="shared" si="1299"/>
        <v/>
      </c>
      <c r="AHD448" s="36" t="str">
        <f t="shared" si="1300"/>
        <v/>
      </c>
      <c r="AHE448" s="36" t="str">
        <f t="shared" si="1282"/>
        <v/>
      </c>
      <c r="AHF448" s="39" t="str">
        <f t="shared" si="1301"/>
        <v/>
      </c>
      <c r="AHG448" s="36" t="str">
        <f t="shared" si="1302"/>
        <v/>
      </c>
      <c r="AHH448" s="36" t="str">
        <f t="shared" si="1283"/>
        <v/>
      </c>
      <c r="AHI448" s="39" t="str">
        <f t="shared" si="1303"/>
        <v/>
      </c>
      <c r="AHJ448" s="36" t="str">
        <f t="shared" si="1304"/>
        <v/>
      </c>
      <c r="AHK448" s="36" t="str">
        <f t="shared" si="1284"/>
        <v/>
      </c>
      <c r="AHL448" s="39" t="str">
        <f t="shared" si="1305"/>
        <v/>
      </c>
      <c r="AHM448" s="36" t="str">
        <f t="shared" si="1306"/>
        <v/>
      </c>
      <c r="AHN448" s="36" t="str">
        <f t="shared" si="1285"/>
        <v/>
      </c>
      <c r="AHO448" s="39" t="str">
        <f t="shared" si="1307"/>
        <v/>
      </c>
    </row>
    <row r="449" spans="1:918" s="5" customFormat="1" outlineLevel="1" x14ac:dyDescent="0.25">
      <c r="A449" s="43">
        <f t="shared" si="1308"/>
        <v>8</v>
      </c>
      <c r="B449" s="48" t="s">
        <v>407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57"/>
      <c r="AF449" s="57"/>
      <c r="AG449" s="57"/>
      <c r="AH449" s="57"/>
      <c r="AI449" s="57"/>
      <c r="AJ449" s="57"/>
      <c r="AK449" s="57"/>
      <c r="AL449" s="38"/>
      <c r="AM449" s="38"/>
      <c r="AN449" s="38"/>
      <c r="AO449" s="38"/>
      <c r="AP449" s="38"/>
      <c r="AQ449" s="37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7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77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38"/>
      <c r="CX449" s="38"/>
      <c r="CY449" s="77"/>
      <c r="CZ449" s="62"/>
      <c r="DA449" s="62"/>
      <c r="DB449" s="62"/>
      <c r="DC449" s="62"/>
      <c r="DD449" s="62"/>
      <c r="DE449" s="62"/>
      <c r="DF449" s="62"/>
      <c r="DG449" s="62"/>
      <c r="DH449" s="62" t="s">
        <v>386</v>
      </c>
      <c r="DI449" s="62"/>
      <c r="DJ449" s="62"/>
      <c r="DK449" s="62"/>
      <c r="DL449" s="62"/>
      <c r="DM449" s="62"/>
      <c r="DN449" s="62"/>
      <c r="DO449" s="62"/>
      <c r="DP449" s="38"/>
      <c r="DQ449" s="38"/>
      <c r="DR449" s="38"/>
      <c r="DS449" s="77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38"/>
      <c r="EM449" s="77"/>
      <c r="EN449" s="62" t="s">
        <v>386</v>
      </c>
      <c r="EO449" s="62" t="s">
        <v>386</v>
      </c>
      <c r="EP449" s="62"/>
      <c r="EQ449" s="62"/>
      <c r="ER449" s="62" t="s">
        <v>386</v>
      </c>
      <c r="ES449" s="62" t="s">
        <v>386</v>
      </c>
      <c r="ET449" s="62" t="s">
        <v>386</v>
      </c>
      <c r="EU449" s="62" t="s">
        <v>386</v>
      </c>
      <c r="EV449" s="62" t="s">
        <v>386</v>
      </c>
      <c r="EW449" s="62"/>
      <c r="EX449" s="62"/>
      <c r="EY449" s="62"/>
      <c r="EZ449" s="62" t="s">
        <v>386</v>
      </c>
      <c r="FA449" s="62" t="s">
        <v>386</v>
      </c>
      <c r="FB449" s="62" t="s">
        <v>386</v>
      </c>
      <c r="FC449" s="62" t="s">
        <v>386</v>
      </c>
      <c r="FD449" s="62" t="s">
        <v>386</v>
      </c>
      <c r="FE449" s="38"/>
      <c r="FF449" s="38"/>
      <c r="FG449" s="77"/>
      <c r="FH449" s="62" t="s">
        <v>386</v>
      </c>
      <c r="FI449" s="62" t="s">
        <v>386</v>
      </c>
      <c r="FJ449" s="62" t="s">
        <v>386</v>
      </c>
      <c r="FK449" s="62"/>
      <c r="FL449" s="62" t="s">
        <v>386</v>
      </c>
      <c r="FM449" s="62" t="s">
        <v>386</v>
      </c>
      <c r="FN449" s="62" t="s">
        <v>386</v>
      </c>
      <c r="FO449" s="62" t="s">
        <v>386</v>
      </c>
      <c r="FP449" s="62" t="s">
        <v>386</v>
      </c>
      <c r="FQ449" s="62"/>
      <c r="FR449" s="62"/>
      <c r="FS449" s="62"/>
      <c r="FT449" s="62" t="s">
        <v>386</v>
      </c>
      <c r="FU449" s="62" t="s">
        <v>386</v>
      </c>
      <c r="FV449" s="62"/>
      <c r="FW449" s="62" t="s">
        <v>386</v>
      </c>
      <c r="FX449" s="62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77"/>
      <c r="IJ449" s="62" t="s">
        <v>386</v>
      </c>
      <c r="IK449" s="62" t="s">
        <v>386</v>
      </c>
      <c r="IL449" s="62" t="s">
        <v>386</v>
      </c>
      <c r="IM449" s="62"/>
      <c r="IN449" s="62" t="s">
        <v>386</v>
      </c>
      <c r="IO449" s="62" t="s">
        <v>386</v>
      </c>
      <c r="IP449" s="62" t="s">
        <v>386</v>
      </c>
      <c r="IQ449" s="62" t="s">
        <v>386</v>
      </c>
      <c r="IR449" s="62" t="s">
        <v>386</v>
      </c>
      <c r="IS449" s="62"/>
      <c r="IT449" s="62"/>
      <c r="IU449" s="62"/>
      <c r="IV449" s="62" t="s">
        <v>386</v>
      </c>
      <c r="IW449" s="62" t="s">
        <v>386</v>
      </c>
      <c r="IX449" s="62"/>
      <c r="IY449" s="62" t="s">
        <v>386</v>
      </c>
      <c r="IZ449" s="62" t="s">
        <v>386</v>
      </c>
      <c r="JA449" s="38"/>
      <c r="JB449" s="38"/>
      <c r="JC449" s="77"/>
      <c r="JD449" s="62" t="s">
        <v>386</v>
      </c>
      <c r="JE449" s="62" t="s">
        <v>386</v>
      </c>
      <c r="JF449" s="62"/>
      <c r="JG449" s="62"/>
      <c r="JH449" s="62" t="s">
        <v>386</v>
      </c>
      <c r="JI449" s="62" t="s">
        <v>386</v>
      </c>
      <c r="JJ449" s="62" t="s">
        <v>386</v>
      </c>
      <c r="JK449" s="62" t="s">
        <v>386</v>
      </c>
      <c r="JL449" s="62" t="s">
        <v>386</v>
      </c>
      <c r="JM449" s="62"/>
      <c r="JN449" s="62"/>
      <c r="JO449" s="62"/>
      <c r="JP449" s="62" t="s">
        <v>386</v>
      </c>
      <c r="JQ449" s="62" t="s">
        <v>386</v>
      </c>
      <c r="JR449" s="62"/>
      <c r="JS449" s="62" t="s">
        <v>386</v>
      </c>
      <c r="JT449" s="62" t="s">
        <v>386</v>
      </c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86"/>
        <v/>
      </c>
      <c r="AGG449" s="43" t="str">
        <f t="shared" si="1287"/>
        <v/>
      </c>
      <c r="AGH449" s="35">
        <f t="shared" si="1275"/>
        <v>11</v>
      </c>
      <c r="AGL449" s="36" t="str">
        <f t="shared" si="1288"/>
        <v/>
      </c>
      <c r="AGM449" s="36" t="str">
        <f t="shared" si="1276"/>
        <v/>
      </c>
      <c r="AGN449" s="39" t="str">
        <f t="shared" si="1289"/>
        <v/>
      </c>
      <c r="AGO449" s="36" t="str">
        <f t="shared" si="1290"/>
        <v/>
      </c>
      <c r="AGP449" s="36" t="str">
        <f t="shared" si="1277"/>
        <v/>
      </c>
      <c r="AGQ449" s="39">
        <f t="shared" si="1291"/>
        <v>24</v>
      </c>
      <c r="AGR449" s="36" t="str">
        <f t="shared" si="1292"/>
        <v/>
      </c>
      <c r="AGS449" s="36" t="str">
        <f t="shared" si="1278"/>
        <v/>
      </c>
      <c r="AGT449" s="39">
        <f t="shared" si="1293"/>
        <v>14</v>
      </c>
      <c r="AGU449" s="36" t="str">
        <f t="shared" si="1294"/>
        <v/>
      </c>
      <c r="AGV449" s="36" t="str">
        <f t="shared" si="1279"/>
        <v/>
      </c>
      <c r="AGW449" s="39">
        <f t="shared" si="1295"/>
        <v>9</v>
      </c>
      <c r="AGX449" s="36" t="str">
        <f t="shared" si="1296"/>
        <v/>
      </c>
      <c r="AGY449" s="36" t="str">
        <f t="shared" si="1280"/>
        <v/>
      </c>
      <c r="AGZ449" s="39" t="str">
        <f t="shared" si="1297"/>
        <v/>
      </c>
      <c r="AHA449" s="36" t="str">
        <f t="shared" si="1298"/>
        <v/>
      </c>
      <c r="AHB449" s="36" t="str">
        <f t="shared" si="1281"/>
        <v/>
      </c>
      <c r="AHC449" s="39" t="str">
        <f t="shared" si="1299"/>
        <v/>
      </c>
      <c r="AHD449" s="36" t="str">
        <f t="shared" si="1300"/>
        <v/>
      </c>
      <c r="AHE449" s="36" t="str">
        <f t="shared" si="1282"/>
        <v/>
      </c>
      <c r="AHF449" s="39" t="str">
        <f t="shared" si="1301"/>
        <v/>
      </c>
      <c r="AHG449" s="36" t="str">
        <f t="shared" si="1302"/>
        <v/>
      </c>
      <c r="AHH449" s="36" t="str">
        <f t="shared" si="1283"/>
        <v/>
      </c>
      <c r="AHI449" s="39" t="str">
        <f t="shared" si="1303"/>
        <v/>
      </c>
      <c r="AHJ449" s="36" t="str">
        <f t="shared" si="1304"/>
        <v/>
      </c>
      <c r="AHK449" s="36" t="str">
        <f t="shared" si="1284"/>
        <v/>
      </c>
      <c r="AHL449" s="39" t="str">
        <f t="shared" si="1305"/>
        <v/>
      </c>
      <c r="AHM449" s="36" t="str">
        <f t="shared" si="1306"/>
        <v/>
      </c>
      <c r="AHN449" s="36" t="str">
        <f t="shared" si="1285"/>
        <v/>
      </c>
      <c r="AHO449" s="39" t="str">
        <f t="shared" si="1307"/>
        <v/>
      </c>
    </row>
    <row r="450" spans="1:918" s="5" customFormat="1" outlineLevel="1" x14ac:dyDescent="0.25">
      <c r="A450" s="43">
        <f t="shared" si="1308"/>
        <v>9</v>
      </c>
      <c r="B450" s="50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57"/>
      <c r="AF450" s="57"/>
      <c r="AG450" s="57"/>
      <c r="AH450" s="57"/>
      <c r="AI450" s="57"/>
      <c r="AJ450" s="57"/>
      <c r="AK450" s="57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7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77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77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77"/>
      <c r="IJ450" s="62"/>
      <c r="IK450" s="62"/>
      <c r="IL450" s="62"/>
      <c r="IM450" s="62"/>
      <c r="IN450" s="62"/>
      <c r="IO450" s="62"/>
      <c r="IP450" s="62"/>
      <c r="IQ450" s="62"/>
      <c r="IR450" s="62"/>
      <c r="IS450" s="62"/>
      <c r="IT450" s="62"/>
      <c r="IU450" s="62"/>
      <c r="IV450" s="62"/>
      <c r="IW450" s="62"/>
      <c r="IX450" s="62"/>
      <c r="IY450" s="62"/>
      <c r="IZ450" s="62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86"/>
        <v/>
      </c>
      <c r="AGG450" s="43" t="str">
        <f t="shared" si="1287"/>
        <v/>
      </c>
      <c r="AGH450" s="35" t="str">
        <f t="shared" si="1275"/>
        <v/>
      </c>
      <c r="AGL450" s="36" t="str">
        <f t="shared" si="1288"/>
        <v/>
      </c>
      <c r="AGM450" s="36" t="str">
        <f t="shared" si="1276"/>
        <v/>
      </c>
      <c r="AGN450" s="39" t="str">
        <f t="shared" si="1289"/>
        <v/>
      </c>
      <c r="AGO450" s="36" t="str">
        <f t="shared" si="1290"/>
        <v/>
      </c>
      <c r="AGP450" s="36" t="str">
        <f t="shared" si="1277"/>
        <v/>
      </c>
      <c r="AGQ450" s="39" t="str">
        <f t="shared" si="1291"/>
        <v/>
      </c>
      <c r="AGR450" s="36" t="str">
        <f t="shared" si="1292"/>
        <v/>
      </c>
      <c r="AGS450" s="36" t="str">
        <f t="shared" si="1278"/>
        <v/>
      </c>
      <c r="AGT450" s="39" t="str">
        <f t="shared" si="1293"/>
        <v/>
      </c>
      <c r="AGU450" s="36" t="str">
        <f t="shared" si="1294"/>
        <v/>
      </c>
      <c r="AGV450" s="36" t="str">
        <f t="shared" si="1279"/>
        <v/>
      </c>
      <c r="AGW450" s="39" t="str">
        <f t="shared" si="1295"/>
        <v/>
      </c>
      <c r="AGX450" s="36" t="str">
        <f t="shared" si="1296"/>
        <v/>
      </c>
      <c r="AGY450" s="36" t="str">
        <f t="shared" si="1280"/>
        <v/>
      </c>
      <c r="AGZ450" s="39" t="str">
        <f t="shared" si="1297"/>
        <v/>
      </c>
      <c r="AHA450" s="36" t="str">
        <f t="shared" si="1298"/>
        <v/>
      </c>
      <c r="AHB450" s="36" t="str">
        <f t="shared" si="1281"/>
        <v/>
      </c>
      <c r="AHC450" s="39" t="str">
        <f t="shared" si="1299"/>
        <v/>
      </c>
      <c r="AHD450" s="36" t="str">
        <f t="shared" si="1300"/>
        <v/>
      </c>
      <c r="AHE450" s="36" t="str">
        <f t="shared" si="1282"/>
        <v/>
      </c>
      <c r="AHF450" s="39" t="str">
        <f t="shared" si="1301"/>
        <v/>
      </c>
      <c r="AHG450" s="36" t="str">
        <f t="shared" si="1302"/>
        <v/>
      </c>
      <c r="AHH450" s="36" t="str">
        <f t="shared" si="1283"/>
        <v/>
      </c>
      <c r="AHI450" s="39" t="str">
        <f t="shared" si="1303"/>
        <v/>
      </c>
      <c r="AHJ450" s="36" t="str">
        <f t="shared" si="1304"/>
        <v/>
      </c>
      <c r="AHK450" s="36" t="str">
        <f t="shared" si="1284"/>
        <v/>
      </c>
      <c r="AHL450" s="39" t="str">
        <f t="shared" si="1305"/>
        <v/>
      </c>
      <c r="AHM450" s="36" t="str">
        <f t="shared" si="1306"/>
        <v/>
      </c>
      <c r="AHN450" s="36" t="str">
        <f t="shared" si="1285"/>
        <v/>
      </c>
      <c r="AHO450" s="39" t="str">
        <f t="shared" si="1307"/>
        <v/>
      </c>
    </row>
    <row r="451" spans="1:918" s="5" customFormat="1" outlineLevel="1" x14ac:dyDescent="0.25">
      <c r="A451" s="43">
        <f t="shared" si="1308"/>
        <v>10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57"/>
      <c r="AF451" s="57"/>
      <c r="AG451" s="57"/>
      <c r="AH451" s="57"/>
      <c r="AI451" s="57"/>
      <c r="AJ451" s="57"/>
      <c r="AK451" s="57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77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86"/>
        <v/>
      </c>
      <c r="AGG451" s="43" t="str">
        <f t="shared" si="1287"/>
        <v/>
      </c>
      <c r="AGH451" s="35" t="str">
        <f t="shared" si="1275"/>
        <v/>
      </c>
      <c r="AGL451" s="36" t="str">
        <f t="shared" si="1288"/>
        <v/>
      </c>
      <c r="AGM451" s="36" t="str">
        <f t="shared" si="1276"/>
        <v/>
      </c>
      <c r="AGN451" s="39" t="str">
        <f t="shared" si="1289"/>
        <v/>
      </c>
      <c r="AGO451" s="36" t="str">
        <f t="shared" si="1290"/>
        <v/>
      </c>
      <c r="AGP451" s="36" t="str">
        <f t="shared" si="1277"/>
        <v/>
      </c>
      <c r="AGQ451" s="39" t="str">
        <f t="shared" si="1291"/>
        <v/>
      </c>
      <c r="AGR451" s="36" t="str">
        <f t="shared" si="1292"/>
        <v/>
      </c>
      <c r="AGS451" s="36" t="str">
        <f t="shared" si="1278"/>
        <v/>
      </c>
      <c r="AGT451" s="39" t="str">
        <f t="shared" si="1293"/>
        <v/>
      </c>
      <c r="AGU451" s="36" t="str">
        <f t="shared" si="1294"/>
        <v/>
      </c>
      <c r="AGV451" s="36" t="str">
        <f t="shared" si="1279"/>
        <v/>
      </c>
      <c r="AGW451" s="39" t="str">
        <f t="shared" si="1295"/>
        <v/>
      </c>
      <c r="AGX451" s="36" t="str">
        <f t="shared" si="1296"/>
        <v/>
      </c>
      <c r="AGY451" s="36" t="str">
        <f t="shared" si="1280"/>
        <v/>
      </c>
      <c r="AGZ451" s="39" t="str">
        <f t="shared" si="1297"/>
        <v/>
      </c>
      <c r="AHA451" s="36" t="str">
        <f t="shared" si="1298"/>
        <v/>
      </c>
      <c r="AHB451" s="36" t="str">
        <f t="shared" si="1281"/>
        <v/>
      </c>
      <c r="AHC451" s="39" t="str">
        <f t="shared" si="1299"/>
        <v/>
      </c>
      <c r="AHD451" s="36" t="str">
        <f t="shared" si="1300"/>
        <v/>
      </c>
      <c r="AHE451" s="36" t="str">
        <f t="shared" si="1282"/>
        <v/>
      </c>
      <c r="AHF451" s="39" t="str">
        <f t="shared" si="1301"/>
        <v/>
      </c>
      <c r="AHG451" s="36" t="str">
        <f t="shared" si="1302"/>
        <v/>
      </c>
      <c r="AHH451" s="36" t="str">
        <f t="shared" si="1283"/>
        <v/>
      </c>
      <c r="AHI451" s="39" t="str">
        <f t="shared" si="1303"/>
        <v/>
      </c>
      <c r="AHJ451" s="36" t="str">
        <f t="shared" si="1304"/>
        <v/>
      </c>
      <c r="AHK451" s="36" t="str">
        <f t="shared" si="1284"/>
        <v/>
      </c>
      <c r="AHL451" s="39" t="str">
        <f t="shared" si="1305"/>
        <v/>
      </c>
      <c r="AHM451" s="36" t="str">
        <f t="shared" si="1306"/>
        <v/>
      </c>
      <c r="AHN451" s="36" t="str">
        <f t="shared" si="1285"/>
        <v/>
      </c>
      <c r="AHO451" s="39" t="str">
        <f t="shared" si="1307"/>
        <v/>
      </c>
    </row>
    <row r="452" spans="1:918" s="32" customFormat="1" x14ac:dyDescent="0.25">
      <c r="A452" s="31" t="s">
        <v>54</v>
      </c>
      <c r="C452" s="33"/>
      <c r="D452" s="33"/>
      <c r="E452" s="33"/>
      <c r="F452" s="34"/>
      <c r="G452" s="33"/>
      <c r="H452" s="33"/>
      <c r="I452" s="33"/>
      <c r="J452" s="34"/>
      <c r="K452" s="33"/>
      <c r="L452" s="33"/>
      <c r="M452" s="33"/>
      <c r="N452" s="34"/>
      <c r="O452" s="33"/>
      <c r="P452" s="33"/>
      <c r="Q452" s="33"/>
      <c r="R452" s="34"/>
      <c r="S452" s="33"/>
      <c r="T452" s="33"/>
      <c r="U452" s="33"/>
      <c r="V452" s="34"/>
      <c r="W452" s="33"/>
      <c r="X452" s="33"/>
      <c r="Y452" s="33"/>
      <c r="Z452" s="34"/>
      <c r="AA452" s="33"/>
      <c r="AB452" s="33"/>
      <c r="AC452" s="33"/>
      <c r="AD452" s="34"/>
      <c r="AE452" s="33"/>
      <c r="AF452" s="33"/>
      <c r="AG452" s="33"/>
      <c r="AH452" s="34"/>
      <c r="AI452" s="33"/>
      <c r="AJ452" s="33"/>
      <c r="AK452" s="33"/>
      <c r="AL452" s="34"/>
      <c r="AM452" s="33"/>
      <c r="AN452" s="33"/>
      <c r="AO452" s="33"/>
      <c r="AP452" s="34"/>
      <c r="AQ452" s="33"/>
      <c r="AR452" s="33"/>
      <c r="AS452" s="33"/>
      <c r="AT452" s="34"/>
      <c r="AU452" s="33"/>
      <c r="AV452" s="33"/>
      <c r="AW452" s="33"/>
      <c r="AX452" s="34"/>
      <c r="AY452" s="33"/>
      <c r="AZ452" s="33"/>
      <c r="BA452" s="33"/>
      <c r="BB452" s="34"/>
      <c r="BC452" s="33"/>
      <c r="BD452" s="33"/>
      <c r="BE452" s="33"/>
      <c r="BF452" s="34"/>
      <c r="BG452" s="33"/>
      <c r="BH452" s="33"/>
      <c r="BI452" s="33"/>
      <c r="BJ452" s="34"/>
      <c r="BK452" s="33"/>
      <c r="BL452" s="33"/>
      <c r="BM452" s="33"/>
      <c r="BN452" s="34"/>
      <c r="BO452" s="33"/>
      <c r="BP452" s="33"/>
      <c r="BQ452" s="33"/>
      <c r="BR452" s="34"/>
      <c r="BS452" s="33"/>
      <c r="BT452" s="33"/>
      <c r="BU452" s="33"/>
      <c r="BV452" s="34"/>
      <c r="BW452" s="33"/>
      <c r="BX452" s="33"/>
      <c r="BY452" s="33"/>
      <c r="BZ452" s="34"/>
      <c r="CA452" s="33"/>
      <c r="CB452" s="33"/>
      <c r="CC452" s="33"/>
      <c r="CD452" s="34"/>
      <c r="CE452" s="33"/>
      <c r="CF452" s="33"/>
      <c r="CG452" s="33"/>
      <c r="CH452" s="34"/>
      <c r="CI452" s="33"/>
      <c r="CJ452" s="33"/>
      <c r="CK452" s="33"/>
      <c r="CL452" s="34"/>
      <c r="CM452" s="33"/>
      <c r="CN452" s="33"/>
      <c r="CO452" s="33"/>
      <c r="CP452" s="34"/>
      <c r="CQ452" s="33"/>
      <c r="CR452" s="33"/>
      <c r="CS452" s="33"/>
      <c r="CT452" s="34"/>
      <c r="CU452" s="33"/>
      <c r="CV452" s="33"/>
      <c r="CW452" s="33"/>
      <c r="CX452" s="34"/>
      <c r="CY452" s="33"/>
      <c r="CZ452" s="33"/>
      <c r="DA452" s="33"/>
      <c r="DB452" s="34"/>
      <c r="DC452" s="33"/>
      <c r="DD452" s="33"/>
      <c r="DE452" s="33"/>
      <c r="DF452" s="34"/>
      <c r="DG452" s="33"/>
      <c r="DH452" s="33"/>
      <c r="DI452" s="33"/>
      <c r="DJ452" s="34"/>
      <c r="DK452" s="33"/>
      <c r="DL452" s="33"/>
      <c r="DM452" s="33"/>
      <c r="DN452" s="34"/>
      <c r="DO452" s="33"/>
      <c r="DP452" s="33"/>
      <c r="DQ452" s="33"/>
      <c r="DR452" s="34"/>
      <c r="DS452" s="33"/>
      <c r="DT452" s="33"/>
      <c r="DU452" s="33"/>
      <c r="DV452" s="34"/>
      <c r="DW452" s="33"/>
      <c r="DX452" s="33"/>
      <c r="DY452" s="33"/>
      <c r="DZ452" s="34"/>
      <c r="EA452" s="33"/>
      <c r="EB452" s="33"/>
      <c r="EC452" s="33"/>
      <c r="ED452" s="34"/>
      <c r="EE452" s="33"/>
      <c r="EF452" s="33"/>
      <c r="EG452" s="33"/>
      <c r="EH452" s="34"/>
      <c r="EI452" s="33"/>
      <c r="EJ452" s="33"/>
      <c r="EK452" s="33"/>
      <c r="EL452" s="34"/>
      <c r="EM452" s="33"/>
      <c r="EN452" s="33"/>
      <c r="EO452" s="33"/>
      <c r="EP452" s="34"/>
      <c r="EQ452" s="33"/>
      <c r="ER452" s="33"/>
      <c r="ES452" s="33"/>
      <c r="ET452" s="34"/>
      <c r="EU452" s="33"/>
      <c r="EV452" s="33"/>
      <c r="EW452" s="33"/>
      <c r="EX452" s="34"/>
      <c r="EY452" s="33"/>
      <c r="EZ452" s="33"/>
      <c r="FA452" s="33"/>
      <c r="FB452" s="34"/>
      <c r="FC452" s="33"/>
      <c r="FD452" s="33"/>
      <c r="FE452" s="33"/>
      <c r="FF452" s="34"/>
      <c r="FG452" s="33"/>
      <c r="FH452" s="33"/>
      <c r="FI452" s="33"/>
      <c r="FJ452" s="34"/>
      <c r="FK452" s="33"/>
      <c r="FL452" s="33"/>
      <c r="FM452" s="33"/>
      <c r="FN452" s="34"/>
      <c r="FO452" s="33"/>
      <c r="FP452" s="33"/>
      <c r="FQ452" s="33"/>
      <c r="FR452" s="34"/>
      <c r="FS452" s="33"/>
      <c r="FT452" s="33"/>
      <c r="FU452" s="33"/>
      <c r="FV452" s="34"/>
      <c r="FW452" s="33"/>
      <c r="FX452" s="33"/>
      <c r="FY452" s="33"/>
      <c r="FZ452" s="34"/>
      <c r="GA452" s="33"/>
      <c r="GB452" s="33"/>
      <c r="GC452" s="33"/>
      <c r="GD452" s="34"/>
      <c r="GE452" s="33"/>
      <c r="GF452" s="33"/>
      <c r="GG452" s="33"/>
      <c r="GH452" s="34"/>
      <c r="GI452" s="33"/>
      <c r="GJ452" s="33"/>
      <c r="GK452" s="33"/>
      <c r="GL452" s="34"/>
      <c r="GM452" s="33"/>
      <c r="GN452" s="33"/>
      <c r="GO452" s="33"/>
      <c r="GP452" s="34"/>
      <c r="GQ452" s="33"/>
      <c r="GR452" s="33"/>
      <c r="GS452" s="33"/>
      <c r="GT452" s="34"/>
      <c r="GU452" s="33"/>
      <c r="GV452" s="33"/>
      <c r="GW452" s="33"/>
      <c r="GX452" s="34"/>
      <c r="GY452" s="33"/>
      <c r="GZ452" s="33"/>
      <c r="HA452" s="33"/>
      <c r="HB452" s="34"/>
      <c r="HC452" s="33"/>
      <c r="HD452" s="33"/>
      <c r="HE452" s="33"/>
      <c r="HF452" s="34"/>
      <c r="HG452" s="33"/>
      <c r="HH452" s="33"/>
      <c r="HI452" s="33"/>
      <c r="HJ452" s="34"/>
      <c r="HK452" s="33"/>
      <c r="HL452" s="33"/>
      <c r="HM452" s="33"/>
      <c r="HN452" s="34"/>
      <c r="HO452" s="33"/>
      <c r="HP452" s="33"/>
      <c r="HQ452" s="33"/>
      <c r="HR452" s="34"/>
      <c r="HS452" s="33"/>
      <c r="HT452" s="33"/>
      <c r="HU452" s="33"/>
      <c r="HV452" s="34"/>
      <c r="HW452" s="33"/>
      <c r="HX452" s="33"/>
      <c r="HY452" s="33"/>
      <c r="HZ452" s="34"/>
      <c r="IA452" s="33"/>
      <c r="IB452" s="33"/>
      <c r="IC452" s="33"/>
      <c r="ID452" s="34"/>
      <c r="IE452" s="33"/>
      <c r="IF452" s="33"/>
      <c r="IG452" s="33"/>
      <c r="IH452" s="34"/>
      <c r="II452" s="33"/>
      <c r="IJ452" s="33"/>
      <c r="IK452" s="33"/>
      <c r="IL452" s="34"/>
      <c r="IM452" s="33"/>
      <c r="IN452" s="33"/>
      <c r="IO452" s="33"/>
      <c r="IP452" s="34"/>
      <c r="IQ452" s="33"/>
      <c r="IR452" s="33"/>
      <c r="IS452" s="33"/>
      <c r="IT452" s="34"/>
      <c r="IU452" s="33"/>
      <c r="IV452" s="33"/>
      <c r="IW452" s="33"/>
      <c r="IX452" s="34"/>
      <c r="IY452" s="33"/>
      <c r="IZ452" s="33"/>
      <c r="JA452" s="33"/>
      <c r="JB452" s="34"/>
      <c r="JC452" s="33"/>
      <c r="JD452" s="33"/>
      <c r="JE452" s="33"/>
      <c r="JF452" s="34"/>
      <c r="JG452" s="33"/>
      <c r="JH452" s="33"/>
      <c r="JI452" s="33"/>
      <c r="JJ452" s="34"/>
      <c r="JK452" s="33"/>
      <c r="JL452" s="33"/>
      <c r="JM452" s="33"/>
      <c r="JN452" s="34"/>
      <c r="JO452" s="33"/>
      <c r="JP452" s="33"/>
      <c r="JQ452" s="33"/>
      <c r="JR452" s="34"/>
      <c r="JS452" s="33"/>
      <c r="JT452" s="33"/>
      <c r="JU452" s="33"/>
      <c r="JV452" s="34"/>
      <c r="JW452" s="33"/>
      <c r="JX452" s="33"/>
      <c r="JY452" s="33"/>
      <c r="JZ452" s="34"/>
      <c r="KA452" s="33"/>
      <c r="KB452" s="33"/>
      <c r="KC452" s="33"/>
      <c r="KD452" s="34"/>
      <c r="KE452" s="33"/>
      <c r="KF452" s="33"/>
      <c r="KG452" s="33"/>
      <c r="KH452" s="34"/>
      <c r="KI452" s="33"/>
      <c r="KJ452" s="33"/>
      <c r="KK452" s="33"/>
      <c r="KL452" s="34"/>
      <c r="KM452" s="33"/>
      <c r="KN452" s="33"/>
      <c r="KO452" s="33"/>
      <c r="KP452" s="34"/>
      <c r="KQ452" s="33"/>
      <c r="KR452" s="33"/>
      <c r="KS452" s="33"/>
      <c r="KT452" s="34"/>
      <c r="KU452" s="33"/>
      <c r="KV452" s="33"/>
      <c r="KW452" s="33"/>
      <c r="KX452" s="34"/>
      <c r="KY452" s="33"/>
      <c r="KZ452" s="33"/>
      <c r="LA452" s="33"/>
      <c r="LB452" s="34"/>
      <c r="LC452" s="33"/>
      <c r="LD452" s="33"/>
      <c r="LE452" s="33"/>
      <c r="LF452" s="34"/>
      <c r="LG452" s="33"/>
      <c r="LH452" s="33"/>
      <c r="LI452" s="33"/>
      <c r="LJ452" s="34"/>
      <c r="LK452" s="33"/>
      <c r="LL452" s="33"/>
      <c r="LM452" s="33"/>
      <c r="LN452" s="34"/>
      <c r="LO452" s="33"/>
      <c r="LP452" s="33"/>
      <c r="LQ452" s="33"/>
      <c r="LR452" s="34"/>
      <c r="LS452" s="33"/>
      <c r="LT452" s="33"/>
      <c r="LU452" s="33"/>
      <c r="LV452" s="34"/>
      <c r="LW452" s="33"/>
      <c r="LX452" s="33"/>
      <c r="LY452" s="33"/>
      <c r="LZ452" s="34"/>
      <c r="MA452" s="33"/>
      <c r="MB452" s="33"/>
      <c r="MC452" s="33"/>
      <c r="MD452" s="34"/>
      <c r="ME452" s="33"/>
      <c r="MF452" s="33"/>
      <c r="MG452" s="33"/>
      <c r="MH452" s="34"/>
      <c r="MI452" s="33"/>
      <c r="MJ452" s="33"/>
      <c r="MK452" s="33"/>
      <c r="ML452" s="34"/>
      <c r="MM452" s="33"/>
      <c r="MN452" s="33"/>
      <c r="MO452" s="33"/>
      <c r="MP452" s="34"/>
      <c r="MQ452" s="33"/>
      <c r="MR452" s="33"/>
      <c r="MS452" s="33"/>
      <c r="MT452" s="34"/>
      <c r="MU452" s="33"/>
      <c r="MV452" s="33"/>
      <c r="MW452" s="33"/>
      <c r="MX452" s="34"/>
      <c r="MY452" s="33"/>
      <c r="MZ452" s="33"/>
      <c r="NA452" s="33"/>
      <c r="NB452" s="34"/>
      <c r="NC452" s="33"/>
      <c r="ND452" s="33"/>
      <c r="NE452" s="33"/>
      <c r="NF452" s="34"/>
      <c r="NG452" s="33"/>
      <c r="NH452" s="33"/>
      <c r="NI452" s="33"/>
      <c r="NJ452" s="34"/>
      <c r="NK452" s="33"/>
      <c r="NL452" s="33"/>
      <c r="NM452" s="33"/>
      <c r="NN452" s="34"/>
      <c r="NO452" s="33"/>
      <c r="NP452" s="33"/>
      <c r="NQ452" s="33"/>
      <c r="NR452" s="34"/>
      <c r="NS452" s="33"/>
      <c r="NT452" s="33"/>
      <c r="NU452" s="33"/>
      <c r="NV452" s="34"/>
      <c r="NW452" s="33"/>
      <c r="NX452" s="33"/>
      <c r="NY452" s="33"/>
      <c r="NZ452" s="34"/>
      <c r="OA452" s="33"/>
      <c r="OB452" s="33"/>
      <c r="OC452" s="33"/>
      <c r="OD452" s="34"/>
      <c r="OE452" s="33"/>
      <c r="OF452" s="33"/>
      <c r="OG452" s="33"/>
      <c r="OH452" s="34"/>
      <c r="OI452" s="33"/>
      <c r="OJ452" s="33"/>
      <c r="OK452" s="33"/>
      <c r="OL452" s="34"/>
      <c r="OM452" s="33"/>
      <c r="ON452" s="33"/>
      <c r="OO452" s="33"/>
      <c r="OP452" s="34"/>
      <c r="OQ452" s="33"/>
      <c r="OR452" s="33"/>
      <c r="OS452" s="33"/>
      <c r="OT452" s="34"/>
      <c r="OU452" s="33"/>
      <c r="OV452" s="33"/>
      <c r="OW452" s="33"/>
      <c r="OX452" s="34"/>
      <c r="OY452" s="33"/>
      <c r="OZ452" s="33"/>
      <c r="PA452" s="33"/>
      <c r="PB452" s="34"/>
      <c r="PC452" s="33"/>
      <c r="PD452" s="33"/>
      <c r="PE452" s="33"/>
      <c r="PF452" s="34"/>
      <c r="PG452" s="33"/>
      <c r="PH452" s="33"/>
      <c r="PI452" s="33"/>
      <c r="PJ452" s="34"/>
      <c r="PK452" s="33"/>
      <c r="PL452" s="33"/>
      <c r="PM452" s="33"/>
      <c r="PN452" s="34"/>
      <c r="PO452" s="33"/>
      <c r="PP452" s="33"/>
      <c r="PQ452" s="33"/>
      <c r="PR452" s="34"/>
      <c r="PS452" s="33"/>
      <c r="PT452" s="33"/>
      <c r="PU452" s="33"/>
      <c r="PV452" s="34"/>
      <c r="PW452" s="33"/>
      <c r="PX452" s="33"/>
      <c r="PY452" s="33"/>
      <c r="PZ452" s="34"/>
      <c r="QA452" s="33"/>
      <c r="QB452" s="33"/>
      <c r="QC452" s="33"/>
      <c r="QD452" s="34"/>
      <c r="QE452" s="33"/>
      <c r="QF452" s="33"/>
      <c r="QG452" s="33"/>
      <c r="QH452" s="34"/>
      <c r="QI452" s="33"/>
      <c r="QJ452" s="33"/>
      <c r="QK452" s="33"/>
      <c r="QL452" s="34"/>
      <c r="QM452" s="33"/>
      <c r="QN452" s="33"/>
      <c r="QO452" s="33"/>
      <c r="QP452" s="34"/>
      <c r="QQ452" s="33"/>
      <c r="QR452" s="33"/>
      <c r="QS452" s="33"/>
      <c r="QT452" s="34"/>
      <c r="QU452" s="33"/>
      <c r="QV452" s="33"/>
      <c r="QW452" s="33"/>
      <c r="QX452" s="34"/>
      <c r="QY452" s="33"/>
      <c r="QZ452" s="33"/>
      <c r="RA452" s="33"/>
      <c r="RB452" s="34"/>
      <c r="RC452" s="33"/>
      <c r="RD452" s="33"/>
      <c r="RE452" s="33"/>
      <c r="RF452" s="34"/>
      <c r="RG452" s="33"/>
      <c r="RH452" s="33"/>
      <c r="RI452" s="33"/>
      <c r="RJ452" s="34"/>
      <c r="RK452" s="33"/>
      <c r="RL452" s="33"/>
      <c r="RM452" s="33"/>
      <c r="RN452" s="34"/>
      <c r="RO452" s="33"/>
      <c r="RP452" s="33"/>
      <c r="RQ452" s="33"/>
      <c r="RR452" s="34"/>
      <c r="RS452" s="33"/>
      <c r="RT452" s="33"/>
      <c r="RU452" s="33"/>
      <c r="RV452" s="34"/>
      <c r="RW452" s="33"/>
      <c r="RX452" s="33"/>
      <c r="RY452" s="33"/>
      <c r="RZ452" s="34"/>
      <c r="SA452" s="33"/>
      <c r="SB452" s="33"/>
      <c r="SC452" s="33"/>
      <c r="SD452" s="34"/>
      <c r="SE452" s="33"/>
      <c r="SF452" s="33"/>
      <c r="SG452" s="33"/>
      <c r="SH452" s="34"/>
      <c r="SI452" s="33"/>
      <c r="SJ452" s="33"/>
      <c r="SK452" s="33"/>
      <c r="SL452" s="34"/>
      <c r="SM452" s="33"/>
      <c r="SN452" s="33"/>
      <c r="SO452" s="33"/>
      <c r="SP452" s="34"/>
      <c r="SQ452" s="33"/>
      <c r="SR452" s="33"/>
      <c r="SS452" s="33"/>
      <c r="ST452" s="34"/>
      <c r="SU452" s="33"/>
      <c r="SV452" s="33"/>
      <c r="SW452" s="33"/>
      <c r="SX452" s="34"/>
      <c r="SY452" s="33"/>
      <c r="SZ452" s="33"/>
      <c r="TA452" s="33"/>
      <c r="TB452" s="34"/>
      <c r="TC452" s="33"/>
      <c r="TD452" s="33"/>
      <c r="TE452" s="33"/>
      <c r="TF452" s="34"/>
      <c r="TG452" s="33"/>
      <c r="TH452" s="33"/>
      <c r="TI452" s="33"/>
      <c r="TJ452" s="34"/>
      <c r="TK452" s="33"/>
      <c r="TL452" s="33"/>
      <c r="TM452" s="33"/>
      <c r="TN452" s="34"/>
      <c r="TO452" s="33"/>
      <c r="TP452" s="33"/>
      <c r="TQ452" s="33"/>
      <c r="TR452" s="34"/>
      <c r="TS452" s="33"/>
      <c r="TT452" s="33"/>
      <c r="TU452" s="33"/>
      <c r="TV452" s="34"/>
      <c r="TW452" s="33"/>
      <c r="TX452" s="33"/>
      <c r="TY452" s="33"/>
      <c r="TZ452" s="34"/>
      <c r="UA452" s="33"/>
      <c r="UB452" s="33"/>
      <c r="UC452" s="33"/>
      <c r="UD452" s="34"/>
      <c r="UE452" s="33"/>
      <c r="UF452" s="33"/>
      <c r="UG452" s="33"/>
      <c r="UH452" s="34"/>
      <c r="UI452" s="33"/>
      <c r="UJ452" s="33"/>
      <c r="UK452" s="33"/>
      <c r="UL452" s="34"/>
      <c r="UM452" s="33"/>
      <c r="UN452" s="33"/>
      <c r="UO452" s="33"/>
      <c r="UP452" s="34"/>
      <c r="UQ452" s="33"/>
      <c r="UR452" s="33"/>
      <c r="US452" s="33"/>
      <c r="UT452" s="34"/>
      <c r="UU452" s="33"/>
      <c r="UV452" s="33"/>
      <c r="UW452" s="33"/>
      <c r="UX452" s="34"/>
      <c r="UY452" s="33"/>
      <c r="UZ452" s="33"/>
      <c r="VA452" s="33"/>
      <c r="VB452" s="34"/>
      <c r="VC452" s="33"/>
      <c r="VD452" s="33"/>
      <c r="VE452" s="33"/>
      <c r="VF452" s="34"/>
      <c r="VG452" s="33"/>
      <c r="VH452" s="33"/>
      <c r="VI452" s="33"/>
      <c r="VJ452" s="34"/>
      <c r="VK452" s="33"/>
      <c r="VL452" s="33"/>
      <c r="VM452" s="33"/>
      <c r="VN452" s="34"/>
      <c r="VO452" s="33"/>
      <c r="VP452" s="33"/>
      <c r="VQ452" s="33"/>
      <c r="VR452" s="34"/>
      <c r="VS452" s="33"/>
      <c r="VT452" s="33"/>
      <c r="VU452" s="33"/>
      <c r="VV452" s="34"/>
      <c r="VW452" s="33"/>
      <c r="VX452" s="33"/>
      <c r="VY452" s="33"/>
      <c r="VZ452" s="34"/>
      <c r="WA452" s="33"/>
      <c r="WB452" s="33"/>
      <c r="WC452" s="33"/>
      <c r="WD452" s="34"/>
      <c r="WE452" s="33"/>
      <c r="WF452" s="33"/>
      <c r="WG452" s="33"/>
      <c r="WH452" s="34"/>
      <c r="WI452" s="33"/>
      <c r="WJ452" s="33"/>
      <c r="WK452" s="33"/>
      <c r="WL452" s="34"/>
      <c r="WM452" s="33"/>
      <c r="WN452" s="33"/>
      <c r="WO452" s="33"/>
      <c r="WP452" s="34"/>
      <c r="WQ452" s="33"/>
      <c r="WR452" s="33"/>
      <c r="WS452" s="33"/>
      <c r="WT452" s="34"/>
      <c r="WU452" s="33"/>
      <c r="WV452" s="33"/>
      <c r="WW452" s="33"/>
      <c r="WX452" s="34"/>
      <c r="WY452" s="33"/>
      <c r="WZ452" s="33"/>
      <c r="XA452" s="33"/>
      <c r="XB452" s="34"/>
      <c r="XC452" s="33"/>
      <c r="XD452" s="33"/>
      <c r="XE452" s="33"/>
      <c r="XF452" s="34"/>
      <c r="XG452" s="33"/>
      <c r="XH452" s="33"/>
      <c r="XI452" s="33"/>
      <c r="XJ452" s="34"/>
      <c r="XK452" s="33"/>
      <c r="XL452" s="33"/>
      <c r="XM452" s="33"/>
      <c r="XN452" s="34"/>
      <c r="XO452" s="33"/>
      <c r="XP452" s="33"/>
      <c r="XQ452" s="33"/>
      <c r="XR452" s="34"/>
      <c r="XS452" s="33"/>
      <c r="XT452" s="33"/>
      <c r="XU452" s="33"/>
      <c r="XV452" s="34"/>
      <c r="XW452" s="33"/>
      <c r="XX452" s="33"/>
      <c r="XY452" s="33"/>
      <c r="XZ452" s="34"/>
      <c r="YA452" s="33"/>
      <c r="YB452" s="33"/>
      <c r="YC452" s="33"/>
      <c r="YD452" s="34"/>
      <c r="YE452" s="33"/>
      <c r="YF452" s="33"/>
      <c r="YG452" s="33"/>
      <c r="YH452" s="34"/>
      <c r="YI452" s="33"/>
      <c r="YJ452" s="33"/>
      <c r="YK452" s="33"/>
      <c r="YL452" s="34"/>
      <c r="YM452" s="33"/>
      <c r="YN452" s="33"/>
      <c r="YO452" s="33"/>
      <c r="YP452" s="34"/>
      <c r="YQ452" s="33"/>
      <c r="YR452" s="33"/>
      <c r="YS452" s="33"/>
      <c r="YT452" s="34"/>
      <c r="YU452" s="33"/>
      <c r="YV452" s="33"/>
      <c r="YW452" s="33"/>
      <c r="YX452" s="34"/>
      <c r="YY452" s="33"/>
      <c r="YZ452" s="33"/>
      <c r="ZA452" s="33"/>
      <c r="ZB452" s="34"/>
      <c r="ZC452" s="33"/>
      <c r="ZD452" s="33"/>
      <c r="ZE452" s="33"/>
      <c r="ZF452" s="34"/>
      <c r="ZG452" s="33"/>
      <c r="ZH452" s="33"/>
      <c r="ZI452" s="33"/>
      <c r="ZJ452" s="34"/>
      <c r="ZK452" s="33"/>
      <c r="ZL452" s="33"/>
      <c r="ZM452" s="33"/>
      <c r="ZN452" s="34"/>
      <c r="ZO452" s="33"/>
      <c r="ZP452" s="33"/>
      <c r="ZQ452" s="33"/>
      <c r="ZR452" s="34"/>
      <c r="ZS452" s="33"/>
      <c r="ZT452" s="33"/>
      <c r="ZU452" s="33"/>
      <c r="ZV452" s="34"/>
      <c r="ZW452" s="33"/>
      <c r="ZX452" s="33"/>
      <c r="ZY452" s="33"/>
      <c r="ZZ452" s="34"/>
      <c r="AAA452" s="33"/>
      <c r="AAB452" s="33"/>
      <c r="AAC452" s="33"/>
      <c r="AAD452" s="34"/>
      <c r="AAE452" s="33"/>
      <c r="AAF452" s="33"/>
      <c r="AAG452" s="33"/>
      <c r="AAH452" s="34"/>
      <c r="AAI452" s="33"/>
      <c r="AAJ452" s="33"/>
      <c r="AAK452" s="33"/>
      <c r="AAL452" s="34"/>
      <c r="AAM452" s="33"/>
      <c r="AAN452" s="33"/>
      <c r="AAO452" s="33"/>
      <c r="AAP452" s="34"/>
      <c r="AAQ452" s="33"/>
      <c r="AAR452" s="33"/>
      <c r="AAS452" s="33"/>
      <c r="AAT452" s="34"/>
      <c r="AAU452" s="33"/>
      <c r="AAV452" s="33"/>
      <c r="AAW452" s="33"/>
      <c r="AAX452" s="34"/>
      <c r="AAY452" s="33"/>
      <c r="AAZ452" s="33"/>
      <c r="ABA452" s="33"/>
      <c r="ABB452" s="34"/>
      <c r="ABC452" s="33"/>
      <c r="ABD452" s="33"/>
      <c r="ABE452" s="33"/>
      <c r="ABF452" s="34"/>
      <c r="ABG452" s="33"/>
      <c r="ABH452" s="33"/>
      <c r="ABI452" s="33"/>
      <c r="ABJ452" s="34"/>
      <c r="ABK452" s="33"/>
      <c r="ABL452" s="33"/>
      <c r="ABM452" s="33"/>
      <c r="ABN452" s="34"/>
      <c r="ABO452" s="33"/>
      <c r="ABP452" s="33"/>
      <c r="ABQ452" s="33"/>
      <c r="ABR452" s="34"/>
      <c r="ABS452" s="33"/>
      <c r="ABT452" s="33"/>
      <c r="ABU452" s="33"/>
      <c r="ABV452" s="34"/>
      <c r="ABW452" s="33"/>
      <c r="ABX452" s="33"/>
      <c r="ABY452" s="33"/>
      <c r="ABZ452" s="34"/>
      <c r="ACA452" s="33"/>
      <c r="ACB452" s="33"/>
      <c r="ACC452" s="33"/>
      <c r="ACD452" s="34"/>
      <c r="ACE452" s="33"/>
      <c r="ACF452" s="33"/>
      <c r="ACG452" s="33"/>
      <c r="ACH452" s="34"/>
      <c r="ACI452" s="33"/>
      <c r="ACJ452" s="33"/>
      <c r="ACK452" s="33"/>
      <c r="ACL452" s="34"/>
      <c r="ACM452" s="33"/>
      <c r="ACN452" s="33"/>
      <c r="ACO452" s="33"/>
      <c r="ACP452" s="34"/>
      <c r="ACQ452" s="33"/>
      <c r="ACR452" s="33"/>
      <c r="ACS452" s="33"/>
      <c r="ACT452" s="34"/>
      <c r="ACU452" s="33"/>
      <c r="ACV452" s="33"/>
      <c r="ACW452" s="33"/>
      <c r="ACX452" s="34"/>
      <c r="ACY452" s="33"/>
      <c r="ACZ452" s="33"/>
      <c r="ADA452" s="33"/>
      <c r="ADB452" s="34"/>
      <c r="ADC452" s="33"/>
      <c r="ADD452" s="33"/>
      <c r="ADE452" s="33"/>
      <c r="ADF452" s="34"/>
      <c r="ADG452" s="33"/>
      <c r="ADH452" s="33"/>
      <c r="ADI452" s="33"/>
      <c r="ADJ452" s="34"/>
      <c r="ADK452" s="33"/>
      <c r="ADL452" s="33"/>
      <c r="ADM452" s="33"/>
      <c r="ADN452" s="34"/>
      <c r="ADO452" s="33"/>
      <c r="ADP452" s="33"/>
      <c r="ADQ452" s="33"/>
      <c r="ADR452" s="34"/>
      <c r="ADS452" s="33"/>
      <c r="ADT452" s="33"/>
      <c r="ADU452" s="33"/>
      <c r="ADV452" s="34"/>
      <c r="ADW452" s="33"/>
      <c r="ADX452" s="33"/>
      <c r="ADY452" s="33"/>
      <c r="ADZ452" s="34"/>
      <c r="AEA452" s="33"/>
      <c r="AEB452" s="33"/>
      <c r="AEC452" s="33"/>
      <c r="AED452" s="34"/>
      <c r="AEE452" s="33"/>
      <c r="AEF452" s="33"/>
      <c r="AEG452" s="33"/>
      <c r="AEH452" s="34"/>
      <c r="AEI452" s="33"/>
      <c r="AEJ452" s="33"/>
      <c r="AEK452" s="33"/>
      <c r="AEL452" s="34"/>
      <c r="AEM452" s="33"/>
      <c r="AEN452" s="33"/>
      <c r="AEO452" s="33"/>
      <c r="AEP452" s="34"/>
      <c r="AEQ452" s="33"/>
      <c r="AER452" s="33"/>
      <c r="AES452" s="33"/>
      <c r="AET452" s="34"/>
      <c r="AEU452" s="33"/>
      <c r="AEV452" s="33"/>
      <c r="AEW452" s="33"/>
      <c r="AEX452" s="34"/>
      <c r="AEY452" s="33"/>
      <c r="AEZ452" s="33"/>
      <c r="AFA452" s="33"/>
      <c r="AFB452" s="34"/>
      <c r="AFC452" s="33"/>
      <c r="AFD452" s="33"/>
      <c r="AFE452" s="33"/>
      <c r="AFF452" s="34"/>
      <c r="AFG452" s="33"/>
      <c r="AFH452" s="33"/>
      <c r="AFI452" s="33"/>
      <c r="AFJ452" s="34"/>
      <c r="AFK452" s="33"/>
      <c r="AFL452" s="33"/>
      <c r="AFM452" s="33"/>
      <c r="AFN452" s="34"/>
      <c r="AFO452" s="33"/>
      <c r="AFP452" s="33"/>
      <c r="AFQ452" s="33"/>
      <c r="AFR452" s="34"/>
      <c r="AFS452" s="33"/>
      <c r="AFT452" s="33"/>
      <c r="AFU452" s="33"/>
      <c r="AFV452" s="34"/>
      <c r="AFW452" s="33"/>
      <c r="AFX452" s="33"/>
      <c r="AFY452" s="33"/>
      <c r="AFZ452" s="34"/>
      <c r="AGA452" s="33"/>
      <c r="AGB452" s="33"/>
      <c r="AGC452" s="33"/>
      <c r="AGD452" s="34"/>
      <c r="AGE452" s="33"/>
      <c r="AGF452" s="33"/>
      <c r="AGG452" s="33"/>
      <c r="AGH452" s="33"/>
      <c r="AGI452" s="33"/>
      <c r="AGJ452" s="34"/>
      <c r="AGK452" s="33"/>
      <c r="AGL452" s="33"/>
      <c r="AGM452" s="33"/>
      <c r="AGN452" s="33"/>
      <c r="AGO452" s="34"/>
      <c r="AGP452" s="34"/>
      <c r="AGQ452" s="33"/>
      <c r="AGR452" s="33"/>
      <c r="AGS452" s="33"/>
      <c r="AGT452" s="33"/>
      <c r="AGU452" s="34"/>
      <c r="AGV452" s="34"/>
      <c r="AGW452" s="33"/>
      <c r="AGX452" s="33"/>
      <c r="AGY452" s="33"/>
      <c r="AGZ452" s="33"/>
      <c r="AHA452" s="34"/>
      <c r="AHB452" s="34"/>
      <c r="AHC452" s="33"/>
      <c r="AHD452" s="33"/>
      <c r="AHE452" s="33"/>
      <c r="AHF452" s="33"/>
      <c r="AHG452" s="34"/>
      <c r="AHH452" s="34"/>
      <c r="AHI452" s="33"/>
      <c r="AHJ452" s="33"/>
      <c r="AHK452" s="33"/>
      <c r="AHL452" s="33"/>
      <c r="AHM452" s="34"/>
      <c r="AHN452" s="34"/>
      <c r="AHO452" s="33"/>
      <c r="AHP452" s="33"/>
      <c r="AHQ452" s="33"/>
      <c r="AHR452" s="34"/>
      <c r="AHS452" s="33"/>
      <c r="AHT452" s="33"/>
      <c r="AHU452" s="33"/>
      <c r="AHV452" s="34"/>
      <c r="AHW452" s="33"/>
      <c r="AHX452" s="33"/>
      <c r="AHY452" s="33"/>
      <c r="AHZ452" s="34"/>
      <c r="AIA452" s="33"/>
      <c r="AIB452" s="33"/>
      <c r="AIC452" s="33"/>
      <c r="AID452" s="34"/>
      <c r="AIE452" s="33"/>
      <c r="AIF452" s="33"/>
      <c r="AIG452" s="33"/>
      <c r="AIH452" s="34"/>
    </row>
    <row r="453" spans="1:918" s="5" customFormat="1" outlineLevel="1" x14ac:dyDescent="0.25">
      <c r="A453" s="43">
        <v>1</v>
      </c>
      <c r="B453" s="48" t="s">
        <v>279</v>
      </c>
      <c r="C453" s="37"/>
      <c r="D453" s="35"/>
      <c r="E453" s="35"/>
      <c r="F453" s="35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7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61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 t="s">
        <v>386</v>
      </c>
      <c r="BJ453" s="57"/>
      <c r="BK453" s="57"/>
      <c r="BL453" s="57"/>
      <c r="BM453" s="57"/>
      <c r="BN453" s="57" t="s">
        <v>386</v>
      </c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38"/>
      <c r="CB453" s="38"/>
      <c r="CC453" s="38"/>
      <c r="CD453" s="38"/>
      <c r="CE453" s="61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38"/>
      <c r="CX453" s="38"/>
      <c r="CY453" s="61"/>
      <c r="CZ453" s="57"/>
      <c r="DA453" s="57"/>
      <c r="DB453" s="57"/>
      <c r="DC453" s="57" t="s">
        <v>386</v>
      </c>
      <c r="DD453" s="57"/>
      <c r="DE453" s="57"/>
      <c r="DF453" s="57"/>
      <c r="DG453" s="57"/>
      <c r="DH453" s="57"/>
      <c r="DI453" s="57"/>
      <c r="DJ453" s="57"/>
      <c r="DK453" s="57"/>
      <c r="DL453" s="57"/>
      <c r="DM453" s="57"/>
      <c r="DN453" s="57"/>
      <c r="DO453" s="38"/>
      <c r="DP453" s="38"/>
      <c r="DQ453" s="38"/>
      <c r="DR453" s="38"/>
      <c r="DS453" s="37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57"/>
      <c r="EJ453" s="57"/>
      <c r="EK453" s="57"/>
      <c r="EL453" s="57"/>
      <c r="EM453" s="61"/>
      <c r="EN453" s="57"/>
      <c r="EO453" s="57"/>
      <c r="EP453" s="57"/>
      <c r="EQ453" s="57"/>
      <c r="ER453" s="57"/>
      <c r="ES453" s="57"/>
      <c r="ET453" s="57"/>
      <c r="EU453" s="57"/>
      <c r="EV453" s="57"/>
      <c r="EW453" s="57"/>
      <c r="EX453" s="57"/>
      <c r="EY453" s="57"/>
      <c r="EZ453" s="57"/>
      <c r="FA453" s="57"/>
      <c r="FB453" s="57"/>
      <c r="FC453" s="57"/>
      <c r="FD453" s="57"/>
      <c r="FE453" s="57"/>
      <c r="FF453" s="38"/>
      <c r="FG453" s="61"/>
      <c r="FH453" s="57"/>
      <c r="FI453" s="57"/>
      <c r="FJ453" s="57"/>
      <c r="FK453" s="57"/>
      <c r="FL453" s="57"/>
      <c r="FM453" s="57"/>
      <c r="FN453" s="57"/>
      <c r="FO453" s="57" t="s">
        <v>386</v>
      </c>
      <c r="FP453" s="57" t="s">
        <v>386</v>
      </c>
      <c r="FQ453" s="57" t="s">
        <v>386</v>
      </c>
      <c r="FR453" s="57"/>
      <c r="FS453" s="57"/>
      <c r="FT453" s="57"/>
      <c r="FU453" s="57"/>
      <c r="FV453" s="57"/>
      <c r="FW453" s="57"/>
      <c r="FX453" s="57"/>
      <c r="FY453" s="57"/>
      <c r="FZ453" s="57"/>
      <c r="GA453" s="61"/>
      <c r="GB453" s="57" t="s">
        <v>386</v>
      </c>
      <c r="GC453" s="57" t="s">
        <v>386</v>
      </c>
      <c r="GD453" s="57"/>
      <c r="GE453" s="57"/>
      <c r="GF453" s="57"/>
      <c r="GG453" s="57"/>
      <c r="GH453" s="57"/>
      <c r="GI453" s="57"/>
      <c r="GJ453" s="57"/>
      <c r="GK453" s="57"/>
      <c r="GL453" s="57"/>
      <c r="GM453" s="57"/>
      <c r="GN453" s="57"/>
      <c r="GO453" s="57"/>
      <c r="GP453" s="57"/>
      <c r="GQ453" s="57"/>
      <c r="GR453" s="57"/>
      <c r="GS453" s="57"/>
      <c r="GT453" s="57"/>
      <c r="GU453" s="61"/>
      <c r="GV453" s="57" t="s">
        <v>386</v>
      </c>
      <c r="GW453" s="57" t="s">
        <v>386</v>
      </c>
      <c r="GX453" s="57"/>
      <c r="GY453" s="57"/>
      <c r="GZ453" s="57"/>
      <c r="HA453" s="57"/>
      <c r="HB453" s="57"/>
      <c r="HC453" s="57"/>
      <c r="HD453" s="57"/>
      <c r="HE453" s="57"/>
      <c r="HF453" s="57"/>
      <c r="HG453" s="57"/>
      <c r="HH453" s="57"/>
      <c r="HI453" s="57"/>
      <c r="HJ453" s="57"/>
      <c r="HK453" s="57"/>
      <c r="HL453" s="57"/>
      <c r="HM453" s="57"/>
      <c r="HN453" s="57"/>
      <c r="HO453" s="61"/>
      <c r="HP453" s="57"/>
      <c r="HQ453" s="57"/>
      <c r="HR453" s="57"/>
      <c r="HS453" s="57"/>
      <c r="HT453" s="57"/>
      <c r="HU453" s="57"/>
      <c r="HV453" s="57"/>
      <c r="HW453" s="57" t="s">
        <v>386</v>
      </c>
      <c r="HX453" s="57"/>
      <c r="HY453" s="57"/>
      <c r="HZ453" s="57"/>
      <c r="IA453" s="57"/>
      <c r="IB453" s="57"/>
      <c r="IC453" s="57"/>
      <c r="ID453" s="57"/>
      <c r="IE453" s="57"/>
      <c r="IF453" s="57"/>
      <c r="IG453" s="38"/>
      <c r="IH453" s="38"/>
      <c r="II453" s="61"/>
      <c r="IJ453" s="57"/>
      <c r="IK453" s="57"/>
      <c r="IL453" s="57"/>
      <c r="IM453" s="57"/>
      <c r="IN453" s="57"/>
      <c r="IO453" s="57"/>
      <c r="IP453" s="57"/>
      <c r="IQ453" s="57"/>
      <c r="IR453" s="57"/>
      <c r="IS453" s="57"/>
      <c r="IT453" s="57"/>
      <c r="IU453" s="57"/>
      <c r="IV453" s="57"/>
      <c r="IW453" s="57"/>
      <c r="IX453" s="57"/>
      <c r="IY453" s="57"/>
      <c r="IZ453" s="57"/>
      <c r="JA453" s="57"/>
      <c r="JB453" s="57"/>
      <c r="JC453" s="61"/>
      <c r="JD453" s="57"/>
      <c r="JE453" s="57"/>
      <c r="JF453" s="57"/>
      <c r="JG453" s="57" t="s">
        <v>386</v>
      </c>
      <c r="JH453" s="57"/>
      <c r="JI453" s="57"/>
      <c r="JJ453" s="57"/>
      <c r="JK453" s="57"/>
      <c r="JL453" s="57"/>
      <c r="JM453" s="57"/>
      <c r="JN453" s="57"/>
      <c r="JO453" s="57"/>
      <c r="JP453" s="57"/>
      <c r="JQ453" s="57"/>
      <c r="JR453" s="38"/>
      <c r="JS453" s="38"/>
      <c r="JT453" s="38"/>
      <c r="JU453" s="38"/>
      <c r="JV453" s="38"/>
      <c r="JW453" s="37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7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7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7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7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7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7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7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7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7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7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7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7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7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7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7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7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7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7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7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7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7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7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7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7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7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7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7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7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F453" s="35" t="str">
        <f>IF(COUNTIFS($C$7:$AGE$7,"="&amp;$AGK$5,$C453:$AGE453,"б")=0,"",COUNTIFS($C$7:$AGE$7,"="&amp;$AGK$5,$C453:$AGE453,"б"))</f>
        <v/>
      </c>
      <c r="AGG453" s="43" t="str">
        <f>IF(COUNTIFS($C$7:$AGE$7,"="&amp;$AGK$5,$C453:$AGE453,"у")=0,"",COUNTIFS($C$7:$AGE$7,"="&amp;$AGK$5,$C453:$AGE453,"у"))</f>
        <v/>
      </c>
      <c r="AGH453" s="35">
        <f t="shared" ref="AGH453:AGH464" si="1309">IF(COUNTIFS($C$7:$AGE$7,"="&amp;$AGK$1,$C453:$AGE453,"н")=0,"",COUNTIFS($C$7:$AGE$7,"="&amp;$AGK$1,$C453:$AGE453,"н"))</f>
        <v>1</v>
      </c>
      <c r="AGL453" s="36" t="str">
        <f>IF(COUNTIFS($C$6:$AGE$6,9,$C453:$AGE453,"б")=0,"",COUNTIFS($C$6:$AGE$6,9,$C453:$AGE453,"б"))</f>
        <v/>
      </c>
      <c r="AGM453" s="36" t="str">
        <f t="shared" ref="AGM453:AGM464" si="1310">IF(COUNTIFS($C$6:$AGE$6,9,$C453:$AGE453,"у")=0,"",COUNTIFS($C$6:$AGE$6,9,$C453:$AGE453,"у"))</f>
        <v/>
      </c>
      <c r="AGN453" s="39">
        <f>IF(COUNTIFS($C$6:$AGE$6,9,$C453:$AGE453,"н")=0,"",COUNTIFS($C$6:$AGE$6,9,$C453:$AGE453,"н"))</f>
        <v>2</v>
      </c>
      <c r="AGO453" s="36" t="str">
        <f>IF(COUNTIFS($C$6:$AGE$6,10,$C453:$AGE453,"б")=0,"",COUNTIFS($C$6:$AGE$6,10,$C453:$AGE453,"б"))</f>
        <v/>
      </c>
      <c r="AGP453" s="36" t="str">
        <f t="shared" ref="AGP453:AGP464" si="1311">IF(COUNTIFS($C$6:$AGE$6,10,$C453:$AGE453,"у")=0,"",COUNTIFS($C$6:$AGE$6,10,$C453:$AGE453,"у"))</f>
        <v/>
      </c>
      <c r="AGQ453" s="39">
        <f>IF(COUNTIFS($C$6:$AGE$6,10,$C453:$AGE453,"н")=0,"",COUNTIFS($C$6:$AGE$6,10,$C453:$AGE453,"н"))</f>
        <v>4</v>
      </c>
      <c r="AGR453" s="36" t="str">
        <f>IF(COUNTIFS($C$6:$AGE$6,11,$C453:$AGE453,"б")=0,"",COUNTIFS($C$6:$AGE$6,11,$C453:$AGE453,"б"))</f>
        <v/>
      </c>
      <c r="AGS453" s="36" t="str">
        <f t="shared" ref="AGS453:AGS464" si="1312">IF(COUNTIFS($C$6:$AGE$6,11,$C453:$AGE453,"у")=0,"",COUNTIFS($C$6:$AGE$6,11,$C453:$AGE453,"у"))</f>
        <v/>
      </c>
      <c r="AGT453" s="39">
        <f>IF(COUNTIFS($C$6:$AGE$6,11,$C453:$AGE453,"н")=0,"",COUNTIFS($C$6:$AGE$6,11,$C453:$AGE453,"н"))</f>
        <v>5</v>
      </c>
      <c r="AGU453" s="36" t="str">
        <f>IF(COUNTIFS($C$6:$AGE$6,12,$C453:$AGE453,"б")=0,"",COUNTIFS($C$6:$AGE$6,12,$C453:$AGE453,"б"))</f>
        <v/>
      </c>
      <c r="AGV453" s="36" t="str">
        <f t="shared" ref="AGV453:AGV464" si="1313">IF(COUNTIFS($C$6:$AGE$6,12,$C453:$AGE453,"у")=0,"",COUNTIFS($C$6:$AGE$6,12,$C453:$AGE453,"у"))</f>
        <v/>
      </c>
      <c r="AGW453" s="39">
        <f>IF(COUNTIFS($C$6:$AGE$6,12,$C453:$AGE453,"н")=0,"",COUNTIFS($C$6:$AGE$6,12,$C453:$AGE453,"н"))</f>
        <v>1</v>
      </c>
      <c r="AGX453" s="36" t="str">
        <f>IF(COUNTIFS($C$6:$AGE$6,1,$C453:$AGE453,"б")=0,"",COUNTIFS($C$6:$AGE$6,1,$C453:$AGE453,"б"))</f>
        <v/>
      </c>
      <c r="AGY453" s="36" t="str">
        <f t="shared" ref="AGY453:AGY464" si="1314">IF(COUNTIFS($C$6:$AGE$6,1,$C453:$AGE453,"у")=0,"",COUNTIFS($C$6:$AGE$6,1,$C453:$AGE453,"у"))</f>
        <v/>
      </c>
      <c r="AGZ453" s="39" t="str">
        <f>IF(COUNTIFS($C$6:$AGE$6,1,$C453:$AGE453,"н")=0,"",COUNTIFS($C$6:$AGE$6,1,$C453:$AGE453,"н"))</f>
        <v/>
      </c>
      <c r="AHA453" s="36" t="str">
        <f>IF(COUNTIFS($C$6:$AGE$6,2,$C453:$AGE453,"б")=0,"",COUNTIFS($C$6:$AGE$6,2,$C453:$AGE453,"б"))</f>
        <v/>
      </c>
      <c r="AHB453" s="36" t="str">
        <f t="shared" ref="AHB453:AHB464" si="1315">IF(COUNTIFS($C$6:$AGE$6,2,$C453:$AGE453,"у")=0,"",COUNTIFS($C$6:$AGE$6,2,$C453:$AGE453,"у"))</f>
        <v/>
      </c>
      <c r="AHC453" s="39" t="str">
        <f>IF(COUNTIFS($C$6:$AGE$6,2,$C453:$AGE453,"н")=0,"",COUNTIFS($C$6:$AGE$6,2,$C453:$AGE453,"н"))</f>
        <v/>
      </c>
      <c r="AHD453" s="36" t="str">
        <f>IF(COUNTIFS($C$6:$AGE$6,3,$C453:$AGE453,"б")=0,"",COUNTIFS($C$6:$AGE$6,3,$C453:$AGE453,"б"))</f>
        <v/>
      </c>
      <c r="AHE453" s="36" t="str">
        <f t="shared" ref="AHE453:AHE464" si="1316">IF(COUNTIFS($C$6:$AGE$6,3,$C453:$AGE453,"у")=0,"",COUNTIFS($C$6:$AGE$6,3,$C453:$AGE453,"у"))</f>
        <v/>
      </c>
      <c r="AHF453" s="39" t="str">
        <f>IF(COUNTIFS($C$6:$AGE$6,3,$C453:$AGE453,"н")=0,"",COUNTIFS($C$6:$AGE$6,3,$C453:$AGE453,"н"))</f>
        <v/>
      </c>
      <c r="AHG453" s="36" t="str">
        <f>IF(COUNTIFS($C$6:$AGE$6,4,$C453:$AGE453,"б")=0,"",COUNTIFS($C$6:$AGE$6,4,$C453:$AGE453,"б"))</f>
        <v/>
      </c>
      <c r="AHH453" s="36" t="str">
        <f t="shared" ref="AHH453:AHH464" si="1317">IF(COUNTIFS($C$6:$AGE$6,4,$C453:$AGE453,"у")=0,"",COUNTIFS($C$6:$AGE$6,4,$C453:$AGE453,"у"))</f>
        <v/>
      </c>
      <c r="AHI453" s="39" t="str">
        <f>IF(COUNTIFS($C$6:$AGE$6,4,$C453:$AGE453,"н")=0,"",COUNTIFS($C$6:$AGE$6,4,$C453:$AGE453,"н"))</f>
        <v/>
      </c>
      <c r="AHJ453" s="36" t="str">
        <f>IF(COUNTIFS($C$6:$AGE$6,5,$C453:$AGE453,"б")=0,"",COUNTIFS($C$6:$AGE$6,5,$C453:$AGE453,"б"))</f>
        <v/>
      </c>
      <c r="AHK453" s="36" t="str">
        <f t="shared" ref="AHK453:AHK464" si="1318">IF(COUNTIFS($C$6:$AGE$6,5,$C453:$AGE453,"у")=0,"",COUNTIFS($C$6:$AGE$6,5,$C453:$AGE453,"у"))</f>
        <v/>
      </c>
      <c r="AHL453" s="39" t="str">
        <f>IF(COUNTIFS($C$6:$AGE$6,5,$C453:$AGE453,"н")=0,"",COUNTIFS($C$6:$AGE$6,5,$C453:$AGE453,"н"))</f>
        <v/>
      </c>
      <c r="AHM453" s="36" t="str">
        <f>IF(COUNTIFS($C$6:$AGE$6,6,$C453:$AGE453,"б")=0,"",COUNTIFS($C$6:$AGE$6,6,$C453:$AGE453,"б"))</f>
        <v/>
      </c>
      <c r="AHN453" s="36" t="str">
        <f t="shared" ref="AHN453:AHN464" si="1319">IF(COUNTIFS($C$6:$AGE$6,6,$C453:$AGE453,"у")=0,"",COUNTIFS($C$6:$AGE$6,6,$C453:$AGE453,"у"))</f>
        <v/>
      </c>
      <c r="AHO453" s="39" t="str">
        <f>IF(COUNTIFS($C$6:$AGE$6,6,$C453:$AGE453,"н")=0,"",COUNTIFS($C$6:$AGE$6,6,$C453:$AGE453,"н"))</f>
        <v/>
      </c>
    </row>
    <row r="454" spans="1:918" s="5" customFormat="1" outlineLevel="1" x14ac:dyDescent="0.25">
      <c r="A454" s="43">
        <f>A453+1</f>
        <v>2</v>
      </c>
      <c r="B454" s="48" t="s">
        <v>280</v>
      </c>
      <c r="C454" s="37"/>
      <c r="D454" s="35"/>
      <c r="E454" s="35"/>
      <c r="F454" s="35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7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61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38"/>
      <c r="CB454" s="38"/>
      <c r="CC454" s="38"/>
      <c r="CD454" s="38"/>
      <c r="CE454" s="61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38"/>
      <c r="CX454" s="38"/>
      <c r="CY454" s="61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38"/>
      <c r="DP454" s="38"/>
      <c r="DQ454" s="38"/>
      <c r="DR454" s="38"/>
      <c r="DS454" s="37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57"/>
      <c r="EJ454" s="57"/>
      <c r="EK454" s="57"/>
      <c r="EL454" s="57"/>
      <c r="EM454" s="61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38"/>
      <c r="FG454" s="61"/>
      <c r="FH454" s="57"/>
      <c r="FI454" s="57"/>
      <c r="FJ454" s="57"/>
      <c r="FK454" s="57"/>
      <c r="FL454" s="57"/>
      <c r="FM454" s="57"/>
      <c r="FN454" s="57"/>
      <c r="FO454" s="57"/>
      <c r="FP454" s="57"/>
      <c r="FQ454" s="57"/>
      <c r="FR454" s="57"/>
      <c r="FS454" s="57"/>
      <c r="FT454" s="57"/>
      <c r="FU454" s="57"/>
      <c r="FV454" s="57"/>
      <c r="FW454" s="57"/>
      <c r="FX454" s="57"/>
      <c r="FY454" s="57"/>
      <c r="FZ454" s="57"/>
      <c r="GA454" s="61"/>
      <c r="GB454" s="57"/>
      <c r="GC454" s="57"/>
      <c r="GD454" s="57"/>
      <c r="GE454" s="57"/>
      <c r="GF454" s="57"/>
      <c r="GG454" s="57"/>
      <c r="GH454" s="57"/>
      <c r="GI454" s="57"/>
      <c r="GJ454" s="57"/>
      <c r="GK454" s="57"/>
      <c r="GL454" s="57"/>
      <c r="GM454" s="57"/>
      <c r="GN454" s="57"/>
      <c r="GO454" s="57"/>
      <c r="GP454" s="57"/>
      <c r="GQ454" s="57"/>
      <c r="GR454" s="57"/>
      <c r="GS454" s="57"/>
      <c r="GT454" s="57"/>
      <c r="GU454" s="61"/>
      <c r="GV454" s="57"/>
      <c r="GW454" s="57"/>
      <c r="GX454" s="57"/>
      <c r="GY454" s="57"/>
      <c r="GZ454" s="57"/>
      <c r="HA454" s="57"/>
      <c r="HB454" s="57"/>
      <c r="HC454" s="57"/>
      <c r="HD454" s="57"/>
      <c r="HE454" s="57"/>
      <c r="HF454" s="57"/>
      <c r="HG454" s="57" t="s">
        <v>386</v>
      </c>
      <c r="HH454" s="57"/>
      <c r="HI454" s="57"/>
      <c r="HJ454" s="57"/>
      <c r="HK454" s="57"/>
      <c r="HL454" s="57"/>
      <c r="HM454" s="57"/>
      <c r="HN454" s="57"/>
      <c r="HO454" s="61"/>
      <c r="HP454" s="57" t="s">
        <v>386</v>
      </c>
      <c r="HQ454" s="57" t="s">
        <v>386</v>
      </c>
      <c r="HR454" s="57"/>
      <c r="HS454" s="57"/>
      <c r="HT454" s="57"/>
      <c r="HU454" s="57"/>
      <c r="HV454" s="57"/>
      <c r="HW454" s="57" t="s">
        <v>386</v>
      </c>
      <c r="HX454" s="57"/>
      <c r="HY454" s="57"/>
      <c r="HZ454" s="57"/>
      <c r="IA454" s="57"/>
      <c r="IB454" s="57"/>
      <c r="IC454" s="57"/>
      <c r="ID454" s="57"/>
      <c r="IE454" s="57"/>
      <c r="IF454" s="57"/>
      <c r="IG454" s="38"/>
      <c r="IH454" s="38"/>
      <c r="II454" s="61"/>
      <c r="IJ454" s="57"/>
      <c r="IK454" s="57"/>
      <c r="IL454" s="57"/>
      <c r="IM454" s="57"/>
      <c r="IN454" s="57"/>
      <c r="IO454" s="57"/>
      <c r="IP454" s="57"/>
      <c r="IQ454" s="57"/>
      <c r="IR454" s="57"/>
      <c r="IS454" s="57"/>
      <c r="IT454" s="57"/>
      <c r="IU454" s="57"/>
      <c r="IV454" s="57"/>
      <c r="IW454" s="57"/>
      <c r="IX454" s="57"/>
      <c r="IY454" s="57"/>
      <c r="IZ454" s="57"/>
      <c r="JA454" s="57"/>
      <c r="JB454" s="57"/>
      <c r="JC454" s="61"/>
      <c r="JD454" s="57" t="s">
        <v>386</v>
      </c>
      <c r="JE454" s="57" t="s">
        <v>386</v>
      </c>
      <c r="JF454" s="57"/>
      <c r="JG454" s="57"/>
      <c r="JH454" s="57"/>
      <c r="JI454" s="57"/>
      <c r="JJ454" s="57"/>
      <c r="JK454" s="57"/>
      <c r="JL454" s="57"/>
      <c r="JM454" s="57"/>
      <c r="JN454" s="57"/>
      <c r="JO454" s="57"/>
      <c r="JP454" s="57"/>
      <c r="JQ454" s="57"/>
      <c r="JR454" s="38"/>
      <c r="JS454" s="38"/>
      <c r="JT454" s="38"/>
      <c r="JU454" s="38"/>
      <c r="JV454" s="38"/>
      <c r="JW454" s="37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7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7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7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7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7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7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7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  <c r="PU454" s="38"/>
      <c r="PV454" s="38"/>
      <c r="PW454" s="38"/>
      <c r="PX454" s="38"/>
      <c r="PY454" s="38"/>
      <c r="PZ454" s="38"/>
      <c r="QA454" s="37"/>
      <c r="QB454" s="38"/>
      <c r="QC454" s="38"/>
      <c r="QD454" s="38"/>
      <c r="QE454" s="38"/>
      <c r="QF454" s="38"/>
      <c r="QG454" s="38"/>
      <c r="QH454" s="38"/>
      <c r="QI454" s="38"/>
      <c r="QJ454" s="38"/>
      <c r="QK454" s="38"/>
      <c r="QL454" s="38"/>
      <c r="QM454" s="38"/>
      <c r="QN454" s="38"/>
      <c r="QO454" s="38"/>
      <c r="QP454" s="38"/>
      <c r="QQ454" s="38"/>
      <c r="QR454" s="38"/>
      <c r="QS454" s="38"/>
      <c r="QT454" s="38"/>
      <c r="QU454" s="37"/>
      <c r="QV454" s="38"/>
      <c r="QW454" s="38"/>
      <c r="QX454" s="38"/>
      <c r="QY454" s="38"/>
      <c r="QZ454" s="38"/>
      <c r="RA454" s="38"/>
      <c r="RB454" s="38"/>
      <c r="RC454" s="38"/>
      <c r="RD454" s="38"/>
      <c r="RE454" s="38"/>
      <c r="RF454" s="38"/>
      <c r="RG454" s="38"/>
      <c r="RH454" s="38"/>
      <c r="RI454" s="38"/>
      <c r="RJ454" s="38"/>
      <c r="RK454" s="38"/>
      <c r="RL454" s="38"/>
      <c r="RM454" s="38"/>
      <c r="RN454" s="38"/>
      <c r="RO454" s="37"/>
      <c r="RP454" s="38"/>
      <c r="RQ454" s="38"/>
      <c r="RR454" s="38"/>
      <c r="RS454" s="38"/>
      <c r="RT454" s="38"/>
      <c r="RU454" s="38"/>
      <c r="RV454" s="38"/>
      <c r="RW454" s="38"/>
      <c r="RX454" s="38"/>
      <c r="RY454" s="38"/>
      <c r="RZ454" s="38"/>
      <c r="SA454" s="38"/>
      <c r="SB454" s="38"/>
      <c r="SC454" s="38"/>
      <c r="SD454" s="38"/>
      <c r="SE454" s="38"/>
      <c r="SF454" s="38"/>
      <c r="SG454" s="38"/>
      <c r="SH454" s="38"/>
      <c r="SI454" s="37"/>
      <c r="SJ454" s="38"/>
      <c r="SK454" s="38"/>
      <c r="SL454" s="38"/>
      <c r="SM454" s="38"/>
      <c r="SN454" s="38"/>
      <c r="SO454" s="38"/>
      <c r="SP454" s="38"/>
      <c r="SQ454" s="38"/>
      <c r="SR454" s="38"/>
      <c r="SS454" s="38"/>
      <c r="ST454" s="38"/>
      <c r="SU454" s="38"/>
      <c r="SV454" s="38"/>
      <c r="SW454" s="38"/>
      <c r="SX454" s="38"/>
      <c r="SY454" s="38"/>
      <c r="SZ454" s="38"/>
      <c r="TA454" s="38"/>
      <c r="TB454" s="38"/>
      <c r="TC454" s="37"/>
      <c r="TD454" s="38"/>
      <c r="TE454" s="38"/>
      <c r="TF454" s="38"/>
      <c r="TG454" s="38"/>
      <c r="TH454" s="38"/>
      <c r="TI454" s="38"/>
      <c r="TJ454" s="38"/>
      <c r="TK454" s="38"/>
      <c r="TL454" s="38"/>
      <c r="TM454" s="38"/>
      <c r="TN454" s="38"/>
      <c r="TO454" s="38"/>
      <c r="TP454" s="38"/>
      <c r="TQ454" s="38"/>
      <c r="TR454" s="38"/>
      <c r="TS454" s="38"/>
      <c r="TT454" s="38"/>
      <c r="TU454" s="38"/>
      <c r="TV454" s="38"/>
      <c r="TW454" s="37"/>
      <c r="TX454" s="38"/>
      <c r="TY454" s="38"/>
      <c r="TZ454" s="38"/>
      <c r="UA454" s="38"/>
      <c r="UB454" s="38"/>
      <c r="UC454" s="38"/>
      <c r="UD454" s="38"/>
      <c r="UE454" s="38"/>
      <c r="UF454" s="38"/>
      <c r="UG454" s="38"/>
      <c r="UH454" s="38"/>
      <c r="UI454" s="38"/>
      <c r="UJ454" s="38"/>
      <c r="UK454" s="38"/>
      <c r="UL454" s="38"/>
      <c r="UM454" s="38"/>
      <c r="UN454" s="38"/>
      <c r="UO454" s="38"/>
      <c r="UP454" s="38"/>
      <c r="UQ454" s="37"/>
      <c r="UR454" s="38"/>
      <c r="US454" s="38"/>
      <c r="UT454" s="38"/>
      <c r="UU454" s="38"/>
      <c r="UV454" s="38"/>
      <c r="UW454" s="38"/>
      <c r="UX454" s="38"/>
      <c r="UY454" s="38"/>
      <c r="UZ454" s="38"/>
      <c r="VA454" s="38"/>
      <c r="VB454" s="38"/>
      <c r="VC454" s="38"/>
      <c r="VD454" s="38"/>
      <c r="VE454" s="38"/>
      <c r="VF454" s="38"/>
      <c r="VG454" s="38"/>
      <c r="VH454" s="38"/>
      <c r="VI454" s="38"/>
      <c r="VJ454" s="38"/>
      <c r="VK454" s="37"/>
      <c r="VL454" s="38"/>
      <c r="VM454" s="38"/>
      <c r="VN454" s="38"/>
      <c r="VO454" s="38"/>
      <c r="VP454" s="38"/>
      <c r="VQ454" s="38"/>
      <c r="VR454" s="38"/>
      <c r="VS454" s="38"/>
      <c r="VT454" s="38"/>
      <c r="VU454" s="38"/>
      <c r="VV454" s="38"/>
      <c r="VW454" s="38"/>
      <c r="VX454" s="38"/>
      <c r="VY454" s="38"/>
      <c r="VZ454" s="38"/>
      <c r="WA454" s="38"/>
      <c r="WB454" s="38"/>
      <c r="WC454" s="38"/>
      <c r="WD454" s="38"/>
      <c r="WE454" s="37"/>
      <c r="WF454" s="38"/>
      <c r="WG454" s="38"/>
      <c r="WH454" s="38"/>
      <c r="WI454" s="38"/>
      <c r="WJ454" s="38"/>
      <c r="WK454" s="38"/>
      <c r="WL454" s="38"/>
      <c r="WM454" s="38"/>
      <c r="WN454" s="38"/>
      <c r="WO454" s="38"/>
      <c r="WP454" s="38"/>
      <c r="WQ454" s="38"/>
      <c r="WR454" s="38"/>
      <c r="WS454" s="38"/>
      <c r="WT454" s="38"/>
      <c r="WU454" s="38"/>
      <c r="WV454" s="38"/>
      <c r="WW454" s="38"/>
      <c r="WX454" s="38"/>
      <c r="WY454" s="37"/>
      <c r="WZ454" s="38"/>
      <c r="XA454" s="38"/>
      <c r="XB454" s="38"/>
      <c r="XC454" s="38"/>
      <c r="XD454" s="38"/>
      <c r="XE454" s="38"/>
      <c r="XF454" s="38"/>
      <c r="XG454" s="38"/>
      <c r="XH454" s="38"/>
      <c r="XI454" s="38"/>
      <c r="XJ454" s="38"/>
      <c r="XK454" s="38"/>
      <c r="XL454" s="38"/>
      <c r="XM454" s="38"/>
      <c r="XN454" s="38"/>
      <c r="XO454" s="38"/>
      <c r="XP454" s="38"/>
      <c r="XQ454" s="38"/>
      <c r="XR454" s="38"/>
      <c r="XS454" s="37"/>
      <c r="XT454" s="38"/>
      <c r="XU454" s="38"/>
      <c r="XV454" s="38"/>
      <c r="XW454" s="38"/>
      <c r="XX454" s="38"/>
      <c r="XY454" s="38"/>
      <c r="XZ454" s="38"/>
      <c r="YA454" s="38"/>
      <c r="YB454" s="38"/>
      <c r="YC454" s="38"/>
      <c r="YD454" s="38"/>
      <c r="YE454" s="38"/>
      <c r="YF454" s="38"/>
      <c r="YG454" s="38"/>
      <c r="YH454" s="38"/>
      <c r="YI454" s="38"/>
      <c r="YJ454" s="38"/>
      <c r="YK454" s="38"/>
      <c r="YL454" s="38"/>
      <c r="YM454" s="37"/>
      <c r="YN454" s="38"/>
      <c r="YO454" s="38"/>
      <c r="YP454" s="38"/>
      <c r="YQ454" s="38"/>
      <c r="YR454" s="38"/>
      <c r="YS454" s="38"/>
      <c r="YT454" s="38"/>
      <c r="YU454" s="38"/>
      <c r="YV454" s="38"/>
      <c r="YW454" s="38"/>
      <c r="YX454" s="38"/>
      <c r="YY454" s="38"/>
      <c r="YZ454" s="38"/>
      <c r="ZA454" s="38"/>
      <c r="ZB454" s="38"/>
      <c r="ZC454" s="38"/>
      <c r="ZD454" s="38"/>
      <c r="ZE454" s="38"/>
      <c r="ZF454" s="38"/>
      <c r="ZG454" s="37"/>
      <c r="ZH454" s="38"/>
      <c r="ZI454" s="38"/>
      <c r="ZJ454" s="38"/>
      <c r="ZK454" s="38"/>
      <c r="ZL454" s="38"/>
      <c r="ZM454" s="38"/>
      <c r="ZN454" s="38"/>
      <c r="ZO454" s="38"/>
      <c r="ZP454" s="38"/>
      <c r="ZQ454" s="38"/>
      <c r="ZR454" s="38"/>
      <c r="ZS454" s="38"/>
      <c r="ZT454" s="38"/>
      <c r="ZU454" s="38"/>
      <c r="ZV454" s="38"/>
      <c r="ZW454" s="38"/>
      <c r="ZX454" s="38"/>
      <c r="ZY454" s="38"/>
      <c r="ZZ454" s="38"/>
      <c r="AAA454" s="37"/>
      <c r="AAB454" s="38"/>
      <c r="AAC454" s="38"/>
      <c r="AAD454" s="38"/>
      <c r="AAE454" s="38"/>
      <c r="AAF454" s="38"/>
      <c r="AAG454" s="38"/>
      <c r="AAH454" s="38"/>
      <c r="AAI454" s="38"/>
      <c r="AAJ454" s="38"/>
      <c r="AAK454" s="38"/>
      <c r="AAL454" s="38"/>
      <c r="AAM454" s="38"/>
      <c r="AAN454" s="38"/>
      <c r="AAO454" s="38"/>
      <c r="AAP454" s="38"/>
      <c r="AAQ454" s="38"/>
      <c r="AAR454" s="38"/>
      <c r="AAS454" s="38"/>
      <c r="AAT454" s="38"/>
      <c r="AAU454" s="37"/>
      <c r="AAV454" s="38"/>
      <c r="AAW454" s="38"/>
      <c r="AAX454" s="38"/>
      <c r="AAY454" s="38"/>
      <c r="AAZ454" s="38"/>
      <c r="ABA454" s="38"/>
      <c r="ABB454" s="38"/>
      <c r="ABC454" s="38"/>
      <c r="ABD454" s="38"/>
      <c r="ABE454" s="38"/>
      <c r="ABF454" s="38"/>
      <c r="ABG454" s="38"/>
      <c r="ABH454" s="38"/>
      <c r="ABI454" s="38"/>
      <c r="ABJ454" s="38"/>
      <c r="ABK454" s="38"/>
      <c r="ABL454" s="38"/>
      <c r="ABM454" s="38"/>
      <c r="ABN454" s="38"/>
      <c r="ABO454" s="37"/>
      <c r="ABP454" s="38"/>
      <c r="ABQ454" s="38"/>
      <c r="ABR454" s="38"/>
      <c r="ABS454" s="38"/>
      <c r="ABT454" s="38"/>
      <c r="ABU454" s="38"/>
      <c r="ABV454" s="38"/>
      <c r="ABW454" s="38"/>
      <c r="ABX454" s="38"/>
      <c r="ABY454" s="38"/>
      <c r="ABZ454" s="38"/>
      <c r="ACA454" s="38"/>
      <c r="ACB454" s="38"/>
      <c r="ACC454" s="38"/>
      <c r="ACD454" s="38"/>
      <c r="ACE454" s="38"/>
      <c r="ACF454" s="38"/>
      <c r="ACG454" s="38"/>
      <c r="ACH454" s="38"/>
      <c r="ACI454" s="37"/>
      <c r="ACJ454" s="38"/>
      <c r="ACK454" s="38"/>
      <c r="ACL454" s="38"/>
      <c r="ACM454" s="38"/>
      <c r="ACN454" s="38"/>
      <c r="ACO454" s="38"/>
      <c r="ACP454" s="38"/>
      <c r="ACQ454" s="38"/>
      <c r="ACR454" s="38"/>
      <c r="ACS454" s="38"/>
      <c r="ACT454" s="38"/>
      <c r="ACU454" s="38"/>
      <c r="ACV454" s="38"/>
      <c r="ACW454" s="38"/>
      <c r="ACX454" s="38"/>
      <c r="ACY454" s="38"/>
      <c r="ACZ454" s="38"/>
      <c r="ADA454" s="38"/>
      <c r="ADB454" s="38"/>
      <c r="ADC454" s="37"/>
      <c r="ADD454" s="38"/>
      <c r="ADE454" s="38"/>
      <c r="ADF454" s="38"/>
      <c r="ADG454" s="38"/>
      <c r="ADH454" s="38"/>
      <c r="ADI454" s="38"/>
      <c r="ADJ454" s="38"/>
      <c r="ADK454" s="38"/>
      <c r="ADL454" s="38"/>
      <c r="ADM454" s="38"/>
      <c r="ADN454" s="38"/>
      <c r="ADO454" s="38"/>
      <c r="ADP454" s="38"/>
      <c r="ADQ454" s="38"/>
      <c r="ADR454" s="38"/>
      <c r="ADS454" s="38"/>
      <c r="ADT454" s="38"/>
      <c r="ADU454" s="38"/>
      <c r="ADV454" s="38"/>
      <c r="ADW454" s="37"/>
      <c r="ADX454" s="38"/>
      <c r="ADY454" s="38"/>
      <c r="ADZ454" s="38"/>
      <c r="AEA454" s="38"/>
      <c r="AEB454" s="38"/>
      <c r="AEC454" s="38"/>
      <c r="AED454" s="38"/>
      <c r="AEE454" s="38"/>
      <c r="AEF454" s="38"/>
      <c r="AEG454" s="38"/>
      <c r="AEH454" s="38"/>
      <c r="AEI454" s="38"/>
      <c r="AEJ454" s="38"/>
      <c r="AEK454" s="38"/>
      <c r="AEL454" s="38"/>
      <c r="AEM454" s="38"/>
      <c r="AEN454" s="38"/>
      <c r="AEO454" s="38"/>
      <c r="AEP454" s="38"/>
      <c r="AEQ454" s="37"/>
      <c r="AER454" s="38"/>
      <c r="AES454" s="38"/>
      <c r="AET454" s="38"/>
      <c r="AEU454" s="38"/>
      <c r="AEV454" s="38"/>
      <c r="AEW454" s="38"/>
      <c r="AEX454" s="38"/>
      <c r="AEY454" s="38"/>
      <c r="AEZ454" s="38"/>
      <c r="AFA454" s="38"/>
      <c r="AFB454" s="38"/>
      <c r="AFC454" s="38"/>
      <c r="AFD454" s="38"/>
      <c r="AFE454" s="38"/>
      <c r="AFF454" s="38"/>
      <c r="AFG454" s="38"/>
      <c r="AFH454" s="38"/>
      <c r="AFI454" s="38"/>
      <c r="AFJ454" s="38"/>
      <c r="AFK454" s="37"/>
      <c r="AFL454" s="38"/>
      <c r="AFM454" s="38"/>
      <c r="AFN454" s="38"/>
      <c r="AFO454" s="38"/>
      <c r="AFP454" s="38"/>
      <c r="AFQ454" s="38"/>
      <c r="AFR454" s="38"/>
      <c r="AFS454" s="38"/>
      <c r="AFT454" s="38"/>
      <c r="AFU454" s="38"/>
      <c r="AFV454" s="38"/>
      <c r="AFW454" s="38"/>
      <c r="AFX454" s="38"/>
      <c r="AFY454" s="38"/>
      <c r="AFZ454" s="38"/>
      <c r="AGA454" s="38"/>
      <c r="AGB454" s="38"/>
      <c r="AGC454" s="38"/>
      <c r="AGD454" s="38"/>
      <c r="AGF454" s="35" t="str">
        <f t="shared" ref="AGF454:AGF464" si="1320">IF(COUNTIFS($C$7:$AGE$7,"="&amp;$AGK$1,$C454:$AGE454,"б")=0,"",COUNTIFS($C$7:$AGE$7,"="&amp;$AGK$1,$C454:$AGE454,"б"))</f>
        <v/>
      </c>
      <c r="AGG454" s="43" t="str">
        <f t="shared" ref="AGG454:AGG464" si="1321">IF(COUNTIFS($C$7:$AGE$7,"="&amp;$AGK$1,$C454:$AGE454,"у")=0,"",COUNTIFS($C$7:$AGE$7,"="&amp;$AGK$1,$C454:$AGE454,"у"))</f>
        <v/>
      </c>
      <c r="AGH454" s="35">
        <f t="shared" si="1309"/>
        <v>2</v>
      </c>
      <c r="AGL454" s="36" t="str">
        <f t="shared" ref="AGL454:AGL464" si="1322">IF(COUNTIFS($C$6:$AGE$6,9,$C454:$AGE454,"б")=0,"",COUNTIFS($C$6:$AGE$6,9,$C454:$AGE454,"б"))</f>
        <v/>
      </c>
      <c r="AGM454" s="36" t="str">
        <f t="shared" si="1310"/>
        <v/>
      </c>
      <c r="AGN454" s="39" t="str">
        <f t="shared" ref="AGN454:AGN464" si="1323">IF(COUNTIFS($C$6:$AGE$6,9,$C454:$AGE454,"н")=0,"",COUNTIFS($C$6:$AGE$6,9,$C454:$AGE454,"н"))</f>
        <v/>
      </c>
      <c r="AGO454" s="36" t="str">
        <f t="shared" ref="AGO454:AGO464" si="1324">IF(COUNTIFS($C$6:$AGE$6,10,$C454:$AGE454,"б")=0,"",COUNTIFS($C$6:$AGE$6,10,$C454:$AGE454,"б"))</f>
        <v/>
      </c>
      <c r="AGP454" s="36" t="str">
        <f t="shared" si="1311"/>
        <v/>
      </c>
      <c r="AGQ454" s="39" t="str">
        <f t="shared" ref="AGQ454:AGQ464" si="1325">IF(COUNTIFS($C$6:$AGE$6,10,$C454:$AGE454,"н")=0,"",COUNTIFS($C$6:$AGE$6,10,$C454:$AGE454,"н"))</f>
        <v/>
      </c>
      <c r="AGR454" s="36" t="str">
        <f t="shared" ref="AGR454:AGR464" si="1326">IF(COUNTIFS($C$6:$AGE$6,11,$C454:$AGE454,"б")=0,"",COUNTIFS($C$6:$AGE$6,11,$C454:$AGE454,"б"))</f>
        <v/>
      </c>
      <c r="AGS454" s="36" t="str">
        <f t="shared" si="1312"/>
        <v/>
      </c>
      <c r="AGT454" s="39">
        <f t="shared" ref="AGT454:AGT464" si="1327">IF(COUNTIFS($C$6:$AGE$6,11,$C454:$AGE454,"н")=0,"",COUNTIFS($C$6:$AGE$6,11,$C454:$AGE454,"н"))</f>
        <v>6</v>
      </c>
      <c r="AGU454" s="36" t="str">
        <f t="shared" ref="AGU454:AGU464" si="1328">IF(COUNTIFS($C$6:$AGE$6,12,$C454:$AGE454,"б")=0,"",COUNTIFS($C$6:$AGE$6,12,$C454:$AGE454,"б"))</f>
        <v/>
      </c>
      <c r="AGV454" s="36" t="str">
        <f t="shared" si="1313"/>
        <v/>
      </c>
      <c r="AGW454" s="39" t="str">
        <f t="shared" ref="AGW454:AGW464" si="1329">IF(COUNTIFS($C$6:$AGE$6,12,$C454:$AGE454,"н")=0,"",COUNTIFS($C$6:$AGE$6,12,$C454:$AGE454,"н"))</f>
        <v/>
      </c>
      <c r="AGX454" s="36" t="str">
        <f t="shared" ref="AGX454:AGX464" si="1330">IF(COUNTIFS($C$6:$AGE$6,1,$C454:$AGE454,"б")=0,"",COUNTIFS($C$6:$AGE$6,1,$C454:$AGE454,"б"))</f>
        <v/>
      </c>
      <c r="AGY454" s="36" t="str">
        <f t="shared" si="1314"/>
        <v/>
      </c>
      <c r="AGZ454" s="39" t="str">
        <f t="shared" ref="AGZ454:AGZ464" si="1331">IF(COUNTIFS($C$6:$AGE$6,1,$C454:$AGE454,"н")=0,"",COUNTIFS($C$6:$AGE$6,1,$C454:$AGE454,"н"))</f>
        <v/>
      </c>
      <c r="AHA454" s="36" t="str">
        <f t="shared" ref="AHA454:AHA464" si="1332">IF(COUNTIFS($C$6:$AGE$6,2,$C454:$AGE454,"б")=0,"",COUNTIFS($C$6:$AGE$6,2,$C454:$AGE454,"б"))</f>
        <v/>
      </c>
      <c r="AHB454" s="36" t="str">
        <f t="shared" si="1315"/>
        <v/>
      </c>
      <c r="AHC454" s="39" t="str">
        <f t="shared" ref="AHC454:AHC464" si="1333">IF(COUNTIFS($C$6:$AGE$6,2,$C454:$AGE454,"н")=0,"",COUNTIFS($C$6:$AGE$6,2,$C454:$AGE454,"н"))</f>
        <v/>
      </c>
      <c r="AHD454" s="36" t="str">
        <f t="shared" ref="AHD454:AHD464" si="1334">IF(COUNTIFS($C$6:$AGE$6,3,$C454:$AGE454,"б")=0,"",COUNTIFS($C$6:$AGE$6,3,$C454:$AGE454,"б"))</f>
        <v/>
      </c>
      <c r="AHE454" s="36" t="str">
        <f t="shared" si="1316"/>
        <v/>
      </c>
      <c r="AHF454" s="39" t="str">
        <f t="shared" ref="AHF454:AHF464" si="1335">IF(COUNTIFS($C$6:$AGE$6,3,$C454:$AGE454,"н")=0,"",COUNTIFS($C$6:$AGE$6,3,$C454:$AGE454,"н"))</f>
        <v/>
      </c>
      <c r="AHG454" s="36" t="str">
        <f t="shared" ref="AHG454:AHG464" si="1336">IF(COUNTIFS($C$6:$AGE$6,4,$C454:$AGE454,"б")=0,"",COUNTIFS($C$6:$AGE$6,4,$C454:$AGE454,"б"))</f>
        <v/>
      </c>
      <c r="AHH454" s="36" t="str">
        <f t="shared" si="1317"/>
        <v/>
      </c>
      <c r="AHI454" s="39" t="str">
        <f t="shared" ref="AHI454:AHI464" si="1337">IF(COUNTIFS($C$6:$AGE$6,4,$C454:$AGE454,"н")=0,"",COUNTIFS($C$6:$AGE$6,4,$C454:$AGE454,"н"))</f>
        <v/>
      </c>
      <c r="AHJ454" s="36" t="str">
        <f t="shared" ref="AHJ454:AHJ464" si="1338">IF(COUNTIFS($C$6:$AGE$6,5,$C454:$AGE454,"б")=0,"",COUNTIFS($C$6:$AGE$6,5,$C454:$AGE454,"б"))</f>
        <v/>
      </c>
      <c r="AHK454" s="36" t="str">
        <f t="shared" si="1318"/>
        <v/>
      </c>
      <c r="AHL454" s="39" t="str">
        <f t="shared" ref="AHL454:AHL464" si="1339">IF(COUNTIFS($C$6:$AGE$6,5,$C454:$AGE454,"н")=0,"",COUNTIFS($C$6:$AGE$6,5,$C454:$AGE454,"н"))</f>
        <v/>
      </c>
      <c r="AHM454" s="36" t="str">
        <f t="shared" ref="AHM454:AHM464" si="1340">IF(COUNTIFS($C$6:$AGE$6,6,$C454:$AGE454,"б")=0,"",COUNTIFS($C$6:$AGE$6,6,$C454:$AGE454,"б"))</f>
        <v/>
      </c>
      <c r="AHN454" s="36" t="str">
        <f t="shared" si="1319"/>
        <v/>
      </c>
      <c r="AHO454" s="39" t="str">
        <f t="shared" ref="AHO454:AHO464" si="1341">IF(COUNTIFS($C$6:$AGE$6,6,$C454:$AGE454,"н")=0,"",COUNTIFS($C$6:$AGE$6,6,$C454:$AGE454,"н"))</f>
        <v/>
      </c>
    </row>
    <row r="455" spans="1:918" s="5" customFormat="1" outlineLevel="1" x14ac:dyDescent="0.25">
      <c r="A455" s="43">
        <f t="shared" ref="A455:A464" si="1342">A454+1</f>
        <v>3</v>
      </c>
      <c r="B455" s="48" t="s">
        <v>281</v>
      </c>
      <c r="C455" s="37"/>
      <c r="D455" s="35"/>
      <c r="E455" s="35"/>
      <c r="F455" s="35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61"/>
      <c r="AR455" s="57" t="s">
        <v>386</v>
      </c>
      <c r="AS455" s="57" t="s">
        <v>386</v>
      </c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 t="s">
        <v>386</v>
      </c>
      <c r="BJ455" s="57"/>
      <c r="BK455" s="57" t="s">
        <v>386</v>
      </c>
      <c r="BL455" s="57" t="s">
        <v>386</v>
      </c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38"/>
      <c r="CB455" s="38"/>
      <c r="CC455" s="38"/>
      <c r="CD455" s="38"/>
      <c r="CE455" s="61"/>
      <c r="CF455" s="57" t="s">
        <v>397</v>
      </c>
      <c r="CG455" s="57" t="s">
        <v>397</v>
      </c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 t="s">
        <v>397</v>
      </c>
      <c r="CV455" s="57" t="s">
        <v>397</v>
      </c>
      <c r="CW455" s="38"/>
      <c r="CX455" s="38"/>
      <c r="CY455" s="61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57"/>
      <c r="EJ455" s="57"/>
      <c r="EK455" s="57"/>
      <c r="EL455" s="57"/>
      <c r="EM455" s="61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38"/>
      <c r="FG455" s="61"/>
      <c r="FH455" s="57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7"/>
      <c r="FU455" s="57"/>
      <c r="FV455" s="57"/>
      <c r="FW455" s="57"/>
      <c r="FX455" s="57"/>
      <c r="FY455" s="57"/>
      <c r="FZ455" s="57"/>
      <c r="GA455" s="61"/>
      <c r="GB455" s="57"/>
      <c r="GC455" s="57"/>
      <c r="GD455" s="57"/>
      <c r="GE455" s="57"/>
      <c r="GF455" s="57"/>
      <c r="GG455" s="57"/>
      <c r="GH455" s="57"/>
      <c r="GI455" s="57"/>
      <c r="GJ455" s="57"/>
      <c r="GK455" s="57"/>
      <c r="GL455" s="57"/>
      <c r="GM455" s="57"/>
      <c r="GN455" s="57"/>
      <c r="GO455" s="57"/>
      <c r="GP455" s="57"/>
      <c r="GQ455" s="57" t="s">
        <v>386</v>
      </c>
      <c r="GR455" s="57" t="s">
        <v>386</v>
      </c>
      <c r="GS455" s="57" t="s">
        <v>386</v>
      </c>
      <c r="GT455" s="57"/>
      <c r="GU455" s="61"/>
      <c r="GV455" s="57" t="s">
        <v>386</v>
      </c>
      <c r="GW455" s="57" t="s">
        <v>386</v>
      </c>
      <c r="GX455" s="57"/>
      <c r="GY455" s="57"/>
      <c r="GZ455" s="57"/>
      <c r="HA455" s="57"/>
      <c r="HB455" s="57"/>
      <c r="HC455" s="57"/>
      <c r="HD455" s="57"/>
      <c r="HE455" s="57"/>
      <c r="HF455" s="57"/>
      <c r="HG455" s="57"/>
      <c r="HH455" s="57"/>
      <c r="HI455" s="57"/>
      <c r="HJ455" s="57"/>
      <c r="HK455" s="57"/>
      <c r="HL455" s="57"/>
      <c r="HM455" s="57"/>
      <c r="HN455" s="57"/>
      <c r="HO455" s="61"/>
      <c r="HP455" s="57" t="s">
        <v>386</v>
      </c>
      <c r="HQ455" s="57" t="s">
        <v>386</v>
      </c>
      <c r="HR455" s="57"/>
      <c r="HS455" s="57"/>
      <c r="HT455" s="57"/>
      <c r="HU455" s="57"/>
      <c r="HV455" s="57"/>
      <c r="HW455" s="57"/>
      <c r="HX455" s="57"/>
      <c r="HY455" s="57"/>
      <c r="HZ455" s="57"/>
      <c r="IA455" s="57"/>
      <c r="IB455" s="57"/>
      <c r="IC455" s="57"/>
      <c r="ID455" s="57"/>
      <c r="IE455" s="57"/>
      <c r="IF455" s="57"/>
      <c r="IG455" s="38"/>
      <c r="IH455" s="38"/>
      <c r="II455" s="61"/>
      <c r="IJ455" s="57" t="s">
        <v>397</v>
      </c>
      <c r="IK455" s="57" t="s">
        <v>397</v>
      </c>
      <c r="IL455" s="57"/>
      <c r="IM455" s="57" t="s">
        <v>397</v>
      </c>
      <c r="IN455" s="57" t="s">
        <v>397</v>
      </c>
      <c r="IO455" s="57" t="s">
        <v>397</v>
      </c>
      <c r="IP455" s="57" t="s">
        <v>397</v>
      </c>
      <c r="IQ455" s="57"/>
      <c r="IR455" s="57" t="s">
        <v>397</v>
      </c>
      <c r="IS455" s="57" t="s">
        <v>397</v>
      </c>
      <c r="IT455" s="57"/>
      <c r="IU455" s="57"/>
      <c r="IV455" s="57" t="s">
        <v>397</v>
      </c>
      <c r="IW455" s="57" t="s">
        <v>397</v>
      </c>
      <c r="IX455" s="57"/>
      <c r="IY455" s="57" t="s">
        <v>397</v>
      </c>
      <c r="IZ455" s="57" t="s">
        <v>397</v>
      </c>
      <c r="JA455" s="57" t="s">
        <v>397</v>
      </c>
      <c r="JB455" s="57"/>
      <c r="JC455" s="61"/>
      <c r="JD455" s="57" t="s">
        <v>397</v>
      </c>
      <c r="JE455" s="57" t="s">
        <v>397</v>
      </c>
      <c r="JF455" s="57"/>
      <c r="JG455" s="57" t="s">
        <v>397</v>
      </c>
      <c r="JH455" s="57"/>
      <c r="JI455" s="57"/>
      <c r="JJ455" s="57"/>
      <c r="JK455" s="57"/>
      <c r="JL455" s="57"/>
      <c r="JM455" s="57"/>
      <c r="JN455" s="57"/>
      <c r="JO455" s="57"/>
      <c r="JP455" s="57"/>
      <c r="JQ455" s="57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>
        <f t="shared" si="1320"/>
        <v>3</v>
      </c>
      <c r="AGG455" s="43" t="str">
        <f t="shared" si="1321"/>
        <v/>
      </c>
      <c r="AGH455" s="35" t="str">
        <f t="shared" si="1309"/>
        <v/>
      </c>
      <c r="AGL455" s="36">
        <f t="shared" si="1322"/>
        <v>2</v>
      </c>
      <c r="AGM455" s="36" t="str">
        <f t="shared" si="1310"/>
        <v/>
      </c>
      <c r="AGN455" s="39">
        <f t="shared" si="1323"/>
        <v>5</v>
      </c>
      <c r="AGO455" s="36">
        <f t="shared" si="1324"/>
        <v>2</v>
      </c>
      <c r="AGP455" s="36" t="str">
        <f t="shared" si="1311"/>
        <v/>
      </c>
      <c r="AGQ455" s="39" t="str">
        <f t="shared" si="1325"/>
        <v/>
      </c>
      <c r="AGR455" s="36">
        <f t="shared" si="1326"/>
        <v>15</v>
      </c>
      <c r="AGS455" s="36" t="str">
        <f t="shared" si="1312"/>
        <v/>
      </c>
      <c r="AGT455" s="39">
        <f t="shared" si="1327"/>
        <v>7</v>
      </c>
      <c r="AGU455" s="36">
        <f t="shared" si="1328"/>
        <v>1</v>
      </c>
      <c r="AGV455" s="36" t="str">
        <f t="shared" si="1313"/>
        <v/>
      </c>
      <c r="AGW455" s="39" t="str">
        <f t="shared" si="1329"/>
        <v/>
      </c>
      <c r="AGX455" s="36" t="str">
        <f t="shared" si="1330"/>
        <v/>
      </c>
      <c r="AGY455" s="36" t="str">
        <f t="shared" si="1314"/>
        <v/>
      </c>
      <c r="AGZ455" s="39" t="str">
        <f t="shared" si="1331"/>
        <v/>
      </c>
      <c r="AHA455" s="36" t="str">
        <f t="shared" si="1332"/>
        <v/>
      </c>
      <c r="AHB455" s="36" t="str">
        <f t="shared" si="1315"/>
        <v/>
      </c>
      <c r="AHC455" s="39" t="str">
        <f t="shared" si="1333"/>
        <v/>
      </c>
      <c r="AHD455" s="36" t="str">
        <f t="shared" si="1334"/>
        <v/>
      </c>
      <c r="AHE455" s="36" t="str">
        <f t="shared" si="1316"/>
        <v/>
      </c>
      <c r="AHF455" s="39" t="str">
        <f t="shared" si="1335"/>
        <v/>
      </c>
      <c r="AHG455" s="36" t="str">
        <f t="shared" si="1336"/>
        <v/>
      </c>
      <c r="AHH455" s="36" t="str">
        <f t="shared" si="1317"/>
        <v/>
      </c>
      <c r="AHI455" s="39" t="str">
        <f t="shared" si="1337"/>
        <v/>
      </c>
      <c r="AHJ455" s="36" t="str">
        <f t="shared" si="1338"/>
        <v/>
      </c>
      <c r="AHK455" s="36" t="str">
        <f t="shared" si="1318"/>
        <v/>
      </c>
      <c r="AHL455" s="39" t="str">
        <f t="shared" si="1339"/>
        <v/>
      </c>
      <c r="AHM455" s="36" t="str">
        <f t="shared" si="1340"/>
        <v/>
      </c>
      <c r="AHN455" s="36" t="str">
        <f t="shared" si="1319"/>
        <v/>
      </c>
      <c r="AHO455" s="39" t="str">
        <f t="shared" si="1341"/>
        <v/>
      </c>
    </row>
    <row r="456" spans="1:918" s="5" customFormat="1" outlineLevel="1" x14ac:dyDescent="0.25">
      <c r="A456" s="43">
        <f t="shared" si="1342"/>
        <v>4</v>
      </c>
      <c r="B456" s="48" t="s">
        <v>282</v>
      </c>
      <c r="C456" s="37"/>
      <c r="D456" s="35"/>
      <c r="E456" s="35"/>
      <c r="F456" s="35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61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38"/>
      <c r="CB456" s="38"/>
      <c r="CC456" s="38"/>
      <c r="CD456" s="38"/>
      <c r="CE456" s="61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38"/>
      <c r="CX456" s="38"/>
      <c r="CY456" s="61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57"/>
      <c r="EJ456" s="57"/>
      <c r="EK456" s="57"/>
      <c r="EL456" s="57"/>
      <c r="EM456" s="61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38"/>
      <c r="FG456" s="61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61"/>
      <c r="GB456" s="57"/>
      <c r="GC456" s="57"/>
      <c r="GD456" s="57"/>
      <c r="GE456" s="57"/>
      <c r="GF456" s="57"/>
      <c r="GG456" s="57"/>
      <c r="GH456" s="57"/>
      <c r="GI456" s="57"/>
      <c r="GJ456" s="57"/>
      <c r="GK456" s="57"/>
      <c r="GL456" s="57"/>
      <c r="GM456" s="57"/>
      <c r="GN456" s="57"/>
      <c r="GO456" s="57"/>
      <c r="GP456" s="57"/>
      <c r="GQ456" s="57"/>
      <c r="GR456" s="57"/>
      <c r="GS456" s="57"/>
      <c r="GT456" s="57"/>
      <c r="GU456" s="61"/>
      <c r="GV456" s="57"/>
      <c r="GW456" s="57"/>
      <c r="GX456" s="57"/>
      <c r="GY456" s="57"/>
      <c r="GZ456" s="57"/>
      <c r="HA456" s="57"/>
      <c r="HB456" s="57"/>
      <c r="HC456" s="57"/>
      <c r="HD456" s="57"/>
      <c r="HE456" s="57"/>
      <c r="HF456" s="57"/>
      <c r="HG456" s="57"/>
      <c r="HH456" s="57"/>
      <c r="HI456" s="57"/>
      <c r="HJ456" s="57"/>
      <c r="HK456" s="57"/>
      <c r="HL456" s="57"/>
      <c r="HM456" s="57"/>
      <c r="HN456" s="57"/>
      <c r="HO456" s="61"/>
      <c r="HP456" s="57"/>
      <c r="HQ456" s="57"/>
      <c r="HR456" s="57"/>
      <c r="HS456" s="57"/>
      <c r="HT456" s="57"/>
      <c r="HU456" s="57"/>
      <c r="HV456" s="57"/>
      <c r="HW456" s="57"/>
      <c r="HX456" s="57"/>
      <c r="HY456" s="57"/>
      <c r="HZ456" s="57"/>
      <c r="IA456" s="57"/>
      <c r="IB456" s="57"/>
      <c r="IC456" s="57"/>
      <c r="ID456" s="57"/>
      <c r="IE456" s="57"/>
      <c r="IF456" s="57"/>
      <c r="IG456" s="38"/>
      <c r="IH456" s="38"/>
      <c r="II456" s="61"/>
      <c r="IJ456" s="57"/>
      <c r="IK456" s="57"/>
      <c r="IL456" s="57"/>
      <c r="IM456" s="57"/>
      <c r="IN456" s="57"/>
      <c r="IO456" s="57"/>
      <c r="IP456" s="57"/>
      <c r="IQ456" s="57"/>
      <c r="IR456" s="57"/>
      <c r="IS456" s="57"/>
      <c r="IT456" s="57"/>
      <c r="IU456" s="57"/>
      <c r="IV456" s="57"/>
      <c r="IW456" s="57"/>
      <c r="IX456" s="57"/>
      <c r="IY456" s="57"/>
      <c r="IZ456" s="57"/>
      <c r="JA456" s="57"/>
      <c r="JB456" s="57"/>
      <c r="JC456" s="61"/>
      <c r="JD456" s="57"/>
      <c r="JE456" s="57"/>
      <c r="JF456" s="57"/>
      <c r="JG456" s="57"/>
      <c r="JH456" s="57"/>
      <c r="JI456" s="57"/>
      <c r="JJ456" s="57"/>
      <c r="JK456" s="57"/>
      <c r="JL456" s="57"/>
      <c r="JM456" s="57"/>
      <c r="JN456" s="57"/>
      <c r="JO456" s="57"/>
      <c r="JP456" s="57"/>
      <c r="JQ456" s="57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si="1320"/>
        <v/>
      </c>
      <c r="AGG456" s="43" t="str">
        <f t="shared" si="1321"/>
        <v/>
      </c>
      <c r="AGH456" s="35" t="str">
        <f t="shared" si="1309"/>
        <v/>
      </c>
      <c r="AGL456" s="36" t="str">
        <f t="shared" si="1322"/>
        <v/>
      </c>
      <c r="AGM456" s="36" t="str">
        <f t="shared" si="1310"/>
        <v/>
      </c>
      <c r="AGN456" s="39" t="str">
        <f t="shared" si="1323"/>
        <v/>
      </c>
      <c r="AGO456" s="36" t="str">
        <f t="shared" si="1324"/>
        <v/>
      </c>
      <c r="AGP456" s="36" t="str">
        <f t="shared" si="1311"/>
        <v/>
      </c>
      <c r="AGQ456" s="39" t="str">
        <f t="shared" si="1325"/>
        <v/>
      </c>
      <c r="AGR456" s="36" t="str">
        <f t="shared" si="1326"/>
        <v/>
      </c>
      <c r="AGS456" s="36" t="str">
        <f t="shared" si="1312"/>
        <v/>
      </c>
      <c r="AGT456" s="39" t="str">
        <f t="shared" si="1327"/>
        <v/>
      </c>
      <c r="AGU456" s="36" t="str">
        <f t="shared" si="1328"/>
        <v/>
      </c>
      <c r="AGV456" s="36" t="str">
        <f t="shared" si="1313"/>
        <v/>
      </c>
      <c r="AGW456" s="39" t="str">
        <f t="shared" si="1329"/>
        <v/>
      </c>
      <c r="AGX456" s="36" t="str">
        <f t="shared" si="1330"/>
        <v/>
      </c>
      <c r="AGY456" s="36" t="str">
        <f t="shared" si="1314"/>
        <v/>
      </c>
      <c r="AGZ456" s="39" t="str">
        <f t="shared" si="1331"/>
        <v/>
      </c>
      <c r="AHA456" s="36" t="str">
        <f t="shared" si="1332"/>
        <v/>
      </c>
      <c r="AHB456" s="36" t="str">
        <f t="shared" si="1315"/>
        <v/>
      </c>
      <c r="AHC456" s="39" t="str">
        <f t="shared" si="1333"/>
        <v/>
      </c>
      <c r="AHD456" s="36" t="str">
        <f t="shared" si="1334"/>
        <v/>
      </c>
      <c r="AHE456" s="36" t="str">
        <f t="shared" si="1316"/>
        <v/>
      </c>
      <c r="AHF456" s="39" t="str">
        <f t="shared" si="1335"/>
        <v/>
      </c>
      <c r="AHG456" s="36" t="str">
        <f t="shared" si="1336"/>
        <v/>
      </c>
      <c r="AHH456" s="36" t="str">
        <f t="shared" si="1317"/>
        <v/>
      </c>
      <c r="AHI456" s="39" t="str">
        <f t="shared" si="1337"/>
        <v/>
      </c>
      <c r="AHJ456" s="36" t="str">
        <f t="shared" si="1338"/>
        <v/>
      </c>
      <c r="AHK456" s="36" t="str">
        <f t="shared" si="1318"/>
        <v/>
      </c>
      <c r="AHL456" s="39" t="str">
        <f t="shared" si="1339"/>
        <v/>
      </c>
      <c r="AHM456" s="36" t="str">
        <f t="shared" si="1340"/>
        <v/>
      </c>
      <c r="AHN456" s="36" t="str">
        <f t="shared" si="1319"/>
        <v/>
      </c>
      <c r="AHO456" s="39" t="str">
        <f t="shared" si="1341"/>
        <v/>
      </c>
    </row>
    <row r="457" spans="1:918" s="5" customFormat="1" outlineLevel="1" x14ac:dyDescent="0.25">
      <c r="A457" s="43">
        <f t="shared" si="1342"/>
        <v>5</v>
      </c>
      <c r="B457" s="48" t="s">
        <v>283</v>
      </c>
      <c r="C457" s="37"/>
      <c r="D457" s="35"/>
      <c r="E457" s="35"/>
      <c r="F457" s="35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61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38"/>
      <c r="CB457" s="38"/>
      <c r="CC457" s="38"/>
      <c r="CD457" s="38"/>
      <c r="CE457" s="61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38"/>
      <c r="CX457" s="38"/>
      <c r="CY457" s="61"/>
      <c r="CZ457" s="57" t="s">
        <v>386</v>
      </c>
      <c r="DA457" s="57" t="s">
        <v>386</v>
      </c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 t="s">
        <v>386</v>
      </c>
      <c r="DM457" s="57" t="s">
        <v>386</v>
      </c>
      <c r="DN457" s="57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57"/>
      <c r="EJ457" s="57"/>
      <c r="EK457" s="57"/>
      <c r="EL457" s="57"/>
      <c r="EM457" s="61"/>
      <c r="EN457" s="57"/>
      <c r="EO457" s="57"/>
      <c r="EP457" s="57"/>
      <c r="EQ457" s="57"/>
      <c r="ER457" s="57"/>
      <c r="ES457" s="57"/>
      <c r="ET457" s="57"/>
      <c r="EU457" s="57" t="s">
        <v>386</v>
      </c>
      <c r="EV457" s="57" t="s">
        <v>386</v>
      </c>
      <c r="EW457" s="57" t="s">
        <v>386</v>
      </c>
      <c r="EX457" s="57"/>
      <c r="EY457" s="57"/>
      <c r="EZ457" s="57"/>
      <c r="FA457" s="57"/>
      <c r="FB457" s="57"/>
      <c r="FC457" s="57" t="s">
        <v>386</v>
      </c>
      <c r="FD457" s="57" t="s">
        <v>386</v>
      </c>
      <c r="FE457" s="57"/>
      <c r="FF457" s="38"/>
      <c r="FG457" s="61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 t="s">
        <v>386</v>
      </c>
      <c r="FX457" s="57" t="s">
        <v>386</v>
      </c>
      <c r="FY457" s="57"/>
      <c r="FZ457" s="57"/>
      <c r="GA457" s="61"/>
      <c r="GB457" s="57" t="s">
        <v>386</v>
      </c>
      <c r="GC457" s="57" t="s">
        <v>386</v>
      </c>
      <c r="GD457" s="57"/>
      <c r="GE457" s="57"/>
      <c r="GF457" s="57"/>
      <c r="GG457" s="57"/>
      <c r="GH457" s="57"/>
      <c r="GI457" s="57"/>
      <c r="GJ457" s="57"/>
      <c r="GK457" s="57"/>
      <c r="GL457" s="57"/>
      <c r="GM457" s="57"/>
      <c r="GN457" s="57"/>
      <c r="GO457" s="57"/>
      <c r="GP457" s="57"/>
      <c r="GQ457" s="57" t="s">
        <v>386</v>
      </c>
      <c r="GR457" s="57" t="s">
        <v>386</v>
      </c>
      <c r="GS457" s="57" t="s">
        <v>386</v>
      </c>
      <c r="GT457" s="57"/>
      <c r="GU457" s="61"/>
      <c r="GV457" s="57"/>
      <c r="GW457" s="57"/>
      <c r="GX457" s="57"/>
      <c r="GY457" s="57"/>
      <c r="GZ457" s="57"/>
      <c r="HA457" s="57"/>
      <c r="HB457" s="57"/>
      <c r="HC457" s="57"/>
      <c r="HD457" s="57"/>
      <c r="HE457" s="57"/>
      <c r="HF457" s="57"/>
      <c r="HG457" s="57"/>
      <c r="HH457" s="57"/>
      <c r="HI457" s="57"/>
      <c r="HJ457" s="57"/>
      <c r="HK457" s="57"/>
      <c r="HL457" s="57"/>
      <c r="HM457" s="57"/>
      <c r="HN457" s="57"/>
      <c r="HO457" s="61"/>
      <c r="HP457" s="57" t="s">
        <v>397</v>
      </c>
      <c r="HQ457" s="57" t="s">
        <v>397</v>
      </c>
      <c r="HR457" s="57"/>
      <c r="HS457" s="57"/>
      <c r="HT457" s="57"/>
      <c r="HU457" s="57"/>
      <c r="HV457" s="57"/>
      <c r="HW457" s="57" t="s">
        <v>397</v>
      </c>
      <c r="HX457" s="57"/>
      <c r="HY457" s="57"/>
      <c r="HZ457" s="57"/>
      <c r="IA457" s="57"/>
      <c r="IB457" s="57"/>
      <c r="IC457" s="57"/>
      <c r="ID457" s="57"/>
      <c r="IE457" s="57" t="s">
        <v>397</v>
      </c>
      <c r="IF457" s="57" t="s">
        <v>397</v>
      </c>
      <c r="IG457" s="38"/>
      <c r="IH457" s="38"/>
      <c r="II457" s="61"/>
      <c r="IJ457" s="57"/>
      <c r="IK457" s="57"/>
      <c r="IL457" s="57"/>
      <c r="IM457" s="57"/>
      <c r="IN457" s="57" t="s">
        <v>386</v>
      </c>
      <c r="IO457" s="57" t="s">
        <v>386</v>
      </c>
      <c r="IP457" s="57" t="s">
        <v>386</v>
      </c>
      <c r="IQ457" s="57"/>
      <c r="IR457" s="57"/>
      <c r="IS457" s="57"/>
      <c r="IT457" s="57"/>
      <c r="IU457" s="57"/>
      <c r="IV457" s="57"/>
      <c r="IW457" s="57"/>
      <c r="IX457" s="57"/>
      <c r="IY457" s="57"/>
      <c r="IZ457" s="57"/>
      <c r="JA457" s="57"/>
      <c r="JB457" s="57"/>
      <c r="JC457" s="61"/>
      <c r="JD457" s="57" t="s">
        <v>386</v>
      </c>
      <c r="JE457" s="57" t="s">
        <v>386</v>
      </c>
      <c r="JF457" s="57"/>
      <c r="JG457" s="57" t="s">
        <v>386</v>
      </c>
      <c r="JH457" s="57"/>
      <c r="JI457" s="57"/>
      <c r="JJ457" s="57"/>
      <c r="JK457" s="57"/>
      <c r="JL457" s="57"/>
      <c r="JM457" s="57"/>
      <c r="JN457" s="57"/>
      <c r="JO457" s="57"/>
      <c r="JP457" s="57"/>
      <c r="JQ457" s="57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320"/>
        <v/>
      </c>
      <c r="AGG457" s="43" t="str">
        <f t="shared" si="1321"/>
        <v/>
      </c>
      <c r="AGH457" s="35">
        <f t="shared" si="1309"/>
        <v>3</v>
      </c>
      <c r="AGL457" s="36" t="str">
        <f t="shared" si="1322"/>
        <v/>
      </c>
      <c r="AGM457" s="36" t="str">
        <f t="shared" si="1310"/>
        <v/>
      </c>
      <c r="AGN457" s="39" t="str">
        <f t="shared" si="1323"/>
        <v/>
      </c>
      <c r="AGO457" s="36" t="str">
        <f t="shared" si="1324"/>
        <v/>
      </c>
      <c r="AGP457" s="36" t="str">
        <f t="shared" si="1311"/>
        <v/>
      </c>
      <c r="AGQ457" s="39">
        <f t="shared" si="1325"/>
        <v>11</v>
      </c>
      <c r="AGR457" s="36">
        <f t="shared" si="1326"/>
        <v>5</v>
      </c>
      <c r="AGS457" s="36" t="str">
        <f t="shared" si="1312"/>
        <v/>
      </c>
      <c r="AGT457" s="39">
        <f t="shared" si="1327"/>
        <v>10</v>
      </c>
      <c r="AGU457" s="36" t="str">
        <f t="shared" si="1328"/>
        <v/>
      </c>
      <c r="AGV457" s="36" t="str">
        <f t="shared" si="1313"/>
        <v/>
      </c>
      <c r="AGW457" s="39">
        <f t="shared" si="1329"/>
        <v>1</v>
      </c>
      <c r="AGX457" s="36" t="str">
        <f t="shared" si="1330"/>
        <v/>
      </c>
      <c r="AGY457" s="36" t="str">
        <f t="shared" si="1314"/>
        <v/>
      </c>
      <c r="AGZ457" s="39" t="str">
        <f t="shared" si="1331"/>
        <v/>
      </c>
      <c r="AHA457" s="36" t="str">
        <f t="shared" si="1332"/>
        <v/>
      </c>
      <c r="AHB457" s="36" t="str">
        <f t="shared" si="1315"/>
        <v/>
      </c>
      <c r="AHC457" s="39" t="str">
        <f t="shared" si="1333"/>
        <v/>
      </c>
      <c r="AHD457" s="36" t="str">
        <f t="shared" si="1334"/>
        <v/>
      </c>
      <c r="AHE457" s="36" t="str">
        <f t="shared" si="1316"/>
        <v/>
      </c>
      <c r="AHF457" s="39" t="str">
        <f t="shared" si="1335"/>
        <v/>
      </c>
      <c r="AHG457" s="36" t="str">
        <f t="shared" si="1336"/>
        <v/>
      </c>
      <c r="AHH457" s="36" t="str">
        <f t="shared" si="1317"/>
        <v/>
      </c>
      <c r="AHI457" s="39" t="str">
        <f t="shared" si="1337"/>
        <v/>
      </c>
      <c r="AHJ457" s="36" t="str">
        <f t="shared" si="1338"/>
        <v/>
      </c>
      <c r="AHK457" s="36" t="str">
        <f t="shared" si="1318"/>
        <v/>
      </c>
      <c r="AHL457" s="39" t="str">
        <f t="shared" si="1339"/>
        <v/>
      </c>
      <c r="AHM457" s="36" t="str">
        <f t="shared" si="1340"/>
        <v/>
      </c>
      <c r="AHN457" s="36" t="str">
        <f t="shared" si="1319"/>
        <v/>
      </c>
      <c r="AHO457" s="39" t="str">
        <f t="shared" si="1341"/>
        <v/>
      </c>
    </row>
    <row r="458" spans="1:918" s="5" customFormat="1" outlineLevel="1" x14ac:dyDescent="0.25">
      <c r="A458" s="43">
        <f t="shared" si="1342"/>
        <v>6</v>
      </c>
      <c r="B458" s="48" t="s">
        <v>284</v>
      </c>
      <c r="C458" s="37"/>
      <c r="D458" s="35"/>
      <c r="E458" s="35"/>
      <c r="F458" s="35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61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38"/>
      <c r="CB458" s="38"/>
      <c r="CC458" s="38"/>
      <c r="CD458" s="38"/>
      <c r="CE458" s="61"/>
      <c r="CF458" s="57" t="s">
        <v>397</v>
      </c>
      <c r="CG458" s="57" t="s">
        <v>397</v>
      </c>
      <c r="CH458" s="57"/>
      <c r="CI458" s="57" t="s">
        <v>397</v>
      </c>
      <c r="CJ458" s="57" t="s">
        <v>397</v>
      </c>
      <c r="CK458" s="57" t="s">
        <v>397</v>
      </c>
      <c r="CL458" s="57" t="s">
        <v>397</v>
      </c>
      <c r="CM458" s="57" t="s">
        <v>397</v>
      </c>
      <c r="CN458" s="57" t="s">
        <v>397</v>
      </c>
      <c r="CO458" s="57" t="s">
        <v>397</v>
      </c>
      <c r="CP458" s="57"/>
      <c r="CQ458" s="57"/>
      <c r="CR458" s="57" t="s">
        <v>397</v>
      </c>
      <c r="CS458" s="57" t="s">
        <v>397</v>
      </c>
      <c r="CT458" s="57"/>
      <c r="CU458" s="57" t="s">
        <v>397</v>
      </c>
      <c r="CV458" s="57" t="s">
        <v>397</v>
      </c>
      <c r="CW458" s="38"/>
      <c r="CX458" s="38"/>
      <c r="CY458" s="61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57"/>
      <c r="EJ458" s="57"/>
      <c r="EK458" s="57"/>
      <c r="EL458" s="57"/>
      <c r="EM458" s="61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38"/>
      <c r="FG458" s="61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/>
      <c r="FX458" s="57"/>
      <c r="FY458" s="57"/>
      <c r="FZ458" s="57"/>
      <c r="GA458" s="61"/>
      <c r="GB458" s="57"/>
      <c r="GC458" s="57"/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57"/>
      <c r="GQ458" s="57"/>
      <c r="GR458" s="57"/>
      <c r="GS458" s="57"/>
      <c r="GT458" s="57"/>
      <c r="GU458" s="61"/>
      <c r="GV458" s="57"/>
      <c r="GW458" s="57"/>
      <c r="GX458" s="57"/>
      <c r="GY458" s="57"/>
      <c r="GZ458" s="57"/>
      <c r="HA458" s="57"/>
      <c r="HB458" s="57"/>
      <c r="HC458" s="57"/>
      <c r="HD458" s="57"/>
      <c r="HE458" s="57"/>
      <c r="HF458" s="57"/>
      <c r="HG458" s="57"/>
      <c r="HH458" s="57"/>
      <c r="HI458" s="57"/>
      <c r="HJ458" s="57"/>
      <c r="HK458" s="57"/>
      <c r="HL458" s="57"/>
      <c r="HM458" s="57"/>
      <c r="HN458" s="57"/>
      <c r="HO458" s="61"/>
      <c r="HP458" s="57"/>
      <c r="HQ458" s="57"/>
      <c r="HR458" s="57"/>
      <c r="HS458" s="57"/>
      <c r="HT458" s="57"/>
      <c r="HU458" s="57"/>
      <c r="HV458" s="57"/>
      <c r="HW458" s="57"/>
      <c r="HX458" s="57"/>
      <c r="HY458" s="57"/>
      <c r="HZ458" s="57"/>
      <c r="IA458" s="57"/>
      <c r="IB458" s="57"/>
      <c r="IC458" s="57"/>
      <c r="ID458" s="57"/>
      <c r="IE458" s="57"/>
      <c r="IF458" s="57"/>
      <c r="IG458" s="38"/>
      <c r="IH458" s="38"/>
      <c r="II458" s="61"/>
      <c r="IJ458" s="57"/>
      <c r="IK458" s="57"/>
      <c r="IL458" s="57"/>
      <c r="IM458" s="57"/>
      <c r="IN458" s="57"/>
      <c r="IO458" s="57"/>
      <c r="IP458" s="57"/>
      <c r="IQ458" s="57"/>
      <c r="IR458" s="57"/>
      <c r="IS458" s="57"/>
      <c r="IT458" s="57"/>
      <c r="IU458" s="57"/>
      <c r="IV458" s="57"/>
      <c r="IW458" s="57"/>
      <c r="IX458" s="57"/>
      <c r="IY458" s="57"/>
      <c r="IZ458" s="57"/>
      <c r="JA458" s="57"/>
      <c r="JB458" s="57"/>
      <c r="JC458" s="61"/>
      <c r="JD458" s="57"/>
      <c r="JE458" s="57"/>
      <c r="JF458" s="57"/>
      <c r="JG458" s="57"/>
      <c r="JH458" s="57"/>
      <c r="JI458" s="57"/>
      <c r="JJ458" s="57"/>
      <c r="JK458" s="57"/>
      <c r="JL458" s="57"/>
      <c r="JM458" s="57"/>
      <c r="JN458" s="57"/>
      <c r="JO458" s="57"/>
      <c r="JP458" s="57"/>
      <c r="JQ458" s="57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320"/>
        <v/>
      </c>
      <c r="AGG458" s="43" t="str">
        <f t="shared" si="1321"/>
        <v/>
      </c>
      <c r="AGH458" s="35" t="str">
        <f t="shared" si="1309"/>
        <v/>
      </c>
      <c r="AGL458" s="36">
        <f t="shared" si="1322"/>
        <v>9</v>
      </c>
      <c r="AGM458" s="36" t="str">
        <f t="shared" si="1310"/>
        <v/>
      </c>
      <c r="AGN458" s="39" t="str">
        <f t="shared" si="1323"/>
        <v/>
      </c>
      <c r="AGO458" s="36">
        <f t="shared" si="1324"/>
        <v>4</v>
      </c>
      <c r="AGP458" s="36" t="str">
        <f t="shared" si="1311"/>
        <v/>
      </c>
      <c r="AGQ458" s="39" t="str">
        <f t="shared" si="1325"/>
        <v/>
      </c>
      <c r="AGR458" s="36" t="str">
        <f t="shared" si="1326"/>
        <v/>
      </c>
      <c r="AGS458" s="36" t="str">
        <f t="shared" si="1312"/>
        <v/>
      </c>
      <c r="AGT458" s="39" t="str">
        <f t="shared" si="1327"/>
        <v/>
      </c>
      <c r="AGU458" s="36" t="str">
        <f t="shared" si="1328"/>
        <v/>
      </c>
      <c r="AGV458" s="36" t="str">
        <f t="shared" si="1313"/>
        <v/>
      </c>
      <c r="AGW458" s="39" t="str">
        <f t="shared" si="1329"/>
        <v/>
      </c>
      <c r="AGX458" s="36" t="str">
        <f t="shared" si="1330"/>
        <v/>
      </c>
      <c r="AGY458" s="36" t="str">
        <f t="shared" si="1314"/>
        <v/>
      </c>
      <c r="AGZ458" s="39" t="str">
        <f t="shared" si="1331"/>
        <v/>
      </c>
      <c r="AHA458" s="36" t="str">
        <f t="shared" si="1332"/>
        <v/>
      </c>
      <c r="AHB458" s="36" t="str">
        <f t="shared" si="1315"/>
        <v/>
      </c>
      <c r="AHC458" s="39" t="str">
        <f t="shared" si="1333"/>
        <v/>
      </c>
      <c r="AHD458" s="36" t="str">
        <f t="shared" si="1334"/>
        <v/>
      </c>
      <c r="AHE458" s="36" t="str">
        <f t="shared" si="1316"/>
        <v/>
      </c>
      <c r="AHF458" s="39" t="str">
        <f t="shared" si="1335"/>
        <v/>
      </c>
      <c r="AHG458" s="36" t="str">
        <f t="shared" si="1336"/>
        <v/>
      </c>
      <c r="AHH458" s="36" t="str">
        <f t="shared" si="1317"/>
        <v/>
      </c>
      <c r="AHI458" s="39" t="str">
        <f t="shared" si="1337"/>
        <v/>
      </c>
      <c r="AHJ458" s="36" t="str">
        <f t="shared" si="1338"/>
        <v/>
      </c>
      <c r="AHK458" s="36" t="str">
        <f t="shared" si="1318"/>
        <v/>
      </c>
      <c r="AHL458" s="39" t="str">
        <f t="shared" si="1339"/>
        <v/>
      </c>
      <c r="AHM458" s="36" t="str">
        <f t="shared" si="1340"/>
        <v/>
      </c>
      <c r="AHN458" s="36" t="str">
        <f t="shared" si="1319"/>
        <v/>
      </c>
      <c r="AHO458" s="39" t="str">
        <f t="shared" si="1341"/>
        <v/>
      </c>
    </row>
    <row r="459" spans="1:918" s="5" customFormat="1" outlineLevel="1" x14ac:dyDescent="0.25">
      <c r="A459" s="43">
        <f t="shared" si="1342"/>
        <v>7</v>
      </c>
      <c r="B459" s="48" t="s">
        <v>285</v>
      </c>
      <c r="C459" s="37"/>
      <c r="D459" s="35"/>
      <c r="E459" s="35"/>
      <c r="F459" s="35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61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 t="s">
        <v>386</v>
      </c>
      <c r="BJ459" s="57"/>
      <c r="BK459" s="57"/>
      <c r="BL459" s="57"/>
      <c r="BM459" s="57"/>
      <c r="BN459" s="57" t="s">
        <v>386</v>
      </c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38"/>
      <c r="CB459" s="38"/>
      <c r="CC459" s="38"/>
      <c r="CD459" s="38"/>
      <c r="CE459" s="61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38"/>
      <c r="CX459" s="38"/>
      <c r="CY459" s="61"/>
      <c r="CZ459" s="57"/>
      <c r="DA459" s="57"/>
      <c r="DB459" s="57"/>
      <c r="DC459" s="57" t="s">
        <v>386</v>
      </c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57"/>
      <c r="EJ459" s="57"/>
      <c r="EK459" s="57"/>
      <c r="EL459" s="57"/>
      <c r="EM459" s="61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38"/>
      <c r="FG459" s="61"/>
      <c r="FH459" s="57"/>
      <c r="FI459" s="57"/>
      <c r="FJ459" s="57"/>
      <c r="FK459" s="57"/>
      <c r="FL459" s="57"/>
      <c r="FM459" s="57"/>
      <c r="FN459" s="57"/>
      <c r="FO459" s="57" t="s">
        <v>386</v>
      </c>
      <c r="FP459" s="57" t="s">
        <v>386</v>
      </c>
      <c r="FQ459" s="57" t="s">
        <v>386</v>
      </c>
      <c r="FR459" s="57"/>
      <c r="FS459" s="57"/>
      <c r="FT459" s="57"/>
      <c r="FU459" s="57"/>
      <c r="FV459" s="57"/>
      <c r="FW459" s="57"/>
      <c r="FX459" s="57"/>
      <c r="FY459" s="57"/>
      <c r="FZ459" s="57"/>
      <c r="GA459" s="61"/>
      <c r="GB459" s="57" t="s">
        <v>386</v>
      </c>
      <c r="GC459" s="57" t="s">
        <v>386</v>
      </c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57"/>
      <c r="GQ459" s="57"/>
      <c r="GR459" s="57"/>
      <c r="GS459" s="57"/>
      <c r="GT459" s="57"/>
      <c r="GU459" s="61"/>
      <c r="GV459" s="57"/>
      <c r="GW459" s="57"/>
      <c r="GX459" s="57"/>
      <c r="GY459" s="57"/>
      <c r="GZ459" s="57"/>
      <c r="HA459" s="57"/>
      <c r="HB459" s="57"/>
      <c r="HC459" s="57"/>
      <c r="HD459" s="57"/>
      <c r="HE459" s="57"/>
      <c r="HF459" s="57"/>
      <c r="HG459" s="57"/>
      <c r="HH459" s="57"/>
      <c r="HI459" s="57"/>
      <c r="HJ459" s="57"/>
      <c r="HK459" s="57"/>
      <c r="HL459" s="57"/>
      <c r="HM459" s="57"/>
      <c r="HN459" s="57"/>
      <c r="HO459" s="61"/>
      <c r="HP459" s="57"/>
      <c r="HQ459" s="57"/>
      <c r="HR459" s="57"/>
      <c r="HS459" s="57"/>
      <c r="HT459" s="57"/>
      <c r="HU459" s="57"/>
      <c r="HV459" s="57"/>
      <c r="HW459" s="57"/>
      <c r="HX459" s="57"/>
      <c r="HY459" s="57"/>
      <c r="HZ459" s="57"/>
      <c r="IA459" s="57"/>
      <c r="IB459" s="57"/>
      <c r="IC459" s="57"/>
      <c r="ID459" s="57"/>
      <c r="IE459" s="57"/>
      <c r="IF459" s="57"/>
      <c r="IG459" s="38"/>
      <c r="IH459" s="38"/>
      <c r="II459" s="61"/>
      <c r="IJ459" s="57"/>
      <c r="IK459" s="57"/>
      <c r="IL459" s="57"/>
      <c r="IM459" s="57"/>
      <c r="IN459" s="57"/>
      <c r="IO459" s="57"/>
      <c r="IP459" s="57"/>
      <c r="IQ459" s="57"/>
      <c r="IR459" s="57"/>
      <c r="IS459" s="57"/>
      <c r="IT459" s="57"/>
      <c r="IU459" s="57"/>
      <c r="IV459" s="57"/>
      <c r="IW459" s="57"/>
      <c r="IX459" s="57"/>
      <c r="IY459" s="57"/>
      <c r="IZ459" s="57"/>
      <c r="JA459" s="57"/>
      <c r="JB459" s="57"/>
      <c r="JC459" s="61"/>
      <c r="JD459" s="57"/>
      <c r="JE459" s="57"/>
      <c r="JF459" s="57"/>
      <c r="JG459" s="57"/>
      <c r="JH459" s="57"/>
      <c r="JI459" s="57"/>
      <c r="JJ459" s="57"/>
      <c r="JK459" s="57"/>
      <c r="JL459" s="57"/>
      <c r="JM459" s="57"/>
      <c r="JN459" s="57"/>
      <c r="JO459" s="57"/>
      <c r="JP459" s="57"/>
      <c r="JQ459" s="57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320"/>
        <v/>
      </c>
      <c r="AGG459" s="43" t="str">
        <f t="shared" si="1321"/>
        <v/>
      </c>
      <c r="AGH459" s="35" t="str">
        <f t="shared" si="1309"/>
        <v/>
      </c>
      <c r="AGL459" s="36" t="str">
        <f t="shared" si="1322"/>
        <v/>
      </c>
      <c r="AGM459" s="36" t="str">
        <f t="shared" si="1310"/>
        <v/>
      </c>
      <c r="AGN459" s="39">
        <f t="shared" si="1323"/>
        <v>2</v>
      </c>
      <c r="AGO459" s="36" t="str">
        <f t="shared" si="1324"/>
        <v/>
      </c>
      <c r="AGP459" s="36" t="str">
        <f t="shared" si="1311"/>
        <v/>
      </c>
      <c r="AGQ459" s="39">
        <f t="shared" si="1325"/>
        <v>4</v>
      </c>
      <c r="AGR459" s="36" t="str">
        <f t="shared" si="1326"/>
        <v/>
      </c>
      <c r="AGS459" s="36" t="str">
        <f t="shared" si="1312"/>
        <v/>
      </c>
      <c r="AGT459" s="39">
        <f t="shared" si="1327"/>
        <v>2</v>
      </c>
      <c r="AGU459" s="36" t="str">
        <f t="shared" si="1328"/>
        <v/>
      </c>
      <c r="AGV459" s="36" t="str">
        <f t="shared" si="1313"/>
        <v/>
      </c>
      <c r="AGW459" s="39" t="str">
        <f t="shared" si="1329"/>
        <v/>
      </c>
      <c r="AGX459" s="36" t="str">
        <f t="shared" si="1330"/>
        <v/>
      </c>
      <c r="AGY459" s="36" t="str">
        <f t="shared" si="1314"/>
        <v/>
      </c>
      <c r="AGZ459" s="39" t="str">
        <f t="shared" si="1331"/>
        <v/>
      </c>
      <c r="AHA459" s="36" t="str">
        <f t="shared" si="1332"/>
        <v/>
      </c>
      <c r="AHB459" s="36" t="str">
        <f t="shared" si="1315"/>
        <v/>
      </c>
      <c r="AHC459" s="39" t="str">
        <f t="shared" si="1333"/>
        <v/>
      </c>
      <c r="AHD459" s="36" t="str">
        <f t="shared" si="1334"/>
        <v/>
      </c>
      <c r="AHE459" s="36" t="str">
        <f t="shared" si="1316"/>
        <v/>
      </c>
      <c r="AHF459" s="39" t="str">
        <f t="shared" si="1335"/>
        <v/>
      </c>
      <c r="AHG459" s="36" t="str">
        <f t="shared" si="1336"/>
        <v/>
      </c>
      <c r="AHH459" s="36" t="str">
        <f t="shared" si="1317"/>
        <v/>
      </c>
      <c r="AHI459" s="39" t="str">
        <f t="shared" si="1337"/>
        <v/>
      </c>
      <c r="AHJ459" s="36" t="str">
        <f t="shared" si="1338"/>
        <v/>
      </c>
      <c r="AHK459" s="36" t="str">
        <f t="shared" si="1318"/>
        <v/>
      </c>
      <c r="AHL459" s="39" t="str">
        <f t="shared" si="1339"/>
        <v/>
      </c>
      <c r="AHM459" s="36" t="str">
        <f t="shared" si="1340"/>
        <v/>
      </c>
      <c r="AHN459" s="36" t="str">
        <f t="shared" si="1319"/>
        <v/>
      </c>
      <c r="AHO459" s="39" t="str">
        <f t="shared" si="1341"/>
        <v/>
      </c>
    </row>
    <row r="460" spans="1:918" s="5" customFormat="1" outlineLevel="1" x14ac:dyDescent="0.25">
      <c r="A460" s="43">
        <f t="shared" si="1342"/>
        <v>8</v>
      </c>
      <c r="B460" s="48" t="s">
        <v>286</v>
      </c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61"/>
      <c r="AR460" s="57" t="s">
        <v>386</v>
      </c>
      <c r="AS460" s="57" t="s">
        <v>386</v>
      </c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 t="s">
        <v>386</v>
      </c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38"/>
      <c r="CB460" s="38"/>
      <c r="CC460" s="38"/>
      <c r="CD460" s="38"/>
      <c r="CE460" s="61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38"/>
      <c r="CX460" s="38"/>
      <c r="CY460" s="61"/>
      <c r="CZ460" s="57"/>
      <c r="DA460" s="57"/>
      <c r="DB460" s="57"/>
      <c r="DC460" s="57" t="s">
        <v>386</v>
      </c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57"/>
      <c r="EJ460" s="57" t="s">
        <v>397</v>
      </c>
      <c r="EK460" s="57" t="s">
        <v>397</v>
      </c>
      <c r="EL460" s="57" t="s">
        <v>397</v>
      </c>
      <c r="EM460" s="61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 t="s">
        <v>386</v>
      </c>
      <c r="FA460" s="57" t="s">
        <v>386</v>
      </c>
      <c r="FB460" s="57"/>
      <c r="FC460" s="57"/>
      <c r="FD460" s="57"/>
      <c r="FE460" s="57"/>
      <c r="FF460" s="38"/>
      <c r="FG460" s="61"/>
      <c r="FH460" s="57"/>
      <c r="FI460" s="57"/>
      <c r="FJ460" s="57"/>
      <c r="FK460" s="57"/>
      <c r="FL460" s="57"/>
      <c r="FM460" s="57"/>
      <c r="FN460" s="57"/>
      <c r="FO460" s="57"/>
      <c r="FP460" s="57"/>
      <c r="FQ460" s="57"/>
      <c r="FR460" s="57"/>
      <c r="FS460" s="57"/>
      <c r="FT460" s="57"/>
      <c r="FU460" s="57"/>
      <c r="FV460" s="57"/>
      <c r="FW460" s="57"/>
      <c r="FX460" s="57"/>
      <c r="FY460" s="57"/>
      <c r="FZ460" s="57"/>
      <c r="GA460" s="61"/>
      <c r="GB460" s="57"/>
      <c r="GC460" s="57"/>
      <c r="GD460" s="57"/>
      <c r="GE460" s="57"/>
      <c r="GF460" s="57"/>
      <c r="GG460" s="57"/>
      <c r="GH460" s="57"/>
      <c r="GI460" s="57"/>
      <c r="GJ460" s="57"/>
      <c r="GK460" s="57"/>
      <c r="GL460" s="57"/>
      <c r="GM460" s="57"/>
      <c r="GN460" s="57"/>
      <c r="GO460" s="57"/>
      <c r="GP460" s="57"/>
      <c r="GQ460" s="57"/>
      <c r="GR460" s="57"/>
      <c r="GS460" s="57"/>
      <c r="GT460" s="57"/>
      <c r="GU460" s="61"/>
      <c r="GV460" s="57"/>
      <c r="GW460" s="57"/>
      <c r="GX460" s="57"/>
      <c r="GY460" s="57"/>
      <c r="GZ460" s="57"/>
      <c r="HA460" s="57"/>
      <c r="HB460" s="57"/>
      <c r="HC460" s="57"/>
      <c r="HD460" s="57"/>
      <c r="HE460" s="57"/>
      <c r="HF460" s="57"/>
      <c r="HG460" s="57"/>
      <c r="HH460" s="57"/>
      <c r="HI460" s="57"/>
      <c r="HJ460" s="57"/>
      <c r="HK460" s="57"/>
      <c r="HL460" s="57"/>
      <c r="HM460" s="57"/>
      <c r="HN460" s="57"/>
      <c r="HO460" s="61"/>
      <c r="HP460" s="57"/>
      <c r="HQ460" s="57"/>
      <c r="HR460" s="57"/>
      <c r="HS460" s="57"/>
      <c r="HT460" s="57"/>
      <c r="HU460" s="57"/>
      <c r="HV460" s="57"/>
      <c r="HW460" s="57"/>
      <c r="HX460" s="57"/>
      <c r="HY460" s="57"/>
      <c r="HZ460" s="57"/>
      <c r="IA460" s="57"/>
      <c r="IB460" s="57"/>
      <c r="IC460" s="57"/>
      <c r="ID460" s="57"/>
      <c r="IE460" s="57"/>
      <c r="IF460" s="57"/>
      <c r="IG460" s="38"/>
      <c r="IH460" s="38"/>
      <c r="II460" s="61"/>
      <c r="IJ460" s="57"/>
      <c r="IK460" s="57"/>
      <c r="IL460" s="57"/>
      <c r="IM460" s="57"/>
      <c r="IN460" s="57"/>
      <c r="IO460" s="57"/>
      <c r="IP460" s="57"/>
      <c r="IQ460" s="57"/>
      <c r="IR460" s="57"/>
      <c r="IS460" s="57"/>
      <c r="IT460" s="57"/>
      <c r="IU460" s="57"/>
      <c r="IV460" s="57"/>
      <c r="IW460" s="57"/>
      <c r="IX460" s="57"/>
      <c r="IY460" s="57" t="s">
        <v>386</v>
      </c>
      <c r="IZ460" s="57" t="s">
        <v>386</v>
      </c>
      <c r="JA460" s="57" t="s">
        <v>386</v>
      </c>
      <c r="JB460" s="57"/>
      <c r="JC460" s="61"/>
      <c r="JD460" s="57"/>
      <c r="JE460" s="57"/>
      <c r="JF460" s="57"/>
      <c r="JG460" s="57"/>
      <c r="JH460" s="57"/>
      <c r="JI460" s="57"/>
      <c r="JJ460" s="57"/>
      <c r="JK460" s="57"/>
      <c r="JL460" s="57"/>
      <c r="JM460" s="57"/>
      <c r="JN460" s="57"/>
      <c r="JO460" s="57"/>
      <c r="JP460" s="57"/>
      <c r="JQ460" s="57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320"/>
        <v/>
      </c>
      <c r="AGG460" s="43" t="str">
        <f t="shared" si="1321"/>
        <v/>
      </c>
      <c r="AGH460" s="35" t="str">
        <f t="shared" si="1309"/>
        <v/>
      </c>
      <c r="AGL460" s="36" t="str">
        <f t="shared" si="1322"/>
        <v/>
      </c>
      <c r="AGM460" s="36" t="str">
        <f t="shared" si="1310"/>
        <v/>
      </c>
      <c r="AGN460" s="39">
        <f t="shared" si="1323"/>
        <v>3</v>
      </c>
      <c r="AGO460" s="36">
        <f t="shared" si="1324"/>
        <v>3</v>
      </c>
      <c r="AGP460" s="36" t="str">
        <f t="shared" si="1311"/>
        <v/>
      </c>
      <c r="AGQ460" s="39">
        <f t="shared" si="1325"/>
        <v>3</v>
      </c>
      <c r="AGR460" s="36" t="str">
        <f t="shared" si="1326"/>
        <v/>
      </c>
      <c r="AGS460" s="36" t="str">
        <f t="shared" si="1312"/>
        <v/>
      </c>
      <c r="AGT460" s="39">
        <f t="shared" si="1327"/>
        <v>3</v>
      </c>
      <c r="AGU460" s="36" t="str">
        <f t="shared" si="1328"/>
        <v/>
      </c>
      <c r="AGV460" s="36" t="str">
        <f t="shared" si="1313"/>
        <v/>
      </c>
      <c r="AGW460" s="39" t="str">
        <f t="shared" si="1329"/>
        <v/>
      </c>
      <c r="AGX460" s="36" t="str">
        <f t="shared" si="1330"/>
        <v/>
      </c>
      <c r="AGY460" s="36" t="str">
        <f t="shared" si="1314"/>
        <v/>
      </c>
      <c r="AGZ460" s="39" t="str">
        <f t="shared" si="1331"/>
        <v/>
      </c>
      <c r="AHA460" s="36" t="str">
        <f t="shared" si="1332"/>
        <v/>
      </c>
      <c r="AHB460" s="36" t="str">
        <f t="shared" si="1315"/>
        <v/>
      </c>
      <c r="AHC460" s="39" t="str">
        <f t="shared" si="1333"/>
        <v/>
      </c>
      <c r="AHD460" s="36" t="str">
        <f t="shared" si="1334"/>
        <v/>
      </c>
      <c r="AHE460" s="36" t="str">
        <f t="shared" si="1316"/>
        <v/>
      </c>
      <c r="AHF460" s="39" t="str">
        <f t="shared" si="1335"/>
        <v/>
      </c>
      <c r="AHG460" s="36" t="str">
        <f t="shared" si="1336"/>
        <v/>
      </c>
      <c r="AHH460" s="36" t="str">
        <f t="shared" si="1317"/>
        <v/>
      </c>
      <c r="AHI460" s="39" t="str">
        <f t="shared" si="1337"/>
        <v/>
      </c>
      <c r="AHJ460" s="36" t="str">
        <f t="shared" si="1338"/>
        <v/>
      </c>
      <c r="AHK460" s="36" t="str">
        <f t="shared" si="1318"/>
        <v/>
      </c>
      <c r="AHL460" s="39" t="str">
        <f t="shared" si="1339"/>
        <v/>
      </c>
      <c r="AHM460" s="36" t="str">
        <f t="shared" si="1340"/>
        <v/>
      </c>
      <c r="AHN460" s="36" t="str">
        <f t="shared" si="1319"/>
        <v/>
      </c>
      <c r="AHO460" s="39" t="str">
        <f t="shared" si="1341"/>
        <v/>
      </c>
    </row>
    <row r="461" spans="1:918" s="5" customFormat="1" outlineLevel="1" x14ac:dyDescent="0.25">
      <c r="A461" s="43">
        <f t="shared" si="1342"/>
        <v>9</v>
      </c>
      <c r="B461" s="48" t="s">
        <v>287</v>
      </c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61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 t="s">
        <v>386</v>
      </c>
      <c r="BJ461" s="57"/>
      <c r="BK461" s="57" t="s">
        <v>386</v>
      </c>
      <c r="BL461" s="57" t="s">
        <v>386</v>
      </c>
      <c r="BM461" s="57"/>
      <c r="BN461" s="57"/>
      <c r="BO461" s="57"/>
      <c r="BP461" s="57"/>
      <c r="BQ461" s="57"/>
      <c r="BR461" s="57" t="s">
        <v>386</v>
      </c>
      <c r="BS461" s="57"/>
      <c r="BT461" s="57"/>
      <c r="BU461" s="57"/>
      <c r="BV461" s="57"/>
      <c r="BW461" s="57"/>
      <c r="BX461" s="57"/>
      <c r="BY461" s="57"/>
      <c r="BZ461" s="57"/>
      <c r="CA461" s="38"/>
      <c r="CB461" s="38"/>
      <c r="CC461" s="38"/>
      <c r="CD461" s="38"/>
      <c r="CE461" s="61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 t="s">
        <v>386</v>
      </c>
      <c r="CV461" s="57" t="s">
        <v>386</v>
      </c>
      <c r="CW461" s="38"/>
      <c r="CX461" s="38"/>
      <c r="CY461" s="61"/>
      <c r="CZ461" s="57"/>
      <c r="DA461" s="57"/>
      <c r="DB461" s="57"/>
      <c r="DC461" s="57" t="s">
        <v>386</v>
      </c>
      <c r="DD461" s="57"/>
      <c r="DE461" s="57"/>
      <c r="DF461" s="57"/>
      <c r="DG461" s="57"/>
      <c r="DH461" s="57"/>
      <c r="DI461" s="57"/>
      <c r="DJ461" s="57"/>
      <c r="DK461" s="57"/>
      <c r="DL461" s="57" t="s">
        <v>386</v>
      </c>
      <c r="DM461" s="57" t="s">
        <v>386</v>
      </c>
      <c r="DN461" s="57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61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38"/>
      <c r="FG461" s="61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61"/>
      <c r="GB461" s="57"/>
      <c r="GC461" s="57"/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57"/>
      <c r="GQ461" s="57"/>
      <c r="GR461" s="57"/>
      <c r="GS461" s="57"/>
      <c r="GT461" s="57"/>
      <c r="GU461" s="61"/>
      <c r="GV461" s="57"/>
      <c r="GW461" s="57"/>
      <c r="GX461" s="57"/>
      <c r="GY461" s="57"/>
      <c r="GZ461" s="57"/>
      <c r="HA461" s="57"/>
      <c r="HB461" s="57"/>
      <c r="HC461" s="57"/>
      <c r="HD461" s="57"/>
      <c r="HE461" s="57"/>
      <c r="HF461" s="57"/>
      <c r="HG461" s="57" t="s">
        <v>386</v>
      </c>
      <c r="HH461" s="57" t="s">
        <v>386</v>
      </c>
      <c r="HI461" s="57"/>
      <c r="HJ461" s="57"/>
      <c r="HK461" s="57"/>
      <c r="HL461" s="57"/>
      <c r="HM461" s="57"/>
      <c r="HN461" s="57"/>
      <c r="HO461" s="61"/>
      <c r="HP461" s="57"/>
      <c r="HQ461" s="57"/>
      <c r="HR461" s="57"/>
      <c r="HS461" s="57"/>
      <c r="HT461" s="57"/>
      <c r="HU461" s="57"/>
      <c r="HV461" s="57"/>
      <c r="HW461" s="57"/>
      <c r="HX461" s="57"/>
      <c r="HY461" s="57"/>
      <c r="HZ461" s="57"/>
      <c r="IA461" s="57"/>
      <c r="IB461" s="57"/>
      <c r="IC461" s="57"/>
      <c r="ID461" s="57"/>
      <c r="IE461" s="57"/>
      <c r="IF461" s="57"/>
      <c r="IG461" s="38"/>
      <c r="IH461" s="38"/>
      <c r="II461" s="61"/>
      <c r="IJ461" s="57"/>
      <c r="IK461" s="57"/>
      <c r="IL461" s="57"/>
      <c r="IM461" s="57"/>
      <c r="IN461" s="57"/>
      <c r="IO461" s="57"/>
      <c r="IP461" s="57"/>
      <c r="IQ461" s="57"/>
      <c r="IR461" s="57"/>
      <c r="IS461" s="57"/>
      <c r="IT461" s="57"/>
      <c r="IU461" s="57"/>
      <c r="IV461" s="57"/>
      <c r="IW461" s="57"/>
      <c r="IX461" s="57"/>
      <c r="IY461" s="57" t="s">
        <v>386</v>
      </c>
      <c r="IZ461" s="57" t="s">
        <v>386</v>
      </c>
      <c r="JA461" s="57" t="s">
        <v>386</v>
      </c>
      <c r="JB461" s="57"/>
      <c r="JC461" s="61"/>
      <c r="JD461" s="57"/>
      <c r="JE461" s="57"/>
      <c r="JF461" s="57"/>
      <c r="JG461" s="57"/>
      <c r="JH461" s="57"/>
      <c r="JI461" s="57"/>
      <c r="JJ461" s="57"/>
      <c r="JK461" s="57"/>
      <c r="JL461" s="57"/>
      <c r="JM461" s="57"/>
      <c r="JN461" s="57"/>
      <c r="JO461" s="57"/>
      <c r="JP461" s="57"/>
      <c r="JQ461" s="57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320"/>
        <v/>
      </c>
      <c r="AGG461" s="43" t="str">
        <f t="shared" si="1321"/>
        <v/>
      </c>
      <c r="AGH461" s="35" t="str">
        <f t="shared" si="1309"/>
        <v/>
      </c>
      <c r="AGL461" s="36" t="str">
        <f t="shared" si="1322"/>
        <v/>
      </c>
      <c r="AGM461" s="36" t="str">
        <f t="shared" si="1310"/>
        <v/>
      </c>
      <c r="AGN461" s="39">
        <f t="shared" si="1323"/>
        <v>4</v>
      </c>
      <c r="AGO461" s="36" t="str">
        <f t="shared" si="1324"/>
        <v/>
      </c>
      <c r="AGP461" s="36" t="str">
        <f t="shared" si="1311"/>
        <v/>
      </c>
      <c r="AGQ461" s="39">
        <f t="shared" si="1325"/>
        <v>5</v>
      </c>
      <c r="AGR461" s="36" t="str">
        <f t="shared" si="1326"/>
        <v/>
      </c>
      <c r="AGS461" s="36" t="str">
        <f t="shared" si="1312"/>
        <v/>
      </c>
      <c r="AGT461" s="39">
        <f t="shared" si="1327"/>
        <v>5</v>
      </c>
      <c r="AGU461" s="36" t="str">
        <f t="shared" si="1328"/>
        <v/>
      </c>
      <c r="AGV461" s="36" t="str">
        <f t="shared" si="1313"/>
        <v/>
      </c>
      <c r="AGW461" s="39" t="str">
        <f t="shared" si="1329"/>
        <v/>
      </c>
      <c r="AGX461" s="36" t="str">
        <f t="shared" si="1330"/>
        <v/>
      </c>
      <c r="AGY461" s="36" t="str">
        <f t="shared" si="1314"/>
        <v/>
      </c>
      <c r="AGZ461" s="39" t="str">
        <f t="shared" si="1331"/>
        <v/>
      </c>
      <c r="AHA461" s="36" t="str">
        <f t="shared" si="1332"/>
        <v/>
      </c>
      <c r="AHB461" s="36" t="str">
        <f t="shared" si="1315"/>
        <v/>
      </c>
      <c r="AHC461" s="39" t="str">
        <f t="shared" si="1333"/>
        <v/>
      </c>
      <c r="AHD461" s="36" t="str">
        <f t="shared" si="1334"/>
        <v/>
      </c>
      <c r="AHE461" s="36" t="str">
        <f t="shared" si="1316"/>
        <v/>
      </c>
      <c r="AHF461" s="39" t="str">
        <f t="shared" si="1335"/>
        <v/>
      </c>
      <c r="AHG461" s="36" t="str">
        <f t="shared" si="1336"/>
        <v/>
      </c>
      <c r="AHH461" s="36" t="str">
        <f t="shared" si="1317"/>
        <v/>
      </c>
      <c r="AHI461" s="39" t="str">
        <f t="shared" si="1337"/>
        <v/>
      </c>
      <c r="AHJ461" s="36" t="str">
        <f t="shared" si="1338"/>
        <v/>
      </c>
      <c r="AHK461" s="36" t="str">
        <f t="shared" si="1318"/>
        <v/>
      </c>
      <c r="AHL461" s="39" t="str">
        <f t="shared" si="1339"/>
        <v/>
      </c>
      <c r="AHM461" s="36" t="str">
        <f t="shared" si="1340"/>
        <v/>
      </c>
      <c r="AHN461" s="36" t="str">
        <f t="shared" si="1319"/>
        <v/>
      </c>
      <c r="AHO461" s="39" t="str">
        <f t="shared" si="1341"/>
        <v/>
      </c>
    </row>
    <row r="462" spans="1:918" s="5" customFormat="1" outlineLevel="1" x14ac:dyDescent="0.25">
      <c r="A462" s="43">
        <f t="shared" si="1342"/>
        <v>10</v>
      </c>
      <c r="B462" s="48" t="s">
        <v>288</v>
      </c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61"/>
      <c r="AR462" s="57" t="s">
        <v>386</v>
      </c>
      <c r="AS462" s="57" t="s">
        <v>386</v>
      </c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 t="s">
        <v>386</v>
      </c>
      <c r="BE462" s="57" t="s">
        <v>386</v>
      </c>
      <c r="BF462" s="57"/>
      <c r="BG462" s="57" t="s">
        <v>386</v>
      </c>
      <c r="BH462" s="57" t="s">
        <v>386</v>
      </c>
      <c r="BI462" s="57" t="s">
        <v>386</v>
      </c>
      <c r="BJ462" s="57"/>
      <c r="BK462" s="57"/>
      <c r="BL462" s="57"/>
      <c r="BM462" s="57"/>
      <c r="BN462" s="57" t="s">
        <v>386</v>
      </c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38"/>
      <c r="CB462" s="38"/>
      <c r="CC462" s="38"/>
      <c r="CD462" s="38"/>
      <c r="CE462" s="61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38"/>
      <c r="CX462" s="38"/>
      <c r="CY462" s="61"/>
      <c r="CZ462" s="57" t="s">
        <v>386</v>
      </c>
      <c r="DA462" s="57" t="s">
        <v>386</v>
      </c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61"/>
      <c r="EN462" s="57" t="s">
        <v>386</v>
      </c>
      <c r="EO462" s="57" t="s">
        <v>386</v>
      </c>
      <c r="EP462" s="57"/>
      <c r="EQ462" s="57"/>
      <c r="ER462" s="57"/>
      <c r="ES462" s="57"/>
      <c r="ET462" s="57"/>
      <c r="EU462" s="57" t="s">
        <v>386</v>
      </c>
      <c r="EV462" s="57" t="s">
        <v>386</v>
      </c>
      <c r="EW462" s="57" t="s">
        <v>386</v>
      </c>
      <c r="EX462" s="57"/>
      <c r="EY462" s="57"/>
      <c r="EZ462" s="57"/>
      <c r="FA462" s="57"/>
      <c r="FB462" s="57"/>
      <c r="FC462" s="57"/>
      <c r="FD462" s="57"/>
      <c r="FE462" s="57"/>
      <c r="FF462" s="38"/>
      <c r="FG462" s="61"/>
      <c r="FH462" s="57" t="s">
        <v>386</v>
      </c>
      <c r="FI462" s="57" t="s">
        <v>386</v>
      </c>
      <c r="FJ462" s="57"/>
      <c r="FK462" s="57" t="s">
        <v>386</v>
      </c>
      <c r="FL462" s="57" t="s">
        <v>386</v>
      </c>
      <c r="FM462" s="57" t="s">
        <v>386</v>
      </c>
      <c r="FN462" s="57" t="s">
        <v>386</v>
      </c>
      <c r="FO462" s="57" t="s">
        <v>386</v>
      </c>
      <c r="FP462" s="57" t="s">
        <v>386</v>
      </c>
      <c r="FQ462" s="57" t="s">
        <v>386</v>
      </c>
      <c r="FR462" s="57"/>
      <c r="FS462" s="57"/>
      <c r="FT462" s="57" t="s">
        <v>386</v>
      </c>
      <c r="FU462" s="57" t="s">
        <v>386</v>
      </c>
      <c r="FV462" s="57"/>
      <c r="FW462" s="57"/>
      <c r="FX462" s="57"/>
      <c r="FY462" s="57"/>
      <c r="FZ462" s="57"/>
      <c r="GA462" s="61"/>
      <c r="GB462" s="57"/>
      <c r="GC462" s="57"/>
      <c r="GD462" s="57"/>
      <c r="GE462" s="57"/>
      <c r="GF462" s="57"/>
      <c r="GG462" s="57"/>
      <c r="GH462" s="57"/>
      <c r="GI462" s="57"/>
      <c r="GJ462" s="57"/>
      <c r="GK462" s="57"/>
      <c r="GL462" s="57"/>
      <c r="GM462" s="57"/>
      <c r="GN462" s="57"/>
      <c r="GO462" s="57"/>
      <c r="GP462" s="57"/>
      <c r="GQ462" s="57" t="s">
        <v>386</v>
      </c>
      <c r="GR462" s="57" t="s">
        <v>386</v>
      </c>
      <c r="GS462" s="57" t="s">
        <v>386</v>
      </c>
      <c r="GT462" s="57"/>
      <c r="GU462" s="61"/>
      <c r="GV462" s="57"/>
      <c r="GW462" s="57"/>
      <c r="GX462" s="57"/>
      <c r="GY462" s="57"/>
      <c r="GZ462" s="57"/>
      <c r="HA462" s="57"/>
      <c r="HB462" s="57"/>
      <c r="HC462" s="57"/>
      <c r="HD462" s="57"/>
      <c r="HE462" s="57"/>
      <c r="HF462" s="57"/>
      <c r="HG462" s="57"/>
      <c r="HH462" s="57"/>
      <c r="HI462" s="57"/>
      <c r="HJ462" s="57"/>
      <c r="HK462" s="57" t="s">
        <v>386</v>
      </c>
      <c r="HL462" s="57" t="s">
        <v>386</v>
      </c>
      <c r="HM462" s="57"/>
      <c r="HN462" s="57"/>
      <c r="HO462" s="61"/>
      <c r="HP462" s="57"/>
      <c r="HQ462" s="57"/>
      <c r="HR462" s="57"/>
      <c r="HS462" s="57"/>
      <c r="HT462" s="57"/>
      <c r="HU462" s="57"/>
      <c r="HV462" s="57"/>
      <c r="HW462" s="57" t="s">
        <v>386</v>
      </c>
      <c r="HX462" s="57"/>
      <c r="HY462" s="57"/>
      <c r="HZ462" s="57"/>
      <c r="IA462" s="57"/>
      <c r="IB462" s="57"/>
      <c r="IC462" s="57"/>
      <c r="ID462" s="57"/>
      <c r="IE462" s="57"/>
      <c r="IF462" s="57"/>
      <c r="IG462" s="38"/>
      <c r="IH462" s="38"/>
      <c r="II462" s="61"/>
      <c r="IJ462" s="57"/>
      <c r="IK462" s="57"/>
      <c r="IL462" s="57"/>
      <c r="IM462" s="57"/>
      <c r="IN462" s="57"/>
      <c r="IO462" s="57"/>
      <c r="IP462" s="57"/>
      <c r="IQ462" s="57"/>
      <c r="IR462" s="57"/>
      <c r="IS462" s="57"/>
      <c r="IT462" s="57"/>
      <c r="IU462" s="57"/>
      <c r="IV462" s="57"/>
      <c r="IW462" s="57"/>
      <c r="IX462" s="57"/>
      <c r="IY462" s="57"/>
      <c r="IZ462" s="57"/>
      <c r="JA462" s="57"/>
      <c r="JB462" s="57"/>
      <c r="JC462" s="61"/>
      <c r="JD462" s="57"/>
      <c r="JE462" s="57"/>
      <c r="JF462" s="57"/>
      <c r="JG462" s="57" t="s">
        <v>386</v>
      </c>
      <c r="JH462" s="57"/>
      <c r="JI462" s="57"/>
      <c r="JJ462" s="57"/>
      <c r="JK462" s="57"/>
      <c r="JL462" s="57"/>
      <c r="JM462" s="57"/>
      <c r="JN462" s="57"/>
      <c r="JO462" s="57"/>
      <c r="JP462" s="57"/>
      <c r="JQ462" s="57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320"/>
        <v/>
      </c>
      <c r="AGG462" s="43" t="str">
        <f t="shared" si="1321"/>
        <v/>
      </c>
      <c r="AGH462" s="35">
        <f t="shared" si="1309"/>
        <v>1</v>
      </c>
      <c r="AGL462" s="36" t="str">
        <f t="shared" si="1322"/>
        <v/>
      </c>
      <c r="AGM462" s="36" t="str">
        <f t="shared" si="1310"/>
        <v/>
      </c>
      <c r="AGN462" s="39">
        <f t="shared" si="1323"/>
        <v>8</v>
      </c>
      <c r="AGO462" s="36" t="str">
        <f t="shared" si="1324"/>
        <v/>
      </c>
      <c r="AGP462" s="36" t="str">
        <f t="shared" si="1311"/>
        <v/>
      </c>
      <c r="AGQ462" s="39">
        <f t="shared" si="1325"/>
        <v>18</v>
      </c>
      <c r="AGR462" s="36" t="str">
        <f t="shared" si="1326"/>
        <v/>
      </c>
      <c r="AGS462" s="36" t="str">
        <f t="shared" si="1312"/>
        <v/>
      </c>
      <c r="AGT462" s="39">
        <f t="shared" si="1327"/>
        <v>6</v>
      </c>
      <c r="AGU462" s="36" t="str">
        <f t="shared" si="1328"/>
        <v/>
      </c>
      <c r="AGV462" s="36" t="str">
        <f t="shared" si="1313"/>
        <v/>
      </c>
      <c r="AGW462" s="39">
        <f t="shared" si="1329"/>
        <v>1</v>
      </c>
      <c r="AGX462" s="36" t="str">
        <f t="shared" si="1330"/>
        <v/>
      </c>
      <c r="AGY462" s="36" t="str">
        <f t="shared" si="1314"/>
        <v/>
      </c>
      <c r="AGZ462" s="39" t="str">
        <f t="shared" si="1331"/>
        <v/>
      </c>
      <c r="AHA462" s="36" t="str">
        <f t="shared" si="1332"/>
        <v/>
      </c>
      <c r="AHB462" s="36" t="str">
        <f t="shared" si="1315"/>
        <v/>
      </c>
      <c r="AHC462" s="39" t="str">
        <f t="shared" si="1333"/>
        <v/>
      </c>
      <c r="AHD462" s="36" t="str">
        <f t="shared" si="1334"/>
        <v/>
      </c>
      <c r="AHE462" s="36" t="str">
        <f t="shared" si="1316"/>
        <v/>
      </c>
      <c r="AHF462" s="39" t="str">
        <f t="shared" si="1335"/>
        <v/>
      </c>
      <c r="AHG462" s="36" t="str">
        <f t="shared" si="1336"/>
        <v/>
      </c>
      <c r="AHH462" s="36" t="str">
        <f t="shared" si="1317"/>
        <v/>
      </c>
      <c r="AHI462" s="39" t="str">
        <f t="shared" si="1337"/>
        <v/>
      </c>
      <c r="AHJ462" s="36" t="str">
        <f t="shared" si="1338"/>
        <v/>
      </c>
      <c r="AHK462" s="36" t="str">
        <f t="shared" si="1318"/>
        <v/>
      </c>
      <c r="AHL462" s="39" t="str">
        <f t="shared" si="1339"/>
        <v/>
      </c>
      <c r="AHM462" s="36" t="str">
        <f t="shared" si="1340"/>
        <v/>
      </c>
      <c r="AHN462" s="36" t="str">
        <f t="shared" si="1319"/>
        <v/>
      </c>
      <c r="AHO462" s="39" t="str">
        <f t="shared" si="1341"/>
        <v/>
      </c>
    </row>
    <row r="463" spans="1:918" s="5" customFormat="1" outlineLevel="1" x14ac:dyDescent="0.25">
      <c r="A463" s="43">
        <f t="shared" si="1342"/>
        <v>11</v>
      </c>
      <c r="B463" s="50"/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7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38"/>
      <c r="CB463" s="38"/>
      <c r="CC463" s="38"/>
      <c r="CD463" s="38"/>
      <c r="CE463" s="37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7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7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61"/>
      <c r="FH463" s="57"/>
      <c r="FI463" s="57"/>
      <c r="FJ463" s="57"/>
      <c r="FK463" s="57"/>
      <c r="FL463" s="57"/>
      <c r="FM463" s="57"/>
      <c r="FN463" s="57"/>
      <c r="FO463" s="57"/>
      <c r="FP463" s="57"/>
      <c r="FQ463" s="57"/>
      <c r="FR463" s="57"/>
      <c r="FS463" s="57"/>
      <c r="FT463" s="57"/>
      <c r="FU463" s="57"/>
      <c r="FV463" s="57"/>
      <c r="FW463" s="57"/>
      <c r="FX463" s="57"/>
      <c r="FY463" s="57"/>
      <c r="FZ463" s="57"/>
      <c r="GA463" s="61"/>
      <c r="GB463" s="57"/>
      <c r="GC463" s="57"/>
      <c r="GD463" s="57"/>
      <c r="GE463" s="57"/>
      <c r="GF463" s="57"/>
      <c r="GG463" s="57"/>
      <c r="GH463" s="57"/>
      <c r="GI463" s="57"/>
      <c r="GJ463" s="57"/>
      <c r="GK463" s="57"/>
      <c r="GL463" s="57"/>
      <c r="GM463" s="57"/>
      <c r="GN463" s="57"/>
      <c r="GO463" s="57"/>
      <c r="GP463" s="57"/>
      <c r="GQ463" s="57"/>
      <c r="GR463" s="57"/>
      <c r="GS463" s="57"/>
      <c r="GT463" s="57"/>
      <c r="GU463" s="61"/>
      <c r="GV463" s="57"/>
      <c r="GW463" s="57"/>
      <c r="GX463" s="57"/>
      <c r="GY463" s="57"/>
      <c r="GZ463" s="57"/>
      <c r="HA463" s="57"/>
      <c r="HB463" s="57"/>
      <c r="HC463" s="57"/>
      <c r="HD463" s="57"/>
      <c r="HE463" s="57"/>
      <c r="HF463" s="57"/>
      <c r="HG463" s="57"/>
      <c r="HH463" s="57"/>
      <c r="HI463" s="57"/>
      <c r="HJ463" s="57"/>
      <c r="HK463" s="57"/>
      <c r="HL463" s="57"/>
      <c r="HM463" s="57"/>
      <c r="HN463" s="57"/>
      <c r="HO463" s="61"/>
      <c r="HP463" s="57"/>
      <c r="HQ463" s="57"/>
      <c r="HR463" s="57"/>
      <c r="HS463" s="57"/>
      <c r="HT463" s="57"/>
      <c r="HU463" s="57"/>
      <c r="HV463" s="57"/>
      <c r="HW463" s="57"/>
      <c r="HX463" s="57"/>
      <c r="HY463" s="57"/>
      <c r="HZ463" s="57"/>
      <c r="IA463" s="57"/>
      <c r="IB463" s="57"/>
      <c r="IC463" s="57"/>
      <c r="ID463" s="57"/>
      <c r="IE463" s="57"/>
      <c r="IF463" s="57"/>
      <c r="IG463" s="38"/>
      <c r="IH463" s="38"/>
      <c r="II463" s="61"/>
      <c r="IJ463" s="57"/>
      <c r="IK463" s="57"/>
      <c r="IL463" s="57"/>
      <c r="IM463" s="57"/>
      <c r="IN463" s="57"/>
      <c r="IO463" s="57"/>
      <c r="IP463" s="57"/>
      <c r="IQ463" s="57"/>
      <c r="IR463" s="57"/>
      <c r="IS463" s="57"/>
      <c r="IT463" s="57"/>
      <c r="IU463" s="57"/>
      <c r="IV463" s="57"/>
      <c r="IW463" s="57"/>
      <c r="IX463" s="57"/>
      <c r="IY463" s="57"/>
      <c r="IZ463" s="57"/>
      <c r="JA463" s="57"/>
      <c r="JB463" s="57"/>
      <c r="JC463" s="61"/>
      <c r="JD463" s="57"/>
      <c r="JE463" s="57"/>
      <c r="JF463" s="57"/>
      <c r="JG463" s="57"/>
      <c r="JH463" s="57"/>
      <c r="JI463" s="57"/>
      <c r="JJ463" s="57"/>
      <c r="JK463" s="57"/>
      <c r="JL463" s="57"/>
      <c r="JM463" s="57"/>
      <c r="JN463" s="57"/>
      <c r="JO463" s="57"/>
      <c r="JP463" s="57"/>
      <c r="JQ463" s="57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320"/>
        <v/>
      </c>
      <c r="AGG463" s="43" t="str">
        <f t="shared" si="1321"/>
        <v/>
      </c>
      <c r="AGH463" s="35" t="str">
        <f t="shared" si="1309"/>
        <v/>
      </c>
      <c r="AGL463" s="36" t="str">
        <f t="shared" si="1322"/>
        <v/>
      </c>
      <c r="AGM463" s="36" t="str">
        <f t="shared" si="1310"/>
        <v/>
      </c>
      <c r="AGN463" s="39" t="str">
        <f t="shared" si="1323"/>
        <v/>
      </c>
      <c r="AGO463" s="36" t="str">
        <f t="shared" si="1324"/>
        <v/>
      </c>
      <c r="AGP463" s="36" t="str">
        <f t="shared" si="1311"/>
        <v/>
      </c>
      <c r="AGQ463" s="39" t="str">
        <f t="shared" si="1325"/>
        <v/>
      </c>
      <c r="AGR463" s="36" t="str">
        <f t="shared" si="1326"/>
        <v/>
      </c>
      <c r="AGS463" s="36" t="str">
        <f t="shared" si="1312"/>
        <v/>
      </c>
      <c r="AGT463" s="39" t="str">
        <f t="shared" si="1327"/>
        <v/>
      </c>
      <c r="AGU463" s="36" t="str">
        <f t="shared" si="1328"/>
        <v/>
      </c>
      <c r="AGV463" s="36" t="str">
        <f t="shared" si="1313"/>
        <v/>
      </c>
      <c r="AGW463" s="39" t="str">
        <f t="shared" si="1329"/>
        <v/>
      </c>
      <c r="AGX463" s="36" t="str">
        <f t="shared" si="1330"/>
        <v/>
      </c>
      <c r="AGY463" s="36" t="str">
        <f t="shared" si="1314"/>
        <v/>
      </c>
      <c r="AGZ463" s="39" t="str">
        <f t="shared" si="1331"/>
        <v/>
      </c>
      <c r="AHA463" s="36" t="str">
        <f t="shared" si="1332"/>
        <v/>
      </c>
      <c r="AHB463" s="36" t="str">
        <f t="shared" si="1315"/>
        <v/>
      </c>
      <c r="AHC463" s="39" t="str">
        <f t="shared" si="1333"/>
        <v/>
      </c>
      <c r="AHD463" s="36" t="str">
        <f t="shared" si="1334"/>
        <v/>
      </c>
      <c r="AHE463" s="36" t="str">
        <f t="shared" si="1316"/>
        <v/>
      </c>
      <c r="AHF463" s="39" t="str">
        <f t="shared" si="1335"/>
        <v/>
      </c>
      <c r="AHG463" s="36" t="str">
        <f t="shared" si="1336"/>
        <v/>
      </c>
      <c r="AHH463" s="36" t="str">
        <f t="shared" si="1317"/>
        <v/>
      </c>
      <c r="AHI463" s="39" t="str">
        <f t="shared" si="1337"/>
        <v/>
      </c>
      <c r="AHJ463" s="36" t="str">
        <f t="shared" si="1338"/>
        <v/>
      </c>
      <c r="AHK463" s="36" t="str">
        <f t="shared" si="1318"/>
        <v/>
      </c>
      <c r="AHL463" s="39" t="str">
        <f t="shared" si="1339"/>
        <v/>
      </c>
      <c r="AHM463" s="36" t="str">
        <f t="shared" si="1340"/>
        <v/>
      </c>
      <c r="AHN463" s="36" t="str">
        <f t="shared" si="1319"/>
        <v/>
      </c>
      <c r="AHO463" s="39" t="str">
        <f t="shared" si="1341"/>
        <v/>
      </c>
    </row>
    <row r="464" spans="1:918" s="5" customFormat="1" outlineLevel="1" x14ac:dyDescent="0.25">
      <c r="A464" s="43">
        <f t="shared" si="1342"/>
        <v>12</v>
      </c>
      <c r="B464" s="50"/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7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7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7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7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7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7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61"/>
      <c r="GB464" s="57"/>
      <c r="GC464" s="57"/>
      <c r="GD464" s="57"/>
      <c r="GE464" s="57"/>
      <c r="GF464" s="57"/>
      <c r="GG464" s="57"/>
      <c r="GH464" s="57"/>
      <c r="GI464" s="57"/>
      <c r="GJ464" s="57"/>
      <c r="GK464" s="57"/>
      <c r="GL464" s="57"/>
      <c r="GM464" s="57"/>
      <c r="GN464" s="57"/>
      <c r="GO464" s="57"/>
      <c r="GP464" s="57"/>
      <c r="GQ464" s="57"/>
      <c r="GR464" s="57"/>
      <c r="GS464" s="57"/>
      <c r="GT464" s="57"/>
      <c r="GU464" s="37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61"/>
      <c r="IJ464" s="57"/>
      <c r="IK464" s="57"/>
      <c r="IL464" s="57"/>
      <c r="IM464" s="57"/>
      <c r="IN464" s="57"/>
      <c r="IO464" s="57"/>
      <c r="IP464" s="57"/>
      <c r="IQ464" s="57"/>
      <c r="IR464" s="57"/>
      <c r="IS464" s="57"/>
      <c r="IT464" s="57"/>
      <c r="IU464" s="57"/>
      <c r="IV464" s="57"/>
      <c r="IW464" s="57"/>
      <c r="IX464" s="57"/>
      <c r="IY464" s="57"/>
      <c r="IZ464" s="57"/>
      <c r="JA464" s="57"/>
      <c r="JB464" s="57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320"/>
        <v/>
      </c>
      <c r="AGG464" s="43" t="str">
        <f t="shared" si="1321"/>
        <v/>
      </c>
      <c r="AGH464" s="35" t="str">
        <f t="shared" si="1309"/>
        <v/>
      </c>
      <c r="AGL464" s="36" t="str">
        <f t="shared" si="1322"/>
        <v/>
      </c>
      <c r="AGM464" s="36" t="str">
        <f t="shared" si="1310"/>
        <v/>
      </c>
      <c r="AGN464" s="39" t="str">
        <f t="shared" si="1323"/>
        <v/>
      </c>
      <c r="AGO464" s="36" t="str">
        <f t="shared" si="1324"/>
        <v/>
      </c>
      <c r="AGP464" s="36" t="str">
        <f t="shared" si="1311"/>
        <v/>
      </c>
      <c r="AGQ464" s="39" t="str">
        <f t="shared" si="1325"/>
        <v/>
      </c>
      <c r="AGR464" s="36" t="str">
        <f t="shared" si="1326"/>
        <v/>
      </c>
      <c r="AGS464" s="36" t="str">
        <f t="shared" si="1312"/>
        <v/>
      </c>
      <c r="AGT464" s="39" t="str">
        <f t="shared" si="1327"/>
        <v/>
      </c>
      <c r="AGU464" s="36" t="str">
        <f t="shared" si="1328"/>
        <v/>
      </c>
      <c r="AGV464" s="36" t="str">
        <f t="shared" si="1313"/>
        <v/>
      </c>
      <c r="AGW464" s="39" t="str">
        <f t="shared" si="1329"/>
        <v/>
      </c>
      <c r="AGX464" s="36" t="str">
        <f t="shared" si="1330"/>
        <v/>
      </c>
      <c r="AGY464" s="36" t="str">
        <f t="shared" si="1314"/>
        <v/>
      </c>
      <c r="AGZ464" s="39" t="str">
        <f t="shared" si="1331"/>
        <v/>
      </c>
      <c r="AHA464" s="36" t="str">
        <f t="shared" si="1332"/>
        <v/>
      </c>
      <c r="AHB464" s="36" t="str">
        <f t="shared" si="1315"/>
        <v/>
      </c>
      <c r="AHC464" s="39" t="str">
        <f t="shared" si="1333"/>
        <v/>
      </c>
      <c r="AHD464" s="36" t="str">
        <f t="shared" si="1334"/>
        <v/>
      </c>
      <c r="AHE464" s="36" t="str">
        <f t="shared" si="1316"/>
        <v/>
      </c>
      <c r="AHF464" s="39" t="str">
        <f t="shared" si="1335"/>
        <v/>
      </c>
      <c r="AHG464" s="36" t="str">
        <f t="shared" si="1336"/>
        <v/>
      </c>
      <c r="AHH464" s="36" t="str">
        <f t="shared" si="1317"/>
        <v/>
      </c>
      <c r="AHI464" s="39" t="str">
        <f t="shared" si="1337"/>
        <v/>
      </c>
      <c r="AHJ464" s="36" t="str">
        <f t="shared" si="1338"/>
        <v/>
      </c>
      <c r="AHK464" s="36" t="str">
        <f t="shared" si="1318"/>
        <v/>
      </c>
      <c r="AHL464" s="39" t="str">
        <f t="shared" si="1339"/>
        <v/>
      </c>
      <c r="AHM464" s="36" t="str">
        <f t="shared" si="1340"/>
        <v/>
      </c>
      <c r="AHN464" s="36" t="str">
        <f t="shared" si="1319"/>
        <v/>
      </c>
      <c r="AHO464" s="39" t="str">
        <f t="shared" si="1341"/>
        <v/>
      </c>
    </row>
    <row r="465" collapsed="1" x14ac:dyDescent="0.25"/>
  </sheetData>
  <mergeCells count="477"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2020-12-07T10:28:34Z</dcterms:modified>
</cp:coreProperties>
</file>